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codeName="ThisWorkbook"/>
  <bookViews>
    <workbookView xWindow="165" yWindow="0" windowWidth="20325" windowHeight="7635" tabRatio="901"/>
  </bookViews>
  <sheets>
    <sheet name="Intro" sheetId="7937" r:id="rId1"/>
    <sheet name="Input Sheet" sheetId="7993" r:id="rId2"/>
    <sheet name="Supplementary Input Sheet" sheetId="7995" r:id="rId3"/>
    <sheet name="Regulatory &amp; Tax Depreciation" sheetId="18" r:id="rId4"/>
    <sheet name="RAB, ABBRR &amp; ICRA" sheetId="7954" r:id="rId5"/>
    <sheet name="Output Sheet" sheetId="7994" r:id="rId6"/>
  </sheets>
  <calcPr calcId="145621"/>
</workbook>
</file>

<file path=xl/calcChain.xml><?xml version="1.0" encoding="utf-8"?>
<calcChain xmlns="http://schemas.openxmlformats.org/spreadsheetml/2006/main">
  <c r="M157" i="7995" l="1"/>
  <c r="J157" i="7995"/>
  <c r="G157" i="7995"/>
  <c r="M156" i="7995"/>
  <c r="J156" i="7995"/>
  <c r="G156" i="7995"/>
  <c r="M155" i="7995"/>
  <c r="J155" i="7995"/>
  <c r="G155" i="7995"/>
  <c r="M154" i="7995"/>
  <c r="J154" i="7995"/>
  <c r="G154" i="7995"/>
  <c r="M153" i="7995"/>
  <c r="J153" i="7995"/>
  <c r="G153" i="7995"/>
  <c r="M152" i="7995"/>
  <c r="J152" i="7995"/>
  <c r="G152" i="7995"/>
  <c r="M151" i="7995"/>
  <c r="J151" i="7995"/>
  <c r="G151" i="7995"/>
  <c r="M150" i="7995"/>
  <c r="J150" i="7995"/>
  <c r="G150" i="7995"/>
  <c r="M149" i="7995"/>
  <c r="J149" i="7995"/>
  <c r="G149" i="7995"/>
  <c r="N149" i="7995" s="1"/>
  <c r="M148" i="7995"/>
  <c r="J148" i="7995"/>
  <c r="G148" i="7995"/>
  <c r="M147" i="7995"/>
  <c r="J147" i="7995"/>
  <c r="G147" i="7995"/>
  <c r="M146" i="7995"/>
  <c r="J146" i="7995"/>
  <c r="G146" i="7995"/>
  <c r="M145" i="7995"/>
  <c r="J145" i="7995"/>
  <c r="G145" i="7995"/>
  <c r="N145" i="7995" s="1"/>
  <c r="M144" i="7995"/>
  <c r="J144" i="7995"/>
  <c r="G144" i="7995"/>
  <c r="M143" i="7995"/>
  <c r="J143" i="7995"/>
  <c r="G143" i="7995"/>
  <c r="M142" i="7995"/>
  <c r="J142" i="7995"/>
  <c r="G142" i="7995"/>
  <c r="M141" i="7995"/>
  <c r="J141" i="7995"/>
  <c r="G141" i="7995"/>
  <c r="M140" i="7995"/>
  <c r="J140" i="7995"/>
  <c r="G140" i="7995"/>
  <c r="M139" i="7995"/>
  <c r="J139" i="7995"/>
  <c r="G139" i="7995"/>
  <c r="D139" i="7995"/>
  <c r="D140" i="7995" s="1"/>
  <c r="D141" i="7995" s="1"/>
  <c r="D142" i="7995" s="1"/>
  <c r="D143" i="7995" s="1"/>
  <c r="D144" i="7995" s="1"/>
  <c r="D145" i="7995" s="1"/>
  <c r="D146" i="7995" s="1"/>
  <c r="D147" i="7995" s="1"/>
  <c r="D148" i="7995" s="1"/>
  <c r="D149" i="7995" s="1"/>
  <c r="D150" i="7995" s="1"/>
  <c r="D151" i="7995" s="1"/>
  <c r="D152" i="7995" s="1"/>
  <c r="D153" i="7995" s="1"/>
  <c r="D154" i="7995" s="1"/>
  <c r="D155" i="7995" s="1"/>
  <c r="D156" i="7995" s="1"/>
  <c r="D157" i="7995" s="1"/>
  <c r="M138" i="7995"/>
  <c r="J138" i="7995"/>
  <c r="G138" i="7995"/>
  <c r="M132" i="7995"/>
  <c r="J132" i="7995"/>
  <c r="G132" i="7995"/>
  <c r="M131" i="7995"/>
  <c r="J131" i="7995"/>
  <c r="G131" i="7995"/>
  <c r="M130" i="7995"/>
  <c r="J130" i="7995"/>
  <c r="G130" i="7995"/>
  <c r="M129" i="7995"/>
  <c r="J129" i="7995"/>
  <c r="G129" i="7995"/>
  <c r="M128" i="7995"/>
  <c r="J128" i="7995"/>
  <c r="G128" i="7995"/>
  <c r="M127" i="7995"/>
  <c r="J127" i="7995"/>
  <c r="G127" i="7995"/>
  <c r="M126" i="7995"/>
  <c r="J126" i="7995"/>
  <c r="G126" i="7995"/>
  <c r="M125" i="7995"/>
  <c r="J125" i="7995"/>
  <c r="G125" i="7995"/>
  <c r="M124" i="7995"/>
  <c r="J124" i="7995"/>
  <c r="G124" i="7995"/>
  <c r="M123" i="7995"/>
  <c r="J123" i="7995"/>
  <c r="G123" i="7995"/>
  <c r="M122" i="7995"/>
  <c r="J122" i="7995"/>
  <c r="G122" i="7995"/>
  <c r="M121" i="7995"/>
  <c r="J121" i="7995"/>
  <c r="G121" i="7995"/>
  <c r="M120" i="7995"/>
  <c r="J120" i="7995"/>
  <c r="G120" i="7995"/>
  <c r="M119" i="7995"/>
  <c r="J119" i="7995"/>
  <c r="G119" i="7995"/>
  <c r="M118" i="7995"/>
  <c r="J118" i="7995"/>
  <c r="G118" i="7995"/>
  <c r="M117" i="7995"/>
  <c r="J117" i="7995"/>
  <c r="G117" i="7995"/>
  <c r="M116" i="7995"/>
  <c r="J116" i="7995"/>
  <c r="G116" i="7995"/>
  <c r="M115" i="7995"/>
  <c r="J115" i="7995"/>
  <c r="G115" i="7995"/>
  <c r="M114" i="7995"/>
  <c r="J114" i="7995"/>
  <c r="G114" i="7995"/>
  <c r="D114" i="7995"/>
  <c r="D115" i="7995" s="1"/>
  <c r="D116" i="7995" s="1"/>
  <c r="D117" i="7995" s="1"/>
  <c r="D118" i="7995" s="1"/>
  <c r="D119" i="7995" s="1"/>
  <c r="D120" i="7995" s="1"/>
  <c r="D121" i="7995" s="1"/>
  <c r="D122" i="7995" s="1"/>
  <c r="D123" i="7995" s="1"/>
  <c r="D124" i="7995" s="1"/>
  <c r="D125" i="7995" s="1"/>
  <c r="D126" i="7995" s="1"/>
  <c r="D127" i="7995" s="1"/>
  <c r="D128" i="7995" s="1"/>
  <c r="D129" i="7995" s="1"/>
  <c r="D130" i="7995" s="1"/>
  <c r="D131" i="7995" s="1"/>
  <c r="D132" i="7995" s="1"/>
  <c r="M113" i="7995"/>
  <c r="J113" i="7995"/>
  <c r="G113" i="7995"/>
  <c r="M107" i="7995"/>
  <c r="J107" i="7995"/>
  <c r="G107" i="7995"/>
  <c r="M106" i="7995"/>
  <c r="J106" i="7995"/>
  <c r="G106" i="7995"/>
  <c r="M105" i="7995"/>
  <c r="J105" i="7995"/>
  <c r="G105" i="7995"/>
  <c r="M104" i="7995"/>
  <c r="J104" i="7995"/>
  <c r="G104" i="7995"/>
  <c r="M103" i="7995"/>
  <c r="J103" i="7995"/>
  <c r="G103" i="7995"/>
  <c r="M102" i="7995"/>
  <c r="J102" i="7995"/>
  <c r="G102" i="7995"/>
  <c r="M101" i="7995"/>
  <c r="J101" i="7995"/>
  <c r="G101" i="7995"/>
  <c r="M100" i="7995"/>
  <c r="J100" i="7995"/>
  <c r="G100" i="7995"/>
  <c r="M99" i="7995"/>
  <c r="J99" i="7995"/>
  <c r="G99" i="7995"/>
  <c r="M98" i="7995"/>
  <c r="J98" i="7995"/>
  <c r="G98" i="7995"/>
  <c r="M97" i="7995"/>
  <c r="J97" i="7995"/>
  <c r="G97" i="7995"/>
  <c r="M96" i="7995"/>
  <c r="J96" i="7995"/>
  <c r="G96" i="7995"/>
  <c r="M95" i="7995"/>
  <c r="J95" i="7995"/>
  <c r="G95" i="7995"/>
  <c r="M94" i="7995"/>
  <c r="J94" i="7995"/>
  <c r="G94" i="7995"/>
  <c r="M93" i="7995"/>
  <c r="J93" i="7995"/>
  <c r="G93" i="7995"/>
  <c r="M92" i="7995"/>
  <c r="J92" i="7995"/>
  <c r="G92" i="7995"/>
  <c r="M91" i="7995"/>
  <c r="J91" i="7995"/>
  <c r="G91" i="7995"/>
  <c r="M90" i="7995"/>
  <c r="J90" i="7995"/>
  <c r="G90" i="7995"/>
  <c r="M89" i="7995"/>
  <c r="J89" i="7995"/>
  <c r="G89" i="7995"/>
  <c r="D89" i="7995"/>
  <c r="D90" i="7995" s="1"/>
  <c r="D91" i="7995" s="1"/>
  <c r="D92" i="7995" s="1"/>
  <c r="D93" i="7995" s="1"/>
  <c r="D94" i="7995" s="1"/>
  <c r="D95" i="7995" s="1"/>
  <c r="D96" i="7995" s="1"/>
  <c r="D97" i="7995" s="1"/>
  <c r="D98" i="7995" s="1"/>
  <c r="D99" i="7995" s="1"/>
  <c r="D100" i="7995" s="1"/>
  <c r="D101" i="7995" s="1"/>
  <c r="D102" i="7995" s="1"/>
  <c r="D103" i="7995" s="1"/>
  <c r="D104" i="7995" s="1"/>
  <c r="D105" i="7995" s="1"/>
  <c r="D106" i="7995" s="1"/>
  <c r="D107" i="7995" s="1"/>
  <c r="M88" i="7995"/>
  <c r="J88" i="7995"/>
  <c r="G88" i="7995"/>
  <c r="M82" i="7995"/>
  <c r="J82" i="7995"/>
  <c r="G82" i="7995"/>
  <c r="M81" i="7995"/>
  <c r="J81" i="7995"/>
  <c r="G81" i="7995"/>
  <c r="M80" i="7995"/>
  <c r="J80" i="7995"/>
  <c r="G80" i="7995"/>
  <c r="M79" i="7995"/>
  <c r="J79" i="7995"/>
  <c r="G79" i="7995"/>
  <c r="M78" i="7995"/>
  <c r="J78" i="7995"/>
  <c r="G78" i="7995"/>
  <c r="M77" i="7995"/>
  <c r="J77" i="7995"/>
  <c r="G77" i="7995"/>
  <c r="M76" i="7995"/>
  <c r="J76" i="7995"/>
  <c r="G76" i="7995"/>
  <c r="M75" i="7995"/>
  <c r="J75" i="7995"/>
  <c r="G75" i="7995"/>
  <c r="M74" i="7995"/>
  <c r="J74" i="7995"/>
  <c r="G74" i="7995"/>
  <c r="M73" i="7995"/>
  <c r="J73" i="7995"/>
  <c r="G73" i="7995"/>
  <c r="M72" i="7995"/>
  <c r="J72" i="7995"/>
  <c r="G72" i="7995"/>
  <c r="M71" i="7995"/>
  <c r="J71" i="7995"/>
  <c r="G71" i="7995"/>
  <c r="M70" i="7995"/>
  <c r="J70" i="7995"/>
  <c r="G70" i="7995"/>
  <c r="M69" i="7995"/>
  <c r="J69" i="7995"/>
  <c r="G69" i="7995"/>
  <c r="M68" i="7995"/>
  <c r="J68" i="7995"/>
  <c r="G68" i="7995"/>
  <c r="M67" i="7995"/>
  <c r="J67" i="7995"/>
  <c r="G67" i="7995"/>
  <c r="M66" i="7995"/>
  <c r="J66" i="7995"/>
  <c r="G66" i="7995"/>
  <c r="M65" i="7995"/>
  <c r="J65" i="7995"/>
  <c r="G65" i="7995"/>
  <c r="M64" i="7995"/>
  <c r="J64" i="7995"/>
  <c r="G64" i="7995"/>
  <c r="D64" i="7995"/>
  <c r="D65" i="7995" s="1"/>
  <c r="D66" i="7995" s="1"/>
  <c r="D67" i="7995" s="1"/>
  <c r="D68" i="7995" s="1"/>
  <c r="D69" i="7995" s="1"/>
  <c r="D70" i="7995" s="1"/>
  <c r="D71" i="7995" s="1"/>
  <c r="D72" i="7995" s="1"/>
  <c r="D73" i="7995" s="1"/>
  <c r="D74" i="7995" s="1"/>
  <c r="D75" i="7995" s="1"/>
  <c r="D76" i="7995" s="1"/>
  <c r="D77" i="7995" s="1"/>
  <c r="D78" i="7995" s="1"/>
  <c r="D79" i="7995" s="1"/>
  <c r="D80" i="7995" s="1"/>
  <c r="D81" i="7995" s="1"/>
  <c r="D82" i="7995" s="1"/>
  <c r="M63" i="7995"/>
  <c r="J63" i="7995"/>
  <c r="G63" i="7995"/>
  <c r="M57" i="7995"/>
  <c r="J57" i="7995"/>
  <c r="G57" i="7995"/>
  <c r="M56" i="7995"/>
  <c r="J56" i="7995"/>
  <c r="G56" i="7995"/>
  <c r="M55" i="7995"/>
  <c r="J55" i="7995"/>
  <c r="G55" i="7995"/>
  <c r="M54" i="7995"/>
  <c r="J54" i="7995"/>
  <c r="G54" i="7995"/>
  <c r="M53" i="7995"/>
  <c r="J53" i="7995"/>
  <c r="G53" i="7995"/>
  <c r="M52" i="7995"/>
  <c r="J52" i="7995"/>
  <c r="G52" i="7995"/>
  <c r="M51" i="7995"/>
  <c r="J51" i="7995"/>
  <c r="G51" i="7995"/>
  <c r="M50" i="7995"/>
  <c r="J50" i="7995"/>
  <c r="G50" i="7995"/>
  <c r="M49" i="7995"/>
  <c r="J49" i="7995"/>
  <c r="G49" i="7995"/>
  <c r="M48" i="7995"/>
  <c r="J48" i="7995"/>
  <c r="G48" i="7995"/>
  <c r="M47" i="7995"/>
  <c r="J47" i="7995"/>
  <c r="G47" i="7995"/>
  <c r="M46" i="7995"/>
  <c r="J46" i="7995"/>
  <c r="G46" i="7995"/>
  <c r="M45" i="7995"/>
  <c r="J45" i="7995"/>
  <c r="G45" i="7995"/>
  <c r="M44" i="7995"/>
  <c r="J44" i="7995"/>
  <c r="G44" i="7995"/>
  <c r="M43" i="7995"/>
  <c r="J43" i="7995"/>
  <c r="G43" i="7995"/>
  <c r="M42" i="7995"/>
  <c r="J42" i="7995"/>
  <c r="G42" i="7995"/>
  <c r="M41" i="7995"/>
  <c r="J41" i="7995"/>
  <c r="G41" i="7995"/>
  <c r="M40" i="7995"/>
  <c r="J40" i="7995"/>
  <c r="G40" i="7995"/>
  <c r="M39" i="7995"/>
  <c r="J39" i="7995"/>
  <c r="G39" i="7995"/>
  <c r="D39" i="7995"/>
  <c r="D40" i="7995" s="1"/>
  <c r="D41" i="7995" s="1"/>
  <c r="D42" i="7995" s="1"/>
  <c r="D43" i="7995" s="1"/>
  <c r="D44" i="7995" s="1"/>
  <c r="D45" i="7995" s="1"/>
  <c r="D46" i="7995" s="1"/>
  <c r="D47" i="7995" s="1"/>
  <c r="D48" i="7995" s="1"/>
  <c r="D49" i="7995" s="1"/>
  <c r="D50" i="7995" s="1"/>
  <c r="D51" i="7995" s="1"/>
  <c r="D52" i="7995" s="1"/>
  <c r="D53" i="7995" s="1"/>
  <c r="D54" i="7995" s="1"/>
  <c r="D55" i="7995" s="1"/>
  <c r="D56" i="7995" s="1"/>
  <c r="D57" i="7995" s="1"/>
  <c r="M38" i="7995"/>
  <c r="J38" i="7995"/>
  <c r="G38" i="7995"/>
  <c r="M32" i="7995"/>
  <c r="J32" i="7995"/>
  <c r="G32" i="7995"/>
  <c r="M31" i="7995"/>
  <c r="J31" i="7995"/>
  <c r="G31" i="7995"/>
  <c r="M30" i="7995"/>
  <c r="J30" i="7995"/>
  <c r="G30" i="7995"/>
  <c r="M29" i="7995"/>
  <c r="J29" i="7995"/>
  <c r="G29" i="7995"/>
  <c r="M28" i="7995"/>
  <c r="J28" i="7995"/>
  <c r="G28" i="7995"/>
  <c r="M27" i="7995"/>
  <c r="J27" i="7995"/>
  <c r="G27" i="7995"/>
  <c r="M26" i="7995"/>
  <c r="J26" i="7995"/>
  <c r="G26" i="7995"/>
  <c r="M25" i="7995"/>
  <c r="J25" i="7995"/>
  <c r="G25" i="7995"/>
  <c r="M24" i="7995"/>
  <c r="J24" i="7995"/>
  <c r="G24" i="7995"/>
  <c r="M23" i="7995"/>
  <c r="J23" i="7995"/>
  <c r="G23" i="7995"/>
  <c r="M22" i="7995"/>
  <c r="J22" i="7995"/>
  <c r="G22" i="7995"/>
  <c r="M21" i="7995"/>
  <c r="J21" i="7995"/>
  <c r="G21" i="7995"/>
  <c r="M20" i="7995"/>
  <c r="J20" i="7995"/>
  <c r="G20" i="7995"/>
  <c r="M19" i="7995"/>
  <c r="J19" i="7995"/>
  <c r="G19" i="7995"/>
  <c r="M18" i="7995"/>
  <c r="J18" i="7995"/>
  <c r="G18" i="7995"/>
  <c r="M17" i="7995"/>
  <c r="J17" i="7995"/>
  <c r="G17" i="7995"/>
  <c r="M16" i="7995"/>
  <c r="J16" i="7995"/>
  <c r="N16" i="7995" s="1"/>
  <c r="G16" i="7995"/>
  <c r="M15" i="7995"/>
  <c r="J15" i="7995"/>
  <c r="G15" i="7995"/>
  <c r="M14" i="7995"/>
  <c r="J14" i="7995"/>
  <c r="G14" i="7995"/>
  <c r="D14" i="7995"/>
  <c r="D15" i="7995" s="1"/>
  <c r="D16" i="7995" s="1"/>
  <c r="D17" i="7995" s="1"/>
  <c r="D18" i="7995" s="1"/>
  <c r="D19" i="7995" s="1"/>
  <c r="D20" i="7995" s="1"/>
  <c r="D21" i="7995" s="1"/>
  <c r="D22" i="7995" s="1"/>
  <c r="D23" i="7995" s="1"/>
  <c r="D24" i="7995" s="1"/>
  <c r="D25" i="7995" s="1"/>
  <c r="D26" i="7995" s="1"/>
  <c r="D27" i="7995" s="1"/>
  <c r="D28" i="7995" s="1"/>
  <c r="D29" i="7995" s="1"/>
  <c r="D30" i="7995" s="1"/>
  <c r="D31" i="7995" s="1"/>
  <c r="D32" i="7995" s="1"/>
  <c r="M13" i="7995"/>
  <c r="J13" i="7995"/>
  <c r="G13" i="7995"/>
  <c r="G6" i="7995"/>
  <c r="H6" i="7995" s="1"/>
  <c r="I6" i="7995" s="1"/>
  <c r="J6" i="7995" s="1"/>
  <c r="K6" i="7995" s="1"/>
  <c r="L6" i="7995" s="1"/>
  <c r="H5" i="7995"/>
  <c r="I5" i="7995" s="1"/>
  <c r="J5" i="7995" s="1"/>
  <c r="K5" i="7995" s="1"/>
  <c r="L5" i="7995" s="1"/>
  <c r="K4" i="7995"/>
  <c r="J4" i="7995" s="1"/>
  <c r="I4" i="7995" s="1"/>
  <c r="H4" i="7995" s="1"/>
  <c r="G4" i="7995" s="1"/>
  <c r="N125" i="7995" l="1"/>
  <c r="N20" i="7995"/>
  <c r="N32" i="7995"/>
  <c r="N40" i="7995"/>
  <c r="N44" i="7995"/>
  <c r="N49" i="7995"/>
  <c r="N88" i="7995"/>
  <c r="N15" i="7995"/>
  <c r="N123" i="7995"/>
  <c r="N146" i="7995"/>
  <c r="N150" i="7995"/>
  <c r="N154" i="7995"/>
  <c r="N65" i="7995"/>
  <c r="N81" i="7995"/>
  <c r="N91" i="7995"/>
  <c r="N92" i="7995"/>
  <c r="N96" i="7995"/>
  <c r="N103" i="7995"/>
  <c r="N107" i="7995"/>
  <c r="N129" i="7995"/>
  <c r="N42" i="7995"/>
  <c r="N30" i="7995"/>
  <c r="N45" i="7995"/>
  <c r="N64" i="7995"/>
  <c r="N104" i="7995"/>
  <c r="N113" i="7995"/>
  <c r="N57" i="7995"/>
  <c r="N74" i="7995"/>
  <c r="N75" i="7995"/>
  <c r="N78" i="7995"/>
  <c r="N79" i="7995"/>
  <c r="N94" i="7995"/>
  <c r="N100" i="7995"/>
  <c r="N116" i="7995"/>
  <c r="N117" i="7995"/>
  <c r="N120" i="7995"/>
  <c r="N121" i="7995"/>
  <c r="N152" i="7995"/>
  <c r="N41" i="7995"/>
  <c r="N142" i="7995"/>
  <c r="N23" i="7995"/>
  <c r="N24" i="7995"/>
  <c r="N27" i="7995"/>
  <c r="N28" i="7995"/>
  <c r="N47" i="7995"/>
  <c r="N53" i="7995"/>
  <c r="N71" i="7995"/>
  <c r="N132" i="7995"/>
  <c r="N138" i="7995"/>
  <c r="N29" i="7995"/>
  <c r="N46" i="7995"/>
  <c r="N63" i="7995"/>
  <c r="N69" i="7995"/>
  <c r="N98" i="7995"/>
  <c r="N127" i="7995"/>
  <c r="N139" i="7995"/>
  <c r="N140" i="7995"/>
  <c r="N156" i="7995"/>
  <c r="N22" i="7995"/>
  <c r="N31" i="7995"/>
  <c r="N38" i="7995"/>
  <c r="N39" i="7995"/>
  <c r="N48" i="7995"/>
  <c r="N50" i="7995"/>
  <c r="N68" i="7995"/>
  <c r="N82" i="7995"/>
  <c r="N95" i="7995"/>
  <c r="N102" i="7995"/>
  <c r="N114" i="7995"/>
  <c r="N115" i="7995"/>
  <c r="N124" i="7995"/>
  <c r="N131" i="7995"/>
  <c r="N144" i="7995"/>
  <c r="N153" i="7995"/>
  <c r="N18" i="7995"/>
  <c r="N51" i="7995"/>
  <c r="N56" i="7995"/>
  <c r="N13" i="7995"/>
  <c r="N14" i="7995"/>
  <c r="N19" i="7995"/>
  <c r="N21" i="7995"/>
  <c r="N26" i="7995"/>
  <c r="N43" i="7995"/>
  <c r="N52" i="7995"/>
  <c r="N54" i="7995"/>
  <c r="N66" i="7995"/>
  <c r="N67" i="7995"/>
  <c r="N70" i="7995"/>
  <c r="N72" i="7995"/>
  <c r="N77" i="7995"/>
  <c r="N89" i="7995"/>
  <c r="N90" i="7995"/>
  <c r="N99" i="7995"/>
  <c r="N106" i="7995"/>
  <c r="N119" i="7995"/>
  <c r="N128" i="7995"/>
  <c r="N141" i="7995"/>
  <c r="N148" i="7995"/>
  <c r="N157" i="7995"/>
  <c r="N17" i="7995"/>
  <c r="N25" i="7995"/>
  <c r="N73" i="7995"/>
  <c r="N76" i="7995"/>
  <c r="N93" i="7995"/>
  <c r="N101" i="7995"/>
  <c r="N118" i="7995"/>
  <c r="N126" i="7995"/>
  <c r="N143" i="7995"/>
  <c r="N151" i="7995"/>
  <c r="N55" i="7995"/>
  <c r="N80" i="7995"/>
  <c r="N97" i="7995"/>
  <c r="N105" i="7995"/>
  <c r="N122" i="7995"/>
  <c r="N130" i="7995"/>
  <c r="N147" i="7995"/>
  <c r="N155" i="7995"/>
  <c r="N158" i="7995" l="1"/>
  <c r="L8" i="7995" s="1"/>
  <c r="N108" i="7995"/>
  <c r="J8" i="7995" s="1"/>
  <c r="N33" i="7995"/>
  <c r="G8" i="7995" s="1"/>
  <c r="N58" i="7995"/>
  <c r="H8" i="7995" s="1"/>
  <c r="N133" i="7995"/>
  <c r="K8" i="7995" s="1"/>
  <c r="N83" i="7995"/>
  <c r="I8" i="7995" s="1"/>
  <c r="B395" i="7993"/>
  <c r="C395" i="7993"/>
  <c r="B396" i="7993"/>
  <c r="C396" i="7993"/>
  <c r="B397" i="7993"/>
  <c r="C397" i="7993"/>
  <c r="B398" i="7993"/>
  <c r="C398" i="7993"/>
  <c r="B399" i="7993"/>
  <c r="C399" i="7993"/>
  <c r="B400" i="7993"/>
  <c r="C400" i="7993"/>
  <c r="B401" i="7993"/>
  <c r="C401" i="7993"/>
  <c r="B402" i="7993"/>
  <c r="C402" i="7993"/>
  <c r="B403" i="7993"/>
  <c r="C403" i="7993"/>
  <c r="B404" i="7993"/>
  <c r="C404" i="7993"/>
  <c r="B405" i="7993"/>
  <c r="C405" i="7993"/>
  <c r="B406" i="7993"/>
  <c r="C406" i="7993"/>
  <c r="B407" i="7993"/>
  <c r="C407" i="7993"/>
  <c r="B408" i="7993"/>
  <c r="C408" i="7993"/>
  <c r="B409" i="7993"/>
  <c r="C409" i="7993"/>
  <c r="B410" i="7993"/>
  <c r="C410" i="7993"/>
  <c r="B411" i="7993"/>
  <c r="C411" i="7993"/>
  <c r="B412" i="7993"/>
  <c r="C412" i="7993"/>
  <c r="B413" i="7993"/>
  <c r="C413" i="7993"/>
  <c r="G217" i="18" l="1"/>
  <c r="H217" i="18"/>
  <c r="I217" i="18"/>
  <c r="J217" i="18"/>
  <c r="K217" i="18"/>
  <c r="L217" i="18"/>
  <c r="G218" i="18"/>
  <c r="H218" i="18"/>
  <c r="I218" i="18"/>
  <c r="J218" i="18"/>
  <c r="K218" i="18"/>
  <c r="L218" i="18"/>
  <c r="G219" i="18"/>
  <c r="H219" i="18"/>
  <c r="I219" i="18"/>
  <c r="J219" i="18"/>
  <c r="K219" i="18"/>
  <c r="L219" i="18"/>
  <c r="G220" i="18"/>
  <c r="H220" i="18"/>
  <c r="I220" i="18"/>
  <c r="J220" i="18"/>
  <c r="K220" i="18"/>
  <c r="L220" i="18"/>
  <c r="G221" i="18"/>
  <c r="H221" i="18"/>
  <c r="I221" i="18"/>
  <c r="J221" i="18"/>
  <c r="K221" i="18"/>
  <c r="L221" i="18"/>
  <c r="G222" i="18"/>
  <c r="H222" i="18"/>
  <c r="I222" i="18"/>
  <c r="J222" i="18"/>
  <c r="K222" i="18"/>
  <c r="L222" i="18"/>
  <c r="G223" i="18"/>
  <c r="H223" i="18"/>
  <c r="I223" i="18"/>
  <c r="J223" i="18"/>
  <c r="K223" i="18"/>
  <c r="L223" i="18"/>
  <c r="G224" i="18"/>
  <c r="H224" i="18"/>
  <c r="I224" i="18"/>
  <c r="J224" i="18"/>
  <c r="K224" i="18"/>
  <c r="L224" i="18"/>
  <c r="G225" i="18"/>
  <c r="H225" i="18"/>
  <c r="I225" i="18"/>
  <c r="J225" i="18"/>
  <c r="K225" i="18"/>
  <c r="L225" i="18"/>
  <c r="G226" i="18"/>
  <c r="H226" i="18"/>
  <c r="I226" i="18"/>
  <c r="J226" i="18"/>
  <c r="K226" i="18"/>
  <c r="L226" i="18"/>
  <c r="G227" i="18"/>
  <c r="H227" i="18"/>
  <c r="I227" i="18"/>
  <c r="J227" i="18"/>
  <c r="K227" i="18"/>
  <c r="L227" i="18"/>
  <c r="G228" i="18"/>
  <c r="H228" i="18"/>
  <c r="I228" i="18"/>
  <c r="J228" i="18"/>
  <c r="K228" i="18"/>
  <c r="L228" i="18"/>
  <c r="G229" i="18"/>
  <c r="H229" i="18"/>
  <c r="I229" i="18"/>
  <c r="J229" i="18"/>
  <c r="K229" i="18"/>
  <c r="L229" i="18"/>
  <c r="G230" i="18"/>
  <c r="H230" i="18"/>
  <c r="I230" i="18"/>
  <c r="J230" i="18"/>
  <c r="K230" i="18"/>
  <c r="L230" i="18"/>
  <c r="G231" i="18"/>
  <c r="H231" i="18"/>
  <c r="I231" i="18"/>
  <c r="J231" i="18"/>
  <c r="K231" i="18"/>
  <c r="L231" i="18"/>
  <c r="G232" i="18"/>
  <c r="H232" i="18"/>
  <c r="I232" i="18"/>
  <c r="J232" i="18"/>
  <c r="K232" i="18"/>
  <c r="L232" i="18"/>
  <c r="G233" i="18"/>
  <c r="H233" i="18"/>
  <c r="I233" i="18"/>
  <c r="J233" i="18"/>
  <c r="K233" i="18"/>
  <c r="L233" i="18"/>
  <c r="G234" i="18"/>
  <c r="H234" i="18"/>
  <c r="I234" i="18"/>
  <c r="J234" i="18"/>
  <c r="K234" i="18"/>
  <c r="L234" i="18"/>
  <c r="G235" i="18"/>
  <c r="H235" i="18"/>
  <c r="I235" i="18"/>
  <c r="J235" i="18"/>
  <c r="K235" i="18"/>
  <c r="L235" i="18"/>
  <c r="G236" i="18"/>
  <c r="H236" i="18"/>
  <c r="I236" i="18"/>
  <c r="J236" i="18"/>
  <c r="K236" i="18"/>
  <c r="L236" i="18"/>
  <c r="G237" i="18"/>
  <c r="H237" i="18"/>
  <c r="I237" i="18"/>
  <c r="J237" i="18"/>
  <c r="K237" i="18"/>
  <c r="L237" i="18"/>
  <c r="G238" i="18"/>
  <c r="H238" i="18"/>
  <c r="I238" i="18"/>
  <c r="J238" i="18"/>
  <c r="K238" i="18"/>
  <c r="L238" i="18"/>
  <c r="G239" i="18"/>
  <c r="H239" i="18"/>
  <c r="I239" i="18"/>
  <c r="J239" i="18"/>
  <c r="K239" i="18"/>
  <c r="L239" i="18"/>
  <c r="G240" i="18"/>
  <c r="H240" i="18"/>
  <c r="I240" i="18"/>
  <c r="J240" i="18"/>
  <c r="K240" i="18"/>
  <c r="L240" i="18"/>
  <c r="G241" i="18"/>
  <c r="H241" i="18"/>
  <c r="I241" i="18"/>
  <c r="J241" i="18"/>
  <c r="K241" i="18"/>
  <c r="L241" i="18"/>
  <c r="G242" i="18"/>
  <c r="H242" i="18"/>
  <c r="I242" i="18"/>
  <c r="J242" i="18"/>
  <c r="K242" i="18"/>
  <c r="L242" i="18"/>
  <c r="G243" i="18"/>
  <c r="H243" i="18"/>
  <c r="I243" i="18"/>
  <c r="J243" i="18"/>
  <c r="K243" i="18"/>
  <c r="L243" i="18"/>
  <c r="G244" i="18"/>
  <c r="H244" i="18"/>
  <c r="I244" i="18"/>
  <c r="J244" i="18"/>
  <c r="K244" i="18"/>
  <c r="L244" i="18"/>
  <c r="G245" i="18"/>
  <c r="H245" i="18"/>
  <c r="I245" i="18"/>
  <c r="J245" i="18"/>
  <c r="K245" i="18"/>
  <c r="L245" i="18"/>
  <c r="G246" i="18"/>
  <c r="H246" i="18"/>
  <c r="I246" i="18"/>
  <c r="J246" i="18"/>
  <c r="K246" i="18"/>
  <c r="L246" i="18"/>
  <c r="G247" i="18"/>
  <c r="H247" i="18"/>
  <c r="I247" i="18"/>
  <c r="J247" i="18"/>
  <c r="K247" i="18"/>
  <c r="L247" i="18"/>
  <c r="G248" i="18"/>
  <c r="H248" i="18"/>
  <c r="I248" i="18"/>
  <c r="J248" i="18"/>
  <c r="K248" i="18"/>
  <c r="L248" i="18"/>
  <c r="G249" i="18"/>
  <c r="H249" i="18"/>
  <c r="I249" i="18"/>
  <c r="J249" i="18"/>
  <c r="K249" i="18"/>
  <c r="L249" i="18"/>
  <c r="G250" i="18"/>
  <c r="H250" i="18"/>
  <c r="I250" i="18"/>
  <c r="J250" i="18"/>
  <c r="K250" i="18"/>
  <c r="L250" i="18"/>
  <c r="G251" i="18"/>
  <c r="H251" i="18"/>
  <c r="I251" i="18"/>
  <c r="J251" i="18"/>
  <c r="K251" i="18"/>
  <c r="L251" i="18"/>
  <c r="G252" i="18"/>
  <c r="H252" i="18"/>
  <c r="I252" i="18"/>
  <c r="J252" i="18"/>
  <c r="K252" i="18"/>
  <c r="L252" i="18"/>
  <c r="G253" i="18"/>
  <c r="H253" i="18"/>
  <c r="I253" i="18"/>
  <c r="J253" i="18"/>
  <c r="K253" i="18"/>
  <c r="L253" i="18"/>
  <c r="G254" i="18"/>
  <c r="H254" i="18"/>
  <c r="I254" i="18"/>
  <c r="J254" i="18"/>
  <c r="K254" i="18"/>
  <c r="L254" i="18"/>
  <c r="G255" i="18"/>
  <c r="H255" i="18"/>
  <c r="I255" i="18"/>
  <c r="J255" i="18"/>
  <c r="K255" i="18"/>
  <c r="L255" i="18"/>
  <c r="G256" i="18"/>
  <c r="H256" i="18"/>
  <c r="I256" i="18"/>
  <c r="J256" i="18"/>
  <c r="K256" i="18"/>
  <c r="L256" i="18"/>
  <c r="G257" i="18"/>
  <c r="H257" i="18"/>
  <c r="I257" i="18"/>
  <c r="J257" i="18"/>
  <c r="K257" i="18"/>
  <c r="L257" i="18"/>
  <c r="G258" i="18"/>
  <c r="H258" i="18"/>
  <c r="I258" i="18"/>
  <c r="J258" i="18"/>
  <c r="K258" i="18"/>
  <c r="L258" i="18"/>
  <c r="G259" i="18"/>
  <c r="H259" i="18"/>
  <c r="I259" i="18"/>
  <c r="J259" i="18"/>
  <c r="K259" i="18"/>
  <c r="L259"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G265" i="18"/>
  <c r="H265" i="18"/>
  <c r="I265" i="18"/>
  <c r="J265" i="18"/>
  <c r="K265" i="18"/>
  <c r="L265" i="18"/>
  <c r="G266" i="18"/>
  <c r="H266" i="18"/>
  <c r="I266" i="18"/>
  <c r="J266" i="18"/>
  <c r="K266" i="18"/>
  <c r="L266" i="18"/>
  <c r="G267" i="18"/>
  <c r="H267" i="18"/>
  <c r="I267" i="18"/>
  <c r="J267" i="18"/>
  <c r="K267" i="18"/>
  <c r="L267" i="18"/>
  <c r="G268" i="18"/>
  <c r="H268" i="18"/>
  <c r="I268" i="18"/>
  <c r="J268" i="18"/>
  <c r="K268" i="18"/>
  <c r="L268" i="18"/>
  <c r="G269" i="18"/>
  <c r="H269" i="18"/>
  <c r="I269" i="18"/>
  <c r="J269" i="18"/>
  <c r="K269" i="18"/>
  <c r="L269" i="18"/>
  <c r="G270" i="18"/>
  <c r="H270" i="18"/>
  <c r="I270" i="18"/>
  <c r="J270" i="18"/>
  <c r="K270" i="18"/>
  <c r="L270" i="18"/>
  <c r="G271" i="18"/>
  <c r="H271" i="18"/>
  <c r="I271" i="18"/>
  <c r="J271" i="18"/>
  <c r="K271" i="18"/>
  <c r="L271" i="18"/>
  <c r="G272" i="18"/>
  <c r="H272" i="18"/>
  <c r="I272" i="18"/>
  <c r="J272" i="18"/>
  <c r="K272" i="18"/>
  <c r="L272" i="18"/>
  <c r="G273" i="18"/>
  <c r="H273" i="18"/>
  <c r="I273" i="18"/>
  <c r="J273" i="18"/>
  <c r="K273" i="18"/>
  <c r="L273" i="18"/>
  <c r="G274" i="18"/>
  <c r="H274" i="18"/>
  <c r="I274" i="18"/>
  <c r="J274" i="18"/>
  <c r="K274" i="18"/>
  <c r="L274" i="18"/>
  <c r="G275" i="18"/>
  <c r="H275" i="18"/>
  <c r="I275" i="18"/>
  <c r="J275" i="18"/>
  <c r="K275" i="18"/>
  <c r="L275" i="18"/>
  <c r="G276" i="18"/>
  <c r="H276" i="18"/>
  <c r="I276" i="18"/>
  <c r="J276" i="18"/>
  <c r="K276" i="18"/>
  <c r="L276" i="18"/>
  <c r="G277" i="18"/>
  <c r="H277" i="18"/>
  <c r="I277" i="18"/>
  <c r="J277" i="18"/>
  <c r="K277" i="18"/>
  <c r="L277" i="18"/>
  <c r="G278" i="18"/>
  <c r="H278" i="18"/>
  <c r="I278" i="18"/>
  <c r="J278" i="18"/>
  <c r="K278" i="18"/>
  <c r="L278" i="18"/>
  <c r="G279" i="18"/>
  <c r="H279" i="18"/>
  <c r="I279" i="18"/>
  <c r="J279" i="18"/>
  <c r="K279" i="18"/>
  <c r="L279" i="18"/>
  <c r="G280" i="18"/>
  <c r="H280" i="18"/>
  <c r="I280" i="18"/>
  <c r="J280" i="18"/>
  <c r="K280" i="18"/>
  <c r="L280" i="18"/>
  <c r="G281" i="18"/>
  <c r="H281" i="18"/>
  <c r="I281" i="18"/>
  <c r="J281" i="18"/>
  <c r="K281" i="18"/>
  <c r="L281" i="18"/>
  <c r="G282" i="18"/>
  <c r="H282" i="18"/>
  <c r="I282" i="18"/>
  <c r="J282" i="18"/>
  <c r="K282" i="18"/>
  <c r="L282" i="18"/>
  <c r="G283" i="18"/>
  <c r="H283" i="18"/>
  <c r="I283" i="18"/>
  <c r="J283" i="18"/>
  <c r="K283" i="18"/>
  <c r="L283" i="18"/>
  <c r="G284" i="18"/>
  <c r="H284" i="18"/>
  <c r="I284" i="18"/>
  <c r="J284" i="18"/>
  <c r="K284" i="18"/>
  <c r="L284" i="18"/>
  <c r="G285" i="18"/>
  <c r="H285" i="18"/>
  <c r="I285" i="18"/>
  <c r="J285" i="18"/>
  <c r="K285" i="18"/>
  <c r="L285" i="18"/>
  <c r="G286" i="18"/>
  <c r="H286" i="18"/>
  <c r="I286" i="18"/>
  <c r="J286" i="18"/>
  <c r="K286" i="18"/>
  <c r="L286" i="18"/>
  <c r="G287" i="18"/>
  <c r="H287" i="18"/>
  <c r="I287" i="18"/>
  <c r="J287" i="18"/>
  <c r="K287" i="18"/>
  <c r="L287" i="18"/>
  <c r="G288" i="18"/>
  <c r="H288" i="18"/>
  <c r="I288" i="18"/>
  <c r="J288" i="18"/>
  <c r="K288" i="18"/>
  <c r="L288" i="18"/>
  <c r="G289" i="18"/>
  <c r="H289" i="18"/>
  <c r="I289" i="18"/>
  <c r="J289" i="18"/>
  <c r="K289" i="18"/>
  <c r="L289" i="18"/>
  <c r="G290" i="18"/>
  <c r="H290" i="18"/>
  <c r="I290" i="18"/>
  <c r="J290" i="18"/>
  <c r="K290" i="18"/>
  <c r="L290" i="18"/>
  <c r="G291" i="18"/>
  <c r="H291" i="18"/>
  <c r="I291" i="18"/>
  <c r="J291" i="18"/>
  <c r="K291" i="18"/>
  <c r="L291" i="18"/>
  <c r="G292" i="18"/>
  <c r="H292" i="18"/>
  <c r="I292" i="18"/>
  <c r="J292" i="18"/>
  <c r="K292" i="18"/>
  <c r="L292"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G298" i="18"/>
  <c r="H298" i="18"/>
  <c r="I298" i="18"/>
  <c r="J298" i="18"/>
  <c r="K298" i="18"/>
  <c r="L298" i="18"/>
  <c r="G299" i="18"/>
  <c r="H299" i="18"/>
  <c r="I299" i="18"/>
  <c r="J299" i="18"/>
  <c r="K299" i="18"/>
  <c r="L299" i="18"/>
  <c r="G300" i="18"/>
  <c r="H300" i="18"/>
  <c r="I300" i="18"/>
  <c r="J300" i="18"/>
  <c r="K300" i="18"/>
  <c r="L300" i="18"/>
  <c r="G301" i="18"/>
  <c r="H301" i="18"/>
  <c r="I301" i="18"/>
  <c r="J301" i="18"/>
  <c r="K301" i="18"/>
  <c r="L301" i="18"/>
  <c r="G302" i="18"/>
  <c r="H302" i="18"/>
  <c r="I302" i="18"/>
  <c r="J302" i="18"/>
  <c r="K302" i="18"/>
  <c r="L302" i="18"/>
  <c r="G303" i="18"/>
  <c r="H303" i="18"/>
  <c r="I303" i="18"/>
  <c r="J303" i="18"/>
  <c r="K303" i="18"/>
  <c r="L303" i="18"/>
  <c r="G304" i="18"/>
  <c r="H304" i="18"/>
  <c r="I304" i="18"/>
  <c r="J304" i="18"/>
  <c r="K304" i="18"/>
  <c r="L304" i="18"/>
  <c r="G305" i="18"/>
  <c r="H305" i="18"/>
  <c r="I305" i="18"/>
  <c r="J305" i="18"/>
  <c r="K305" i="18"/>
  <c r="L305" i="18"/>
  <c r="G306" i="18"/>
  <c r="H306" i="18"/>
  <c r="I306" i="18"/>
  <c r="J306" i="18"/>
  <c r="K306" i="18"/>
  <c r="L306" i="18"/>
  <c r="G307" i="18"/>
  <c r="H307" i="18"/>
  <c r="I307" i="18"/>
  <c r="J307" i="18"/>
  <c r="K307" i="18"/>
  <c r="L307" i="18"/>
  <c r="G308" i="18"/>
  <c r="H308" i="18"/>
  <c r="I308" i="18"/>
  <c r="J308" i="18"/>
  <c r="K308" i="18"/>
  <c r="L308" i="18"/>
  <c r="G309" i="18"/>
  <c r="H309" i="18"/>
  <c r="I309" i="18"/>
  <c r="J309" i="18"/>
  <c r="K309" i="18"/>
  <c r="L309" i="18"/>
  <c r="G310" i="18"/>
  <c r="H310" i="18"/>
  <c r="I310" i="18"/>
  <c r="J310" i="18"/>
  <c r="K310" i="18"/>
  <c r="L310" i="18"/>
  <c r="G311" i="18"/>
  <c r="H311" i="18"/>
  <c r="I311" i="18"/>
  <c r="J311" i="18"/>
  <c r="K311" i="18"/>
  <c r="L311" i="18"/>
  <c r="G312" i="18"/>
  <c r="H312" i="18"/>
  <c r="I312" i="18"/>
  <c r="J312" i="18"/>
  <c r="K312" i="18"/>
  <c r="L312" i="18"/>
  <c r="G313" i="18"/>
  <c r="H313" i="18"/>
  <c r="I313" i="18"/>
  <c r="J313" i="18"/>
  <c r="K313" i="18"/>
  <c r="L313" i="18"/>
  <c r="G314" i="18"/>
  <c r="H314" i="18"/>
  <c r="I314" i="18"/>
  <c r="J314" i="18"/>
  <c r="K314" i="18"/>
  <c r="L314" i="18"/>
  <c r="G315" i="18"/>
  <c r="H315" i="18"/>
  <c r="I315" i="18"/>
  <c r="J315" i="18"/>
  <c r="K315" i="18"/>
  <c r="L315" i="18"/>
  <c r="G316" i="18"/>
  <c r="H316" i="18"/>
  <c r="I316" i="18"/>
  <c r="J316" i="18"/>
  <c r="K316" i="18"/>
  <c r="L316" i="18"/>
  <c r="G317" i="18"/>
  <c r="H317" i="18"/>
  <c r="I317" i="18"/>
  <c r="J317" i="18"/>
  <c r="K317" i="18"/>
  <c r="L317" i="18"/>
  <c r="G318" i="18"/>
  <c r="H318" i="18"/>
  <c r="I318" i="18"/>
  <c r="J318" i="18"/>
  <c r="K318" i="18"/>
  <c r="L318" i="18"/>
  <c r="G319" i="18"/>
  <c r="H319" i="18"/>
  <c r="I319" i="18"/>
  <c r="J319" i="18"/>
  <c r="K319" i="18"/>
  <c r="L319" i="18"/>
  <c r="G320" i="18"/>
  <c r="H320" i="18"/>
  <c r="I320" i="18"/>
  <c r="J320" i="18"/>
  <c r="K320" i="18"/>
  <c r="L320" i="18"/>
  <c r="G321" i="18"/>
  <c r="H321" i="18"/>
  <c r="I321" i="18"/>
  <c r="J321" i="18"/>
  <c r="K321" i="18"/>
  <c r="L321" i="18"/>
  <c r="G322" i="18"/>
  <c r="H322" i="18"/>
  <c r="I322" i="18"/>
  <c r="J322" i="18"/>
  <c r="K322" i="18"/>
  <c r="L322" i="18"/>
  <c r="G323" i="18"/>
  <c r="H323" i="18"/>
  <c r="I323" i="18"/>
  <c r="J323" i="18"/>
  <c r="K323" i="18"/>
  <c r="L323" i="18"/>
  <c r="G324" i="18"/>
  <c r="H324" i="18"/>
  <c r="I324" i="18"/>
  <c r="J324" i="18"/>
  <c r="K324" i="18"/>
  <c r="L324" i="18"/>
  <c r="G325" i="18"/>
  <c r="H325" i="18"/>
  <c r="I325" i="18"/>
  <c r="J325" i="18"/>
  <c r="K325" i="18"/>
  <c r="L325" i="18"/>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G331" i="18"/>
  <c r="H331" i="18"/>
  <c r="I331" i="18"/>
  <c r="J331" i="18"/>
  <c r="K331" i="18"/>
  <c r="L331" i="18"/>
  <c r="G332" i="18"/>
  <c r="H332" i="18"/>
  <c r="I332" i="18"/>
  <c r="J332" i="18"/>
  <c r="K332" i="18"/>
  <c r="L332" i="18"/>
  <c r="G333" i="18"/>
  <c r="H333" i="18"/>
  <c r="I333" i="18"/>
  <c r="J333" i="18"/>
  <c r="K333" i="18"/>
  <c r="L333" i="18"/>
  <c r="G334" i="18"/>
  <c r="H334" i="18"/>
  <c r="I334" i="18"/>
  <c r="J334" i="18"/>
  <c r="K334" i="18"/>
  <c r="L334" i="18"/>
  <c r="G335" i="18"/>
  <c r="H335" i="18"/>
  <c r="I335" i="18"/>
  <c r="J335" i="18"/>
  <c r="K335" i="18"/>
  <c r="L335" i="18"/>
  <c r="G336" i="18"/>
  <c r="H336" i="18"/>
  <c r="I336" i="18"/>
  <c r="J336" i="18"/>
  <c r="K336" i="18"/>
  <c r="L336" i="18"/>
  <c r="G337" i="18"/>
  <c r="H337" i="18"/>
  <c r="I337" i="18"/>
  <c r="J337" i="18"/>
  <c r="K337" i="18"/>
  <c r="L337" i="18"/>
  <c r="G338" i="18"/>
  <c r="H338" i="18"/>
  <c r="I338" i="18"/>
  <c r="J338" i="18"/>
  <c r="K338" i="18"/>
  <c r="L338" i="18"/>
  <c r="G339" i="18"/>
  <c r="H339" i="18"/>
  <c r="I339" i="18"/>
  <c r="J339" i="18"/>
  <c r="K339" i="18"/>
  <c r="L339" i="18"/>
  <c r="G340" i="18"/>
  <c r="H340" i="18"/>
  <c r="I340" i="18"/>
  <c r="J340" i="18"/>
  <c r="K340" i="18"/>
  <c r="L340" i="18"/>
  <c r="G341" i="18"/>
  <c r="H341" i="18"/>
  <c r="I341" i="18"/>
  <c r="J341" i="18"/>
  <c r="K341" i="18"/>
  <c r="L341" i="18"/>
  <c r="G342" i="18"/>
  <c r="H342" i="18"/>
  <c r="I342" i="18"/>
  <c r="J342" i="18"/>
  <c r="K342" i="18"/>
  <c r="L342" i="18"/>
  <c r="G343" i="18"/>
  <c r="H343" i="18"/>
  <c r="I343" i="18"/>
  <c r="J343" i="18"/>
  <c r="K343" i="18"/>
  <c r="L343" i="18"/>
  <c r="G344" i="18"/>
  <c r="H344" i="18"/>
  <c r="I344" i="18"/>
  <c r="J344" i="18"/>
  <c r="K344" i="18"/>
  <c r="L344" i="18"/>
  <c r="G345" i="18"/>
  <c r="H345" i="18"/>
  <c r="I345" i="18"/>
  <c r="J345" i="18"/>
  <c r="K345" i="18"/>
  <c r="L345" i="18"/>
  <c r="G346" i="18"/>
  <c r="H346" i="18"/>
  <c r="I346" i="18"/>
  <c r="J346" i="18"/>
  <c r="K346" i="18"/>
  <c r="L346" i="18"/>
  <c r="G347" i="18"/>
  <c r="H347" i="18"/>
  <c r="I347" i="18"/>
  <c r="J347" i="18"/>
  <c r="K347" i="18"/>
  <c r="L347" i="18"/>
  <c r="G348" i="18"/>
  <c r="H348" i="18"/>
  <c r="I348" i="18"/>
  <c r="J348" i="18"/>
  <c r="K348" i="18"/>
  <c r="L348" i="18"/>
  <c r="G349" i="18"/>
  <c r="H349" i="18"/>
  <c r="I349" i="18"/>
  <c r="J349" i="18"/>
  <c r="K349" i="18"/>
  <c r="L349" i="18"/>
  <c r="G350" i="18"/>
  <c r="H350" i="18"/>
  <c r="I350" i="18"/>
  <c r="J350" i="18"/>
  <c r="K350" i="18"/>
  <c r="L350" i="18"/>
  <c r="G351" i="18"/>
  <c r="H351" i="18"/>
  <c r="I351" i="18"/>
  <c r="J351" i="18"/>
  <c r="K351" i="18"/>
  <c r="L351" i="18"/>
  <c r="G352" i="18"/>
  <c r="H352" i="18"/>
  <c r="I352" i="18"/>
  <c r="J352" i="18"/>
  <c r="K352" i="18"/>
  <c r="L352" i="18"/>
  <c r="G353" i="18"/>
  <c r="H353" i="18"/>
  <c r="I353" i="18"/>
  <c r="J353" i="18"/>
  <c r="K353" i="18"/>
  <c r="L353" i="18"/>
  <c r="G354" i="18"/>
  <c r="H354" i="18"/>
  <c r="I354" i="18"/>
  <c r="J354" i="18"/>
  <c r="K354" i="18"/>
  <c r="L354" i="18"/>
  <c r="G355" i="18"/>
  <c r="H355" i="18"/>
  <c r="I355" i="18"/>
  <c r="J355" i="18"/>
  <c r="K355" i="18"/>
  <c r="L355" i="18"/>
  <c r="G356" i="18"/>
  <c r="H356" i="18"/>
  <c r="I356" i="18"/>
  <c r="J356" i="18"/>
  <c r="K356" i="18"/>
  <c r="L356" i="18"/>
  <c r="G357" i="18"/>
  <c r="H357" i="18"/>
  <c r="I357" i="18"/>
  <c r="J357" i="18"/>
  <c r="K357" i="18"/>
  <c r="L357" i="18"/>
  <c r="G358" i="18"/>
  <c r="H358" i="18"/>
  <c r="I358" i="18"/>
  <c r="J358" i="18"/>
  <c r="K358" i="18"/>
  <c r="L358" i="18"/>
  <c r="G359" i="18"/>
  <c r="H359" i="18"/>
  <c r="I359" i="18"/>
  <c r="J359" i="18"/>
  <c r="K359" i="18"/>
  <c r="L359" i="18"/>
  <c r="G360" i="18"/>
  <c r="H360" i="18"/>
  <c r="I360" i="18"/>
  <c r="J360" i="18"/>
  <c r="K360" i="18"/>
  <c r="L360" i="18"/>
  <c r="G361" i="18"/>
  <c r="H361" i="18"/>
  <c r="I361" i="18"/>
  <c r="J361" i="18"/>
  <c r="K361" i="18"/>
  <c r="L361" i="18"/>
  <c r="G362" i="18"/>
  <c r="H362" i="18"/>
  <c r="I362" i="18"/>
  <c r="J362" i="18"/>
  <c r="K362" i="18"/>
  <c r="L362" i="18"/>
  <c r="G363" i="18"/>
  <c r="H363" i="18"/>
  <c r="I363" i="18"/>
  <c r="J363" i="18"/>
  <c r="K363" i="18"/>
  <c r="L363" i="18"/>
  <c r="G364" i="18"/>
  <c r="H364" i="18"/>
  <c r="I364" i="18"/>
  <c r="J364" i="18"/>
  <c r="K364" i="18"/>
  <c r="L364" i="18"/>
  <c r="G365" i="18"/>
  <c r="H365" i="18"/>
  <c r="I365" i="18"/>
  <c r="J365" i="18"/>
  <c r="K365" i="18"/>
  <c r="L365" i="18"/>
  <c r="G366" i="18"/>
  <c r="H366" i="18"/>
  <c r="I366" i="18"/>
  <c r="J366" i="18"/>
  <c r="K366" i="18"/>
  <c r="L366" i="18"/>
  <c r="G367" i="18"/>
  <c r="H367" i="18"/>
  <c r="I367" i="18"/>
  <c r="J367" i="18"/>
  <c r="K367" i="18"/>
  <c r="L367" i="18"/>
  <c r="G368" i="18"/>
  <c r="H368" i="18"/>
  <c r="I368" i="18"/>
  <c r="J368" i="18"/>
  <c r="K368" i="18"/>
  <c r="L368" i="18"/>
  <c r="G369" i="18"/>
  <c r="H369" i="18"/>
  <c r="I369" i="18"/>
  <c r="J369" i="18"/>
  <c r="K369" i="18"/>
  <c r="L369" i="18"/>
  <c r="G370" i="18"/>
  <c r="H370" i="18"/>
  <c r="I370" i="18"/>
  <c r="J370" i="18"/>
  <c r="K370" i="18"/>
  <c r="L370" i="18"/>
  <c r="G371" i="18"/>
  <c r="H371" i="18"/>
  <c r="I371" i="18"/>
  <c r="J371" i="18"/>
  <c r="K371" i="18"/>
  <c r="L371" i="18"/>
  <c r="G372" i="18"/>
  <c r="H372" i="18"/>
  <c r="I372" i="18"/>
  <c r="J372" i="18"/>
  <c r="K372" i="18"/>
  <c r="L372" i="18"/>
  <c r="G373" i="18"/>
  <c r="H373" i="18"/>
  <c r="I373" i="18"/>
  <c r="J373" i="18"/>
  <c r="K373" i="18"/>
  <c r="L373" i="18"/>
  <c r="G374" i="18"/>
  <c r="H374" i="18"/>
  <c r="I374" i="18"/>
  <c r="J374" i="18"/>
  <c r="K374" i="18"/>
  <c r="L374" i="18"/>
  <c r="G375" i="18"/>
  <c r="H375" i="18"/>
  <c r="I375" i="18"/>
  <c r="J375" i="18"/>
  <c r="K375" i="18"/>
  <c r="L375" i="18"/>
  <c r="G376" i="18"/>
  <c r="H376" i="18"/>
  <c r="I376" i="18"/>
  <c r="J376" i="18"/>
  <c r="K376" i="18"/>
  <c r="L376" i="18"/>
  <c r="G377" i="18"/>
  <c r="H377" i="18"/>
  <c r="I377" i="18"/>
  <c r="J377" i="18"/>
  <c r="K377" i="18"/>
  <c r="L377" i="18"/>
  <c r="G378" i="18"/>
  <c r="H378" i="18"/>
  <c r="I378" i="18"/>
  <c r="J378" i="18"/>
  <c r="K378" i="18"/>
  <c r="L378" i="18"/>
  <c r="G379" i="18"/>
  <c r="H379" i="18"/>
  <c r="I379" i="18"/>
  <c r="J379" i="18"/>
  <c r="K379" i="18"/>
  <c r="L379" i="18"/>
  <c r="G380" i="18"/>
  <c r="H380" i="18"/>
  <c r="I380" i="18"/>
  <c r="J380" i="18"/>
  <c r="K380" i="18"/>
  <c r="L380" i="18"/>
  <c r="G381" i="18"/>
  <c r="H381" i="18"/>
  <c r="I381" i="18"/>
  <c r="J381" i="18"/>
  <c r="K381" i="18"/>
  <c r="L381" i="18"/>
  <c r="G382" i="18"/>
  <c r="H382" i="18"/>
  <c r="I382" i="18"/>
  <c r="J382" i="18"/>
  <c r="K382" i="18"/>
  <c r="L382" i="18"/>
  <c r="G383" i="18"/>
  <c r="H383" i="18"/>
  <c r="I383" i="18"/>
  <c r="J383" i="18"/>
  <c r="K383" i="18"/>
  <c r="L383" i="18"/>
  <c r="G384" i="18"/>
  <c r="H384" i="18"/>
  <c r="I384" i="18"/>
  <c r="J384" i="18"/>
  <c r="K384" i="18"/>
  <c r="L384" i="18"/>
  <c r="G385" i="18"/>
  <c r="H385" i="18"/>
  <c r="I385" i="18"/>
  <c r="J385" i="18"/>
  <c r="K385" i="18"/>
  <c r="L385" i="18"/>
  <c r="G386" i="18"/>
  <c r="H386" i="18"/>
  <c r="I386" i="18"/>
  <c r="J386" i="18"/>
  <c r="K386" i="18"/>
  <c r="L386" i="18"/>
  <c r="G387" i="18"/>
  <c r="H387" i="18"/>
  <c r="I387" i="18"/>
  <c r="J387" i="18"/>
  <c r="K387" i="18"/>
  <c r="L387" i="18"/>
  <c r="G388" i="18"/>
  <c r="H388" i="18"/>
  <c r="I388" i="18"/>
  <c r="J388" i="18"/>
  <c r="K388" i="18"/>
  <c r="L388" i="18"/>
  <c r="G389" i="18"/>
  <c r="H389" i="18"/>
  <c r="I389" i="18"/>
  <c r="J389" i="18"/>
  <c r="K389" i="18"/>
  <c r="L389" i="18"/>
  <c r="G390" i="18"/>
  <c r="H390" i="18"/>
  <c r="I390" i="18"/>
  <c r="J390" i="18"/>
  <c r="K390" i="18"/>
  <c r="L390" i="18"/>
  <c r="G391" i="18"/>
  <c r="H391" i="18"/>
  <c r="I391" i="18"/>
  <c r="J391" i="18"/>
  <c r="K391" i="18"/>
  <c r="L391" i="18"/>
  <c r="G392" i="18"/>
  <c r="H392" i="18"/>
  <c r="I392" i="18"/>
  <c r="J392" i="18"/>
  <c r="K392" i="18"/>
  <c r="L392" i="18"/>
  <c r="G393" i="18"/>
  <c r="H393" i="18"/>
  <c r="I393" i="18"/>
  <c r="J393" i="18"/>
  <c r="K393" i="18"/>
  <c r="L393" i="18"/>
  <c r="G394" i="18"/>
  <c r="H394" i="18"/>
  <c r="I394" i="18"/>
  <c r="J394" i="18"/>
  <c r="K394" i="18"/>
  <c r="L394" i="18"/>
  <c r="G395" i="18"/>
  <c r="H395" i="18"/>
  <c r="I395" i="18"/>
  <c r="J395" i="18"/>
  <c r="K395" i="18"/>
  <c r="L395" i="18"/>
  <c r="G396" i="18"/>
  <c r="H396" i="18"/>
  <c r="I396" i="18"/>
  <c r="J396" i="18"/>
  <c r="K396" i="18"/>
  <c r="L396" i="18"/>
  <c r="G397" i="18"/>
  <c r="H397" i="18"/>
  <c r="I397" i="18"/>
  <c r="J397" i="18"/>
  <c r="K397" i="18"/>
  <c r="L397" i="18"/>
  <c r="G398" i="18"/>
  <c r="H398" i="18"/>
  <c r="I398" i="18"/>
  <c r="J398" i="18"/>
  <c r="K398" i="18"/>
  <c r="L398" i="18"/>
  <c r="G399" i="18"/>
  <c r="H399" i="18"/>
  <c r="I399" i="18"/>
  <c r="J399" i="18"/>
  <c r="K399" i="18"/>
  <c r="L399" i="18"/>
  <c r="G400" i="18"/>
  <c r="H400" i="18"/>
  <c r="I400" i="18"/>
  <c r="J400" i="18"/>
  <c r="K400" i="18"/>
  <c r="L400" i="18"/>
  <c r="G401" i="18"/>
  <c r="H401" i="18"/>
  <c r="I401" i="18"/>
  <c r="J401" i="18"/>
  <c r="K401" i="18"/>
  <c r="L401" i="18"/>
  <c r="G402" i="18"/>
  <c r="H402" i="18"/>
  <c r="I402" i="18"/>
  <c r="J402" i="18"/>
  <c r="K402" i="18"/>
  <c r="L402" i="18"/>
  <c r="G403" i="18"/>
  <c r="H403" i="18"/>
  <c r="I403" i="18"/>
  <c r="J403" i="18"/>
  <c r="K403" i="18"/>
  <c r="L403" i="18"/>
  <c r="G404" i="18"/>
  <c r="H404" i="18"/>
  <c r="I404" i="18"/>
  <c r="J404" i="18"/>
  <c r="K404" i="18"/>
  <c r="L404" i="18"/>
  <c r="G405" i="18"/>
  <c r="H405" i="18"/>
  <c r="I405" i="18"/>
  <c r="J405" i="18"/>
  <c r="K405" i="18"/>
  <c r="L405" i="18"/>
  <c r="G406" i="18"/>
  <c r="H406" i="18"/>
  <c r="I406" i="18"/>
  <c r="J406" i="18"/>
  <c r="K406" i="18"/>
  <c r="L406" i="18"/>
  <c r="G407" i="18"/>
  <c r="H407" i="18"/>
  <c r="I407" i="18"/>
  <c r="J407" i="18"/>
  <c r="K407" i="18"/>
  <c r="L407" i="18"/>
  <c r="G408" i="18"/>
  <c r="H408" i="18"/>
  <c r="I408" i="18"/>
  <c r="J408" i="18"/>
  <c r="K408" i="18"/>
  <c r="L408" i="18"/>
  <c r="G409" i="18"/>
  <c r="H409" i="18"/>
  <c r="I409" i="18"/>
  <c r="J409" i="18"/>
  <c r="K409" i="18"/>
  <c r="L409" i="18"/>
  <c r="G410" i="18"/>
  <c r="H410" i="18"/>
  <c r="I410" i="18"/>
  <c r="J410" i="18"/>
  <c r="K410" i="18"/>
  <c r="L410" i="18"/>
  <c r="G411" i="18"/>
  <c r="H411" i="18"/>
  <c r="I411" i="18"/>
  <c r="J411" i="18"/>
  <c r="K411" i="18"/>
  <c r="L411" i="18"/>
  <c r="G412" i="18"/>
  <c r="H412" i="18"/>
  <c r="I412" i="18"/>
  <c r="J412" i="18"/>
  <c r="K412" i="18"/>
  <c r="L412" i="18"/>
  <c r="G413" i="18"/>
  <c r="H413" i="18"/>
  <c r="I413" i="18"/>
  <c r="J413" i="18"/>
  <c r="K413" i="18"/>
  <c r="L413" i="18"/>
  <c r="G414" i="18"/>
  <c r="H414" i="18"/>
  <c r="I414" i="18"/>
  <c r="J414" i="18"/>
  <c r="K414" i="18"/>
  <c r="L414" i="18"/>
  <c r="G415" i="18"/>
  <c r="H415" i="18"/>
  <c r="I415" i="18"/>
  <c r="J415" i="18"/>
  <c r="K415" i="18"/>
  <c r="L415" i="18"/>
  <c r="L216" i="18"/>
  <c r="K216" i="18"/>
  <c r="J216" i="18"/>
  <c r="I216" i="18"/>
  <c r="H216" i="18"/>
  <c r="G216" i="18"/>
  <c r="B622" i="7993" l="1"/>
  <c r="C622" i="7993"/>
  <c r="B623" i="7993"/>
  <c r="C623" i="7993"/>
  <c r="B624" i="7993"/>
  <c r="C624" i="7993"/>
  <c r="B625" i="7993"/>
  <c r="C625" i="7993"/>
  <c r="B626" i="7993"/>
  <c r="C626" i="7993"/>
  <c r="B627" i="7993"/>
  <c r="C627" i="7993"/>
  <c r="B628" i="7993"/>
  <c r="C628" i="7993"/>
  <c r="B629" i="7993"/>
  <c r="C629" i="7993"/>
  <c r="B630" i="7993"/>
  <c r="C630" i="7993"/>
  <c r="B631" i="7993"/>
  <c r="C631" i="7993"/>
  <c r="B632" i="7993"/>
  <c r="C632" i="7993"/>
  <c r="B633" i="7993"/>
  <c r="C633" i="7993"/>
  <c r="B634" i="7993"/>
  <c r="C634" i="7993"/>
  <c r="B635" i="7993"/>
  <c r="C635" i="7993"/>
  <c r="B636" i="7993"/>
  <c r="C636" i="7993"/>
  <c r="B637" i="7993"/>
  <c r="C637" i="7993"/>
  <c r="B638" i="7993"/>
  <c r="C638" i="7993"/>
  <c r="B639" i="7993"/>
  <c r="C639" i="7993"/>
  <c r="B640" i="7993"/>
  <c r="C640" i="7993"/>
  <c r="B641" i="7993"/>
  <c r="C641" i="7993"/>
  <c r="B642" i="7993"/>
  <c r="C642" i="7993"/>
  <c r="B643" i="7993"/>
  <c r="C643" i="7993"/>
  <c r="B644" i="7993"/>
  <c r="C644" i="7993"/>
  <c r="B645" i="7993"/>
  <c r="C645" i="7993"/>
  <c r="B646" i="7993"/>
  <c r="C646" i="7993"/>
  <c r="B647" i="7993"/>
  <c r="C647" i="7993"/>
  <c r="B648" i="7993"/>
  <c r="C648" i="7993"/>
  <c r="B649" i="7993"/>
  <c r="C649" i="7993"/>
  <c r="B650" i="7993"/>
  <c r="C650" i="7993"/>
  <c r="B651" i="7993"/>
  <c r="C651" i="7993"/>
  <c r="B652" i="7993"/>
  <c r="C652" i="7993"/>
  <c r="B653" i="7993"/>
  <c r="C653" i="7993"/>
  <c r="B654" i="7993"/>
  <c r="C654" i="7993"/>
  <c r="B655" i="7993"/>
  <c r="C655" i="7993"/>
  <c r="B656" i="7993"/>
  <c r="C656" i="7993"/>
  <c r="B657" i="7993"/>
  <c r="C657" i="7993"/>
  <c r="B658" i="7993"/>
  <c r="C658" i="7993"/>
  <c r="B659" i="7993"/>
  <c r="C659" i="7993"/>
  <c r="B660" i="7993"/>
  <c r="C660" i="7993"/>
  <c r="B661" i="7993"/>
  <c r="C661" i="7993"/>
  <c r="B662" i="7993"/>
  <c r="C662" i="7993"/>
  <c r="B663" i="7993"/>
  <c r="C663" i="7993"/>
  <c r="B664" i="7993"/>
  <c r="C664" i="7993"/>
  <c r="B665" i="7993"/>
  <c r="C665" i="7993"/>
  <c r="B666" i="7993"/>
  <c r="C666" i="7993"/>
  <c r="B667" i="7993"/>
  <c r="C667" i="7993"/>
  <c r="B668" i="7993"/>
  <c r="C668" i="7993"/>
  <c r="B669" i="7993"/>
  <c r="C669" i="7993"/>
  <c r="B670" i="7993"/>
  <c r="C670" i="7993"/>
  <c r="B671" i="7993"/>
  <c r="C671" i="7993"/>
  <c r="B672" i="7993"/>
  <c r="C672" i="7993"/>
  <c r="B673" i="7993"/>
  <c r="C673" i="7993"/>
  <c r="B674" i="7993"/>
  <c r="C674" i="7993"/>
  <c r="B675" i="7993"/>
  <c r="C675" i="7993"/>
  <c r="B676" i="7993"/>
  <c r="C676" i="7993"/>
  <c r="B677" i="7993"/>
  <c r="C677" i="7993"/>
  <c r="B678" i="7993"/>
  <c r="C678" i="7993"/>
  <c r="B679" i="7993"/>
  <c r="C679" i="7993"/>
  <c r="B680" i="7993"/>
  <c r="C680" i="7993"/>
  <c r="B681" i="7993"/>
  <c r="C681" i="7993"/>
  <c r="B682" i="7993"/>
  <c r="C682" i="7993"/>
  <c r="B683" i="7993"/>
  <c r="C683" i="7993"/>
  <c r="B684" i="7993"/>
  <c r="C684" i="7993"/>
  <c r="B685" i="7993"/>
  <c r="C685" i="7993"/>
  <c r="B686" i="7993"/>
  <c r="C686" i="7993"/>
  <c r="B687" i="7993"/>
  <c r="C687" i="7993"/>
  <c r="B688" i="7993"/>
  <c r="C688" i="7993"/>
  <c r="B689" i="7993"/>
  <c r="C689" i="7993"/>
  <c r="B690" i="7993"/>
  <c r="C690" i="7993"/>
  <c r="B691" i="7993"/>
  <c r="C691" i="7993"/>
  <c r="B692" i="7993"/>
  <c r="C692" i="7993"/>
  <c r="B693" i="7993"/>
  <c r="C693" i="7993"/>
  <c r="B694" i="7993"/>
  <c r="C694" i="7993"/>
  <c r="B695" i="7993"/>
  <c r="C695" i="7993"/>
  <c r="B696" i="7993"/>
  <c r="C696" i="7993"/>
  <c r="B697" i="7993"/>
  <c r="C697" i="7993"/>
  <c r="B698" i="7993"/>
  <c r="C698" i="7993"/>
  <c r="B699" i="7993"/>
  <c r="C699" i="7993"/>
  <c r="B700" i="7993"/>
  <c r="C700" i="7993"/>
  <c r="B701" i="7993"/>
  <c r="C701" i="7993"/>
  <c r="B702" i="7993"/>
  <c r="C702" i="7993"/>
  <c r="B703" i="7993"/>
  <c r="C703" i="7993"/>
  <c r="B704" i="7993"/>
  <c r="C704" i="7993"/>
  <c r="B705" i="7993"/>
  <c r="C705" i="7993"/>
  <c r="B706" i="7993"/>
  <c r="C706" i="7993"/>
  <c r="B707" i="7993"/>
  <c r="C707" i="7993"/>
  <c r="B708" i="7993"/>
  <c r="C708" i="7993"/>
  <c r="B709" i="7993"/>
  <c r="C709" i="7993"/>
  <c r="B710" i="7993"/>
  <c r="C710" i="7993"/>
  <c r="B711" i="7993"/>
  <c r="C711" i="7993"/>
  <c r="B712" i="7993"/>
  <c r="C712" i="7993"/>
  <c r="B713" i="7993"/>
  <c r="C713" i="7993"/>
  <c r="B714" i="7993"/>
  <c r="C714" i="7993"/>
  <c r="B715" i="7993"/>
  <c r="C715" i="7993"/>
  <c r="B716" i="7993"/>
  <c r="C716" i="7993"/>
  <c r="B717" i="7993"/>
  <c r="C717" i="7993"/>
  <c r="B718" i="7993"/>
  <c r="C718" i="7993"/>
  <c r="B719" i="7993"/>
  <c r="C719" i="7993"/>
  <c r="B720" i="7993"/>
  <c r="C720" i="7993"/>
  <c r="B721" i="7993"/>
  <c r="C721" i="7993"/>
  <c r="B722" i="7993"/>
  <c r="C722" i="7993"/>
  <c r="B723" i="7993"/>
  <c r="C723" i="7993"/>
  <c r="B724" i="7993"/>
  <c r="C724" i="7993"/>
  <c r="B725" i="7993"/>
  <c r="C725" i="7993"/>
  <c r="B726" i="7993"/>
  <c r="C726" i="7993"/>
  <c r="B727" i="7993"/>
  <c r="C727" i="7993"/>
  <c r="B728" i="7993"/>
  <c r="C728" i="7993"/>
  <c r="B729" i="7993"/>
  <c r="C729" i="7993"/>
  <c r="B730" i="7993"/>
  <c r="C730" i="7993"/>
  <c r="B731" i="7993"/>
  <c r="C731" i="7993"/>
  <c r="B732" i="7993"/>
  <c r="C732" i="7993"/>
  <c r="B733" i="7993"/>
  <c r="C733" i="7993"/>
  <c r="B734" i="7993"/>
  <c r="C734" i="7993"/>
  <c r="B735" i="7993"/>
  <c r="C735" i="7993"/>
  <c r="B736" i="7993"/>
  <c r="C736" i="7993"/>
  <c r="B737" i="7993"/>
  <c r="C737" i="7993"/>
  <c r="B738" i="7993"/>
  <c r="C738" i="7993"/>
  <c r="B739" i="7993"/>
  <c r="C739" i="7993"/>
  <c r="B740" i="7993"/>
  <c r="C740" i="7993"/>
  <c r="B741" i="7993"/>
  <c r="C741" i="7993"/>
  <c r="B742" i="7993"/>
  <c r="C742" i="7993"/>
  <c r="B743" i="7993"/>
  <c r="C743" i="7993"/>
  <c r="B744" i="7993"/>
  <c r="C744" i="7993"/>
  <c r="B745" i="7993"/>
  <c r="C745" i="7993"/>
  <c r="B746" i="7993"/>
  <c r="C746" i="7993"/>
  <c r="B747" i="7993"/>
  <c r="C747" i="7993"/>
  <c r="B748" i="7993"/>
  <c r="C748" i="7993"/>
  <c r="B749" i="7993"/>
  <c r="C749" i="7993"/>
  <c r="B750" i="7993"/>
  <c r="C750" i="7993"/>
  <c r="B751" i="7993"/>
  <c r="C751" i="7993"/>
  <c r="B752" i="7993"/>
  <c r="C752" i="7993"/>
  <c r="B753" i="7993"/>
  <c r="C753" i="7993"/>
  <c r="B754" i="7993"/>
  <c r="C754" i="7993"/>
  <c r="B755" i="7993"/>
  <c r="C755" i="7993"/>
  <c r="B756" i="7993"/>
  <c r="C756" i="7993"/>
  <c r="B757" i="7993"/>
  <c r="C757" i="7993"/>
  <c r="B758" i="7993"/>
  <c r="C758" i="7993"/>
  <c r="B759" i="7993"/>
  <c r="C759" i="7993"/>
  <c r="B760" i="7993"/>
  <c r="C760" i="7993"/>
  <c r="B761" i="7993"/>
  <c r="C761" i="7993"/>
  <c r="B762" i="7993"/>
  <c r="C762" i="7993"/>
  <c r="B763" i="7993"/>
  <c r="C763" i="7993"/>
  <c r="B764" i="7993"/>
  <c r="C764" i="7993"/>
  <c r="B765" i="7993"/>
  <c r="C765" i="7993"/>
  <c r="B766" i="7993"/>
  <c r="C766" i="7993"/>
  <c r="B767" i="7993"/>
  <c r="C767" i="7993"/>
  <c r="B768" i="7993"/>
  <c r="C768" i="7993"/>
  <c r="B769" i="7993"/>
  <c r="C769" i="7993"/>
  <c r="B770" i="7993"/>
  <c r="C770" i="7993"/>
  <c r="B771" i="7993"/>
  <c r="C771" i="7993"/>
  <c r="B772" i="7993"/>
  <c r="C772" i="7993"/>
  <c r="B773" i="7993"/>
  <c r="C773" i="7993"/>
  <c r="B774" i="7993"/>
  <c r="C774" i="7993"/>
  <c r="B775" i="7993"/>
  <c r="C775" i="7993"/>
  <c r="B776" i="7993"/>
  <c r="C776" i="7993"/>
  <c r="B777" i="7993"/>
  <c r="C777" i="7993"/>
  <c r="B778" i="7993"/>
  <c r="C778" i="7993"/>
  <c r="B779" i="7993"/>
  <c r="C779" i="7993"/>
  <c r="B780" i="7993"/>
  <c r="C780" i="7993"/>
  <c r="B781" i="7993"/>
  <c r="C781" i="7993"/>
  <c r="B782" i="7993"/>
  <c r="C782" i="7993"/>
  <c r="B783" i="7993"/>
  <c r="C783" i="7993"/>
  <c r="B784" i="7993"/>
  <c r="C784" i="7993"/>
  <c r="B785" i="7993"/>
  <c r="C785" i="7993"/>
  <c r="B786" i="7993"/>
  <c r="C786" i="7993"/>
  <c r="B787" i="7993"/>
  <c r="C787" i="7993"/>
  <c r="B788" i="7993"/>
  <c r="C788" i="7993"/>
  <c r="B789" i="7993"/>
  <c r="C789" i="7993"/>
  <c r="B790" i="7993"/>
  <c r="C790" i="7993"/>
  <c r="B791" i="7993"/>
  <c r="C791" i="7993"/>
  <c r="B792" i="7993"/>
  <c r="C792" i="7993"/>
  <c r="B793" i="7993"/>
  <c r="C793" i="7993"/>
  <c r="B794" i="7993"/>
  <c r="C794" i="7993"/>
  <c r="B795" i="7993"/>
  <c r="C795" i="7993"/>
  <c r="B796" i="7993"/>
  <c r="C796" i="7993"/>
  <c r="B797" i="7993"/>
  <c r="C797" i="7993"/>
  <c r="B798" i="7993"/>
  <c r="C798" i="7993"/>
  <c r="B799" i="7993"/>
  <c r="C799" i="7993"/>
  <c r="B800" i="7993"/>
  <c r="C800" i="7993"/>
  <c r="B801" i="7993"/>
  <c r="C801" i="7993"/>
  <c r="B802" i="7993"/>
  <c r="C802" i="7993"/>
  <c r="B803" i="7993"/>
  <c r="C803" i="7993"/>
  <c r="B804" i="7993"/>
  <c r="C804" i="7993"/>
  <c r="B805" i="7993"/>
  <c r="C805" i="7993"/>
  <c r="B806" i="7993"/>
  <c r="C806" i="7993"/>
  <c r="B807" i="7993"/>
  <c r="C807" i="7993"/>
  <c r="B808" i="7993"/>
  <c r="C808" i="7993"/>
  <c r="B809" i="7993"/>
  <c r="C809" i="7993"/>
  <c r="B810" i="7993"/>
  <c r="C810" i="7993"/>
  <c r="B811" i="7993"/>
  <c r="C811" i="7993"/>
  <c r="B812" i="7993"/>
  <c r="C812" i="7993"/>
  <c r="B813" i="7993"/>
  <c r="C813" i="7993"/>
  <c r="B814" i="7993"/>
  <c r="C814" i="7993"/>
  <c r="B815" i="7993"/>
  <c r="C815" i="7993"/>
  <c r="B816" i="7993"/>
  <c r="C816" i="7993"/>
  <c r="B817" i="7993"/>
  <c r="C817" i="7993"/>
  <c r="B818" i="7993"/>
  <c r="C818" i="7993"/>
  <c r="B819" i="7993"/>
  <c r="C819" i="7993"/>
  <c r="B820" i="7993"/>
  <c r="C820" i="7993"/>
  <c r="C621" i="7993"/>
  <c r="B621" i="7993"/>
  <c r="L48" i="7954"/>
  <c r="K48" i="7954"/>
  <c r="J48" i="7954"/>
  <c r="I48" i="7954"/>
  <c r="H48" i="7954"/>
  <c r="G48" i="7954"/>
  <c r="L16" i="7994"/>
  <c r="K16" i="7994"/>
  <c r="J16" i="7994"/>
  <c r="I16" i="7994"/>
  <c r="H16" i="7994"/>
  <c r="G16" i="7994"/>
  <c r="G42" i="7994" l="1"/>
  <c r="L51" i="7954" l="1"/>
  <c r="K51" i="7954"/>
  <c r="J51" i="7954"/>
  <c r="I51" i="7954"/>
  <c r="H51" i="7954"/>
  <c r="G51" i="7954"/>
  <c r="L1046" i="7993" l="1"/>
  <c r="J1046" i="7993" l="1"/>
  <c r="K1046" i="7993"/>
  <c r="I1046" i="7993"/>
  <c r="H1046" i="7993"/>
  <c r="G1046" i="7993"/>
  <c r="G50" i="7994" l="1"/>
  <c r="G48" i="7994"/>
  <c r="G38" i="7994" l="1"/>
  <c r="G30" i="7994"/>
  <c r="G26" i="7994"/>
  <c r="L10" i="7994" l="1"/>
  <c r="G47" i="7954" l="1"/>
  <c r="G6" i="7994"/>
  <c r="H6" i="7994" s="1"/>
  <c r="I6" i="7994" s="1"/>
  <c r="J6" i="7994" s="1"/>
  <c r="K6" i="7994" s="1"/>
  <c r="L6" i="7994" s="1"/>
  <c r="H5" i="7994"/>
  <c r="I5" i="7994" s="1"/>
  <c r="J5" i="7994" s="1"/>
  <c r="K5" i="7994" s="1"/>
  <c r="L5" i="7994" s="1"/>
  <c r="K4" i="7994"/>
  <c r="J4" i="7994" s="1"/>
  <c r="I4" i="7994" s="1"/>
  <c r="H4" i="7994" s="1"/>
  <c r="G4" i="7994" s="1"/>
  <c r="H36" i="7954"/>
  <c r="H49" i="7954" s="1"/>
  <c r="G36" i="7954"/>
  <c r="G49" i="7954" s="1"/>
  <c r="L9" i="7954"/>
  <c r="F6" i="7954"/>
  <c r="G5" i="7954"/>
  <c r="L4" i="7954"/>
  <c r="G7621" i="18"/>
  <c r="G7603" i="18"/>
  <c r="G7585" i="18"/>
  <c r="G7567" i="18"/>
  <c r="G7549" i="18"/>
  <c r="G7531" i="18"/>
  <c r="G7513" i="18"/>
  <c r="G7495" i="18"/>
  <c r="G7477" i="18"/>
  <c r="G7459" i="18"/>
  <c r="G7441" i="18"/>
  <c r="G7423" i="18"/>
  <c r="G7405" i="18"/>
  <c r="G7387" i="18"/>
  <c r="G7369" i="18"/>
  <c r="G7351" i="18"/>
  <c r="G7333" i="18"/>
  <c r="G7315" i="18"/>
  <c r="G7297" i="18"/>
  <c r="G7279" i="18"/>
  <c r="G7261" i="18"/>
  <c r="G7243" i="18"/>
  <c r="G7225" i="18"/>
  <c r="G7207" i="18"/>
  <c r="G7189" i="18"/>
  <c r="G7171" i="18"/>
  <c r="G7153" i="18"/>
  <c r="G7135" i="18"/>
  <c r="G7117" i="18"/>
  <c r="G7099" i="18"/>
  <c r="G7081" i="18"/>
  <c r="G7063" i="18"/>
  <c r="G7045" i="18"/>
  <c r="G7027" i="18"/>
  <c r="G7009" i="18"/>
  <c r="G6991" i="18"/>
  <c r="G6973" i="18"/>
  <c r="G6955" i="18"/>
  <c r="G6937" i="18"/>
  <c r="G6919" i="18"/>
  <c r="G6901" i="18"/>
  <c r="G6883" i="18"/>
  <c r="G6865" i="18"/>
  <c r="G6847" i="18"/>
  <c r="G6829" i="18"/>
  <c r="G6811" i="18"/>
  <c r="G6793" i="18"/>
  <c r="G6775" i="18"/>
  <c r="G6757" i="18"/>
  <c r="G6739" i="18"/>
  <c r="G6721" i="18"/>
  <c r="G6703" i="18"/>
  <c r="G6685" i="18"/>
  <c r="G6667" i="18"/>
  <c r="G6649" i="18"/>
  <c r="G6631" i="18"/>
  <c r="G6613" i="18"/>
  <c r="G6595" i="18"/>
  <c r="G6577" i="18"/>
  <c r="G6559" i="18"/>
  <c r="G6541" i="18"/>
  <c r="G6523" i="18"/>
  <c r="G6505" i="18"/>
  <c r="G6487" i="18"/>
  <c r="G6469" i="18"/>
  <c r="G6451" i="18"/>
  <c r="G6433" i="18"/>
  <c r="G6415" i="18"/>
  <c r="G6397" i="18"/>
  <c r="G6379" i="18"/>
  <c r="G6361" i="18"/>
  <c r="G6343" i="18"/>
  <c r="G6325" i="18"/>
  <c r="G6307" i="18"/>
  <c r="G6289" i="18"/>
  <c r="G6271" i="18"/>
  <c r="G6253" i="18"/>
  <c r="G6235" i="18"/>
  <c r="G6217" i="18"/>
  <c r="G6199" i="18"/>
  <c r="G6181" i="18"/>
  <c r="G6163" i="18"/>
  <c r="G6145" i="18"/>
  <c r="G6127" i="18"/>
  <c r="G6109" i="18"/>
  <c r="G6091" i="18"/>
  <c r="G6073" i="18"/>
  <c r="G6055" i="18"/>
  <c r="G6037" i="18"/>
  <c r="G6019" i="18"/>
  <c r="G6001" i="18"/>
  <c r="G5983" i="18"/>
  <c r="G5965" i="18"/>
  <c r="G5947" i="18"/>
  <c r="G5929" i="18"/>
  <c r="G5911" i="18"/>
  <c r="G5893" i="18"/>
  <c r="G5875" i="18"/>
  <c r="G5857" i="18"/>
  <c r="G5839" i="18"/>
  <c r="G5821" i="18"/>
  <c r="G5803" i="18"/>
  <c r="G5785" i="18"/>
  <c r="G5767" i="18"/>
  <c r="G5749" i="18"/>
  <c r="G5731" i="18"/>
  <c r="G5713" i="18"/>
  <c r="G5695" i="18"/>
  <c r="G5677" i="18"/>
  <c r="G5659" i="18"/>
  <c r="G5641" i="18"/>
  <c r="G5623" i="18"/>
  <c r="G5605" i="18"/>
  <c r="G5587" i="18"/>
  <c r="G5569" i="18"/>
  <c r="G5551" i="18"/>
  <c r="G5533" i="18"/>
  <c r="G5515" i="18"/>
  <c r="G5497" i="18"/>
  <c r="G5479" i="18"/>
  <c r="G5461" i="18"/>
  <c r="G5443" i="18"/>
  <c r="G5425" i="18"/>
  <c r="G5407" i="18"/>
  <c r="G5389" i="18"/>
  <c r="G5371" i="18"/>
  <c r="G5353" i="18"/>
  <c r="G5335" i="18"/>
  <c r="G5317" i="18"/>
  <c r="G5299" i="18"/>
  <c r="G5281" i="18"/>
  <c r="G5263" i="18"/>
  <c r="G5245" i="18"/>
  <c r="G5227" i="18"/>
  <c r="G5209" i="18"/>
  <c r="G5191" i="18"/>
  <c r="G5173" i="18"/>
  <c r="G5155" i="18"/>
  <c r="G5137" i="18"/>
  <c r="G5119" i="18"/>
  <c r="G5101" i="18"/>
  <c r="G5083" i="18"/>
  <c r="G5065" i="18"/>
  <c r="G5047" i="18"/>
  <c r="G5029" i="18"/>
  <c r="G5011" i="18"/>
  <c r="G4993" i="18"/>
  <c r="G4975" i="18"/>
  <c r="G4957" i="18"/>
  <c r="G4939" i="18"/>
  <c r="G4921" i="18"/>
  <c r="G4903" i="18"/>
  <c r="G4885" i="18"/>
  <c r="G4867" i="18"/>
  <c r="G4849" i="18"/>
  <c r="G4831" i="18"/>
  <c r="G4813" i="18"/>
  <c r="G4795" i="18"/>
  <c r="G4777" i="18"/>
  <c r="G4759" i="18"/>
  <c r="G4741" i="18"/>
  <c r="G4723" i="18"/>
  <c r="G4705" i="18"/>
  <c r="G4687" i="18"/>
  <c r="G4669" i="18"/>
  <c r="G4651" i="18"/>
  <c r="G4633" i="18"/>
  <c r="G4615" i="18"/>
  <c r="G4597" i="18"/>
  <c r="G4579" i="18"/>
  <c r="G4561" i="18"/>
  <c r="G4543" i="18"/>
  <c r="G4525" i="18"/>
  <c r="G4507" i="18"/>
  <c r="G4489" i="18"/>
  <c r="G4471" i="18"/>
  <c r="G4453" i="18"/>
  <c r="G4435" i="18"/>
  <c r="G4417" i="18"/>
  <c r="G4399" i="18"/>
  <c r="G4381" i="18"/>
  <c r="G4363" i="18"/>
  <c r="G4345" i="18"/>
  <c r="G4327" i="18"/>
  <c r="G4309" i="18"/>
  <c r="G4291" i="18"/>
  <c r="G4273" i="18"/>
  <c r="G4255" i="18"/>
  <c r="G4237" i="18"/>
  <c r="G4219" i="18"/>
  <c r="G4201" i="18"/>
  <c r="G4183" i="18"/>
  <c r="G4165" i="18"/>
  <c r="G4147" i="18"/>
  <c r="G4129" i="18"/>
  <c r="G4111" i="18"/>
  <c r="G4093" i="18"/>
  <c r="G4075" i="18"/>
  <c r="G4057" i="18"/>
  <c r="H47" i="7954" l="1"/>
  <c r="I47" i="7954"/>
  <c r="J47" i="7954"/>
  <c r="I36" i="7954" l="1"/>
  <c r="I49" i="7954" s="1"/>
  <c r="K47" i="7954"/>
  <c r="J36" i="7954" l="1"/>
  <c r="J49" i="7954" s="1"/>
  <c r="L47" i="7954"/>
  <c r="K36" i="7954" l="1"/>
  <c r="K49" i="7954" s="1"/>
  <c r="L36" i="7954" l="1"/>
  <c r="L49" i="7954" s="1"/>
  <c r="G436" i="18" l="1"/>
  <c r="A437" i="18"/>
  <c r="A455" i="18" s="1"/>
  <c r="A473" i="18" s="1"/>
  <c r="A491" i="18" s="1"/>
  <c r="G454" i="18"/>
  <c r="G472" i="18"/>
  <c r="G490" i="18"/>
  <c r="G508" i="18"/>
  <c r="G526" i="18"/>
  <c r="G544" i="18"/>
  <c r="G562" i="18"/>
  <c r="G580" i="18"/>
  <c r="G598" i="18"/>
  <c r="G616" i="18"/>
  <c r="A4040" i="18"/>
  <c r="A4058" i="18" s="1"/>
  <c r="G4039" i="18"/>
  <c r="G50" i="7954" s="1"/>
  <c r="G52" i="7954" s="1"/>
  <c r="L8" i="18"/>
  <c r="L9" i="18" s="1"/>
  <c r="K8" i="18"/>
  <c r="K9" i="18" s="1"/>
  <c r="J8" i="18"/>
  <c r="J9" i="18" s="1"/>
  <c r="I8" i="18"/>
  <c r="I9" i="18" s="1"/>
  <c r="H8" i="18"/>
  <c r="H9" i="18" s="1"/>
  <c r="G8" i="18"/>
  <c r="G9" i="18" s="1"/>
  <c r="G4018" i="18"/>
  <c r="G4000" i="18"/>
  <c r="G3982" i="18"/>
  <c r="G3964" i="18"/>
  <c r="G3946" i="18"/>
  <c r="G3928" i="18"/>
  <c r="G3910" i="18"/>
  <c r="G3892" i="18"/>
  <c r="G3874" i="18"/>
  <c r="G3856" i="18"/>
  <c r="G3838" i="18"/>
  <c r="G3820" i="18"/>
  <c r="G3802" i="18"/>
  <c r="G3784" i="18"/>
  <c r="G3766" i="18"/>
  <c r="G3748" i="18"/>
  <c r="G3730" i="18"/>
  <c r="G3712" i="18"/>
  <c r="G3694" i="18"/>
  <c r="G3676" i="18"/>
  <c r="G3658" i="18"/>
  <c r="G3640" i="18"/>
  <c r="G3622" i="18"/>
  <c r="G3604" i="18"/>
  <c r="G3586" i="18"/>
  <c r="G3568" i="18"/>
  <c r="G3550" i="18"/>
  <c r="G3532" i="18"/>
  <c r="G3514" i="18"/>
  <c r="G3496" i="18"/>
  <c r="G3478" i="18"/>
  <c r="G3460" i="18"/>
  <c r="G3442" i="18"/>
  <c r="G3424" i="18"/>
  <c r="G3406" i="18"/>
  <c r="G3388" i="18"/>
  <c r="G3370" i="18"/>
  <c r="G3352" i="18"/>
  <c r="G3334" i="18"/>
  <c r="G3316" i="18"/>
  <c r="G3298" i="18"/>
  <c r="G3280" i="18"/>
  <c r="G3262" i="18"/>
  <c r="G3244" i="18"/>
  <c r="G3226" i="18"/>
  <c r="G3208" i="18"/>
  <c r="G3190" i="18"/>
  <c r="G3172" i="18"/>
  <c r="G3154" i="18"/>
  <c r="G3136" i="18"/>
  <c r="G3118" i="18"/>
  <c r="G3100" i="18"/>
  <c r="G3082" i="18"/>
  <c r="G3064" i="18"/>
  <c r="G3046" i="18"/>
  <c r="G3028" i="18"/>
  <c r="G3010" i="18"/>
  <c r="G2992" i="18"/>
  <c r="G2974" i="18"/>
  <c r="G2956" i="18"/>
  <c r="G2938" i="18"/>
  <c r="G2920" i="18"/>
  <c r="G2902" i="18"/>
  <c r="G2884" i="18"/>
  <c r="G2866" i="18"/>
  <c r="G2848" i="18"/>
  <c r="G2830" i="18"/>
  <c r="G2812" i="18"/>
  <c r="G2794" i="18"/>
  <c r="G2776" i="18"/>
  <c r="G2758" i="18"/>
  <c r="G2740" i="18"/>
  <c r="G2722" i="18"/>
  <c r="G2704" i="18"/>
  <c r="G2686" i="18"/>
  <c r="G2668" i="18"/>
  <c r="G2650" i="18"/>
  <c r="G2632" i="18"/>
  <c r="G2614" i="18"/>
  <c r="G2596" i="18"/>
  <c r="G2578" i="18"/>
  <c r="G2560" i="18"/>
  <c r="G2542" i="18"/>
  <c r="G2524" i="18"/>
  <c r="G2506" i="18"/>
  <c r="G2488" i="18"/>
  <c r="G2470" i="18"/>
  <c r="G2452" i="18"/>
  <c r="G2434" i="18"/>
  <c r="G2416" i="18"/>
  <c r="G2398" i="18"/>
  <c r="G2380" i="18"/>
  <c r="G2362" i="18"/>
  <c r="G2344" i="18"/>
  <c r="G2326" i="18"/>
  <c r="G2308" i="18"/>
  <c r="G2290" i="18"/>
  <c r="G2272" i="18"/>
  <c r="G2254" i="18"/>
  <c r="G2236" i="18"/>
  <c r="G2218" i="18"/>
  <c r="G2200" i="18"/>
  <c r="G2182" i="18"/>
  <c r="G2164" i="18"/>
  <c r="G2146" i="18"/>
  <c r="G2128" i="18"/>
  <c r="G2110" i="18"/>
  <c r="G2092" i="18"/>
  <c r="G2074" i="18"/>
  <c r="G2056" i="18"/>
  <c r="G2038" i="18"/>
  <c r="G2020" i="18"/>
  <c r="G2002" i="18"/>
  <c r="G1984" i="18"/>
  <c r="G1966" i="18"/>
  <c r="G1948" i="18"/>
  <c r="G1930" i="18"/>
  <c r="G1912" i="18"/>
  <c r="G1894" i="18"/>
  <c r="G1876" i="18"/>
  <c r="G1858" i="18"/>
  <c r="G1840" i="18"/>
  <c r="G1822" i="18"/>
  <c r="G1804" i="18"/>
  <c r="G1786" i="18"/>
  <c r="G1768" i="18"/>
  <c r="G1750" i="18"/>
  <c r="G1732" i="18"/>
  <c r="G1714" i="18"/>
  <c r="G1696" i="18"/>
  <c r="G1678" i="18"/>
  <c r="G1660" i="18"/>
  <c r="G1642" i="18"/>
  <c r="G1624" i="18"/>
  <c r="G1606" i="18"/>
  <c r="G1588" i="18"/>
  <c r="G1570" i="18"/>
  <c r="G1552" i="18"/>
  <c r="G1534" i="18"/>
  <c r="G1516" i="18"/>
  <c r="G1498" i="18"/>
  <c r="G1480" i="18"/>
  <c r="G1462" i="18"/>
  <c r="G1444" i="18"/>
  <c r="G1426" i="18"/>
  <c r="G1408" i="18"/>
  <c r="G1390" i="18"/>
  <c r="G1372" i="18"/>
  <c r="G1354" i="18"/>
  <c r="G1336" i="18"/>
  <c r="G1318" i="18"/>
  <c r="G1300" i="18"/>
  <c r="G1282" i="18"/>
  <c r="G1264" i="18"/>
  <c r="G1246" i="18"/>
  <c r="G1228" i="18"/>
  <c r="G1210" i="18"/>
  <c r="G1192" i="18"/>
  <c r="G1174" i="18"/>
  <c r="G1156" i="18"/>
  <c r="G1138" i="18"/>
  <c r="G1120" i="18"/>
  <c r="G1102" i="18"/>
  <c r="G1084" i="18"/>
  <c r="G1066" i="18"/>
  <c r="G1048" i="18"/>
  <c r="G1030" i="18"/>
  <c r="G1012" i="18"/>
  <c r="G994" i="18"/>
  <c r="G976" i="18"/>
  <c r="G958" i="18"/>
  <c r="G940" i="18"/>
  <c r="G922" i="18"/>
  <c r="G904" i="18"/>
  <c r="G886" i="18"/>
  <c r="G868" i="18"/>
  <c r="G850" i="18"/>
  <c r="G832" i="18"/>
  <c r="G814" i="18"/>
  <c r="G796" i="18"/>
  <c r="G778" i="18"/>
  <c r="G760" i="18"/>
  <c r="G742" i="18"/>
  <c r="G724" i="18"/>
  <c r="G706" i="18"/>
  <c r="G688" i="18"/>
  <c r="G670" i="18"/>
  <c r="G652" i="18"/>
  <c r="G634" i="18"/>
  <c r="G22" i="7994" l="1"/>
  <c r="K10" i="18"/>
  <c r="K9" i="7954" s="1"/>
  <c r="G10" i="18"/>
  <c r="H10" i="18"/>
  <c r="I10" i="18"/>
  <c r="J10" i="18"/>
  <c r="G8" i="7994"/>
  <c r="G8" i="7954"/>
  <c r="K8" i="7994"/>
  <c r="K8" i="7954"/>
  <c r="H8" i="7994"/>
  <c r="H8" i="7954"/>
  <c r="L8" i="7994"/>
  <c r="L8" i="7954"/>
  <c r="I8" i="7994"/>
  <c r="I8" i="7954"/>
  <c r="J8" i="7994"/>
  <c r="J8" i="7954"/>
  <c r="A4076" i="18"/>
  <c r="A509" i="18"/>
  <c r="J10" i="7994" l="1"/>
  <c r="K10" i="7994"/>
  <c r="A4094" i="18"/>
  <c r="A527" i="18"/>
  <c r="J9" i="7954" l="1"/>
  <c r="I9" i="7954"/>
  <c r="I10" i="7994"/>
  <c r="A4112" i="18"/>
  <c r="A545" i="18"/>
  <c r="H10" i="7994" l="1"/>
  <c r="H9" i="7954"/>
  <c r="A4130" i="18"/>
  <c r="A563" i="18"/>
  <c r="G10" i="7994" l="1"/>
  <c r="G9" i="7954"/>
  <c r="A4148" i="18"/>
  <c r="A581" i="18"/>
  <c r="A4166" i="18" l="1"/>
  <c r="A599" i="18"/>
  <c r="A4184" i="18" l="1"/>
  <c r="A617" i="18"/>
  <c r="A4202" i="18" l="1"/>
  <c r="A635" i="18"/>
  <c r="A4220" i="18" l="1"/>
  <c r="A653" i="18"/>
  <c r="A4238" i="18" l="1"/>
  <c r="A671" i="18"/>
  <c r="A4256" i="18" l="1"/>
  <c r="A689" i="18"/>
  <c r="A4274" i="18" l="1"/>
  <c r="A707" i="18"/>
  <c r="A4292" i="18" l="1"/>
  <c r="A725" i="18"/>
  <c r="A4310" i="18" l="1"/>
  <c r="A743" i="18"/>
  <c r="A4328" i="18" l="1"/>
  <c r="A761" i="18"/>
  <c r="A4346" i="18" l="1"/>
  <c r="A779" i="18"/>
  <c r="A4364" i="18" l="1"/>
  <c r="A797" i="18"/>
  <c r="A4382" i="18" l="1"/>
  <c r="A815" i="18"/>
  <c r="A4400" i="18" l="1"/>
  <c r="A833" i="18"/>
  <c r="A4418" i="18" l="1"/>
  <c r="A851" i="18"/>
  <c r="A4436" i="18" l="1"/>
  <c r="A869" i="18"/>
  <c r="A4454" i="18" l="1"/>
  <c r="A887" i="18"/>
  <c r="A4472" i="18" l="1"/>
  <c r="A905" i="18"/>
  <c r="A4490" i="18" l="1"/>
  <c r="A923" i="18"/>
  <c r="A4508" i="18" l="1"/>
  <c r="A941" i="18"/>
  <c r="A4526" i="18" l="1"/>
  <c r="A959" i="18"/>
  <c r="A4544" i="18" l="1"/>
  <c r="A977" i="18"/>
  <c r="A4562" i="18" l="1"/>
  <c r="A995" i="18"/>
  <c r="A4580" i="18" l="1"/>
  <c r="A1013" i="18"/>
  <c r="A4598" i="18" l="1"/>
  <c r="A1031" i="18"/>
  <c r="A4616" i="18" l="1"/>
  <c r="A1049" i="18"/>
  <c r="A4634" i="18" l="1"/>
  <c r="A1067" i="18"/>
  <c r="A4652" i="18" l="1"/>
  <c r="A1085" i="18"/>
  <c r="A4670" i="18" l="1"/>
  <c r="A1103" i="18"/>
  <c r="A4688" i="18" l="1"/>
  <c r="A1121" i="18"/>
  <c r="A4706" i="18" l="1"/>
  <c r="A1139" i="18"/>
  <c r="A4724" i="18" l="1"/>
  <c r="A1157" i="18"/>
  <c r="A4742" i="18" l="1"/>
  <c r="A1175" i="18"/>
  <c r="A4760" i="18" l="1"/>
  <c r="A1193" i="18"/>
  <c r="A4778" i="18" l="1"/>
  <c r="A1211" i="18"/>
  <c r="A4796" i="18" l="1"/>
  <c r="A1229" i="18"/>
  <c r="A4814" i="18" l="1"/>
  <c r="A1247" i="18"/>
  <c r="A4832" i="18" l="1"/>
  <c r="A1265" i="18"/>
  <c r="A4850" i="18" l="1"/>
  <c r="A1283" i="18"/>
  <c r="A4868" i="18" l="1"/>
  <c r="A1301" i="18"/>
  <c r="A4886" i="18" l="1"/>
  <c r="A1319" i="18"/>
  <c r="A4904" i="18" l="1"/>
  <c r="A1337" i="18"/>
  <c r="A4922" i="18" l="1"/>
  <c r="A1355" i="18"/>
  <c r="A4940" i="18" l="1"/>
  <c r="A1373" i="18"/>
  <c r="A4958" i="18" l="1"/>
  <c r="A1391" i="18"/>
  <c r="A4976" i="18" l="1"/>
  <c r="A1409" i="18"/>
  <c r="A4994" i="18" l="1"/>
  <c r="A1427" i="18"/>
  <c r="A5012" i="18" l="1"/>
  <c r="A1445" i="18"/>
  <c r="A5030" i="18" l="1"/>
  <c r="A1463" i="18"/>
  <c r="A5048" i="18" l="1"/>
  <c r="A1481" i="18"/>
  <c r="A5066" i="18" l="1"/>
  <c r="A1499" i="18"/>
  <c r="A5084" i="18" l="1"/>
  <c r="A1517" i="18"/>
  <c r="A5102" i="18" l="1"/>
  <c r="A1535" i="18"/>
  <c r="A5120" i="18" l="1"/>
  <c r="A1553" i="18"/>
  <c r="A5138" i="18" l="1"/>
  <c r="A1571" i="18"/>
  <c r="A5156" i="18" l="1"/>
  <c r="A1589" i="18"/>
  <c r="A5174" i="18" l="1"/>
  <c r="A1607" i="18"/>
  <c r="A5192" i="18" l="1"/>
  <c r="A1625" i="18"/>
  <c r="A5210" i="18" l="1"/>
  <c r="A1643" i="18"/>
  <c r="A5228" i="18" l="1"/>
  <c r="A1661" i="18"/>
  <c r="A5246" i="18" l="1"/>
  <c r="A1679" i="18"/>
  <c r="A5264" i="18" l="1"/>
  <c r="A1697" i="18"/>
  <c r="A5282" i="18" l="1"/>
  <c r="A1715" i="18"/>
  <c r="A5300" i="18" l="1"/>
  <c r="A1733" i="18"/>
  <c r="A5318" i="18" l="1"/>
  <c r="A1751" i="18"/>
  <c r="A5336" i="18" l="1"/>
  <c r="A1769" i="18"/>
  <c r="A5354" i="18" l="1"/>
  <c r="A1787" i="18"/>
  <c r="A5372" i="18" l="1"/>
  <c r="A1805" i="18"/>
  <c r="A5390" i="18" l="1"/>
  <c r="A1823" i="18"/>
  <c r="A5408" i="18" l="1"/>
  <c r="A1841" i="18"/>
  <c r="A5426" i="18" l="1"/>
  <c r="A1859" i="18"/>
  <c r="A5444" i="18" l="1"/>
  <c r="A1877" i="18"/>
  <c r="A5462" i="18" l="1"/>
  <c r="A1895" i="18"/>
  <c r="A5480" i="18" l="1"/>
  <c r="A1913" i="18"/>
  <c r="A5498" i="18" l="1"/>
  <c r="A1931" i="18"/>
  <c r="A5516" i="18" l="1"/>
  <c r="A1949" i="18"/>
  <c r="A5534" i="18" l="1"/>
  <c r="A1967" i="18"/>
  <c r="A5552" i="18" l="1"/>
  <c r="A1985" i="18"/>
  <c r="A5570" i="18" l="1"/>
  <c r="A2003" i="18"/>
  <c r="A5588" i="18" l="1"/>
  <c r="A2021" i="18"/>
  <c r="A5606" i="18" l="1"/>
  <c r="A2039" i="18"/>
  <c r="A5624" i="18" l="1"/>
  <c r="A2057" i="18"/>
  <c r="A5642" i="18" l="1"/>
  <c r="A2075" i="18"/>
  <c r="A5660" i="18" l="1"/>
  <c r="A2093" i="18"/>
  <c r="A5678" i="18" l="1"/>
  <c r="A2111" i="18"/>
  <c r="A5696" i="18" l="1"/>
  <c r="A2129" i="18"/>
  <c r="A5714" i="18" l="1"/>
  <c r="A2147" i="18"/>
  <c r="A5732" i="18" l="1"/>
  <c r="A2165" i="18"/>
  <c r="A5750" i="18" l="1"/>
  <c r="A2183" i="18"/>
  <c r="A5768" i="18" l="1"/>
  <c r="A2201" i="18"/>
  <c r="A5786" i="18" l="1"/>
  <c r="A2219" i="18"/>
  <c r="A5804" i="18" l="1"/>
  <c r="A2237" i="18"/>
  <c r="A5822" i="18" l="1"/>
  <c r="A2255" i="18"/>
  <c r="A5840" i="18" l="1"/>
  <c r="A2273" i="18"/>
  <c r="A5858" i="18" l="1"/>
  <c r="A2291" i="18"/>
  <c r="A5876" i="18" l="1"/>
  <c r="A2309" i="18"/>
  <c r="A5894" i="18" l="1"/>
  <c r="A2327" i="18"/>
  <c r="A5912" i="18" l="1"/>
  <c r="A2345" i="18"/>
  <c r="A5930" i="18" l="1"/>
  <c r="A2363" i="18"/>
  <c r="A5948" i="18" l="1"/>
  <c r="A2381" i="18"/>
  <c r="A5966" i="18" l="1"/>
  <c r="A2399" i="18"/>
  <c r="A5984" i="18" l="1"/>
  <c r="A2417" i="18"/>
  <c r="A6002" i="18" l="1"/>
  <c r="A2435" i="18"/>
  <c r="A6020" i="18" l="1"/>
  <c r="A2453" i="18"/>
  <c r="A6038" i="18" l="1"/>
  <c r="A2471" i="18"/>
  <c r="A6056" i="18" l="1"/>
  <c r="A2489" i="18"/>
  <c r="A6074" i="18" l="1"/>
  <c r="A2507" i="18"/>
  <c r="A6092" i="18" l="1"/>
  <c r="A2525" i="18"/>
  <c r="A6110" i="18" l="1"/>
  <c r="A2543" i="18"/>
  <c r="A6128" i="18" l="1"/>
  <c r="A2561" i="18"/>
  <c r="A6146" i="18" l="1"/>
  <c r="A2579" i="18"/>
  <c r="A6164" i="18" l="1"/>
  <c r="A2597" i="18"/>
  <c r="A6182" i="18" l="1"/>
  <c r="A2615" i="18"/>
  <c r="A6200" i="18" l="1"/>
  <c r="A2633" i="18"/>
  <c r="A6218" i="18" l="1"/>
  <c r="A2651" i="18"/>
  <c r="A6236" i="18" l="1"/>
  <c r="A2669" i="18"/>
  <c r="A6254" i="18" l="1"/>
  <c r="A2687" i="18"/>
  <c r="A6272" i="18" l="1"/>
  <c r="A2705" i="18"/>
  <c r="A6290" i="18" l="1"/>
  <c r="A2723" i="18"/>
  <c r="A6308" i="18" l="1"/>
  <c r="A2741" i="18"/>
  <c r="A6326" i="18" l="1"/>
  <c r="A2759" i="18"/>
  <c r="A6344" i="18" l="1"/>
  <c r="A2777" i="18"/>
  <c r="A6362" i="18" l="1"/>
  <c r="A2795" i="18"/>
  <c r="A6380" i="18" l="1"/>
  <c r="A2813" i="18"/>
  <c r="A6398" i="18" l="1"/>
  <c r="A2831" i="18"/>
  <c r="A6416" i="18" l="1"/>
  <c r="A2849" i="18"/>
  <c r="A6434" i="18" l="1"/>
  <c r="A2867" i="18"/>
  <c r="A6452" i="18" l="1"/>
  <c r="A2885" i="18"/>
  <c r="A6470" i="18" l="1"/>
  <c r="A2903" i="18"/>
  <c r="A6488" i="18" l="1"/>
  <c r="A2921" i="18"/>
  <c r="A6506" i="18" l="1"/>
  <c r="A2939" i="18"/>
  <c r="A6524" i="18" l="1"/>
  <c r="A2957" i="18"/>
  <c r="A6542" i="18" l="1"/>
  <c r="A2975" i="18"/>
  <c r="A6560" i="18" l="1"/>
  <c r="A2993" i="18"/>
  <c r="A6578" i="18" l="1"/>
  <c r="A3011" i="18"/>
  <c r="A6596" i="18" l="1"/>
  <c r="A3029" i="18"/>
  <c r="A6614" i="18" l="1"/>
  <c r="A3047" i="18"/>
  <c r="A6632" i="18" l="1"/>
  <c r="A3065" i="18"/>
  <c r="A6650" i="18" l="1"/>
  <c r="A3083" i="18"/>
  <c r="A6668" i="18" l="1"/>
  <c r="A3101" i="18"/>
  <c r="A6686" i="18" l="1"/>
  <c r="A3119" i="18"/>
  <c r="A6704" i="18" l="1"/>
  <c r="A3137" i="18"/>
  <c r="A6722" i="18" l="1"/>
  <c r="A3155" i="18"/>
  <c r="A6740" i="18" l="1"/>
  <c r="A3173" i="18"/>
  <c r="A6758" i="18" l="1"/>
  <c r="A3191" i="18"/>
  <c r="A6776" i="18" l="1"/>
  <c r="A3209" i="18"/>
  <c r="A6794" i="18" l="1"/>
  <c r="A3227" i="18"/>
  <c r="A6812" i="18" l="1"/>
  <c r="A3245" i="18"/>
  <c r="A6830" i="18" l="1"/>
  <c r="A3263" i="18"/>
  <c r="A6848" i="18" l="1"/>
  <c r="A3281" i="18"/>
  <c r="A6866" i="18" l="1"/>
  <c r="A3299" i="18"/>
  <c r="A6884" i="18" l="1"/>
  <c r="A3317" i="18"/>
  <c r="A6902" i="18" l="1"/>
  <c r="A3335" i="18"/>
  <c r="A6920" i="18" l="1"/>
  <c r="A3353" i="18"/>
  <c r="A6938" i="18" l="1"/>
  <c r="A3371" i="18"/>
  <c r="A6956" i="18" l="1"/>
  <c r="A3389" i="18"/>
  <c r="A6974" i="18" l="1"/>
  <c r="A3407" i="18"/>
  <c r="A6992" i="18" l="1"/>
  <c r="A3425" i="18"/>
  <c r="A7010" i="18" l="1"/>
  <c r="A3443" i="18"/>
  <c r="A7028" i="18" l="1"/>
  <c r="A3461" i="18"/>
  <c r="A7046" i="18" l="1"/>
  <c r="A3479" i="18"/>
  <c r="A7064" i="18" l="1"/>
  <c r="A3497" i="18"/>
  <c r="A7082" i="18" l="1"/>
  <c r="A3515" i="18"/>
  <c r="A7100" i="18" l="1"/>
  <c r="A3533" i="18"/>
  <c r="A7118" i="18" l="1"/>
  <c r="A3551" i="18"/>
  <c r="A7136" i="18" l="1"/>
  <c r="A3569" i="18"/>
  <c r="A7154" i="18" l="1"/>
  <c r="A3587" i="18"/>
  <c r="A7172" i="18" l="1"/>
  <c r="A3605" i="18"/>
  <c r="A7190" i="18" l="1"/>
  <c r="A3623" i="18"/>
  <c r="A7208" i="18" l="1"/>
  <c r="A3641" i="18"/>
  <c r="A7226" i="18" l="1"/>
  <c r="A3659" i="18"/>
  <c r="A7244" i="18" l="1"/>
  <c r="A3677" i="18"/>
  <c r="A7262" i="18" l="1"/>
  <c r="A3695" i="18"/>
  <c r="A7280" i="18" l="1"/>
  <c r="A3713" i="18"/>
  <c r="A7298" i="18" l="1"/>
  <c r="A3731" i="18"/>
  <c r="A7316" i="18" l="1"/>
  <c r="A3749" i="18"/>
  <c r="A7334" i="18" l="1"/>
  <c r="A3767" i="18"/>
  <c r="A7352" i="18" l="1"/>
  <c r="A3785" i="18"/>
  <c r="A7370" i="18" l="1"/>
  <c r="A3803" i="18"/>
  <c r="A7388" i="18" l="1"/>
  <c r="A3821" i="18"/>
  <c r="A7406" i="18" l="1"/>
  <c r="A3839" i="18"/>
  <c r="A7424" i="18" l="1"/>
  <c r="A3857" i="18"/>
  <c r="A7442" i="18" l="1"/>
  <c r="A3875" i="18"/>
  <c r="A7460" i="18" l="1"/>
  <c r="A3893" i="18"/>
  <c r="A7478" i="18" l="1"/>
  <c r="A3911" i="18"/>
  <c r="A7496" i="18" l="1"/>
  <c r="A3929" i="18"/>
  <c r="A7514" i="18" l="1"/>
  <c r="A3947" i="18"/>
  <c r="A7532" i="18" l="1"/>
  <c r="A3965" i="18"/>
  <c r="A7550" i="18" l="1"/>
  <c r="A3983" i="18"/>
  <c r="A7568" i="18" l="1"/>
  <c r="A4001" i="18"/>
  <c r="A7586" i="18" l="1"/>
  <c r="G5" i="18"/>
  <c r="F6" i="18"/>
  <c r="L4" i="18"/>
  <c r="L20" i="7954"/>
  <c r="K20" i="7954"/>
  <c r="J20" i="7954"/>
  <c r="I20" i="7954"/>
  <c r="H20" i="7954"/>
  <c r="G20" i="7954"/>
  <c r="C1024" i="7993"/>
  <c r="B1024" i="7993"/>
  <c r="C1023" i="7993"/>
  <c r="B1023" i="7993"/>
  <c r="C1022" i="7993"/>
  <c r="B1022" i="7993"/>
  <c r="C1021" i="7993"/>
  <c r="B1021" i="7993"/>
  <c r="C1020" i="7993"/>
  <c r="B1020" i="7993"/>
  <c r="C1019" i="7993"/>
  <c r="B1019" i="7993"/>
  <c r="C1018" i="7993"/>
  <c r="B1018" i="7993"/>
  <c r="C1017" i="7993"/>
  <c r="B1017" i="7993"/>
  <c r="C1016" i="7993"/>
  <c r="B1016" i="7993"/>
  <c r="C1015" i="7993"/>
  <c r="B1015" i="7993"/>
  <c r="C1014" i="7993"/>
  <c r="B1014" i="7993"/>
  <c r="C1013" i="7993"/>
  <c r="B1013" i="7993"/>
  <c r="C1012" i="7993"/>
  <c r="B1012" i="7993"/>
  <c r="C1011" i="7993"/>
  <c r="B1011" i="7993"/>
  <c r="C1010" i="7993"/>
  <c r="B1010" i="7993"/>
  <c r="C1009" i="7993"/>
  <c r="B1009" i="7993"/>
  <c r="C1008" i="7993"/>
  <c r="B1008" i="7993"/>
  <c r="C1007" i="7993"/>
  <c r="B1007" i="7993"/>
  <c r="C1006" i="7993"/>
  <c r="B1006" i="7993"/>
  <c r="C1005" i="7993"/>
  <c r="B1005" i="7993"/>
  <c r="C1004" i="7993"/>
  <c r="B1004" i="7993"/>
  <c r="C1003" i="7993"/>
  <c r="B1003" i="7993"/>
  <c r="C1002" i="7993"/>
  <c r="B1002" i="7993"/>
  <c r="C1001" i="7993"/>
  <c r="B1001" i="7993"/>
  <c r="C1000" i="7993"/>
  <c r="B1000" i="7993"/>
  <c r="C999" i="7993"/>
  <c r="B999" i="7993"/>
  <c r="C998" i="7993"/>
  <c r="B998" i="7993"/>
  <c r="C997" i="7993"/>
  <c r="B997" i="7993"/>
  <c r="C996" i="7993"/>
  <c r="B996" i="7993"/>
  <c r="C995" i="7993"/>
  <c r="B995" i="7993"/>
  <c r="C994" i="7993"/>
  <c r="B994" i="7993"/>
  <c r="C993" i="7993"/>
  <c r="B993" i="7993"/>
  <c r="C992" i="7993"/>
  <c r="B992" i="7993"/>
  <c r="C991" i="7993"/>
  <c r="B991" i="7993"/>
  <c r="C990" i="7993"/>
  <c r="B990" i="7993"/>
  <c r="C989" i="7993"/>
  <c r="B989" i="7993"/>
  <c r="C988" i="7993"/>
  <c r="B988" i="7993"/>
  <c r="C987" i="7993"/>
  <c r="B987" i="7993"/>
  <c r="C986" i="7993"/>
  <c r="B986" i="7993"/>
  <c r="C985" i="7993"/>
  <c r="B985" i="7993"/>
  <c r="C984" i="7993"/>
  <c r="B984" i="7993"/>
  <c r="C983" i="7993"/>
  <c r="B983" i="7993"/>
  <c r="C982" i="7993"/>
  <c r="B982" i="7993"/>
  <c r="C981" i="7993"/>
  <c r="B981" i="7993"/>
  <c r="C980" i="7993"/>
  <c r="B980" i="7993"/>
  <c r="C979" i="7993"/>
  <c r="B979" i="7993"/>
  <c r="C978" i="7993"/>
  <c r="B978" i="7993"/>
  <c r="C977" i="7993"/>
  <c r="B977" i="7993"/>
  <c r="C976" i="7993"/>
  <c r="B976" i="7993"/>
  <c r="C975" i="7993"/>
  <c r="B975" i="7993"/>
  <c r="C974" i="7993"/>
  <c r="B974" i="7993"/>
  <c r="C973" i="7993"/>
  <c r="B973" i="7993"/>
  <c r="C972" i="7993"/>
  <c r="B972" i="7993"/>
  <c r="C971" i="7993"/>
  <c r="B971" i="7993"/>
  <c r="C970" i="7993"/>
  <c r="B970" i="7993"/>
  <c r="C969" i="7993"/>
  <c r="B969" i="7993"/>
  <c r="C968" i="7993"/>
  <c r="B968" i="7993"/>
  <c r="C967" i="7993"/>
  <c r="B967" i="7993"/>
  <c r="C966" i="7993"/>
  <c r="B966" i="7993"/>
  <c r="C965" i="7993"/>
  <c r="B965" i="7993"/>
  <c r="C964" i="7993"/>
  <c r="B964" i="7993"/>
  <c r="C963" i="7993"/>
  <c r="B963" i="7993"/>
  <c r="C962" i="7993"/>
  <c r="B962" i="7993"/>
  <c r="C961" i="7993"/>
  <c r="B961" i="7993"/>
  <c r="C960" i="7993"/>
  <c r="B960" i="7993"/>
  <c r="C959" i="7993"/>
  <c r="B959" i="7993"/>
  <c r="C958" i="7993"/>
  <c r="B958" i="7993"/>
  <c r="C957" i="7993"/>
  <c r="B957" i="7993"/>
  <c r="C956" i="7993"/>
  <c r="B956" i="7993"/>
  <c r="C955" i="7993"/>
  <c r="B955" i="7993"/>
  <c r="C954" i="7993"/>
  <c r="B954" i="7993"/>
  <c r="C953" i="7993"/>
  <c r="B953" i="7993"/>
  <c r="C952" i="7993"/>
  <c r="B952" i="7993"/>
  <c r="C951" i="7993"/>
  <c r="B951" i="7993"/>
  <c r="C950" i="7993"/>
  <c r="B950" i="7993"/>
  <c r="C949" i="7993"/>
  <c r="B949" i="7993"/>
  <c r="C948" i="7993"/>
  <c r="B948" i="7993"/>
  <c r="C947" i="7993"/>
  <c r="B947" i="7993"/>
  <c r="C946" i="7993"/>
  <c r="B946" i="7993"/>
  <c r="C945" i="7993"/>
  <c r="B945" i="7993"/>
  <c r="C944" i="7993"/>
  <c r="B944" i="7993"/>
  <c r="C943" i="7993"/>
  <c r="B943" i="7993"/>
  <c r="C942" i="7993"/>
  <c r="B942" i="7993"/>
  <c r="C941" i="7993"/>
  <c r="B941" i="7993"/>
  <c r="C940" i="7993"/>
  <c r="B940" i="7993"/>
  <c r="C939" i="7993"/>
  <c r="B939" i="7993"/>
  <c r="C938" i="7993"/>
  <c r="B938" i="7993"/>
  <c r="C937" i="7993"/>
  <c r="B937" i="7993"/>
  <c r="C936" i="7993"/>
  <c r="B936" i="7993"/>
  <c r="C935" i="7993"/>
  <c r="B935" i="7993"/>
  <c r="C934" i="7993"/>
  <c r="B934" i="7993"/>
  <c r="C933" i="7993"/>
  <c r="B933" i="7993"/>
  <c r="C932" i="7993"/>
  <c r="B932" i="7993"/>
  <c r="C931" i="7993"/>
  <c r="B931" i="7993"/>
  <c r="C930" i="7993"/>
  <c r="B930" i="7993"/>
  <c r="C929" i="7993"/>
  <c r="B929" i="7993"/>
  <c r="C928" i="7993"/>
  <c r="B928" i="7993"/>
  <c r="C927" i="7993"/>
  <c r="B927" i="7993"/>
  <c r="C926" i="7993"/>
  <c r="B926" i="7993"/>
  <c r="C925" i="7993"/>
  <c r="B925" i="7993"/>
  <c r="C616" i="7993"/>
  <c r="B616" i="7993"/>
  <c r="C615" i="7993"/>
  <c r="B615" i="7993"/>
  <c r="C614" i="7993"/>
  <c r="B614" i="7993"/>
  <c r="C613" i="7993"/>
  <c r="B613" i="7993"/>
  <c r="C612" i="7993"/>
  <c r="B612" i="7993"/>
  <c r="C611" i="7993"/>
  <c r="B611" i="7993"/>
  <c r="C610" i="7993"/>
  <c r="B610" i="7993"/>
  <c r="C609" i="7993"/>
  <c r="B609" i="7993"/>
  <c r="C608" i="7993"/>
  <c r="B608" i="7993"/>
  <c r="C607" i="7993"/>
  <c r="B607" i="7993"/>
  <c r="C606" i="7993"/>
  <c r="B606" i="7993"/>
  <c r="C605" i="7993"/>
  <c r="B605" i="7993"/>
  <c r="C604" i="7993"/>
  <c r="B604" i="7993"/>
  <c r="C603" i="7993"/>
  <c r="B603" i="7993"/>
  <c r="C602" i="7993"/>
  <c r="B602" i="7993"/>
  <c r="C601" i="7993"/>
  <c r="B601" i="7993"/>
  <c r="C600" i="7993"/>
  <c r="B600" i="7993"/>
  <c r="C599" i="7993"/>
  <c r="B599" i="7993"/>
  <c r="C598" i="7993"/>
  <c r="B598" i="7993"/>
  <c r="C597" i="7993"/>
  <c r="B597" i="7993"/>
  <c r="C596" i="7993"/>
  <c r="B596" i="7993"/>
  <c r="C595" i="7993"/>
  <c r="B595" i="7993"/>
  <c r="C594" i="7993"/>
  <c r="B594" i="7993"/>
  <c r="C593" i="7993"/>
  <c r="B593" i="7993"/>
  <c r="C592" i="7993"/>
  <c r="B592" i="7993"/>
  <c r="C591" i="7993"/>
  <c r="B591" i="7993"/>
  <c r="C590" i="7993"/>
  <c r="B590" i="7993"/>
  <c r="C589" i="7993"/>
  <c r="B589" i="7993"/>
  <c r="C588" i="7993"/>
  <c r="B588" i="7993"/>
  <c r="C587" i="7993"/>
  <c r="B587" i="7993"/>
  <c r="C586" i="7993"/>
  <c r="B586" i="7993"/>
  <c r="C585" i="7993"/>
  <c r="B585" i="7993"/>
  <c r="C584" i="7993"/>
  <c r="B584" i="7993"/>
  <c r="C583" i="7993"/>
  <c r="B583" i="7993"/>
  <c r="C582" i="7993"/>
  <c r="B582" i="7993"/>
  <c r="C581" i="7993"/>
  <c r="B581" i="7993"/>
  <c r="C580" i="7993"/>
  <c r="B580" i="7993"/>
  <c r="C579" i="7993"/>
  <c r="B579" i="7993"/>
  <c r="C578" i="7993"/>
  <c r="B578" i="7993"/>
  <c r="C577" i="7993"/>
  <c r="B577" i="7993"/>
  <c r="C576" i="7993"/>
  <c r="B576" i="7993"/>
  <c r="C575" i="7993"/>
  <c r="B575" i="7993"/>
  <c r="C574" i="7993"/>
  <c r="B574" i="7993"/>
  <c r="C573" i="7993"/>
  <c r="B573" i="7993"/>
  <c r="C572" i="7993"/>
  <c r="B572" i="7993"/>
  <c r="C571" i="7993"/>
  <c r="B571" i="7993"/>
  <c r="C570" i="7993"/>
  <c r="B570" i="7993"/>
  <c r="C569" i="7993"/>
  <c r="B569" i="7993"/>
  <c r="C568" i="7993"/>
  <c r="B568" i="7993"/>
  <c r="C567" i="7993"/>
  <c r="B567" i="7993"/>
  <c r="C566" i="7993"/>
  <c r="B566" i="7993"/>
  <c r="C565" i="7993"/>
  <c r="B565" i="7993"/>
  <c r="C564" i="7993"/>
  <c r="B564" i="7993"/>
  <c r="C563" i="7993"/>
  <c r="B563" i="7993"/>
  <c r="C562" i="7993"/>
  <c r="B562" i="7993"/>
  <c r="C561" i="7993"/>
  <c r="B561" i="7993"/>
  <c r="C560" i="7993"/>
  <c r="B560" i="7993"/>
  <c r="C559" i="7993"/>
  <c r="B559" i="7993"/>
  <c r="C558" i="7993"/>
  <c r="B558" i="7993"/>
  <c r="C557" i="7993"/>
  <c r="B557" i="7993"/>
  <c r="C556" i="7993"/>
  <c r="B556" i="7993"/>
  <c r="C555" i="7993"/>
  <c r="B555" i="7993"/>
  <c r="C554" i="7993"/>
  <c r="B554" i="7993"/>
  <c r="C553" i="7993"/>
  <c r="B553" i="7993"/>
  <c r="C552" i="7993"/>
  <c r="B552" i="7993"/>
  <c r="C551" i="7993"/>
  <c r="B551" i="7993"/>
  <c r="C550" i="7993"/>
  <c r="B550" i="7993"/>
  <c r="C549" i="7993"/>
  <c r="B549" i="7993"/>
  <c r="C548" i="7993"/>
  <c r="B548" i="7993"/>
  <c r="C547" i="7993"/>
  <c r="B547" i="7993"/>
  <c r="C546" i="7993"/>
  <c r="B546" i="7993"/>
  <c r="C545" i="7993"/>
  <c r="B545" i="7993"/>
  <c r="C544" i="7993"/>
  <c r="B544" i="7993"/>
  <c r="C543" i="7993"/>
  <c r="B543" i="7993"/>
  <c r="C542" i="7993"/>
  <c r="B542" i="7993"/>
  <c r="C541" i="7993"/>
  <c r="B541" i="7993"/>
  <c r="C540" i="7993"/>
  <c r="B540" i="7993"/>
  <c r="C539" i="7993"/>
  <c r="B539" i="7993"/>
  <c r="C538" i="7993"/>
  <c r="B538" i="7993"/>
  <c r="C537" i="7993"/>
  <c r="B537" i="7993"/>
  <c r="C536" i="7993"/>
  <c r="B536" i="7993"/>
  <c r="C535" i="7993"/>
  <c r="B535" i="7993"/>
  <c r="C534" i="7993"/>
  <c r="B534" i="7993"/>
  <c r="C533" i="7993"/>
  <c r="B533" i="7993"/>
  <c r="C532" i="7993"/>
  <c r="B532" i="7993"/>
  <c r="C531" i="7993"/>
  <c r="B531" i="7993"/>
  <c r="C530" i="7993"/>
  <c r="B530" i="7993"/>
  <c r="C529" i="7993"/>
  <c r="B529" i="7993"/>
  <c r="C528" i="7993"/>
  <c r="B528" i="7993"/>
  <c r="C527" i="7993"/>
  <c r="B527" i="7993"/>
  <c r="C526" i="7993"/>
  <c r="B526" i="7993"/>
  <c r="C525" i="7993"/>
  <c r="B525" i="7993"/>
  <c r="C524" i="7993"/>
  <c r="B524" i="7993"/>
  <c r="C523" i="7993"/>
  <c r="B523" i="7993"/>
  <c r="C522" i="7993"/>
  <c r="B522" i="7993"/>
  <c r="C521" i="7993"/>
  <c r="B521" i="7993"/>
  <c r="C520" i="7993"/>
  <c r="B520" i="7993"/>
  <c r="C519" i="7993"/>
  <c r="B519" i="7993"/>
  <c r="C518" i="7993"/>
  <c r="B518" i="7993"/>
  <c r="C517" i="7993"/>
  <c r="B517" i="7993"/>
  <c r="C414" i="7993"/>
  <c r="B414" i="7993"/>
  <c r="C394" i="7993"/>
  <c r="B394" i="7993"/>
  <c r="B393" i="7993"/>
  <c r="B392" i="7993"/>
  <c r="C391" i="7993"/>
  <c r="B391" i="7993"/>
  <c r="C390" i="7993"/>
  <c r="B390" i="7993"/>
  <c r="B389" i="7993"/>
  <c r="B388" i="7993"/>
  <c r="C387" i="7993"/>
  <c r="B387" i="7993"/>
  <c r="C386" i="7993"/>
  <c r="B386" i="7993"/>
  <c r="B385" i="7993"/>
  <c r="B384" i="7993"/>
  <c r="C383" i="7993"/>
  <c r="B383" i="7993"/>
  <c r="C382" i="7993"/>
  <c r="B382" i="7993"/>
  <c r="B381" i="7993"/>
  <c r="B380" i="7993"/>
  <c r="C379" i="7993"/>
  <c r="B379" i="7993"/>
  <c r="C378" i="7993"/>
  <c r="B378" i="7993"/>
  <c r="B377" i="7993"/>
  <c r="B376" i="7993"/>
  <c r="C375" i="7993"/>
  <c r="B375" i="7993"/>
  <c r="C374" i="7993"/>
  <c r="B374" i="7993"/>
  <c r="B373" i="7993"/>
  <c r="B372" i="7993"/>
  <c r="C371" i="7993"/>
  <c r="B371" i="7993"/>
  <c r="C370" i="7993"/>
  <c r="B370" i="7993"/>
  <c r="B369" i="7993"/>
  <c r="B368" i="7993"/>
  <c r="C367" i="7993"/>
  <c r="B367" i="7993"/>
  <c r="C366" i="7993"/>
  <c r="B366" i="7993"/>
  <c r="B365" i="7993"/>
  <c r="B364" i="7993"/>
  <c r="C363" i="7993"/>
  <c r="B363" i="7993"/>
  <c r="C362" i="7993"/>
  <c r="B362" i="7993"/>
  <c r="B361" i="7993"/>
  <c r="B360" i="7993"/>
  <c r="C359" i="7993"/>
  <c r="B359" i="7993"/>
  <c r="C358" i="7993"/>
  <c r="B358" i="7993"/>
  <c r="B357" i="7993"/>
  <c r="B356" i="7993"/>
  <c r="C355" i="7993"/>
  <c r="B355" i="7993"/>
  <c r="C354" i="7993"/>
  <c r="B354" i="7993"/>
  <c r="B353" i="7993"/>
  <c r="B352" i="7993"/>
  <c r="C351" i="7993"/>
  <c r="B351" i="7993"/>
  <c r="C350" i="7993"/>
  <c r="B350" i="7993"/>
  <c r="B349" i="7993"/>
  <c r="B348" i="7993"/>
  <c r="C347" i="7993"/>
  <c r="B347" i="7993"/>
  <c r="C346" i="7993"/>
  <c r="B346" i="7993"/>
  <c r="B345" i="7993"/>
  <c r="B344" i="7993"/>
  <c r="C343" i="7993"/>
  <c r="B343" i="7993"/>
  <c r="C342" i="7993"/>
  <c r="B342" i="7993"/>
  <c r="B341" i="7993"/>
  <c r="B340" i="7993"/>
  <c r="C339" i="7993"/>
  <c r="B339" i="7993"/>
  <c r="C338" i="7993"/>
  <c r="B338" i="7993"/>
  <c r="B337" i="7993"/>
  <c r="B336" i="7993"/>
  <c r="C335" i="7993"/>
  <c r="B335" i="7993"/>
  <c r="C334" i="7993"/>
  <c r="B334" i="7993"/>
  <c r="B333" i="7993"/>
  <c r="B332" i="7993"/>
  <c r="C331" i="7993"/>
  <c r="B331" i="7993"/>
  <c r="C330" i="7993"/>
  <c r="B330" i="7993"/>
  <c r="B329" i="7993"/>
  <c r="B328" i="7993"/>
  <c r="C327" i="7993"/>
  <c r="B327" i="7993"/>
  <c r="C326" i="7993"/>
  <c r="B326" i="7993"/>
  <c r="B325" i="7993"/>
  <c r="B324" i="7993"/>
  <c r="C323" i="7993"/>
  <c r="B323" i="7993"/>
  <c r="C322" i="7993"/>
  <c r="B322" i="7993"/>
  <c r="B321" i="7993"/>
  <c r="B320" i="7993"/>
  <c r="C319" i="7993"/>
  <c r="B319" i="7993"/>
  <c r="C318" i="7993"/>
  <c r="B318" i="7993"/>
  <c r="B317" i="7993"/>
  <c r="B316" i="7993"/>
  <c r="C315" i="7993"/>
  <c r="B315" i="7993"/>
  <c r="C393" i="7993"/>
  <c r="C392" i="7993"/>
  <c r="C389" i="7993"/>
  <c r="C388" i="7993"/>
  <c r="C385" i="7993"/>
  <c r="C384" i="7993"/>
  <c r="C381" i="7993"/>
  <c r="C380" i="7993"/>
  <c r="C377" i="7993"/>
  <c r="C376" i="7993"/>
  <c r="C373" i="7993"/>
  <c r="C372" i="7993"/>
  <c r="C369" i="7993"/>
  <c r="C368" i="7993"/>
  <c r="C365" i="7993"/>
  <c r="C364" i="7993"/>
  <c r="C361" i="7993"/>
  <c r="C360" i="7993"/>
  <c r="C357" i="7993"/>
  <c r="C356" i="7993"/>
  <c r="C353" i="7993"/>
  <c r="C352" i="7993"/>
  <c r="C349" i="7993"/>
  <c r="C348" i="7993"/>
  <c r="C345" i="7993"/>
  <c r="C344" i="7993"/>
  <c r="C341" i="7993"/>
  <c r="C340" i="7993"/>
  <c r="C337" i="7993"/>
  <c r="C336" i="7993"/>
  <c r="C333" i="7993"/>
  <c r="C332" i="7993"/>
  <c r="C329" i="7993"/>
  <c r="C328" i="7993"/>
  <c r="C325" i="7993"/>
  <c r="C324" i="7993"/>
  <c r="C321" i="7993"/>
  <c r="C320" i="7993"/>
  <c r="C317" i="7993"/>
  <c r="C316" i="7993"/>
  <c r="J13" i="7954"/>
  <c r="I13" i="7954"/>
  <c r="H13" i="7954"/>
  <c r="G13" i="7954"/>
  <c r="B924" i="7993"/>
  <c r="B923" i="7993"/>
  <c r="B922" i="7993"/>
  <c r="B921" i="7993"/>
  <c r="B920" i="7993"/>
  <c r="B919" i="7993"/>
  <c r="B918" i="7993"/>
  <c r="B917" i="7993"/>
  <c r="B916" i="7993"/>
  <c r="B915" i="7993"/>
  <c r="B914" i="7993"/>
  <c r="B913" i="7993"/>
  <c r="B912" i="7993"/>
  <c r="B911" i="7993"/>
  <c r="B910" i="7993"/>
  <c r="B909" i="7993"/>
  <c r="B908" i="7993"/>
  <c r="B907" i="7993"/>
  <c r="B906" i="7993"/>
  <c r="B905" i="7993"/>
  <c r="B904" i="7993"/>
  <c r="B903" i="7993"/>
  <c r="B902" i="7993"/>
  <c r="B901" i="7993"/>
  <c r="B900" i="7993"/>
  <c r="B899" i="7993"/>
  <c r="B898" i="7993"/>
  <c r="B897" i="7993"/>
  <c r="B896" i="7993"/>
  <c r="B895" i="7993"/>
  <c r="B894" i="7993"/>
  <c r="B893" i="7993"/>
  <c r="B892" i="7993"/>
  <c r="B891" i="7993"/>
  <c r="B890" i="7993"/>
  <c r="B889" i="7993"/>
  <c r="B888" i="7993"/>
  <c r="B887" i="7993"/>
  <c r="B886" i="7993"/>
  <c r="B885" i="7993"/>
  <c r="B884" i="7993"/>
  <c r="B883" i="7993"/>
  <c r="B882" i="7993"/>
  <c r="B881" i="7993"/>
  <c r="B880" i="7993"/>
  <c r="B879" i="7993"/>
  <c r="B878" i="7993"/>
  <c r="B877" i="7993"/>
  <c r="B876" i="7993"/>
  <c r="B875" i="7993"/>
  <c r="B874" i="7993"/>
  <c r="B873" i="7993"/>
  <c r="B872" i="7993"/>
  <c r="B871" i="7993"/>
  <c r="B870" i="7993"/>
  <c r="B869" i="7993"/>
  <c r="B868" i="7993"/>
  <c r="B867" i="7993"/>
  <c r="B866" i="7993"/>
  <c r="B865" i="7993"/>
  <c r="B864" i="7993"/>
  <c r="B863" i="7993"/>
  <c r="B862" i="7993"/>
  <c r="B861" i="7993"/>
  <c r="B860" i="7993"/>
  <c r="B859" i="7993"/>
  <c r="B858" i="7993"/>
  <c r="B857" i="7993"/>
  <c r="B856" i="7993"/>
  <c r="B855" i="7993"/>
  <c r="B854" i="7993"/>
  <c r="B853" i="7993"/>
  <c r="B852" i="7993"/>
  <c r="B851" i="7993"/>
  <c r="B850" i="7993"/>
  <c r="B849" i="7993"/>
  <c r="B848" i="7993"/>
  <c r="B847" i="7993"/>
  <c r="B846" i="7993"/>
  <c r="B845" i="7993"/>
  <c r="B844" i="7993"/>
  <c r="B843" i="7993"/>
  <c r="B842" i="7993"/>
  <c r="B841" i="7993"/>
  <c r="B840" i="7993"/>
  <c r="B839" i="7993"/>
  <c r="B838" i="7993"/>
  <c r="B837" i="7993"/>
  <c r="B836" i="7993"/>
  <c r="B835" i="7993"/>
  <c r="B834" i="7993"/>
  <c r="B833" i="7993"/>
  <c r="B832" i="7993"/>
  <c r="B831" i="7993"/>
  <c r="B830" i="7993"/>
  <c r="B829" i="7993"/>
  <c r="B828" i="7993"/>
  <c r="B827" i="7993"/>
  <c r="B826" i="7993"/>
  <c r="B825" i="7993"/>
  <c r="B516" i="7993"/>
  <c r="B515" i="7993"/>
  <c r="B514" i="7993"/>
  <c r="B513" i="7993"/>
  <c r="B512" i="7993"/>
  <c r="B511" i="7993"/>
  <c r="B510" i="7993"/>
  <c r="B509" i="7993"/>
  <c r="B508" i="7993"/>
  <c r="B507" i="7993"/>
  <c r="B506" i="7993"/>
  <c r="B505" i="7993"/>
  <c r="B504" i="7993"/>
  <c r="B503" i="7993"/>
  <c r="B502" i="7993"/>
  <c r="B501" i="7993"/>
  <c r="B500" i="7993"/>
  <c r="B499" i="7993"/>
  <c r="B498" i="7993"/>
  <c r="B497" i="7993"/>
  <c r="B496" i="7993"/>
  <c r="B495" i="7993"/>
  <c r="B494" i="7993"/>
  <c r="B493" i="7993"/>
  <c r="B492" i="7993"/>
  <c r="B491" i="7993"/>
  <c r="B490" i="7993"/>
  <c r="B489" i="7993"/>
  <c r="B488" i="7993"/>
  <c r="B487" i="7993"/>
  <c r="B486" i="7993"/>
  <c r="B485" i="7993"/>
  <c r="B484" i="7993"/>
  <c r="B483" i="7993"/>
  <c r="B482" i="7993"/>
  <c r="B481" i="7993"/>
  <c r="B480" i="7993"/>
  <c r="B479" i="7993"/>
  <c r="B478" i="7993"/>
  <c r="B477" i="7993"/>
  <c r="B476" i="7993"/>
  <c r="B475" i="7993"/>
  <c r="B474" i="7993"/>
  <c r="B473" i="7993"/>
  <c r="B472" i="7993"/>
  <c r="B471" i="7993"/>
  <c r="B470" i="7993"/>
  <c r="B469" i="7993"/>
  <c r="B468" i="7993"/>
  <c r="B467" i="7993"/>
  <c r="B466" i="7993"/>
  <c r="B465" i="7993"/>
  <c r="B464" i="7993"/>
  <c r="B463" i="7993"/>
  <c r="B462" i="7993"/>
  <c r="B461" i="7993"/>
  <c r="B460" i="7993"/>
  <c r="B459" i="7993"/>
  <c r="B458" i="7993"/>
  <c r="B457" i="7993"/>
  <c r="B456" i="7993"/>
  <c r="B455" i="7993"/>
  <c r="B454" i="7993"/>
  <c r="B453" i="7993"/>
  <c r="B452" i="7993"/>
  <c r="B451" i="7993"/>
  <c r="B450" i="7993"/>
  <c r="B449" i="7993"/>
  <c r="B448" i="7993"/>
  <c r="B447" i="7993"/>
  <c r="B446" i="7993"/>
  <c r="B445" i="7993"/>
  <c r="B444" i="7993"/>
  <c r="B443" i="7993"/>
  <c r="B442" i="7993"/>
  <c r="B441" i="7993"/>
  <c r="B440" i="7993"/>
  <c r="B439" i="7993"/>
  <c r="B438" i="7993"/>
  <c r="B437" i="7993"/>
  <c r="B436" i="7993"/>
  <c r="B435" i="7993"/>
  <c r="B434" i="7993"/>
  <c r="B433" i="7993"/>
  <c r="B432" i="7993"/>
  <c r="B431" i="7993"/>
  <c r="B430" i="7993"/>
  <c r="B429" i="7993"/>
  <c r="B428" i="7993"/>
  <c r="B427" i="7993"/>
  <c r="B426" i="7993"/>
  <c r="B425" i="7993"/>
  <c r="B424" i="7993"/>
  <c r="B423" i="7993"/>
  <c r="B422" i="7993"/>
  <c r="B421" i="7993"/>
  <c r="B420" i="7993"/>
  <c r="B419" i="7993"/>
  <c r="B418" i="7993"/>
  <c r="B417" i="7993"/>
  <c r="B314" i="7993"/>
  <c r="B313" i="7993"/>
  <c r="B312" i="7993"/>
  <c r="B311" i="7993"/>
  <c r="B310" i="7993"/>
  <c r="B309" i="7993"/>
  <c r="B308" i="7993"/>
  <c r="B307" i="7993"/>
  <c r="B306" i="7993"/>
  <c r="B305" i="7993"/>
  <c r="B304" i="7993"/>
  <c r="B303" i="7993"/>
  <c r="B302" i="7993"/>
  <c r="B301" i="7993"/>
  <c r="B300" i="7993"/>
  <c r="B299" i="7993"/>
  <c r="B298" i="7993"/>
  <c r="B297" i="7993"/>
  <c r="B296" i="7993"/>
  <c r="B295" i="7993"/>
  <c r="B294" i="7993"/>
  <c r="B293" i="7993"/>
  <c r="B292" i="7993"/>
  <c r="B291" i="7993"/>
  <c r="B290" i="7993"/>
  <c r="B289" i="7993"/>
  <c r="B288" i="7993"/>
  <c r="B287" i="7993"/>
  <c r="B286" i="7993"/>
  <c r="B285" i="7993"/>
  <c r="B284" i="7993"/>
  <c r="B283" i="7993"/>
  <c r="B282" i="7993"/>
  <c r="B281" i="7993"/>
  <c r="B280" i="7993"/>
  <c r="B279" i="7993"/>
  <c r="B278" i="7993"/>
  <c r="B277" i="7993"/>
  <c r="B276" i="7993"/>
  <c r="B275" i="7993"/>
  <c r="B274" i="7993"/>
  <c r="B273" i="7993"/>
  <c r="B272" i="7993"/>
  <c r="B271" i="7993"/>
  <c r="B270" i="7993"/>
  <c r="B269" i="7993"/>
  <c r="B268" i="7993"/>
  <c r="B267" i="7993"/>
  <c r="B266" i="7993"/>
  <c r="B265" i="7993"/>
  <c r="B264" i="7993"/>
  <c r="B263" i="7993"/>
  <c r="B262" i="7993"/>
  <c r="B261" i="7993"/>
  <c r="B260" i="7993"/>
  <c r="B259" i="7993"/>
  <c r="B258" i="7993"/>
  <c r="B257" i="7993"/>
  <c r="B256" i="7993"/>
  <c r="B255" i="7993"/>
  <c r="B254" i="7993"/>
  <c r="B253" i="7993"/>
  <c r="B252" i="7993"/>
  <c r="B251" i="7993"/>
  <c r="B250" i="7993"/>
  <c r="B249" i="7993"/>
  <c r="B248" i="7993"/>
  <c r="B247" i="7993"/>
  <c r="B246" i="7993"/>
  <c r="B245" i="7993"/>
  <c r="B244" i="7993"/>
  <c r="B243" i="7993"/>
  <c r="B242" i="7993"/>
  <c r="B241" i="7993"/>
  <c r="B240" i="7993"/>
  <c r="B239" i="7993"/>
  <c r="B238" i="7993"/>
  <c r="B237" i="7993"/>
  <c r="B236" i="7993"/>
  <c r="B235" i="7993"/>
  <c r="B234" i="7993"/>
  <c r="B233" i="7993"/>
  <c r="B232" i="7993"/>
  <c r="B231" i="7993"/>
  <c r="B230" i="7993"/>
  <c r="B229" i="7993"/>
  <c r="B228" i="7993"/>
  <c r="B227" i="7993"/>
  <c r="B226" i="7993"/>
  <c r="B225" i="7993"/>
  <c r="B224" i="7993"/>
  <c r="B223" i="7993"/>
  <c r="B222" i="7993"/>
  <c r="B221" i="7993"/>
  <c r="B220" i="7993"/>
  <c r="B219" i="7993"/>
  <c r="B218" i="7993"/>
  <c r="B217" i="7993"/>
  <c r="B216" i="7993"/>
  <c r="B215" i="7993"/>
  <c r="C513" i="7993"/>
  <c r="C310" i="7993"/>
  <c r="C509" i="7993"/>
  <c r="C505" i="7993"/>
  <c r="C302" i="7993"/>
  <c r="C501" i="7993"/>
  <c r="C497" i="7993"/>
  <c r="C294" i="7993"/>
  <c r="C493" i="7993"/>
  <c r="C288" i="7993"/>
  <c r="C489" i="7993"/>
  <c r="C286" i="7993"/>
  <c r="C485" i="7993"/>
  <c r="C481" i="7993"/>
  <c r="C278" i="7993"/>
  <c r="C477" i="7993"/>
  <c r="C272" i="7993"/>
  <c r="C473" i="7993"/>
  <c r="C270" i="7993"/>
  <c r="C469" i="7993"/>
  <c r="C465" i="7993"/>
  <c r="C262" i="7993"/>
  <c r="C461" i="7993"/>
  <c r="C256" i="7993"/>
  <c r="C457" i="7993"/>
  <c r="C254" i="7993"/>
  <c r="C861" i="7993"/>
  <c r="C859" i="7993"/>
  <c r="C857" i="7993"/>
  <c r="C855" i="7993"/>
  <c r="C853" i="7993"/>
  <c r="C851" i="7993"/>
  <c r="C849" i="7993"/>
  <c r="C847" i="7993"/>
  <c r="C845" i="7993"/>
  <c r="C843" i="7993"/>
  <c r="C841" i="7993"/>
  <c r="C839" i="7993"/>
  <c r="C837" i="7993"/>
  <c r="C835" i="7993"/>
  <c r="C833" i="7993"/>
  <c r="C831" i="7993"/>
  <c r="C829" i="7993"/>
  <c r="C827" i="7993"/>
  <c r="C825" i="7993"/>
  <c r="G6" i="7993"/>
  <c r="G6" i="7954" s="1"/>
  <c r="H5" i="7993"/>
  <c r="K4" i="7993"/>
  <c r="K4" i="7954" s="1"/>
  <c r="I5" i="7993" l="1"/>
  <c r="I5" i="18" s="1"/>
  <c r="H5" i="7954"/>
  <c r="J14" i="7954"/>
  <c r="J12" i="7994"/>
  <c r="G14" i="7954"/>
  <c r="G12" i="7994"/>
  <c r="H14" i="7954"/>
  <c r="H12" i="7994"/>
  <c r="L13" i="7954"/>
  <c r="K13" i="7954"/>
  <c r="I14" i="7954"/>
  <c r="I12" i="7994"/>
  <c r="C53" i="18"/>
  <c r="C256" i="18"/>
  <c r="C4742" i="18" s="1"/>
  <c r="C4759" i="18" s="1"/>
  <c r="C61" i="18"/>
  <c r="C264" i="18"/>
  <c r="C4886" i="18" s="1"/>
  <c r="C4903" i="18" s="1"/>
  <c r="C81" i="18"/>
  <c r="C1643" i="18" s="1"/>
  <c r="C1660" i="18" s="1"/>
  <c r="C284" i="18"/>
  <c r="C5246" i="18" s="1"/>
  <c r="C5263" i="18" s="1"/>
  <c r="C89" i="18"/>
  <c r="C1787" i="18" s="1"/>
  <c r="C1804" i="18" s="1"/>
  <c r="C292" i="18"/>
  <c r="C5390" i="18" s="1"/>
  <c r="C5407" i="18" s="1"/>
  <c r="C109" i="18"/>
  <c r="C2147" i="18" s="1"/>
  <c r="C2164" i="18" s="1"/>
  <c r="C312" i="18"/>
  <c r="C5750" i="18" s="1"/>
  <c r="C5767" i="18" s="1"/>
  <c r="B16" i="18"/>
  <c r="B473" i="18" s="1"/>
  <c r="G474" i="18" s="1"/>
  <c r="B219" i="18"/>
  <c r="B4076" i="18" s="1"/>
  <c r="B20" i="18"/>
  <c r="B545" i="18" s="1"/>
  <c r="B562" i="18" s="1"/>
  <c r="B223" i="18"/>
  <c r="B4148" i="18" s="1"/>
  <c r="B24" i="18"/>
  <c r="B617" i="18" s="1"/>
  <c r="G618" i="18" s="1"/>
  <c r="B227" i="18"/>
  <c r="B4220" i="18" s="1"/>
  <c r="B28" i="18"/>
  <c r="B689" i="18" s="1"/>
  <c r="G690" i="18" s="1"/>
  <c r="B231" i="18"/>
  <c r="B4292" i="18" s="1"/>
  <c r="B32" i="18"/>
  <c r="B761" i="18" s="1"/>
  <c r="G762" i="18" s="1"/>
  <c r="B235" i="18"/>
  <c r="B4364" i="18" s="1"/>
  <c r="B36" i="18"/>
  <c r="B833" i="18" s="1"/>
  <c r="B239" i="18"/>
  <c r="B4436" i="18" s="1"/>
  <c r="B40" i="18"/>
  <c r="B905" i="18" s="1"/>
  <c r="G906" i="18" s="1"/>
  <c r="B243" i="18"/>
  <c r="B4508" i="18" s="1"/>
  <c r="B44" i="18"/>
  <c r="B977" i="18" s="1"/>
  <c r="B247" i="18"/>
  <c r="B4580" i="18" s="1"/>
  <c r="B48" i="18"/>
  <c r="B1049" i="18" s="1"/>
  <c r="B1066" i="18" s="1"/>
  <c r="B251" i="18"/>
  <c r="B4652" i="18" s="1"/>
  <c r="B52" i="18"/>
  <c r="B1121" i="18" s="1"/>
  <c r="B255" i="18"/>
  <c r="B4724" i="18" s="1"/>
  <c r="B56" i="18"/>
  <c r="B1193" i="18" s="1"/>
  <c r="B259" i="18"/>
  <c r="B4796" i="18" s="1"/>
  <c r="B60" i="18"/>
  <c r="B1265" i="18" s="1"/>
  <c r="G1266" i="18" s="1"/>
  <c r="B263" i="18"/>
  <c r="B4868" i="18" s="1"/>
  <c r="B64" i="18"/>
  <c r="B1337" i="18" s="1"/>
  <c r="B267" i="18"/>
  <c r="B4940" i="18" s="1"/>
  <c r="B68" i="18"/>
  <c r="B1409" i="18" s="1"/>
  <c r="G1410" i="18" s="1"/>
  <c r="B271" i="18"/>
  <c r="B5012" i="18" s="1"/>
  <c r="B72" i="18"/>
  <c r="B1481" i="18" s="1"/>
  <c r="B275" i="18"/>
  <c r="B5084" i="18" s="1"/>
  <c r="B76" i="18"/>
  <c r="B1553" i="18" s="1"/>
  <c r="B279" i="18"/>
  <c r="B5156" i="18" s="1"/>
  <c r="B80" i="18"/>
  <c r="B1625" i="18" s="1"/>
  <c r="B1642" i="18" s="1"/>
  <c r="B283" i="18"/>
  <c r="B5228" i="18" s="1"/>
  <c r="B84" i="18"/>
  <c r="B1697" i="18" s="1"/>
  <c r="B287" i="18"/>
  <c r="B5300" i="18" s="1"/>
  <c r="B88" i="18"/>
  <c r="B1769" i="18" s="1"/>
  <c r="G1770" i="18" s="1"/>
  <c r="B291" i="18"/>
  <c r="B5372" i="18" s="1"/>
  <c r="B92" i="18"/>
  <c r="B1841" i="18" s="1"/>
  <c r="B295" i="18"/>
  <c r="B5444" i="18" s="1"/>
  <c r="B96" i="18"/>
  <c r="B1913" i="18" s="1"/>
  <c r="G1914" i="18" s="1"/>
  <c r="B299" i="18"/>
  <c r="B5516" i="18" s="1"/>
  <c r="B100" i="18"/>
  <c r="B1985" i="18" s="1"/>
  <c r="G1986" i="18" s="1"/>
  <c r="B303" i="18"/>
  <c r="B5588" i="18" s="1"/>
  <c r="B104" i="18"/>
  <c r="B2057" i="18" s="1"/>
  <c r="B307" i="18"/>
  <c r="B5660" i="18" s="1"/>
  <c r="B108" i="18"/>
  <c r="B2129" i="18" s="1"/>
  <c r="G2130" i="18" s="1"/>
  <c r="B311" i="18"/>
  <c r="B5732" i="18" s="1"/>
  <c r="B112" i="18"/>
  <c r="B2201" i="18" s="1"/>
  <c r="G2202" i="18" s="1"/>
  <c r="B315" i="18"/>
  <c r="B5804" i="18" s="1"/>
  <c r="C113" i="18"/>
  <c r="C2219" i="18" s="1"/>
  <c r="C2236" i="18" s="1"/>
  <c r="C316" i="18"/>
  <c r="C5822" i="18" s="1"/>
  <c r="C5839" i="18" s="1"/>
  <c r="C115" i="18"/>
  <c r="C318" i="18"/>
  <c r="C5858" i="18" s="1"/>
  <c r="C5875" i="18" s="1"/>
  <c r="C117" i="18"/>
  <c r="C2291" i="18" s="1"/>
  <c r="C2308" i="18" s="1"/>
  <c r="C320" i="18"/>
  <c r="C5894" i="18" s="1"/>
  <c r="C5911" i="18" s="1"/>
  <c r="C119" i="18"/>
  <c r="C322" i="18"/>
  <c r="C5930" i="18" s="1"/>
  <c r="C5947" i="18" s="1"/>
  <c r="C121" i="18"/>
  <c r="C2363" i="18" s="1"/>
  <c r="C2380" i="18" s="1"/>
  <c r="C324" i="18"/>
  <c r="C5966" i="18" s="1"/>
  <c r="C5983" i="18" s="1"/>
  <c r="C123" i="18"/>
  <c r="C326" i="18"/>
  <c r="C6002" i="18" s="1"/>
  <c r="C6019" i="18" s="1"/>
  <c r="C125" i="18"/>
  <c r="C2435" i="18" s="1"/>
  <c r="C2452" i="18" s="1"/>
  <c r="C328" i="18"/>
  <c r="C6038" i="18" s="1"/>
  <c r="C6055" i="18" s="1"/>
  <c r="C127" i="18"/>
  <c r="C2471" i="18" s="1"/>
  <c r="C2488" i="18" s="1"/>
  <c r="C330" i="18"/>
  <c r="C6074" i="18" s="1"/>
  <c r="C6091" i="18" s="1"/>
  <c r="C129" i="18"/>
  <c r="C2507" i="18" s="1"/>
  <c r="C2524" i="18" s="1"/>
  <c r="C332" i="18"/>
  <c r="C6110" i="18" s="1"/>
  <c r="C6127" i="18" s="1"/>
  <c r="C131" i="18"/>
  <c r="C2543" i="18" s="1"/>
  <c r="C2560" i="18" s="1"/>
  <c r="C334" i="18"/>
  <c r="C6146" i="18" s="1"/>
  <c r="C6163" i="18" s="1"/>
  <c r="C133" i="18"/>
  <c r="C2579" i="18" s="1"/>
  <c r="C2596" i="18" s="1"/>
  <c r="C336" i="18"/>
  <c r="C6182" i="18" s="1"/>
  <c r="C6199" i="18" s="1"/>
  <c r="C135" i="18"/>
  <c r="C2615" i="18" s="1"/>
  <c r="C2632" i="18" s="1"/>
  <c r="C338" i="18"/>
  <c r="C6218" i="18" s="1"/>
  <c r="C6235" i="18" s="1"/>
  <c r="C137" i="18"/>
  <c r="C2651" i="18" s="1"/>
  <c r="C2668" i="18" s="1"/>
  <c r="C340" i="18"/>
  <c r="C6254" i="18" s="1"/>
  <c r="C6271" i="18" s="1"/>
  <c r="C139" i="18"/>
  <c r="C2687" i="18" s="1"/>
  <c r="C2704" i="18" s="1"/>
  <c r="C342" i="18"/>
  <c r="C6290" i="18" s="1"/>
  <c r="C6307" i="18" s="1"/>
  <c r="C141" i="18"/>
  <c r="C2723" i="18" s="1"/>
  <c r="C2740" i="18" s="1"/>
  <c r="C344" i="18"/>
  <c r="C6326" i="18" s="1"/>
  <c r="C6343" i="18" s="1"/>
  <c r="C143" i="18"/>
  <c r="C2759" i="18" s="1"/>
  <c r="C2776" i="18" s="1"/>
  <c r="C346" i="18"/>
  <c r="C6362" i="18" s="1"/>
  <c r="C6379" i="18" s="1"/>
  <c r="C145" i="18"/>
  <c r="C2795" i="18" s="1"/>
  <c r="C2812" i="18" s="1"/>
  <c r="C348" i="18"/>
  <c r="C6398" i="18" s="1"/>
  <c r="C6415" i="18" s="1"/>
  <c r="C147" i="18"/>
  <c r="C2831" i="18" s="1"/>
  <c r="C2848" i="18" s="1"/>
  <c r="C350" i="18"/>
  <c r="C6434" i="18" s="1"/>
  <c r="C6451" i="18" s="1"/>
  <c r="C149" i="18"/>
  <c r="C2867" i="18" s="1"/>
  <c r="C2884" i="18" s="1"/>
  <c r="C352" i="18"/>
  <c r="C6470" i="18" s="1"/>
  <c r="C6487" i="18" s="1"/>
  <c r="C151" i="18"/>
  <c r="C2903" i="18" s="1"/>
  <c r="C2920" i="18" s="1"/>
  <c r="C354" i="18"/>
  <c r="C6506" i="18" s="1"/>
  <c r="C6523" i="18" s="1"/>
  <c r="C153" i="18"/>
  <c r="C2939" i="18" s="1"/>
  <c r="C2956" i="18" s="1"/>
  <c r="C356" i="18"/>
  <c r="C6542" i="18" s="1"/>
  <c r="C6559" i="18" s="1"/>
  <c r="C155" i="18"/>
  <c r="C2975" i="18" s="1"/>
  <c r="C2992" i="18" s="1"/>
  <c r="C358" i="18"/>
  <c r="C6578" i="18" s="1"/>
  <c r="C6595" i="18" s="1"/>
  <c r="C157" i="18"/>
  <c r="C3011" i="18" s="1"/>
  <c r="C3028" i="18" s="1"/>
  <c r="C360" i="18"/>
  <c r="C6614" i="18" s="1"/>
  <c r="C6631" i="18" s="1"/>
  <c r="C159" i="18"/>
  <c r="C3047" i="18" s="1"/>
  <c r="C3064" i="18" s="1"/>
  <c r="C362" i="18"/>
  <c r="C6650" i="18" s="1"/>
  <c r="C6667" i="18" s="1"/>
  <c r="C161" i="18"/>
  <c r="C3083" i="18" s="1"/>
  <c r="C3100" i="18" s="1"/>
  <c r="C364" i="18"/>
  <c r="C6686" i="18" s="1"/>
  <c r="C6703" i="18" s="1"/>
  <c r="C163" i="18"/>
  <c r="C3119" i="18" s="1"/>
  <c r="C3136" i="18" s="1"/>
  <c r="C366" i="18"/>
  <c r="C6722" i="18" s="1"/>
  <c r="C6739" i="18" s="1"/>
  <c r="C165" i="18"/>
  <c r="C3155" i="18" s="1"/>
  <c r="C3172" i="18" s="1"/>
  <c r="C368" i="18"/>
  <c r="C6758" i="18" s="1"/>
  <c r="C6775" i="18" s="1"/>
  <c r="C167" i="18"/>
  <c r="C3191" i="18" s="1"/>
  <c r="C3208" i="18" s="1"/>
  <c r="C370" i="18"/>
  <c r="C6794" i="18" s="1"/>
  <c r="C6811" i="18" s="1"/>
  <c r="C169" i="18"/>
  <c r="C3227" i="18" s="1"/>
  <c r="C3244" i="18" s="1"/>
  <c r="C372" i="18"/>
  <c r="C6830" i="18" s="1"/>
  <c r="C6847" i="18" s="1"/>
  <c r="C171" i="18"/>
  <c r="C3263" i="18" s="1"/>
  <c r="C3280" i="18" s="1"/>
  <c r="C374" i="18"/>
  <c r="C6866" i="18" s="1"/>
  <c r="C6883" i="18" s="1"/>
  <c r="C173" i="18"/>
  <c r="C3299" i="18" s="1"/>
  <c r="C3316" i="18" s="1"/>
  <c r="C376" i="18"/>
  <c r="C6902" i="18" s="1"/>
  <c r="C6919" i="18" s="1"/>
  <c r="C175" i="18"/>
  <c r="C3335" i="18" s="1"/>
  <c r="C3352" i="18" s="1"/>
  <c r="C378" i="18"/>
  <c r="C6938" i="18" s="1"/>
  <c r="C6955" i="18" s="1"/>
  <c r="C177" i="18"/>
  <c r="C3371" i="18" s="1"/>
  <c r="C3388" i="18" s="1"/>
  <c r="C380" i="18"/>
  <c r="C6974" i="18" s="1"/>
  <c r="C6991" i="18" s="1"/>
  <c r="C179" i="18"/>
  <c r="C3407" i="18" s="1"/>
  <c r="C3424" i="18" s="1"/>
  <c r="C382" i="18"/>
  <c r="C7010" i="18" s="1"/>
  <c r="C7027" i="18" s="1"/>
  <c r="C181" i="18"/>
  <c r="C3443" i="18" s="1"/>
  <c r="C3460" i="18" s="1"/>
  <c r="C384" i="18"/>
  <c r="C7046" i="18" s="1"/>
  <c r="C7063" i="18" s="1"/>
  <c r="C183" i="18"/>
  <c r="C3479" i="18" s="1"/>
  <c r="C3496" i="18" s="1"/>
  <c r="C386" i="18"/>
  <c r="C7082" i="18" s="1"/>
  <c r="C7099" i="18" s="1"/>
  <c r="C185" i="18"/>
  <c r="C3515" i="18" s="1"/>
  <c r="C3532" i="18" s="1"/>
  <c r="C388" i="18"/>
  <c r="C7118" i="18" s="1"/>
  <c r="C7135" i="18" s="1"/>
  <c r="C187" i="18"/>
  <c r="C3551" i="18" s="1"/>
  <c r="C3568" i="18" s="1"/>
  <c r="C390" i="18"/>
  <c r="C7154" i="18" s="1"/>
  <c r="C7171" i="18" s="1"/>
  <c r="C189" i="18"/>
  <c r="C3587" i="18" s="1"/>
  <c r="C3604" i="18" s="1"/>
  <c r="C392" i="18"/>
  <c r="C7190" i="18" s="1"/>
  <c r="C7207" i="18" s="1"/>
  <c r="C191" i="18"/>
  <c r="C3623" i="18" s="1"/>
  <c r="C3640" i="18" s="1"/>
  <c r="C394" i="18"/>
  <c r="C7226" i="18" s="1"/>
  <c r="C7243" i="18" s="1"/>
  <c r="C193" i="18"/>
  <c r="C3659" i="18" s="1"/>
  <c r="C3676" i="18" s="1"/>
  <c r="C396" i="18"/>
  <c r="C7262" i="18" s="1"/>
  <c r="C7279" i="18" s="1"/>
  <c r="C195" i="18"/>
  <c r="C3695" i="18" s="1"/>
  <c r="C3712" i="18" s="1"/>
  <c r="C398" i="18"/>
  <c r="C7298" i="18" s="1"/>
  <c r="C7315" i="18" s="1"/>
  <c r="C197" i="18"/>
  <c r="C3731" i="18" s="1"/>
  <c r="C3748" i="18" s="1"/>
  <c r="C400" i="18"/>
  <c r="C7334" i="18" s="1"/>
  <c r="C7351" i="18" s="1"/>
  <c r="C199" i="18"/>
  <c r="C3767" i="18" s="1"/>
  <c r="C3784" i="18" s="1"/>
  <c r="C402" i="18"/>
  <c r="C7370" i="18" s="1"/>
  <c r="C7387" i="18" s="1"/>
  <c r="C201" i="18"/>
  <c r="C3803" i="18" s="1"/>
  <c r="C3820" i="18" s="1"/>
  <c r="C404" i="18"/>
  <c r="C7406" i="18" s="1"/>
  <c r="C7423" i="18" s="1"/>
  <c r="C203" i="18"/>
  <c r="C3839" i="18" s="1"/>
  <c r="C3856" i="18" s="1"/>
  <c r="C406" i="18"/>
  <c r="C7442" i="18" s="1"/>
  <c r="C7459" i="18" s="1"/>
  <c r="C205" i="18"/>
  <c r="C3875" i="18" s="1"/>
  <c r="C3892" i="18" s="1"/>
  <c r="C408" i="18"/>
  <c r="C7478" i="18" s="1"/>
  <c r="C7495" i="18" s="1"/>
  <c r="C207" i="18"/>
  <c r="C3911" i="18" s="1"/>
  <c r="C3928" i="18" s="1"/>
  <c r="C410" i="18"/>
  <c r="C7514" i="18" s="1"/>
  <c r="C7531" i="18" s="1"/>
  <c r="C209" i="18"/>
  <c r="C3947" i="18" s="1"/>
  <c r="C3964" i="18" s="1"/>
  <c r="C412" i="18"/>
  <c r="C7550" i="18" s="1"/>
  <c r="C7567" i="18" s="1"/>
  <c r="C211" i="18"/>
  <c r="C3983" i="18" s="1"/>
  <c r="C4000" i="18" s="1"/>
  <c r="C414" i="18"/>
  <c r="C7586" i="18" s="1"/>
  <c r="C65" i="18"/>
  <c r="C1355" i="18" s="1"/>
  <c r="C1372" i="18" s="1"/>
  <c r="C268" i="18"/>
  <c r="C4958" i="18" s="1"/>
  <c r="C4975" i="18" s="1"/>
  <c r="C73" i="18"/>
  <c r="C1499" i="18" s="1"/>
  <c r="C1516" i="18" s="1"/>
  <c r="C276" i="18"/>
  <c r="C5102" i="18" s="1"/>
  <c r="C5119" i="18" s="1"/>
  <c r="C101" i="18"/>
  <c r="C2003" i="18" s="1"/>
  <c r="C2020" i="18" s="1"/>
  <c r="C304" i="18"/>
  <c r="C5606" i="18" s="1"/>
  <c r="C5623" i="18" s="1"/>
  <c r="B13" i="18"/>
  <c r="B419" i="18" s="1"/>
  <c r="B216" i="18"/>
  <c r="B4022" i="18" s="1"/>
  <c r="B17" i="18"/>
  <c r="B491" i="18" s="1"/>
  <c r="B508" i="18" s="1"/>
  <c r="B220" i="18"/>
  <c r="B4094" i="18" s="1"/>
  <c r="B21" i="18"/>
  <c r="B563" i="18" s="1"/>
  <c r="G564" i="18" s="1"/>
  <c r="B224" i="18"/>
  <c r="B4166" i="18" s="1"/>
  <c r="B25" i="18"/>
  <c r="B635" i="18" s="1"/>
  <c r="G636" i="18" s="1"/>
  <c r="B228" i="18"/>
  <c r="B4238" i="18" s="1"/>
  <c r="B29" i="18"/>
  <c r="B707" i="18" s="1"/>
  <c r="B232" i="18"/>
  <c r="B4310" i="18" s="1"/>
  <c r="B33" i="18"/>
  <c r="B779" i="18" s="1"/>
  <c r="G780" i="18" s="1"/>
  <c r="B236" i="18"/>
  <c r="B4382" i="18" s="1"/>
  <c r="B37" i="18"/>
  <c r="B851" i="18" s="1"/>
  <c r="B240" i="18"/>
  <c r="B4454" i="18" s="1"/>
  <c r="B41" i="18"/>
  <c r="B923" i="18" s="1"/>
  <c r="G924" i="18" s="1"/>
  <c r="B244" i="18"/>
  <c r="B4526" i="18" s="1"/>
  <c r="B45" i="18"/>
  <c r="B995" i="18" s="1"/>
  <c r="B1012" i="18" s="1"/>
  <c r="B248" i="18"/>
  <c r="B4598" i="18" s="1"/>
  <c r="B49" i="18"/>
  <c r="B1067" i="18" s="1"/>
  <c r="B252" i="18"/>
  <c r="B4670" i="18" s="1"/>
  <c r="B53" i="18"/>
  <c r="B1139" i="18" s="1"/>
  <c r="B1156" i="18" s="1"/>
  <c r="B256" i="18"/>
  <c r="B4742" i="18" s="1"/>
  <c r="B57" i="18"/>
  <c r="B1211" i="18" s="1"/>
  <c r="G1212" i="18" s="1"/>
  <c r="B260" i="18"/>
  <c r="B4814" i="18" s="1"/>
  <c r="B61" i="18"/>
  <c r="B1283" i="18" s="1"/>
  <c r="B1300" i="18" s="1"/>
  <c r="B264" i="18"/>
  <c r="B4886" i="18" s="1"/>
  <c r="B65" i="18"/>
  <c r="B1355" i="18" s="1"/>
  <c r="G1356" i="18" s="1"/>
  <c r="B268" i="18"/>
  <c r="B4958" i="18" s="1"/>
  <c r="B69" i="18"/>
  <c r="B1427" i="18" s="1"/>
  <c r="G1428" i="18" s="1"/>
  <c r="B272" i="18"/>
  <c r="B5030" i="18" s="1"/>
  <c r="B73" i="18"/>
  <c r="B1499" i="18" s="1"/>
  <c r="G1500" i="18" s="1"/>
  <c r="B276" i="18"/>
  <c r="B5102" i="18" s="1"/>
  <c r="B77" i="18"/>
  <c r="B1571" i="18" s="1"/>
  <c r="B280" i="18"/>
  <c r="B5174" i="18" s="1"/>
  <c r="B81" i="18"/>
  <c r="B1643" i="18" s="1"/>
  <c r="G1644" i="18" s="1"/>
  <c r="B284" i="18"/>
  <c r="B5246" i="18" s="1"/>
  <c r="B85" i="18"/>
  <c r="B1715" i="18" s="1"/>
  <c r="B288" i="18"/>
  <c r="B5318" i="18" s="1"/>
  <c r="B89" i="18"/>
  <c r="B1787" i="18" s="1"/>
  <c r="B1804" i="18" s="1"/>
  <c r="B292" i="18"/>
  <c r="B5390" i="18" s="1"/>
  <c r="B93" i="18"/>
  <c r="B1859" i="18" s="1"/>
  <c r="G1860" i="18" s="1"/>
  <c r="B296" i="18"/>
  <c r="B5462" i="18" s="1"/>
  <c r="B97" i="18"/>
  <c r="B1931" i="18" s="1"/>
  <c r="G1932" i="18" s="1"/>
  <c r="B300" i="18"/>
  <c r="B5534" i="18" s="1"/>
  <c r="B101" i="18"/>
  <c r="B2003" i="18" s="1"/>
  <c r="G2004" i="18" s="1"/>
  <c r="B304" i="18"/>
  <c r="B5606" i="18" s="1"/>
  <c r="B105" i="18"/>
  <c r="B2075" i="18" s="1"/>
  <c r="B2092" i="18" s="1"/>
  <c r="B308" i="18"/>
  <c r="B5678" i="18" s="1"/>
  <c r="B109" i="18"/>
  <c r="B2147" i="18" s="1"/>
  <c r="B2164" i="18" s="1"/>
  <c r="B312" i="18"/>
  <c r="B5750" i="18" s="1"/>
  <c r="B114" i="18"/>
  <c r="B2237" i="18" s="1"/>
  <c r="B317" i="18"/>
  <c r="B5840" i="18" s="1"/>
  <c r="B116" i="18"/>
  <c r="B2273" i="18" s="1"/>
  <c r="B2290" i="18" s="1"/>
  <c r="B319" i="18"/>
  <c r="B5876" i="18" s="1"/>
  <c r="B118" i="18"/>
  <c r="B2309" i="18" s="1"/>
  <c r="B2326" i="18" s="1"/>
  <c r="B321" i="18"/>
  <c r="B5912" i="18" s="1"/>
  <c r="B120" i="18"/>
  <c r="B2345" i="18" s="1"/>
  <c r="G2346" i="18" s="1"/>
  <c r="B323" i="18"/>
  <c r="B5948" i="18" s="1"/>
  <c r="B122" i="18"/>
  <c r="B2381" i="18" s="1"/>
  <c r="B2398" i="18" s="1"/>
  <c r="B325" i="18"/>
  <c r="B5984" i="18" s="1"/>
  <c r="B124" i="18"/>
  <c r="B2417" i="18" s="1"/>
  <c r="B327" i="18"/>
  <c r="B6020" i="18" s="1"/>
  <c r="B126" i="18"/>
  <c r="B2453" i="18" s="1"/>
  <c r="B329" i="18"/>
  <c r="B6056" i="18" s="1"/>
  <c r="B128" i="18"/>
  <c r="B2489" i="18" s="1"/>
  <c r="G2490" i="18" s="1"/>
  <c r="B331" i="18"/>
  <c r="B6092" i="18" s="1"/>
  <c r="B130" i="18"/>
  <c r="B2525" i="18" s="1"/>
  <c r="B2542" i="18" s="1"/>
  <c r="B333" i="18"/>
  <c r="B6128" i="18" s="1"/>
  <c r="B132" i="18"/>
  <c r="B2561" i="18" s="1"/>
  <c r="B2578" i="18" s="1"/>
  <c r="B335" i="18"/>
  <c r="B6164" i="18" s="1"/>
  <c r="B134" i="18"/>
  <c r="B2597" i="18" s="1"/>
  <c r="G2598" i="18" s="1"/>
  <c r="B337" i="18"/>
  <c r="B6200" i="18" s="1"/>
  <c r="B136" i="18"/>
  <c r="B2633" i="18" s="1"/>
  <c r="B2650" i="18" s="1"/>
  <c r="B339" i="18"/>
  <c r="B6236" i="18" s="1"/>
  <c r="B138" i="18"/>
  <c r="B2669" i="18" s="1"/>
  <c r="B2686" i="18" s="1"/>
  <c r="B341" i="18"/>
  <c r="B6272" i="18" s="1"/>
  <c r="B140" i="18"/>
  <c r="B2705" i="18" s="1"/>
  <c r="B2722" i="18" s="1"/>
  <c r="B343" i="18"/>
  <c r="B6308" i="18" s="1"/>
  <c r="B142" i="18"/>
  <c r="B2741" i="18" s="1"/>
  <c r="B345" i="18"/>
  <c r="B6344" i="18" s="1"/>
  <c r="B144" i="18"/>
  <c r="B2777" i="18" s="1"/>
  <c r="G2778" i="18" s="1"/>
  <c r="B347" i="18"/>
  <c r="B6380" i="18" s="1"/>
  <c r="B146" i="18"/>
  <c r="B2813" i="18" s="1"/>
  <c r="B349" i="18"/>
  <c r="B6416" i="18" s="1"/>
  <c r="B148" i="18"/>
  <c r="B2849" i="18" s="1"/>
  <c r="B2866" i="18" s="1"/>
  <c r="B351" i="18"/>
  <c r="B6452" i="18" s="1"/>
  <c r="B150" i="18"/>
  <c r="B2885" i="18" s="1"/>
  <c r="B2902" i="18" s="1"/>
  <c r="B353" i="18"/>
  <c r="B6488" i="18" s="1"/>
  <c r="B152" i="18"/>
  <c r="B2921" i="18" s="1"/>
  <c r="G2922" i="18" s="1"/>
  <c r="B355" i="18"/>
  <c r="B6524" i="18" s="1"/>
  <c r="B154" i="18"/>
  <c r="B2957" i="18" s="1"/>
  <c r="B357" i="18"/>
  <c r="B6560" i="18" s="1"/>
  <c r="B156" i="18"/>
  <c r="B2993" i="18" s="1"/>
  <c r="G2994" i="18" s="1"/>
  <c r="B359" i="18"/>
  <c r="B6596" i="18" s="1"/>
  <c r="B158" i="18"/>
  <c r="B3029" i="18" s="1"/>
  <c r="B361" i="18"/>
  <c r="B6632" i="18" s="1"/>
  <c r="B160" i="18"/>
  <c r="B3065" i="18" s="1"/>
  <c r="G3066" i="18" s="1"/>
  <c r="B363" i="18"/>
  <c r="B6668" i="18" s="1"/>
  <c r="B162" i="18"/>
  <c r="B3101" i="18" s="1"/>
  <c r="G3102" i="18" s="1"/>
  <c r="B365" i="18"/>
  <c r="B6704" i="18" s="1"/>
  <c r="B164" i="18"/>
  <c r="B3137" i="18" s="1"/>
  <c r="B3154" i="18" s="1"/>
  <c r="B367" i="18"/>
  <c r="B6740" i="18" s="1"/>
  <c r="B166" i="18"/>
  <c r="B3173" i="18" s="1"/>
  <c r="B369" i="18"/>
  <c r="B6776" i="18" s="1"/>
  <c r="B168" i="18"/>
  <c r="B3209" i="18" s="1"/>
  <c r="B3226" i="18" s="1"/>
  <c r="B371" i="18"/>
  <c r="B6812" i="18" s="1"/>
  <c r="B170" i="18"/>
  <c r="B3245" i="18" s="1"/>
  <c r="B3262" i="18" s="1"/>
  <c r="B373" i="18"/>
  <c r="B6848" i="18" s="1"/>
  <c r="B172" i="18"/>
  <c r="B3281" i="18" s="1"/>
  <c r="B375" i="18"/>
  <c r="B6884" i="18" s="1"/>
  <c r="B174" i="18"/>
  <c r="B3317" i="18" s="1"/>
  <c r="B377" i="18"/>
  <c r="B6920" i="18" s="1"/>
  <c r="B176" i="18"/>
  <c r="B3353" i="18" s="1"/>
  <c r="B3370" i="18" s="1"/>
  <c r="B379" i="18"/>
  <c r="B6956" i="18" s="1"/>
  <c r="B178" i="18"/>
  <c r="B3389" i="18" s="1"/>
  <c r="B381" i="18"/>
  <c r="B6992" i="18" s="1"/>
  <c r="B180" i="18"/>
  <c r="B3425" i="18" s="1"/>
  <c r="B3442" i="18" s="1"/>
  <c r="B383" i="18"/>
  <c r="B7028" i="18" s="1"/>
  <c r="B182" i="18"/>
  <c r="B3461" i="18" s="1"/>
  <c r="B3478" i="18" s="1"/>
  <c r="B385" i="18"/>
  <c r="B7064" i="18" s="1"/>
  <c r="B184" i="18"/>
  <c r="B3497" i="18" s="1"/>
  <c r="B3514" i="18" s="1"/>
  <c r="B387" i="18"/>
  <c r="B7100" i="18" s="1"/>
  <c r="B186" i="18"/>
  <c r="B3533" i="18" s="1"/>
  <c r="B3550" i="18" s="1"/>
  <c r="B389" i="18"/>
  <c r="B7136" i="18" s="1"/>
  <c r="B188" i="18"/>
  <c r="B3569" i="18" s="1"/>
  <c r="G3570" i="18" s="1"/>
  <c r="B391" i="18"/>
  <c r="B7172" i="18" s="1"/>
  <c r="B190" i="18"/>
  <c r="B3605" i="18" s="1"/>
  <c r="G3606" i="18" s="1"/>
  <c r="B393" i="18"/>
  <c r="B7208" i="18" s="1"/>
  <c r="B192" i="18"/>
  <c r="B3641" i="18" s="1"/>
  <c r="G3642" i="18" s="1"/>
  <c r="B395" i="18"/>
  <c r="B7244" i="18" s="1"/>
  <c r="B194" i="18"/>
  <c r="B3677" i="18" s="1"/>
  <c r="G3678" i="18" s="1"/>
  <c r="B397" i="18"/>
  <c r="B7280" i="18" s="1"/>
  <c r="B196" i="18"/>
  <c r="B3713" i="18" s="1"/>
  <c r="B3730" i="18" s="1"/>
  <c r="B399" i="18"/>
  <c r="B7316" i="18" s="1"/>
  <c r="B198" i="18"/>
  <c r="B3749" i="18" s="1"/>
  <c r="G3750" i="18" s="1"/>
  <c r="B401" i="18"/>
  <c r="B7352" i="18" s="1"/>
  <c r="B200" i="18"/>
  <c r="B3785" i="18" s="1"/>
  <c r="G3786" i="18" s="1"/>
  <c r="B403" i="18"/>
  <c r="B7388" i="18" s="1"/>
  <c r="B202" i="18"/>
  <c r="B3821" i="18" s="1"/>
  <c r="G3822" i="18" s="1"/>
  <c r="B405" i="18"/>
  <c r="B7424" i="18" s="1"/>
  <c r="B204" i="18"/>
  <c r="B3857" i="18" s="1"/>
  <c r="B3874" i="18" s="1"/>
  <c r="B407" i="18"/>
  <c r="B7460" i="18" s="1"/>
  <c r="B206" i="18"/>
  <c r="B3893" i="18" s="1"/>
  <c r="B409" i="18"/>
  <c r="B7496" i="18" s="1"/>
  <c r="B208" i="18"/>
  <c r="B3929" i="18" s="1"/>
  <c r="G3930" i="18" s="1"/>
  <c r="B411" i="18"/>
  <c r="B7532" i="18" s="1"/>
  <c r="B210" i="18"/>
  <c r="B3965" i="18" s="1"/>
  <c r="G3966" i="18" s="1"/>
  <c r="B413" i="18"/>
  <c r="B7568" i="18" s="1"/>
  <c r="B212" i="18"/>
  <c r="B4001" i="18" s="1"/>
  <c r="G4002" i="18" s="1"/>
  <c r="B415" i="18"/>
  <c r="C57" i="18"/>
  <c r="C260" i="18"/>
  <c r="C4814" i="18" s="1"/>
  <c r="C4831" i="18" s="1"/>
  <c r="C85" i="18"/>
  <c r="C1715" i="18" s="1"/>
  <c r="C1732" i="18" s="1"/>
  <c r="C288" i="18"/>
  <c r="C5318" i="18" s="1"/>
  <c r="C5335" i="18" s="1"/>
  <c r="C93" i="18"/>
  <c r="C1859" i="18" s="1"/>
  <c r="C1876" i="18" s="1"/>
  <c r="C296" i="18"/>
  <c r="C5462" i="18" s="1"/>
  <c r="C5479" i="18" s="1"/>
  <c r="C105" i="18"/>
  <c r="C2075" i="18" s="1"/>
  <c r="C2092" i="18" s="1"/>
  <c r="C308" i="18"/>
  <c r="C5678" i="18" s="1"/>
  <c r="C5695" i="18" s="1"/>
  <c r="B14" i="18"/>
  <c r="B437" i="18" s="1"/>
  <c r="B217" i="18"/>
  <c r="B4040" i="18" s="1"/>
  <c r="B18" i="18"/>
  <c r="B509" i="18" s="1"/>
  <c r="B526" i="18" s="1"/>
  <c r="B221" i="18"/>
  <c r="B4112" i="18" s="1"/>
  <c r="B22" i="18"/>
  <c r="B581" i="18" s="1"/>
  <c r="G582" i="18" s="1"/>
  <c r="B225" i="18"/>
  <c r="B4184" i="18" s="1"/>
  <c r="B26" i="18"/>
  <c r="B653" i="18" s="1"/>
  <c r="B229" i="18"/>
  <c r="B4256" i="18" s="1"/>
  <c r="B30" i="18"/>
  <c r="B725" i="18" s="1"/>
  <c r="B742" i="18" s="1"/>
  <c r="B233" i="18"/>
  <c r="B4328" i="18" s="1"/>
  <c r="B34" i="18"/>
  <c r="B797" i="18" s="1"/>
  <c r="B237" i="18"/>
  <c r="B4400" i="18" s="1"/>
  <c r="B38" i="18"/>
  <c r="B869" i="18" s="1"/>
  <c r="B241" i="18"/>
  <c r="B4472" i="18" s="1"/>
  <c r="B42" i="18"/>
  <c r="B941" i="18" s="1"/>
  <c r="B245" i="18"/>
  <c r="B4544" i="18" s="1"/>
  <c r="B46" i="18"/>
  <c r="B1013" i="18" s="1"/>
  <c r="B249" i="18"/>
  <c r="B4616" i="18" s="1"/>
  <c r="B50" i="18"/>
  <c r="B1085" i="18" s="1"/>
  <c r="B1102" i="18" s="1"/>
  <c r="B253" i="18"/>
  <c r="B4688" i="18" s="1"/>
  <c r="B54" i="18"/>
  <c r="B1157" i="18" s="1"/>
  <c r="B257" i="18"/>
  <c r="B4760" i="18" s="1"/>
  <c r="B58" i="18"/>
  <c r="B1229" i="18" s="1"/>
  <c r="B1246" i="18" s="1"/>
  <c r="B261" i="18"/>
  <c r="B4832" i="18" s="1"/>
  <c r="B62" i="18"/>
  <c r="B1301" i="18" s="1"/>
  <c r="B265" i="18"/>
  <c r="B4904" i="18" s="1"/>
  <c r="B66" i="18"/>
  <c r="B1373" i="18" s="1"/>
  <c r="B269" i="18"/>
  <c r="B4976" i="18" s="1"/>
  <c r="B70" i="18"/>
  <c r="B1445" i="18" s="1"/>
  <c r="G1446" i="18" s="1"/>
  <c r="B273" i="18"/>
  <c r="B5048" i="18" s="1"/>
  <c r="B74" i="18"/>
  <c r="B1517" i="18" s="1"/>
  <c r="B277" i="18"/>
  <c r="B5120" i="18" s="1"/>
  <c r="B78" i="18"/>
  <c r="B1589" i="18" s="1"/>
  <c r="B281" i="18"/>
  <c r="B5192" i="18" s="1"/>
  <c r="B82" i="18"/>
  <c r="B1661" i="18" s="1"/>
  <c r="B1678" i="18" s="1"/>
  <c r="B285" i="18"/>
  <c r="B5264" i="18" s="1"/>
  <c r="B86" i="18"/>
  <c r="B1733" i="18" s="1"/>
  <c r="B1750" i="18" s="1"/>
  <c r="B289" i="18"/>
  <c r="B5336" i="18" s="1"/>
  <c r="B90" i="18"/>
  <c r="B1805" i="18" s="1"/>
  <c r="G1806" i="18" s="1"/>
  <c r="B293" i="18"/>
  <c r="B5408" i="18" s="1"/>
  <c r="B94" i="18"/>
  <c r="B1877" i="18" s="1"/>
  <c r="B1894" i="18" s="1"/>
  <c r="B297" i="18"/>
  <c r="B5480" i="18" s="1"/>
  <c r="B98" i="18"/>
  <c r="B1949" i="18" s="1"/>
  <c r="B1966" i="18" s="1"/>
  <c r="B301" i="18"/>
  <c r="B5552" i="18" s="1"/>
  <c r="B102" i="18"/>
  <c r="B2021" i="18" s="1"/>
  <c r="G2022" i="18" s="1"/>
  <c r="B305" i="18"/>
  <c r="B5624" i="18" s="1"/>
  <c r="B106" i="18"/>
  <c r="B2093" i="18" s="1"/>
  <c r="B309" i="18"/>
  <c r="B5696" i="18" s="1"/>
  <c r="B110" i="18"/>
  <c r="B2165" i="18" s="1"/>
  <c r="G2166" i="18" s="1"/>
  <c r="B313" i="18"/>
  <c r="B5768" i="18" s="1"/>
  <c r="C114" i="18"/>
  <c r="C317" i="18"/>
  <c r="C5840" i="18" s="1"/>
  <c r="C5857" i="18" s="1"/>
  <c r="C116" i="18"/>
  <c r="C319" i="18"/>
  <c r="C5876" i="18" s="1"/>
  <c r="C5893" i="18" s="1"/>
  <c r="C118" i="18"/>
  <c r="C321" i="18"/>
  <c r="C5912" i="18" s="1"/>
  <c r="C5929" i="18" s="1"/>
  <c r="C120" i="18"/>
  <c r="C323" i="18"/>
  <c r="C5948" i="18" s="1"/>
  <c r="C5965" i="18" s="1"/>
  <c r="C122" i="18"/>
  <c r="C325" i="18"/>
  <c r="C5984" i="18" s="1"/>
  <c r="C6001" i="18" s="1"/>
  <c r="C124" i="18"/>
  <c r="C327" i="18"/>
  <c r="C6020" i="18" s="1"/>
  <c r="C6037" i="18" s="1"/>
  <c r="C126" i="18"/>
  <c r="C2453" i="18" s="1"/>
  <c r="C2470" i="18" s="1"/>
  <c r="C329" i="18"/>
  <c r="C6056" i="18" s="1"/>
  <c r="C6073" i="18" s="1"/>
  <c r="C128" i="18"/>
  <c r="C2489" i="18" s="1"/>
  <c r="C2506" i="18" s="1"/>
  <c r="C331" i="18"/>
  <c r="C6092" i="18" s="1"/>
  <c r="C6109" i="18" s="1"/>
  <c r="C130" i="18"/>
  <c r="C2525" i="18" s="1"/>
  <c r="C2542" i="18" s="1"/>
  <c r="C333" i="18"/>
  <c r="C6128" i="18" s="1"/>
  <c r="C6145" i="18" s="1"/>
  <c r="C132" i="18"/>
  <c r="C2561" i="18" s="1"/>
  <c r="C2578" i="18" s="1"/>
  <c r="C335" i="18"/>
  <c r="C6164" i="18" s="1"/>
  <c r="C6181" i="18" s="1"/>
  <c r="C134" i="18"/>
  <c r="C2597" i="18" s="1"/>
  <c r="C2614" i="18" s="1"/>
  <c r="C337" i="18"/>
  <c r="C6200" i="18" s="1"/>
  <c r="C6217" i="18" s="1"/>
  <c r="C136" i="18"/>
  <c r="C2633" i="18" s="1"/>
  <c r="C2650" i="18" s="1"/>
  <c r="C339" i="18"/>
  <c r="C6236" i="18" s="1"/>
  <c r="C6253" i="18" s="1"/>
  <c r="C138" i="18"/>
  <c r="C2669" i="18" s="1"/>
  <c r="C2686" i="18" s="1"/>
  <c r="C341" i="18"/>
  <c r="C6272" i="18" s="1"/>
  <c r="C6289" i="18" s="1"/>
  <c r="C140" i="18"/>
  <c r="C2705" i="18" s="1"/>
  <c r="C2722" i="18" s="1"/>
  <c r="C343" i="18"/>
  <c r="C6308" i="18" s="1"/>
  <c r="C6325" i="18" s="1"/>
  <c r="C142" i="18"/>
  <c r="C2741" i="18" s="1"/>
  <c r="C2758" i="18" s="1"/>
  <c r="C345" i="18"/>
  <c r="C6344" i="18" s="1"/>
  <c r="C6361" i="18" s="1"/>
  <c r="C144" i="18"/>
  <c r="C2777" i="18" s="1"/>
  <c r="C2794" i="18" s="1"/>
  <c r="C347" i="18"/>
  <c r="C6380" i="18" s="1"/>
  <c r="C6397" i="18" s="1"/>
  <c r="C146" i="18"/>
  <c r="C2813" i="18" s="1"/>
  <c r="C2830" i="18" s="1"/>
  <c r="C349" i="18"/>
  <c r="C6416" i="18" s="1"/>
  <c r="C6433" i="18" s="1"/>
  <c r="C148" i="18"/>
  <c r="C2849" i="18" s="1"/>
  <c r="C2866" i="18" s="1"/>
  <c r="C351" i="18"/>
  <c r="C6452" i="18" s="1"/>
  <c r="C6469" i="18" s="1"/>
  <c r="C150" i="18"/>
  <c r="C2885" i="18" s="1"/>
  <c r="C2902" i="18" s="1"/>
  <c r="C353" i="18"/>
  <c r="C6488" i="18" s="1"/>
  <c r="C6505" i="18" s="1"/>
  <c r="C152" i="18"/>
  <c r="C2921" i="18" s="1"/>
  <c r="C2938" i="18" s="1"/>
  <c r="C355" i="18"/>
  <c r="C6524" i="18" s="1"/>
  <c r="C6541" i="18" s="1"/>
  <c r="C154" i="18"/>
  <c r="C2957" i="18" s="1"/>
  <c r="C2974" i="18" s="1"/>
  <c r="C357" i="18"/>
  <c r="C6560" i="18" s="1"/>
  <c r="C6577" i="18" s="1"/>
  <c r="C156" i="18"/>
  <c r="C2993" i="18" s="1"/>
  <c r="C3010" i="18" s="1"/>
  <c r="C359" i="18"/>
  <c r="C6596" i="18" s="1"/>
  <c r="C6613" i="18" s="1"/>
  <c r="C158" i="18"/>
  <c r="C3029" i="18" s="1"/>
  <c r="C3046" i="18" s="1"/>
  <c r="C361" i="18"/>
  <c r="C6632" i="18" s="1"/>
  <c r="C6649" i="18" s="1"/>
  <c r="C160" i="18"/>
  <c r="C3065" i="18" s="1"/>
  <c r="C3082" i="18" s="1"/>
  <c r="C363" i="18"/>
  <c r="C6668" i="18" s="1"/>
  <c r="C6685" i="18" s="1"/>
  <c r="C162" i="18"/>
  <c r="C3101" i="18" s="1"/>
  <c r="C3118" i="18" s="1"/>
  <c r="C365" i="18"/>
  <c r="C6704" i="18" s="1"/>
  <c r="C6721" i="18" s="1"/>
  <c r="C164" i="18"/>
  <c r="C3137" i="18" s="1"/>
  <c r="C3154" i="18" s="1"/>
  <c r="C367" i="18"/>
  <c r="C6740" i="18" s="1"/>
  <c r="C6757" i="18" s="1"/>
  <c r="C166" i="18"/>
  <c r="C3173" i="18" s="1"/>
  <c r="C3190" i="18" s="1"/>
  <c r="C369" i="18"/>
  <c r="C6776" i="18" s="1"/>
  <c r="C6793" i="18" s="1"/>
  <c r="C168" i="18"/>
  <c r="C3209" i="18" s="1"/>
  <c r="C3226" i="18" s="1"/>
  <c r="C371" i="18"/>
  <c r="C6812" i="18" s="1"/>
  <c r="C6829" i="18" s="1"/>
  <c r="C170" i="18"/>
  <c r="C3245" i="18" s="1"/>
  <c r="C3262" i="18" s="1"/>
  <c r="C373" i="18"/>
  <c r="C6848" i="18" s="1"/>
  <c r="C6865" i="18" s="1"/>
  <c r="C172" i="18"/>
  <c r="C3281" i="18" s="1"/>
  <c r="C3298" i="18" s="1"/>
  <c r="C375" i="18"/>
  <c r="C6884" i="18" s="1"/>
  <c r="C6901" i="18" s="1"/>
  <c r="C174" i="18"/>
  <c r="C3317" i="18" s="1"/>
  <c r="C3334" i="18" s="1"/>
  <c r="C377" i="18"/>
  <c r="C6920" i="18" s="1"/>
  <c r="C6937" i="18" s="1"/>
  <c r="C176" i="18"/>
  <c r="C3353" i="18" s="1"/>
  <c r="C3370" i="18" s="1"/>
  <c r="C379" i="18"/>
  <c r="C6956" i="18" s="1"/>
  <c r="C6973" i="18" s="1"/>
  <c r="C178" i="18"/>
  <c r="C3389" i="18" s="1"/>
  <c r="C3406" i="18" s="1"/>
  <c r="C381" i="18"/>
  <c r="C6992" i="18" s="1"/>
  <c r="C7009" i="18" s="1"/>
  <c r="C180" i="18"/>
  <c r="C3425" i="18" s="1"/>
  <c r="C3442" i="18" s="1"/>
  <c r="C383" i="18"/>
  <c r="C7028" i="18" s="1"/>
  <c r="C7045" i="18" s="1"/>
  <c r="C182" i="18"/>
  <c r="C3461" i="18" s="1"/>
  <c r="C3478" i="18" s="1"/>
  <c r="C385" i="18"/>
  <c r="C7064" i="18" s="1"/>
  <c r="C7081" i="18" s="1"/>
  <c r="C184" i="18"/>
  <c r="C3497" i="18" s="1"/>
  <c r="C3514" i="18" s="1"/>
  <c r="C387" i="18"/>
  <c r="C7100" i="18" s="1"/>
  <c r="C7117" i="18" s="1"/>
  <c r="C186" i="18"/>
  <c r="C3533" i="18" s="1"/>
  <c r="C3550" i="18" s="1"/>
  <c r="C389" i="18"/>
  <c r="C7136" i="18" s="1"/>
  <c r="C7153" i="18" s="1"/>
  <c r="C188" i="18"/>
  <c r="C3569" i="18" s="1"/>
  <c r="C3586" i="18" s="1"/>
  <c r="C391" i="18"/>
  <c r="C7172" i="18" s="1"/>
  <c r="C7189" i="18" s="1"/>
  <c r="C190" i="18"/>
  <c r="C3605" i="18" s="1"/>
  <c r="C3622" i="18" s="1"/>
  <c r="C393" i="18"/>
  <c r="C7208" i="18" s="1"/>
  <c r="C7225" i="18" s="1"/>
  <c r="C192" i="18"/>
  <c r="C3641" i="18" s="1"/>
  <c r="C3658" i="18" s="1"/>
  <c r="C395" i="18"/>
  <c r="C7244" i="18" s="1"/>
  <c r="C7261" i="18" s="1"/>
  <c r="C194" i="18"/>
  <c r="C3677" i="18" s="1"/>
  <c r="C3694" i="18" s="1"/>
  <c r="C397" i="18"/>
  <c r="C7280" i="18" s="1"/>
  <c r="C7297" i="18" s="1"/>
  <c r="C196" i="18"/>
  <c r="C3713" i="18" s="1"/>
  <c r="C3730" i="18" s="1"/>
  <c r="C399" i="18"/>
  <c r="C7316" i="18" s="1"/>
  <c r="C7333" i="18" s="1"/>
  <c r="C198" i="18"/>
  <c r="C3749" i="18" s="1"/>
  <c r="C3766" i="18" s="1"/>
  <c r="C401" i="18"/>
  <c r="C7352" i="18" s="1"/>
  <c r="C7369" i="18" s="1"/>
  <c r="C200" i="18"/>
  <c r="C3785" i="18" s="1"/>
  <c r="C3802" i="18" s="1"/>
  <c r="C403" i="18"/>
  <c r="C7388" i="18" s="1"/>
  <c r="C7405" i="18" s="1"/>
  <c r="C202" i="18"/>
  <c r="C3821" i="18" s="1"/>
  <c r="C3838" i="18" s="1"/>
  <c r="C405" i="18"/>
  <c r="C7424" i="18" s="1"/>
  <c r="C7441" i="18" s="1"/>
  <c r="C204" i="18"/>
  <c r="C3857" i="18" s="1"/>
  <c r="C3874" i="18" s="1"/>
  <c r="C407" i="18"/>
  <c r="C7460" i="18" s="1"/>
  <c r="C7477" i="18" s="1"/>
  <c r="C206" i="18"/>
  <c r="C3893" i="18" s="1"/>
  <c r="C3910" i="18" s="1"/>
  <c r="C409" i="18"/>
  <c r="C7496" i="18" s="1"/>
  <c r="C7513" i="18" s="1"/>
  <c r="C208" i="18"/>
  <c r="C3929" i="18" s="1"/>
  <c r="C3946" i="18" s="1"/>
  <c r="C411" i="18"/>
  <c r="C7532" i="18" s="1"/>
  <c r="C7549" i="18" s="1"/>
  <c r="C210" i="18"/>
  <c r="C3965" i="18" s="1"/>
  <c r="C3982" i="18" s="1"/>
  <c r="C413" i="18"/>
  <c r="C7568" i="18" s="1"/>
  <c r="C7585" i="18" s="1"/>
  <c r="C212" i="18"/>
  <c r="C4001" i="18" s="1"/>
  <c r="C4018" i="18" s="1"/>
  <c r="C415" i="18"/>
  <c r="C69" i="18"/>
  <c r="C1427" i="18" s="1"/>
  <c r="C1444" i="18" s="1"/>
  <c r="C272" i="18"/>
  <c r="C5030" i="18" s="1"/>
  <c r="C5047" i="18" s="1"/>
  <c r="C77" i="18"/>
  <c r="C1571" i="18" s="1"/>
  <c r="C1588" i="18" s="1"/>
  <c r="C280" i="18"/>
  <c r="C5174" i="18" s="1"/>
  <c r="C5191" i="18" s="1"/>
  <c r="C97" i="18"/>
  <c r="C1931" i="18" s="1"/>
  <c r="C1948" i="18" s="1"/>
  <c r="C300" i="18"/>
  <c r="C5534" i="18" s="1"/>
  <c r="C5551" i="18" s="1"/>
  <c r="B15" i="18"/>
  <c r="B455" i="18" s="1"/>
  <c r="G456" i="18" s="1"/>
  <c r="B218" i="18"/>
  <c r="B4058" i="18" s="1"/>
  <c r="B4075" i="18" s="1"/>
  <c r="B19" i="18"/>
  <c r="B527" i="18" s="1"/>
  <c r="B544" i="18" s="1"/>
  <c r="B222" i="18"/>
  <c r="B4130" i="18" s="1"/>
  <c r="B23" i="18"/>
  <c r="B599" i="18" s="1"/>
  <c r="B616" i="18" s="1"/>
  <c r="B226" i="18"/>
  <c r="B4202" i="18" s="1"/>
  <c r="B27" i="18"/>
  <c r="B671" i="18" s="1"/>
  <c r="B230" i="18"/>
  <c r="B4274" i="18" s="1"/>
  <c r="B31" i="18"/>
  <c r="B743" i="18" s="1"/>
  <c r="B760" i="18" s="1"/>
  <c r="B234" i="18"/>
  <c r="B4346" i="18" s="1"/>
  <c r="B35" i="18"/>
  <c r="B815" i="18" s="1"/>
  <c r="B832" i="18" s="1"/>
  <c r="B238" i="18"/>
  <c r="B4418" i="18" s="1"/>
  <c r="B39" i="18"/>
  <c r="B887" i="18" s="1"/>
  <c r="B904" i="18" s="1"/>
  <c r="B242" i="18"/>
  <c r="B4490" i="18" s="1"/>
  <c r="B43" i="18"/>
  <c r="B959" i="18" s="1"/>
  <c r="B246" i="18"/>
  <c r="B4562" i="18" s="1"/>
  <c r="B47" i="18"/>
  <c r="B1031" i="18" s="1"/>
  <c r="G1032" i="18" s="1"/>
  <c r="B250" i="18"/>
  <c r="B4634" i="18" s="1"/>
  <c r="B51" i="18"/>
  <c r="B1103" i="18" s="1"/>
  <c r="B1120" i="18" s="1"/>
  <c r="B254" i="18"/>
  <c r="B4706" i="18" s="1"/>
  <c r="B55" i="18"/>
  <c r="B1175" i="18" s="1"/>
  <c r="G1176" i="18" s="1"/>
  <c r="B258" i="18"/>
  <c r="B4778" i="18" s="1"/>
  <c r="B59" i="18"/>
  <c r="B1247" i="18" s="1"/>
  <c r="G1248" i="18" s="1"/>
  <c r="B262" i="18"/>
  <c r="B4850" i="18" s="1"/>
  <c r="B63" i="18"/>
  <c r="B1319" i="18" s="1"/>
  <c r="B1336" i="18" s="1"/>
  <c r="B266" i="18"/>
  <c r="B4922" i="18" s="1"/>
  <c r="B67" i="18"/>
  <c r="B1391" i="18" s="1"/>
  <c r="G1392" i="18" s="1"/>
  <c r="B270" i="18"/>
  <c r="B4994" i="18" s="1"/>
  <c r="B71" i="18"/>
  <c r="B1463" i="18" s="1"/>
  <c r="B1480" i="18" s="1"/>
  <c r="B274" i="18"/>
  <c r="B5066" i="18" s="1"/>
  <c r="B75" i="18"/>
  <c r="B1535" i="18" s="1"/>
  <c r="G1536" i="18" s="1"/>
  <c r="B278" i="18"/>
  <c r="B5138" i="18" s="1"/>
  <c r="B79" i="18"/>
  <c r="B1607" i="18" s="1"/>
  <c r="G1608" i="18" s="1"/>
  <c r="B282" i="18"/>
  <c r="B5210" i="18" s="1"/>
  <c r="B83" i="18"/>
  <c r="B1679" i="18" s="1"/>
  <c r="G1680" i="18" s="1"/>
  <c r="B286" i="18"/>
  <c r="B5282" i="18" s="1"/>
  <c r="B87" i="18"/>
  <c r="B1751" i="18" s="1"/>
  <c r="G1752" i="18" s="1"/>
  <c r="B290" i="18"/>
  <c r="B5354" i="18" s="1"/>
  <c r="B91" i="18"/>
  <c r="B1823" i="18" s="1"/>
  <c r="B294" i="18"/>
  <c r="B5426" i="18" s="1"/>
  <c r="B95" i="18"/>
  <c r="B1895" i="18" s="1"/>
  <c r="G1896" i="18" s="1"/>
  <c r="B298" i="18"/>
  <c r="B5498" i="18" s="1"/>
  <c r="B99" i="18"/>
  <c r="B1967" i="18" s="1"/>
  <c r="G1968" i="18" s="1"/>
  <c r="B302" i="18"/>
  <c r="B5570" i="18" s="1"/>
  <c r="B103" i="18"/>
  <c r="B2039" i="18" s="1"/>
  <c r="B306" i="18"/>
  <c r="B5642" i="18" s="1"/>
  <c r="B107" i="18"/>
  <c r="B2111" i="18" s="1"/>
  <c r="B2128" i="18" s="1"/>
  <c r="B310" i="18"/>
  <c r="B5714" i="18" s="1"/>
  <c r="B111" i="18"/>
  <c r="B2183" i="18" s="1"/>
  <c r="B2200" i="18" s="1"/>
  <c r="B314" i="18"/>
  <c r="B5786" i="18" s="1"/>
  <c r="B113" i="18"/>
  <c r="B2219" i="18" s="1"/>
  <c r="B2236" i="18" s="1"/>
  <c r="B316" i="18"/>
  <c r="B5822" i="18" s="1"/>
  <c r="B115" i="18"/>
  <c r="B2255" i="18" s="1"/>
  <c r="B318" i="18"/>
  <c r="B5858" i="18" s="1"/>
  <c r="B117" i="18"/>
  <c r="B2291" i="18" s="1"/>
  <c r="B320" i="18"/>
  <c r="B5894" i="18" s="1"/>
  <c r="B119" i="18"/>
  <c r="B2327" i="18" s="1"/>
  <c r="G2328" i="18" s="1"/>
  <c r="B322" i="18"/>
  <c r="B5930" i="18" s="1"/>
  <c r="B121" i="18"/>
  <c r="B2363" i="18" s="1"/>
  <c r="G2364" i="18" s="1"/>
  <c r="B324" i="18"/>
  <c r="B5966" i="18" s="1"/>
  <c r="B123" i="18"/>
  <c r="B2399" i="18" s="1"/>
  <c r="G2400" i="18" s="1"/>
  <c r="B326" i="18"/>
  <c r="B6002" i="18" s="1"/>
  <c r="B125" i="18"/>
  <c r="B2435" i="18" s="1"/>
  <c r="B328" i="18"/>
  <c r="B6038" i="18" s="1"/>
  <c r="B127" i="18"/>
  <c r="B2471" i="18" s="1"/>
  <c r="G2472" i="18" s="1"/>
  <c r="B330" i="18"/>
  <c r="B6074" i="18" s="1"/>
  <c r="B129" i="18"/>
  <c r="B2507" i="18" s="1"/>
  <c r="B2524" i="18" s="1"/>
  <c r="B332" i="18"/>
  <c r="B6110" i="18" s="1"/>
  <c r="B131" i="18"/>
  <c r="B2543" i="18" s="1"/>
  <c r="B334" i="18"/>
  <c r="B6146" i="18" s="1"/>
  <c r="B133" i="18"/>
  <c r="B2579" i="18" s="1"/>
  <c r="B2596" i="18" s="1"/>
  <c r="B336" i="18"/>
  <c r="B6182" i="18" s="1"/>
  <c r="B135" i="18"/>
  <c r="B2615" i="18" s="1"/>
  <c r="B2632" i="18" s="1"/>
  <c r="B338" i="18"/>
  <c r="B6218" i="18" s="1"/>
  <c r="B137" i="18"/>
  <c r="B2651" i="18" s="1"/>
  <c r="B2668" i="18" s="1"/>
  <c r="B340" i="18"/>
  <c r="B6254" i="18" s="1"/>
  <c r="B139" i="18"/>
  <c r="B2687" i="18" s="1"/>
  <c r="B342" i="18"/>
  <c r="B6290" i="18" s="1"/>
  <c r="B141" i="18"/>
  <c r="B2723" i="18" s="1"/>
  <c r="B344" i="18"/>
  <c r="B6326" i="18" s="1"/>
  <c r="B143" i="18"/>
  <c r="B2759" i="18" s="1"/>
  <c r="G2760" i="18" s="1"/>
  <c r="B346" i="18"/>
  <c r="B6362" i="18" s="1"/>
  <c r="B145" i="18"/>
  <c r="B2795" i="18" s="1"/>
  <c r="B2812" i="18" s="1"/>
  <c r="B348" i="18"/>
  <c r="B6398" i="18" s="1"/>
  <c r="B147" i="18"/>
  <c r="B2831" i="18" s="1"/>
  <c r="B350" i="18"/>
  <c r="B6434" i="18" s="1"/>
  <c r="B149" i="18"/>
  <c r="B2867" i="18" s="1"/>
  <c r="B352" i="18"/>
  <c r="B6470" i="18" s="1"/>
  <c r="B151" i="18"/>
  <c r="B2903" i="18" s="1"/>
  <c r="G2904" i="18" s="1"/>
  <c r="B354" i="18"/>
  <c r="B6506" i="18" s="1"/>
  <c r="B153" i="18"/>
  <c r="B2939" i="18" s="1"/>
  <c r="B2956" i="18" s="1"/>
  <c r="B356" i="18"/>
  <c r="B6542" i="18" s="1"/>
  <c r="B155" i="18"/>
  <c r="B2975" i="18" s="1"/>
  <c r="B358" i="18"/>
  <c r="B6578" i="18" s="1"/>
  <c r="B157" i="18"/>
  <c r="B3011" i="18" s="1"/>
  <c r="G3012" i="18" s="1"/>
  <c r="B360" i="18"/>
  <c r="B6614" i="18" s="1"/>
  <c r="B159" i="18"/>
  <c r="B3047" i="18" s="1"/>
  <c r="B362" i="18"/>
  <c r="B6650" i="18" s="1"/>
  <c r="B161" i="18"/>
  <c r="B3083" i="18" s="1"/>
  <c r="B364" i="18"/>
  <c r="B6686" i="18" s="1"/>
  <c r="B163" i="18"/>
  <c r="B3119" i="18" s="1"/>
  <c r="G3120" i="18" s="1"/>
  <c r="B366" i="18"/>
  <c r="B6722" i="18" s="1"/>
  <c r="B165" i="18"/>
  <c r="B3155" i="18" s="1"/>
  <c r="B3172" i="18" s="1"/>
  <c r="B368" i="18"/>
  <c r="B6758" i="18" s="1"/>
  <c r="B167" i="18"/>
  <c r="B3191" i="18" s="1"/>
  <c r="B370" i="18"/>
  <c r="B6794" i="18" s="1"/>
  <c r="B169" i="18"/>
  <c r="B3227" i="18" s="1"/>
  <c r="G3228" i="18" s="1"/>
  <c r="B372" i="18"/>
  <c r="B6830" i="18" s="1"/>
  <c r="B171" i="18"/>
  <c r="B3263" i="18" s="1"/>
  <c r="B3280" i="18" s="1"/>
  <c r="B374" i="18"/>
  <c r="B6866" i="18" s="1"/>
  <c r="B173" i="18"/>
  <c r="B3299" i="18" s="1"/>
  <c r="B376" i="18"/>
  <c r="B6902" i="18" s="1"/>
  <c r="B175" i="18"/>
  <c r="B3335" i="18" s="1"/>
  <c r="B378" i="18"/>
  <c r="B6938" i="18" s="1"/>
  <c r="B177" i="18"/>
  <c r="B3371" i="18" s="1"/>
  <c r="G3372" i="18" s="1"/>
  <c r="B380" i="18"/>
  <c r="B6974" i="18" s="1"/>
  <c r="B179" i="18"/>
  <c r="B3407" i="18" s="1"/>
  <c r="G3408" i="18" s="1"/>
  <c r="B382" i="18"/>
  <c r="B7010" i="18" s="1"/>
  <c r="B181" i="18"/>
  <c r="B3443" i="18" s="1"/>
  <c r="B384" i="18"/>
  <c r="B7046" i="18" s="1"/>
  <c r="B183" i="18"/>
  <c r="B3479" i="18" s="1"/>
  <c r="G3480" i="18" s="1"/>
  <c r="B386" i="18"/>
  <c r="B7082" i="18" s="1"/>
  <c r="B185" i="18"/>
  <c r="B3515" i="18" s="1"/>
  <c r="B388" i="18"/>
  <c r="B7118" i="18" s="1"/>
  <c r="B187" i="18"/>
  <c r="B3551" i="18" s="1"/>
  <c r="B3568" i="18" s="1"/>
  <c r="B390" i="18"/>
  <c r="B7154" i="18" s="1"/>
  <c r="B189" i="18"/>
  <c r="B3587" i="18" s="1"/>
  <c r="G3588" i="18" s="1"/>
  <c r="B392" i="18"/>
  <c r="B7190" i="18" s="1"/>
  <c r="B191" i="18"/>
  <c r="B3623" i="18" s="1"/>
  <c r="B394" i="18"/>
  <c r="B7226" i="18" s="1"/>
  <c r="B193" i="18"/>
  <c r="B3659" i="18" s="1"/>
  <c r="B396" i="18"/>
  <c r="B7262" i="18" s="1"/>
  <c r="B195" i="18"/>
  <c r="B3695" i="18" s="1"/>
  <c r="B398" i="18"/>
  <c r="B7298" i="18" s="1"/>
  <c r="B197" i="18"/>
  <c r="B3731" i="18" s="1"/>
  <c r="G3732" i="18" s="1"/>
  <c r="B400" i="18"/>
  <c r="B7334" i="18" s="1"/>
  <c r="B199" i="18"/>
  <c r="B3767" i="18" s="1"/>
  <c r="B402" i="18"/>
  <c r="B7370" i="18" s="1"/>
  <c r="B201" i="18"/>
  <c r="B3803" i="18" s="1"/>
  <c r="B404" i="18"/>
  <c r="B7406" i="18" s="1"/>
  <c r="B203" i="18"/>
  <c r="B3839" i="18" s="1"/>
  <c r="G3840" i="18" s="1"/>
  <c r="B406" i="18"/>
  <c r="B7442" i="18" s="1"/>
  <c r="B205" i="18"/>
  <c r="B3875" i="18" s="1"/>
  <c r="B408" i="18"/>
  <c r="B7478" i="18" s="1"/>
  <c r="B207" i="18"/>
  <c r="B3911" i="18" s="1"/>
  <c r="B3928" i="18" s="1"/>
  <c r="B410" i="18"/>
  <c r="B7514" i="18" s="1"/>
  <c r="B209" i="18"/>
  <c r="B3947" i="18" s="1"/>
  <c r="B412" i="18"/>
  <c r="B7550" i="18" s="1"/>
  <c r="B211" i="18"/>
  <c r="B3983" i="18" s="1"/>
  <c r="B414" i="18"/>
  <c r="B7586" i="18" s="1"/>
  <c r="A7604" i="18"/>
  <c r="J4" i="7993"/>
  <c r="J4" i="7954" s="1"/>
  <c r="K4" i="18"/>
  <c r="H6" i="7993"/>
  <c r="H6" i="7954" s="1"/>
  <c r="G6" i="18"/>
  <c r="H5" i="18"/>
  <c r="C235" i="7993"/>
  <c r="C429" i="7993"/>
  <c r="C215" i="7993"/>
  <c r="C247" i="7993"/>
  <c r="C453" i="7993"/>
  <c r="C219" i="7993"/>
  <c r="C251" i="7993"/>
  <c r="C231" i="7993"/>
  <c r="C223" i="7993"/>
  <c r="C239" i="7993"/>
  <c r="C227" i="7993"/>
  <c r="C243" i="7993"/>
  <c r="C421" i="7993"/>
  <c r="C221" i="7993"/>
  <c r="C245" i="7993"/>
  <c r="C217" i="7993"/>
  <c r="C225" i="7993"/>
  <c r="C233" i="7993"/>
  <c r="C241" i="7993"/>
  <c r="C249" i="7993"/>
  <c r="C445" i="7993"/>
  <c r="C229" i="7993"/>
  <c r="C237" i="7993"/>
  <c r="C437" i="7993"/>
  <c r="C830" i="7993"/>
  <c r="C422" i="7993"/>
  <c r="C838" i="7993"/>
  <c r="C430" i="7993"/>
  <c r="C846" i="7993"/>
  <c r="C438" i="7993"/>
  <c r="C854" i="7993"/>
  <c r="C446" i="7993"/>
  <c r="C862" i="7993"/>
  <c r="C454" i="7993"/>
  <c r="C870" i="7993"/>
  <c r="C462" i="7993"/>
  <c r="C878" i="7993"/>
  <c r="C470" i="7993"/>
  <c r="C886" i="7993"/>
  <c r="C478" i="7993"/>
  <c r="C894" i="7993"/>
  <c r="C486" i="7993"/>
  <c r="C902" i="7993"/>
  <c r="C494" i="7993"/>
  <c r="C910" i="7993"/>
  <c r="C502" i="7993"/>
  <c r="C918" i="7993"/>
  <c r="C510" i="7993"/>
  <c r="C253" i="7993"/>
  <c r="C863" i="7993"/>
  <c r="C257" i="7993"/>
  <c r="C867" i="7993"/>
  <c r="C261" i="7993"/>
  <c r="C871" i="7993"/>
  <c r="C265" i="7993"/>
  <c r="C875" i="7993"/>
  <c r="C269" i="7993"/>
  <c r="C879" i="7993"/>
  <c r="C273" i="7993"/>
  <c r="C883" i="7993"/>
  <c r="C277" i="7993"/>
  <c r="C887" i="7993"/>
  <c r="C281" i="7993"/>
  <c r="C891" i="7993"/>
  <c r="C285" i="7993"/>
  <c r="C895" i="7993"/>
  <c r="C289" i="7993"/>
  <c r="C899" i="7993"/>
  <c r="C293" i="7993"/>
  <c r="C903" i="7993"/>
  <c r="C297" i="7993"/>
  <c r="C907" i="7993"/>
  <c r="C301" i="7993"/>
  <c r="C911" i="7993"/>
  <c r="C305" i="7993"/>
  <c r="C915" i="7993"/>
  <c r="C309" i="7993"/>
  <c r="C919" i="7993"/>
  <c r="C313" i="7993"/>
  <c r="C923" i="7993"/>
  <c r="C419" i="7993"/>
  <c r="C427" i="7993"/>
  <c r="C435" i="7993"/>
  <c r="C443" i="7993"/>
  <c r="C451" i="7993"/>
  <c r="C459" i="7993"/>
  <c r="C467" i="7993"/>
  <c r="C475" i="7993"/>
  <c r="C483" i="7993"/>
  <c r="C491" i="7993"/>
  <c r="C499" i="7993"/>
  <c r="C507" i="7993"/>
  <c r="C515" i="7993"/>
  <c r="C826" i="7993"/>
  <c r="C418" i="7993"/>
  <c r="C834" i="7993"/>
  <c r="C426" i="7993"/>
  <c r="C842" i="7993"/>
  <c r="C434" i="7993"/>
  <c r="C850" i="7993"/>
  <c r="C442" i="7993"/>
  <c r="C858" i="7993"/>
  <c r="C450" i="7993"/>
  <c r="C866" i="7993"/>
  <c r="C458" i="7993"/>
  <c r="C874" i="7993"/>
  <c r="C466" i="7993"/>
  <c r="C882" i="7993"/>
  <c r="C474" i="7993"/>
  <c r="C890" i="7993"/>
  <c r="C482" i="7993"/>
  <c r="C898" i="7993"/>
  <c r="C490" i="7993"/>
  <c r="C906" i="7993"/>
  <c r="C498" i="7993"/>
  <c r="C914" i="7993"/>
  <c r="C506" i="7993"/>
  <c r="C922" i="7993"/>
  <c r="C514" i="7993"/>
  <c r="C264" i="7993"/>
  <c r="C280" i="7993"/>
  <c r="C296" i="7993"/>
  <c r="C304" i="7993"/>
  <c r="C312" i="7993"/>
  <c r="C828" i="7993"/>
  <c r="C420" i="7993"/>
  <c r="C832" i="7993"/>
  <c r="C424" i="7993"/>
  <c r="C836" i="7993"/>
  <c r="C428" i="7993"/>
  <c r="C840" i="7993"/>
  <c r="C432" i="7993"/>
  <c r="C844" i="7993"/>
  <c r="C436" i="7993"/>
  <c r="C848" i="7993"/>
  <c r="C440" i="7993"/>
  <c r="C852" i="7993"/>
  <c r="C444" i="7993"/>
  <c r="C856" i="7993"/>
  <c r="C448" i="7993"/>
  <c r="C860" i="7993"/>
  <c r="C452" i="7993"/>
  <c r="C864" i="7993"/>
  <c r="C456" i="7993"/>
  <c r="C868" i="7993"/>
  <c r="C460" i="7993"/>
  <c r="C872" i="7993"/>
  <c r="C464" i="7993"/>
  <c r="C876" i="7993"/>
  <c r="C468" i="7993"/>
  <c r="C880" i="7993"/>
  <c r="C472" i="7993"/>
  <c r="C884" i="7993"/>
  <c r="C476" i="7993"/>
  <c r="C888" i="7993"/>
  <c r="C480" i="7993"/>
  <c r="C892" i="7993"/>
  <c r="C484" i="7993"/>
  <c r="C896" i="7993"/>
  <c r="C488" i="7993"/>
  <c r="C900" i="7993"/>
  <c r="C492" i="7993"/>
  <c r="C904" i="7993"/>
  <c r="C496" i="7993"/>
  <c r="C908" i="7993"/>
  <c r="C500" i="7993"/>
  <c r="C912" i="7993"/>
  <c r="C504" i="7993"/>
  <c r="C916" i="7993"/>
  <c r="C508" i="7993"/>
  <c r="C920" i="7993"/>
  <c r="C512" i="7993"/>
  <c r="C924" i="7993"/>
  <c r="C516" i="7993"/>
  <c r="C216" i="7993"/>
  <c r="C218" i="7993"/>
  <c r="C220" i="7993"/>
  <c r="C222" i="7993"/>
  <c r="C224" i="7993"/>
  <c r="C226" i="7993"/>
  <c r="C228" i="7993"/>
  <c r="C230" i="7993"/>
  <c r="C232" i="7993"/>
  <c r="C234" i="7993"/>
  <c r="C236" i="7993"/>
  <c r="C238" i="7993"/>
  <c r="C240" i="7993"/>
  <c r="C242" i="7993"/>
  <c r="C244" i="7993"/>
  <c r="C246" i="7993"/>
  <c r="C248" i="7993"/>
  <c r="C250" i="7993"/>
  <c r="C252" i="7993"/>
  <c r="C260" i="7993"/>
  <c r="C268" i="7993"/>
  <c r="C276" i="7993"/>
  <c r="C284" i="7993"/>
  <c r="C292" i="7993"/>
  <c r="C300" i="7993"/>
  <c r="C308" i="7993"/>
  <c r="C417" i="7993"/>
  <c r="C425" i="7993"/>
  <c r="C433" i="7993"/>
  <c r="C441" i="7993"/>
  <c r="C449" i="7993"/>
  <c r="C255" i="7993"/>
  <c r="C865" i="7993"/>
  <c r="C259" i="7993"/>
  <c r="C869" i="7993"/>
  <c r="C263" i="7993"/>
  <c r="C873" i="7993"/>
  <c r="C267" i="7993"/>
  <c r="C877" i="7993"/>
  <c r="C271" i="7993"/>
  <c r="C881" i="7993"/>
  <c r="C275" i="7993"/>
  <c r="C885" i="7993"/>
  <c r="C279" i="7993"/>
  <c r="C889" i="7993"/>
  <c r="C283" i="7993"/>
  <c r="C893" i="7993"/>
  <c r="C287" i="7993"/>
  <c r="C897" i="7993"/>
  <c r="C291" i="7993"/>
  <c r="C901" i="7993"/>
  <c r="C295" i="7993"/>
  <c r="C905" i="7993"/>
  <c r="C299" i="7993"/>
  <c r="C909" i="7993"/>
  <c r="C303" i="7993"/>
  <c r="C913" i="7993"/>
  <c r="C307" i="7993"/>
  <c r="C917" i="7993"/>
  <c r="C311" i="7993"/>
  <c r="C921" i="7993"/>
  <c r="C258" i="7993"/>
  <c r="C266" i="7993"/>
  <c r="C274" i="7993"/>
  <c r="C282" i="7993"/>
  <c r="C290" i="7993"/>
  <c r="C298" i="7993"/>
  <c r="C306" i="7993"/>
  <c r="C314" i="7993"/>
  <c r="C423" i="7993"/>
  <c r="C431" i="7993"/>
  <c r="C439" i="7993"/>
  <c r="C447" i="7993"/>
  <c r="C455" i="7993"/>
  <c r="C463" i="7993"/>
  <c r="C471" i="7993"/>
  <c r="C479" i="7993"/>
  <c r="C487" i="7993"/>
  <c r="C495" i="7993"/>
  <c r="C503" i="7993"/>
  <c r="C511" i="7993"/>
  <c r="H7587" i="18" l="1"/>
  <c r="G7587" i="18"/>
  <c r="I7587" i="18"/>
  <c r="I7569" i="18"/>
  <c r="G7569" i="18"/>
  <c r="H7569" i="18"/>
  <c r="B7567" i="18"/>
  <c r="H7551" i="18"/>
  <c r="G7551" i="18"/>
  <c r="I7551" i="18"/>
  <c r="B7549" i="18"/>
  <c r="I7533" i="18"/>
  <c r="H7533" i="18"/>
  <c r="G7533" i="18"/>
  <c r="B7531" i="18"/>
  <c r="H7515" i="18"/>
  <c r="G7515" i="18"/>
  <c r="I7515" i="18"/>
  <c r="B7513" i="18"/>
  <c r="I7497" i="18"/>
  <c r="H7497" i="18"/>
  <c r="G7497" i="18"/>
  <c r="B7495" i="18"/>
  <c r="I7479" i="18"/>
  <c r="H7479" i="18"/>
  <c r="G7479" i="18"/>
  <c r="B7477" i="18"/>
  <c r="I7461" i="18"/>
  <c r="H7461" i="18"/>
  <c r="G7461" i="18"/>
  <c r="B7459" i="18"/>
  <c r="I7443" i="18"/>
  <c r="H7443" i="18"/>
  <c r="G7443" i="18"/>
  <c r="B7441" i="18"/>
  <c r="I7425" i="18"/>
  <c r="H7425" i="18"/>
  <c r="G7425" i="18"/>
  <c r="B7423" i="18"/>
  <c r="I7407" i="18"/>
  <c r="H7407" i="18"/>
  <c r="G7407" i="18"/>
  <c r="B7405" i="18"/>
  <c r="I7389" i="18"/>
  <c r="H7389" i="18"/>
  <c r="G7389" i="18"/>
  <c r="B7387" i="18"/>
  <c r="I7371" i="18"/>
  <c r="H7371" i="18"/>
  <c r="G7371" i="18"/>
  <c r="B7369" i="18"/>
  <c r="I7353" i="18"/>
  <c r="H7353" i="18"/>
  <c r="G7353" i="18"/>
  <c r="B7351" i="18"/>
  <c r="I7335" i="18"/>
  <c r="H7335" i="18"/>
  <c r="G7335" i="18"/>
  <c r="B7333" i="18"/>
  <c r="I7317" i="18"/>
  <c r="H7317" i="18"/>
  <c r="G7317" i="18"/>
  <c r="B7315" i="18"/>
  <c r="H7299" i="18"/>
  <c r="G7299" i="18"/>
  <c r="I7299" i="18"/>
  <c r="B7297" i="18"/>
  <c r="I7281" i="18"/>
  <c r="H7281" i="18"/>
  <c r="G7281" i="18"/>
  <c r="B7279" i="18"/>
  <c r="H7263" i="18"/>
  <c r="G7263" i="18"/>
  <c r="I7263" i="18"/>
  <c r="B7261" i="18"/>
  <c r="I7245" i="18"/>
  <c r="H7245" i="18"/>
  <c r="G7245" i="18"/>
  <c r="B7243" i="18"/>
  <c r="H7227" i="18"/>
  <c r="G7227" i="18"/>
  <c r="I7227" i="18"/>
  <c r="B7225" i="18"/>
  <c r="I7209" i="18"/>
  <c r="G7209" i="18"/>
  <c r="H7209" i="18"/>
  <c r="B7207" i="18"/>
  <c r="H7191" i="18"/>
  <c r="G7191" i="18"/>
  <c r="I7191" i="18"/>
  <c r="B7189" i="18"/>
  <c r="I7173" i="18"/>
  <c r="H7173" i="18"/>
  <c r="G7173" i="18"/>
  <c r="B7171" i="18"/>
  <c r="I7155" i="18"/>
  <c r="H7155" i="18"/>
  <c r="G7155" i="18"/>
  <c r="B7153" i="18"/>
  <c r="I7137" i="18"/>
  <c r="H7137" i="18"/>
  <c r="G7137" i="18"/>
  <c r="B7135" i="18"/>
  <c r="I7119" i="18"/>
  <c r="G7119" i="18"/>
  <c r="H7119" i="18"/>
  <c r="B7117" i="18"/>
  <c r="I7101" i="18"/>
  <c r="H7101" i="18"/>
  <c r="G7101" i="18"/>
  <c r="B7099" i="18"/>
  <c r="I7083" i="18"/>
  <c r="H7083" i="18"/>
  <c r="G7083" i="18"/>
  <c r="B7081" i="18"/>
  <c r="H7065" i="18"/>
  <c r="G7065" i="18"/>
  <c r="I7065" i="18"/>
  <c r="B7063" i="18"/>
  <c r="I7047" i="18"/>
  <c r="H7047" i="18"/>
  <c r="G7047" i="18"/>
  <c r="B7045" i="18"/>
  <c r="I7029" i="18"/>
  <c r="H7029" i="18"/>
  <c r="G7029" i="18"/>
  <c r="B7027" i="18"/>
  <c r="H7011" i="18"/>
  <c r="G7011" i="18"/>
  <c r="I7011" i="18"/>
  <c r="B7009" i="18"/>
  <c r="I6993" i="18"/>
  <c r="H6993" i="18"/>
  <c r="G6993" i="18"/>
  <c r="B6991" i="18"/>
  <c r="I6975" i="18"/>
  <c r="H6975" i="18"/>
  <c r="G6975" i="18"/>
  <c r="B6973" i="18"/>
  <c r="H6957" i="18"/>
  <c r="G6957" i="18"/>
  <c r="I6957" i="18"/>
  <c r="B6955" i="18"/>
  <c r="I6939" i="18"/>
  <c r="H6939" i="18"/>
  <c r="G6939" i="18"/>
  <c r="B6937" i="18"/>
  <c r="I6921" i="18"/>
  <c r="H6921" i="18"/>
  <c r="G6921" i="18"/>
  <c r="B6919" i="18"/>
  <c r="H6903" i="18"/>
  <c r="G6903" i="18"/>
  <c r="I6903" i="18"/>
  <c r="B6901" i="18"/>
  <c r="H6885" i="18"/>
  <c r="G6885" i="18"/>
  <c r="I6885" i="18"/>
  <c r="B6883" i="18"/>
  <c r="I6867" i="18"/>
  <c r="H6867" i="18"/>
  <c r="G6867" i="18"/>
  <c r="B6865" i="18"/>
  <c r="H6849" i="18"/>
  <c r="G6849" i="18"/>
  <c r="I6849" i="18"/>
  <c r="B6847" i="18"/>
  <c r="I6831" i="18"/>
  <c r="H6831" i="18"/>
  <c r="G6831" i="18"/>
  <c r="B6829" i="18"/>
  <c r="H6813" i="18"/>
  <c r="G6813" i="18"/>
  <c r="I6813" i="18"/>
  <c r="B6811" i="18"/>
  <c r="I6795" i="18"/>
  <c r="H6795" i="18"/>
  <c r="G6795" i="18"/>
  <c r="B6793" i="18"/>
  <c r="H6777" i="18"/>
  <c r="G6777" i="18"/>
  <c r="I6777" i="18"/>
  <c r="B6775" i="18"/>
  <c r="H6759" i="18"/>
  <c r="G6759" i="18"/>
  <c r="I6759" i="18"/>
  <c r="B6757" i="18"/>
  <c r="I6741" i="18"/>
  <c r="H6741" i="18"/>
  <c r="G6741" i="18"/>
  <c r="B6739" i="18"/>
  <c r="H6723" i="18"/>
  <c r="G6723" i="18"/>
  <c r="I6723" i="18"/>
  <c r="B6721" i="18"/>
  <c r="I6705" i="18"/>
  <c r="H6705" i="18"/>
  <c r="G6705" i="18"/>
  <c r="B6703" i="18"/>
  <c r="I6687" i="18"/>
  <c r="H6687" i="18"/>
  <c r="G6687" i="18"/>
  <c r="B6685" i="18"/>
  <c r="H6669" i="18"/>
  <c r="G6669" i="18"/>
  <c r="I6669" i="18"/>
  <c r="B6667" i="18"/>
  <c r="I6651" i="18"/>
  <c r="H6651" i="18"/>
  <c r="G6651" i="18"/>
  <c r="B6649" i="18"/>
  <c r="H6633" i="18"/>
  <c r="G6633" i="18"/>
  <c r="I6633" i="18"/>
  <c r="B6631" i="18"/>
  <c r="H6615" i="18"/>
  <c r="G6615" i="18"/>
  <c r="I6615" i="18"/>
  <c r="B6613" i="18"/>
  <c r="H6597" i="18"/>
  <c r="G6597" i="18"/>
  <c r="I6597" i="18"/>
  <c r="B6595" i="18"/>
  <c r="I6579" i="18"/>
  <c r="H6579" i="18"/>
  <c r="G6579" i="18"/>
  <c r="B6577" i="18"/>
  <c r="I6561" i="18"/>
  <c r="H6561" i="18"/>
  <c r="G6561" i="18"/>
  <c r="B6559" i="18"/>
  <c r="I6543" i="18"/>
  <c r="H6543" i="18"/>
  <c r="G6543" i="18"/>
  <c r="B6541" i="18"/>
  <c r="I6525" i="18"/>
  <c r="H6525" i="18"/>
  <c r="G6525" i="18"/>
  <c r="B6523" i="18"/>
  <c r="H6507" i="18"/>
  <c r="G6507" i="18"/>
  <c r="I6507" i="18"/>
  <c r="B6505" i="18"/>
  <c r="I6489" i="18"/>
  <c r="H6489" i="18"/>
  <c r="G6489" i="18"/>
  <c r="B6487" i="18"/>
  <c r="I6471" i="18"/>
  <c r="H6471" i="18"/>
  <c r="G6471" i="18"/>
  <c r="B6469" i="18"/>
  <c r="H6453" i="18"/>
  <c r="G6453" i="18"/>
  <c r="I6453" i="18"/>
  <c r="B6451" i="18"/>
  <c r="H6435" i="18"/>
  <c r="G6435" i="18"/>
  <c r="I6435" i="18"/>
  <c r="B6433" i="18"/>
  <c r="I6417" i="18"/>
  <c r="H6417" i="18"/>
  <c r="G6417" i="18"/>
  <c r="B6415" i="18"/>
  <c r="I6399" i="18"/>
  <c r="H6399" i="18"/>
  <c r="G6399" i="18"/>
  <c r="B6397" i="18"/>
  <c r="I6381" i="18"/>
  <c r="H6381" i="18"/>
  <c r="G6381" i="18"/>
  <c r="B6379" i="18"/>
  <c r="H6363" i="18"/>
  <c r="G6363" i="18"/>
  <c r="I6363" i="18"/>
  <c r="B6361" i="18"/>
  <c r="I6345" i="18"/>
  <c r="H6345" i="18"/>
  <c r="G6345" i="18"/>
  <c r="B6343" i="18"/>
  <c r="H6327" i="18"/>
  <c r="G6327" i="18"/>
  <c r="I6327" i="18"/>
  <c r="B6325" i="18"/>
  <c r="H6309" i="18"/>
  <c r="G6309" i="18"/>
  <c r="I6309" i="18"/>
  <c r="B6307" i="18"/>
  <c r="I6291" i="18"/>
  <c r="H6291" i="18"/>
  <c r="G6291" i="18"/>
  <c r="B6289" i="18"/>
  <c r="I6273" i="18"/>
  <c r="G6273" i="18"/>
  <c r="H6273" i="18"/>
  <c r="B6271" i="18"/>
  <c r="I6255" i="18"/>
  <c r="H6255" i="18"/>
  <c r="G6255" i="18"/>
  <c r="B6253" i="18"/>
  <c r="I6237" i="18"/>
  <c r="H6237" i="18"/>
  <c r="G6237" i="18"/>
  <c r="B6235" i="18"/>
  <c r="I6219" i="18"/>
  <c r="H6219" i="18"/>
  <c r="G6219" i="18"/>
  <c r="B6217" i="18"/>
  <c r="H6201" i="18"/>
  <c r="G6201" i="18"/>
  <c r="I6201" i="18"/>
  <c r="H6183" i="18"/>
  <c r="G6183" i="18"/>
  <c r="I6183" i="18"/>
  <c r="B6199" i="18"/>
  <c r="B6181" i="18"/>
  <c r="H6165" i="18"/>
  <c r="G6165" i="18"/>
  <c r="I6165" i="18"/>
  <c r="B6163" i="18"/>
  <c r="I6147" i="18"/>
  <c r="H6147" i="18"/>
  <c r="G6147" i="18"/>
  <c r="B6145" i="18"/>
  <c r="H6129" i="18"/>
  <c r="G6129" i="18"/>
  <c r="I6129" i="18"/>
  <c r="B6127" i="18"/>
  <c r="H6111" i="18"/>
  <c r="G6111" i="18"/>
  <c r="I6111" i="18"/>
  <c r="B6109" i="18"/>
  <c r="H6093" i="18"/>
  <c r="G6093" i="18"/>
  <c r="I6093" i="18"/>
  <c r="B6091" i="18"/>
  <c r="H6075" i="18"/>
  <c r="G6075" i="18"/>
  <c r="I6075" i="18"/>
  <c r="B6073" i="18"/>
  <c r="I6057" i="18"/>
  <c r="H6057" i="18"/>
  <c r="G6057" i="18"/>
  <c r="B6055" i="18"/>
  <c r="I6039" i="18"/>
  <c r="H6039" i="18"/>
  <c r="G6039" i="18"/>
  <c r="B6037" i="18"/>
  <c r="I6021" i="18"/>
  <c r="H6021" i="18"/>
  <c r="G6021" i="18"/>
  <c r="B6019" i="18"/>
  <c r="I6003" i="18"/>
  <c r="H6003" i="18"/>
  <c r="G6003" i="18"/>
  <c r="B6001" i="18"/>
  <c r="H5985" i="18"/>
  <c r="G5985" i="18"/>
  <c r="I5985" i="18"/>
  <c r="B5983" i="18"/>
  <c r="I5967" i="18"/>
  <c r="H5967" i="18"/>
  <c r="G5967" i="18"/>
  <c r="B5965" i="18"/>
  <c r="I5949" i="18"/>
  <c r="H5949" i="18"/>
  <c r="G5949" i="18"/>
  <c r="B5947" i="18"/>
  <c r="I5931" i="18"/>
  <c r="H5931" i="18"/>
  <c r="G5931" i="18"/>
  <c r="B5929" i="18"/>
  <c r="H5913" i="18"/>
  <c r="G5913" i="18"/>
  <c r="I5913" i="18"/>
  <c r="B5911" i="18"/>
  <c r="I5895" i="18"/>
  <c r="H5895" i="18"/>
  <c r="G5895" i="18"/>
  <c r="B5893" i="18"/>
  <c r="I5877" i="18"/>
  <c r="H5877" i="18"/>
  <c r="G5877" i="18"/>
  <c r="B5875" i="18"/>
  <c r="I5859" i="18"/>
  <c r="H5859" i="18"/>
  <c r="G5859" i="18"/>
  <c r="B5857" i="18"/>
  <c r="H5841" i="18"/>
  <c r="G5841" i="18"/>
  <c r="I5841" i="18"/>
  <c r="B5839" i="18"/>
  <c r="H5823" i="18"/>
  <c r="G5823" i="18"/>
  <c r="I5823" i="18"/>
  <c r="B5821" i="18"/>
  <c r="H5805" i="18"/>
  <c r="G5805" i="18"/>
  <c r="I5805" i="18"/>
  <c r="B5803" i="18"/>
  <c r="I5787" i="18"/>
  <c r="H5787" i="18"/>
  <c r="G5787" i="18"/>
  <c r="B5785" i="18"/>
  <c r="I5769" i="18"/>
  <c r="H5769" i="18"/>
  <c r="G5769" i="18"/>
  <c r="B5767" i="18"/>
  <c r="I5751" i="18"/>
  <c r="H5751" i="18"/>
  <c r="G5751" i="18"/>
  <c r="B5749" i="18"/>
  <c r="I5733" i="18"/>
  <c r="H5733" i="18"/>
  <c r="G5733" i="18"/>
  <c r="B5731" i="18"/>
  <c r="H5715" i="18"/>
  <c r="G5715" i="18"/>
  <c r="I5715" i="18"/>
  <c r="B5713" i="18"/>
  <c r="I5697" i="18"/>
  <c r="H5697" i="18"/>
  <c r="G5697" i="18"/>
  <c r="B5695" i="18"/>
  <c r="I5679" i="18"/>
  <c r="H5679" i="18"/>
  <c r="G5679" i="18"/>
  <c r="B5677" i="18"/>
  <c r="I5661" i="18"/>
  <c r="H5661" i="18"/>
  <c r="G5661" i="18"/>
  <c r="B5659" i="18"/>
  <c r="I5643" i="18"/>
  <c r="H5643" i="18"/>
  <c r="G5643" i="18"/>
  <c r="B5641" i="18"/>
  <c r="H5625" i="18"/>
  <c r="G5625" i="18"/>
  <c r="I5625" i="18"/>
  <c r="B5623" i="18"/>
  <c r="H5607" i="18"/>
  <c r="G5607" i="18"/>
  <c r="I5607" i="18"/>
  <c r="B5605" i="18"/>
  <c r="I5589" i="18"/>
  <c r="H5589" i="18"/>
  <c r="G5589" i="18"/>
  <c r="B5587" i="18"/>
  <c r="I5571" i="18"/>
  <c r="H5571" i="18"/>
  <c r="G5571" i="18"/>
  <c r="B5569" i="18"/>
  <c r="I5553" i="18"/>
  <c r="H5553" i="18"/>
  <c r="G5553" i="18"/>
  <c r="B5551" i="18"/>
  <c r="H5535" i="18"/>
  <c r="G5535" i="18"/>
  <c r="I5535" i="18"/>
  <c r="B5533" i="18"/>
  <c r="I5517" i="18"/>
  <c r="H5517" i="18"/>
  <c r="G5517" i="18"/>
  <c r="B5515" i="18"/>
  <c r="I5499" i="18"/>
  <c r="H5499" i="18"/>
  <c r="G5499" i="18"/>
  <c r="B5497" i="18"/>
  <c r="I5481" i="18"/>
  <c r="H5481" i="18"/>
  <c r="G5481" i="18"/>
  <c r="B5479" i="18"/>
  <c r="H5463" i="18"/>
  <c r="G5463" i="18"/>
  <c r="I5463" i="18"/>
  <c r="B5461" i="18"/>
  <c r="I5445" i="18"/>
  <c r="H5445" i="18"/>
  <c r="G5445" i="18"/>
  <c r="B5443" i="18"/>
  <c r="I5427" i="18"/>
  <c r="H5427" i="18"/>
  <c r="G5427" i="18"/>
  <c r="B5425" i="18"/>
  <c r="I5409" i="18"/>
  <c r="H5409" i="18"/>
  <c r="G5409" i="18"/>
  <c r="B5407" i="18"/>
  <c r="I5391" i="18"/>
  <c r="H5391" i="18"/>
  <c r="G5391" i="18"/>
  <c r="B5389" i="18"/>
  <c r="I5373" i="18"/>
  <c r="H5373" i="18"/>
  <c r="G5373" i="18"/>
  <c r="B5371" i="18"/>
  <c r="H5355" i="18"/>
  <c r="G5355" i="18"/>
  <c r="I5355" i="18"/>
  <c r="B5353" i="18"/>
  <c r="I5337" i="18"/>
  <c r="H5337" i="18"/>
  <c r="G5337" i="18"/>
  <c r="B5335" i="18"/>
  <c r="I5319" i="18"/>
  <c r="H5319" i="18"/>
  <c r="G5319" i="18"/>
  <c r="B5317" i="18"/>
  <c r="I5301" i="18"/>
  <c r="H5301" i="18"/>
  <c r="G5301" i="18"/>
  <c r="B5299" i="18"/>
  <c r="I5283" i="18"/>
  <c r="H5283" i="18"/>
  <c r="G5283" i="18"/>
  <c r="B5281" i="18"/>
  <c r="I5265" i="18"/>
  <c r="H5265" i="18"/>
  <c r="G5265" i="18"/>
  <c r="B5263" i="18"/>
  <c r="I5247" i="18"/>
  <c r="H5247" i="18"/>
  <c r="G5247" i="18"/>
  <c r="B5245" i="18"/>
  <c r="I5229" i="18"/>
  <c r="H5229" i="18"/>
  <c r="G5229" i="18"/>
  <c r="B5227" i="18"/>
  <c r="H5211" i="18"/>
  <c r="G5211" i="18"/>
  <c r="I5211" i="18"/>
  <c r="B5209" i="18"/>
  <c r="I5193" i="18"/>
  <c r="H5193" i="18"/>
  <c r="G5193" i="18"/>
  <c r="B5191" i="18"/>
  <c r="I5175" i="18"/>
  <c r="H5175" i="18"/>
  <c r="G5175" i="18"/>
  <c r="B5173" i="18"/>
  <c r="H5157" i="18"/>
  <c r="G5157" i="18"/>
  <c r="I5157" i="18"/>
  <c r="B5155" i="18"/>
  <c r="I5139" i="18"/>
  <c r="H5139" i="18"/>
  <c r="G5139" i="18"/>
  <c r="B5137" i="18"/>
  <c r="H5121" i="18"/>
  <c r="G5121" i="18"/>
  <c r="I5121" i="18"/>
  <c r="B5119" i="18"/>
  <c r="I5103" i="18"/>
  <c r="G5103" i="18"/>
  <c r="H5103" i="18"/>
  <c r="B5101" i="18"/>
  <c r="I5085" i="18"/>
  <c r="H5085" i="18"/>
  <c r="G5085" i="18"/>
  <c r="B5083" i="18"/>
  <c r="H5067" i="18"/>
  <c r="G5067" i="18"/>
  <c r="I5067" i="18"/>
  <c r="B5065" i="18"/>
  <c r="I5049" i="18"/>
  <c r="H5049" i="18"/>
  <c r="G5049" i="18"/>
  <c r="B5047" i="18"/>
  <c r="I5031" i="18"/>
  <c r="H5031" i="18"/>
  <c r="G5031" i="18"/>
  <c r="B5029" i="18"/>
  <c r="I5013" i="18"/>
  <c r="H5013" i="18"/>
  <c r="G5013" i="18"/>
  <c r="B5011" i="18"/>
  <c r="I4995" i="18"/>
  <c r="H4995" i="18"/>
  <c r="G4995" i="18"/>
  <c r="B4993" i="18"/>
  <c r="H4977" i="18"/>
  <c r="G4977" i="18"/>
  <c r="I4977" i="18"/>
  <c r="B4975" i="18"/>
  <c r="H4959" i="18"/>
  <c r="G4959" i="18"/>
  <c r="I4959" i="18"/>
  <c r="B4957" i="18"/>
  <c r="H4941" i="18"/>
  <c r="G4941" i="18"/>
  <c r="I4941" i="18"/>
  <c r="B4939" i="18"/>
  <c r="I4923" i="18"/>
  <c r="H4923" i="18"/>
  <c r="G4923" i="18"/>
  <c r="B4921" i="18"/>
  <c r="H4905" i="18"/>
  <c r="G4905" i="18"/>
  <c r="I4905" i="18"/>
  <c r="B4903" i="18"/>
  <c r="I4887" i="18"/>
  <c r="H4887" i="18"/>
  <c r="G4887" i="18"/>
  <c r="B4885" i="18"/>
  <c r="I4869" i="18"/>
  <c r="H4869" i="18"/>
  <c r="G4869" i="18"/>
  <c r="B4867" i="18"/>
  <c r="I4851" i="18"/>
  <c r="H4851" i="18"/>
  <c r="G4851" i="18"/>
  <c r="B4849" i="18"/>
  <c r="I4833" i="18"/>
  <c r="H4833" i="18"/>
  <c r="G4833" i="18"/>
  <c r="B4831" i="18"/>
  <c r="H4815" i="18"/>
  <c r="G4815" i="18"/>
  <c r="I4815" i="18"/>
  <c r="B4813" i="18"/>
  <c r="I4797" i="18"/>
  <c r="G4797" i="18"/>
  <c r="H4797" i="18"/>
  <c r="B4795" i="18"/>
  <c r="I4779" i="18"/>
  <c r="H4779" i="18"/>
  <c r="G4779" i="18"/>
  <c r="B4777" i="18"/>
  <c r="I4761" i="18"/>
  <c r="G4761" i="18"/>
  <c r="H4761" i="18"/>
  <c r="B4759" i="18"/>
  <c r="I4743" i="18"/>
  <c r="H4743" i="18"/>
  <c r="G4743" i="18"/>
  <c r="B4741" i="18"/>
  <c r="I4725" i="18"/>
  <c r="G4725" i="18"/>
  <c r="H4725" i="18"/>
  <c r="B4723" i="18"/>
  <c r="H4707" i="18"/>
  <c r="G4707" i="18"/>
  <c r="I4707" i="18"/>
  <c r="B4705" i="18"/>
  <c r="H4689" i="18"/>
  <c r="G4689" i="18"/>
  <c r="I4689" i="18"/>
  <c r="B4687" i="18"/>
  <c r="H4671" i="18"/>
  <c r="G4671" i="18"/>
  <c r="I4671" i="18"/>
  <c r="B4669" i="18"/>
  <c r="I4653" i="18"/>
  <c r="H4653" i="18"/>
  <c r="G4653" i="18"/>
  <c r="B4651" i="18"/>
  <c r="I4635" i="18"/>
  <c r="H4635" i="18"/>
  <c r="G4635" i="18"/>
  <c r="B4633" i="18"/>
  <c r="I4617" i="18"/>
  <c r="H4617" i="18"/>
  <c r="G4617" i="18"/>
  <c r="B4615" i="18"/>
  <c r="I4599" i="18"/>
  <c r="H4599" i="18"/>
  <c r="G4599" i="18"/>
  <c r="B4597" i="18"/>
  <c r="I4581" i="18"/>
  <c r="H4581" i="18"/>
  <c r="G4581" i="18"/>
  <c r="B4579" i="18"/>
  <c r="H4563" i="18"/>
  <c r="G4563" i="18"/>
  <c r="I4563" i="18"/>
  <c r="B4561" i="18"/>
  <c r="I4545" i="18"/>
  <c r="H4545" i="18"/>
  <c r="G4545" i="18"/>
  <c r="B4543" i="18"/>
  <c r="I4527" i="18"/>
  <c r="H4527" i="18"/>
  <c r="G4527" i="18"/>
  <c r="B4525" i="18"/>
  <c r="H4509" i="18"/>
  <c r="G4509" i="18"/>
  <c r="I4509" i="18"/>
  <c r="B4507" i="18"/>
  <c r="H4491" i="18"/>
  <c r="G4491" i="18"/>
  <c r="I4491" i="18"/>
  <c r="B4489" i="18"/>
  <c r="I4473" i="18"/>
  <c r="H4473" i="18"/>
  <c r="G4473" i="18"/>
  <c r="H4455" i="18"/>
  <c r="G4455" i="18"/>
  <c r="I4455" i="18"/>
  <c r="B4471" i="18"/>
  <c r="B4453" i="18"/>
  <c r="I4437" i="18"/>
  <c r="H4437" i="18"/>
  <c r="G4437" i="18"/>
  <c r="B4435" i="18"/>
  <c r="I4419" i="18"/>
  <c r="H4419" i="18"/>
  <c r="G4419" i="18"/>
  <c r="B4417" i="18"/>
  <c r="H4401" i="18"/>
  <c r="G4401" i="18"/>
  <c r="I4401" i="18"/>
  <c r="B4399" i="18"/>
  <c r="I4383" i="18"/>
  <c r="H4383" i="18"/>
  <c r="G4383" i="18"/>
  <c r="B4381" i="18"/>
  <c r="I4365" i="18"/>
  <c r="G4365" i="18"/>
  <c r="H4365" i="18"/>
  <c r="B4363" i="18"/>
  <c r="I4347" i="18"/>
  <c r="H4347" i="18"/>
  <c r="G4347" i="18"/>
  <c r="B4345" i="18"/>
  <c r="H4329" i="18"/>
  <c r="G4329" i="18"/>
  <c r="I4329" i="18"/>
  <c r="B4327" i="18"/>
  <c r="I4311" i="18"/>
  <c r="H4311" i="18"/>
  <c r="G4311" i="18"/>
  <c r="B4309" i="18"/>
  <c r="H4293" i="18"/>
  <c r="G4293" i="18"/>
  <c r="I4293" i="18"/>
  <c r="B4291" i="18"/>
  <c r="H4275" i="18"/>
  <c r="G4275" i="18"/>
  <c r="I4275" i="18"/>
  <c r="B4273" i="18"/>
  <c r="G4257" i="18"/>
  <c r="I4257" i="18"/>
  <c r="H4257" i="18"/>
  <c r="B4255" i="18"/>
  <c r="H4239" i="18"/>
  <c r="G4239" i="18"/>
  <c r="I4239" i="18"/>
  <c r="B4237" i="18"/>
  <c r="I4221" i="18"/>
  <c r="H4221" i="18"/>
  <c r="G4221" i="18"/>
  <c r="B4219" i="18"/>
  <c r="I4203" i="18"/>
  <c r="H4203" i="18"/>
  <c r="G4203" i="18"/>
  <c r="B4201" i="18"/>
  <c r="I4185" i="18"/>
  <c r="H4185" i="18"/>
  <c r="G4185" i="18"/>
  <c r="B4183" i="18"/>
  <c r="I4167" i="18"/>
  <c r="G4167" i="18"/>
  <c r="H4167" i="18"/>
  <c r="B4165" i="18"/>
  <c r="H4149" i="18"/>
  <c r="G4149" i="18"/>
  <c r="I4149" i="18"/>
  <c r="B4147" i="18"/>
  <c r="I4131" i="18"/>
  <c r="H4131" i="18"/>
  <c r="G4131" i="18"/>
  <c r="B4129" i="18"/>
  <c r="I4113" i="18"/>
  <c r="H4113" i="18"/>
  <c r="G4113" i="18"/>
  <c r="B4111" i="18"/>
  <c r="H4095" i="18"/>
  <c r="G4095" i="18"/>
  <c r="I4095" i="18"/>
  <c r="B4093" i="18"/>
  <c r="I4077" i="18"/>
  <c r="H4077" i="18"/>
  <c r="G4077" i="18"/>
  <c r="G528" i="18"/>
  <c r="B4057" i="18"/>
  <c r="H4041" i="18"/>
  <c r="G4041" i="18"/>
  <c r="I4041" i="18"/>
  <c r="G4023" i="18"/>
  <c r="I4023" i="18"/>
  <c r="H4023" i="18"/>
  <c r="J5" i="7993"/>
  <c r="I5" i="7954"/>
  <c r="L14" i="7954"/>
  <c r="L12" i="7994"/>
  <c r="K14" i="7954"/>
  <c r="K12" i="7994"/>
  <c r="I40" i="7954"/>
  <c r="I14" i="7994"/>
  <c r="G40" i="7954"/>
  <c r="G14" i="7994"/>
  <c r="G32" i="7954"/>
  <c r="H40" i="7954"/>
  <c r="H14" i="7994"/>
  <c r="J40" i="7954"/>
  <c r="J14" i="7994"/>
  <c r="B598" i="18"/>
  <c r="G546" i="18"/>
  <c r="G492" i="18"/>
  <c r="B1048" i="18"/>
  <c r="G510" i="18"/>
  <c r="B634" i="18"/>
  <c r="B706" i="18"/>
  <c r="G1104" i="18"/>
  <c r="B490" i="18"/>
  <c r="B580" i="18"/>
  <c r="G600" i="18"/>
  <c r="B472" i="18"/>
  <c r="B7585" i="18"/>
  <c r="G4059" i="18"/>
  <c r="C29" i="18"/>
  <c r="C707" i="18" s="1"/>
  <c r="C724" i="18" s="1"/>
  <c r="C232" i="18"/>
  <c r="C4310" i="18" s="1"/>
  <c r="C4327" i="18" s="1"/>
  <c r="C62" i="18"/>
  <c r="C1301" i="18" s="1"/>
  <c r="C1318" i="18" s="1"/>
  <c r="C265" i="18"/>
  <c r="C4904" i="18" s="1"/>
  <c r="C4921" i="18" s="1"/>
  <c r="C30" i="18"/>
  <c r="C725" i="18" s="1"/>
  <c r="C742" i="18" s="1"/>
  <c r="C233" i="18"/>
  <c r="C4328" i="18" s="1"/>
  <c r="C4345" i="18" s="1"/>
  <c r="C63" i="18"/>
  <c r="C1319" i="18" s="1"/>
  <c r="C1336" i="18" s="1"/>
  <c r="C266" i="18"/>
  <c r="C4922" i="18" s="1"/>
  <c r="C4939" i="18" s="1"/>
  <c r="C75" i="18"/>
  <c r="C1535" i="18" s="1"/>
  <c r="C1552" i="18" s="1"/>
  <c r="C278" i="18"/>
  <c r="C5138" i="18" s="1"/>
  <c r="C5155" i="18" s="1"/>
  <c r="C110" i="18"/>
  <c r="C2165" i="18" s="1"/>
  <c r="C2182" i="18" s="1"/>
  <c r="C313" i="18"/>
  <c r="C5768" i="18" s="1"/>
  <c r="C5785" i="18" s="1"/>
  <c r="C95" i="18"/>
  <c r="C1895" i="18" s="1"/>
  <c r="C1912" i="18" s="1"/>
  <c r="C298" i="18"/>
  <c r="C5498" i="18" s="1"/>
  <c r="C5515" i="18" s="1"/>
  <c r="C35" i="18"/>
  <c r="C815" i="18" s="1"/>
  <c r="C832" i="18" s="1"/>
  <c r="C238" i="18"/>
  <c r="C4418" i="18" s="1"/>
  <c r="C4435" i="18" s="1"/>
  <c r="C112" i="18"/>
  <c r="C2417" i="18" s="1"/>
  <c r="C2434" i="18" s="1"/>
  <c r="C315" i="18"/>
  <c r="C5804" i="18" s="1"/>
  <c r="C5821" i="18" s="1"/>
  <c r="C96" i="18"/>
  <c r="C1913" i="18" s="1"/>
  <c r="C1930" i="18" s="1"/>
  <c r="C299" i="18"/>
  <c r="C5516" i="18" s="1"/>
  <c r="C5533" i="18" s="1"/>
  <c r="C72" i="18"/>
  <c r="C1481" i="18" s="1"/>
  <c r="C1498" i="18" s="1"/>
  <c r="C275" i="18"/>
  <c r="C5084" i="18" s="1"/>
  <c r="C5101" i="18" s="1"/>
  <c r="C48" i="18"/>
  <c r="C1049" i="18" s="1"/>
  <c r="C1066" i="18" s="1"/>
  <c r="C251" i="18"/>
  <c r="C4652" i="18" s="1"/>
  <c r="C4669" i="18" s="1"/>
  <c r="C16" i="18"/>
  <c r="C473" i="18" s="1"/>
  <c r="C490" i="18" s="1"/>
  <c r="C219" i="18"/>
  <c r="C4076" i="18" s="1"/>
  <c r="C4093" i="18" s="1"/>
  <c r="C87" i="18"/>
  <c r="C1751" i="18" s="1"/>
  <c r="C1768" i="18" s="1"/>
  <c r="C290" i="18"/>
  <c r="C5354" i="18" s="1"/>
  <c r="C5371" i="18" s="1"/>
  <c r="I4058" i="18"/>
  <c r="C107" i="18"/>
  <c r="C2111" i="18" s="1"/>
  <c r="C2128" i="18" s="1"/>
  <c r="C310" i="18"/>
  <c r="C5714" i="18" s="1"/>
  <c r="C5731" i="18" s="1"/>
  <c r="C78" i="18"/>
  <c r="C1589" i="18" s="1"/>
  <c r="C1606" i="18" s="1"/>
  <c r="C281" i="18"/>
  <c r="C5192" i="18" s="1"/>
  <c r="C5209" i="18" s="1"/>
  <c r="C46" i="18"/>
  <c r="C1013" i="18" s="1"/>
  <c r="C1030" i="18" s="1"/>
  <c r="C249" i="18"/>
  <c r="C4616" i="18" s="1"/>
  <c r="C4633" i="18" s="1"/>
  <c r="C31" i="18"/>
  <c r="C743" i="18" s="1"/>
  <c r="C760" i="18" s="1"/>
  <c r="C234" i="18"/>
  <c r="C4346" i="18" s="1"/>
  <c r="C4363" i="18" s="1"/>
  <c r="C67" i="18"/>
  <c r="C1391" i="18" s="1"/>
  <c r="C1408" i="18" s="1"/>
  <c r="C270" i="18"/>
  <c r="C4994" i="18" s="1"/>
  <c r="C5011" i="18" s="1"/>
  <c r="C21" i="18"/>
  <c r="C563" i="18" s="1"/>
  <c r="C580" i="18" s="1"/>
  <c r="C224" i="18"/>
  <c r="C4166" i="18" s="1"/>
  <c r="C4183" i="18" s="1"/>
  <c r="C104" i="18"/>
  <c r="C2057" i="18" s="1"/>
  <c r="C2074" i="18" s="1"/>
  <c r="C307" i="18"/>
  <c r="C5660" i="18" s="1"/>
  <c r="C5677" i="18" s="1"/>
  <c r="C80" i="18"/>
  <c r="C1625" i="18" s="1"/>
  <c r="C1642" i="18" s="1"/>
  <c r="C283" i="18"/>
  <c r="C5228" i="18" s="1"/>
  <c r="C5245" i="18" s="1"/>
  <c r="C56" i="18"/>
  <c r="C1193" i="18" s="1"/>
  <c r="C1210" i="18" s="1"/>
  <c r="C259" i="18"/>
  <c r="C4796" i="18" s="1"/>
  <c r="C4813" i="18" s="1"/>
  <c r="C32" i="18"/>
  <c r="C761" i="18" s="1"/>
  <c r="C778" i="18" s="1"/>
  <c r="C235" i="18"/>
  <c r="C4364" i="18" s="1"/>
  <c r="C4381" i="18" s="1"/>
  <c r="C55" i="18"/>
  <c r="C1175" i="18" s="1"/>
  <c r="C1192" i="18" s="1"/>
  <c r="C258" i="18"/>
  <c r="C4778" i="18" s="1"/>
  <c r="C4795" i="18" s="1"/>
  <c r="C98" i="18"/>
  <c r="C1949" i="18" s="1"/>
  <c r="C1966" i="18" s="1"/>
  <c r="C301" i="18"/>
  <c r="C5552" i="18" s="1"/>
  <c r="C5569" i="18" s="1"/>
  <c r="C66" i="18"/>
  <c r="C1373" i="18" s="1"/>
  <c r="C1390" i="18" s="1"/>
  <c r="C269" i="18"/>
  <c r="C4976" i="18" s="1"/>
  <c r="C4993" i="18" s="1"/>
  <c r="C18" i="18"/>
  <c r="C509" i="18" s="1"/>
  <c r="C526" i="18" s="1"/>
  <c r="C221" i="18"/>
  <c r="C4112" i="18" s="1"/>
  <c r="C4129" i="18" s="1"/>
  <c r="C91" i="18"/>
  <c r="C1823" i="18" s="1"/>
  <c r="C1840" i="18" s="1"/>
  <c r="C294" i="18"/>
  <c r="C5426" i="18" s="1"/>
  <c r="C5443" i="18" s="1"/>
  <c r="C27" i="18"/>
  <c r="C671" i="18" s="1"/>
  <c r="C688" i="18" s="1"/>
  <c r="C230" i="18"/>
  <c r="C4274" i="18" s="1"/>
  <c r="C4291" i="18" s="1"/>
  <c r="C13" i="18"/>
  <c r="C419" i="18" s="1"/>
  <c r="C216" i="18"/>
  <c r="C4022" i="18" s="1"/>
  <c r="C4039" i="18" s="1"/>
  <c r="C86" i="18"/>
  <c r="C1733" i="18" s="1"/>
  <c r="C1750" i="18" s="1"/>
  <c r="C289" i="18"/>
  <c r="C5336" i="18" s="1"/>
  <c r="C5353" i="18" s="1"/>
  <c r="C54" i="18"/>
  <c r="C1157" i="18" s="1"/>
  <c r="C1174" i="18" s="1"/>
  <c r="C257" i="18"/>
  <c r="C4760" i="18" s="1"/>
  <c r="C4777" i="18" s="1"/>
  <c r="C22" i="18"/>
  <c r="C581" i="18" s="1"/>
  <c r="C598" i="18" s="1"/>
  <c r="C225" i="18"/>
  <c r="C4184" i="18" s="1"/>
  <c r="C4201" i="18" s="1"/>
  <c r="C79" i="18"/>
  <c r="C1607" i="18" s="1"/>
  <c r="C1624" i="18" s="1"/>
  <c r="C282" i="18"/>
  <c r="C5210" i="18" s="1"/>
  <c r="C5227" i="18" s="1"/>
  <c r="C15" i="18"/>
  <c r="C455" i="18" s="1"/>
  <c r="C472" i="18" s="1"/>
  <c r="C218" i="18"/>
  <c r="C4058" i="18" s="1"/>
  <c r="C4075" i="18" s="1"/>
  <c r="C17" i="18"/>
  <c r="C491" i="18" s="1"/>
  <c r="C508" i="18" s="1"/>
  <c r="C220" i="18"/>
  <c r="C4094" i="18" s="1"/>
  <c r="C4111" i="18" s="1"/>
  <c r="C43" i="18"/>
  <c r="C959" i="18" s="1"/>
  <c r="C976" i="18" s="1"/>
  <c r="C246" i="18"/>
  <c r="C4562" i="18" s="1"/>
  <c r="C4579" i="18" s="1"/>
  <c r="C94" i="18"/>
  <c r="C1877" i="18" s="1"/>
  <c r="C1894" i="18" s="1"/>
  <c r="C297" i="18"/>
  <c r="C5480" i="18" s="1"/>
  <c r="C5497" i="18" s="1"/>
  <c r="C14" i="18"/>
  <c r="C437" i="18" s="1"/>
  <c r="C217" i="18"/>
  <c r="C4040" i="18" s="1"/>
  <c r="C4057" i="18" s="1"/>
  <c r="C99" i="18"/>
  <c r="C1967" i="18" s="1"/>
  <c r="C1984" i="18" s="1"/>
  <c r="C302" i="18"/>
  <c r="C5570" i="18" s="1"/>
  <c r="C5587" i="18" s="1"/>
  <c r="C88" i="18"/>
  <c r="C1769" i="18" s="1"/>
  <c r="C1786" i="18" s="1"/>
  <c r="C291" i="18"/>
  <c r="C5372" i="18" s="1"/>
  <c r="C5389" i="18" s="1"/>
  <c r="C64" i="18"/>
  <c r="C1337" i="18" s="1"/>
  <c r="C1354" i="18" s="1"/>
  <c r="C267" i="18"/>
  <c r="C4940" i="18" s="1"/>
  <c r="C4957" i="18" s="1"/>
  <c r="C40" i="18"/>
  <c r="C905" i="18" s="1"/>
  <c r="C922" i="18" s="1"/>
  <c r="C243" i="18"/>
  <c r="C4508" i="18" s="1"/>
  <c r="C4525" i="18" s="1"/>
  <c r="C24" i="18"/>
  <c r="C617" i="18" s="1"/>
  <c r="C634" i="18" s="1"/>
  <c r="C227" i="18"/>
  <c r="C4220" i="18" s="1"/>
  <c r="C4237" i="18" s="1"/>
  <c r="C23" i="18"/>
  <c r="C599" i="18" s="1"/>
  <c r="C616" i="18" s="1"/>
  <c r="C226" i="18"/>
  <c r="C4202" i="18" s="1"/>
  <c r="C4219" i="18" s="1"/>
  <c r="C82" i="18"/>
  <c r="C1661" i="18" s="1"/>
  <c r="C1678" i="18" s="1"/>
  <c r="C285" i="18"/>
  <c r="C5264" i="18" s="1"/>
  <c r="C5281" i="18" s="1"/>
  <c r="C50" i="18"/>
  <c r="C1085" i="18" s="1"/>
  <c r="C1102" i="18" s="1"/>
  <c r="C253" i="18"/>
  <c r="C4688" i="18" s="1"/>
  <c r="C4705" i="18" s="1"/>
  <c r="C34" i="18"/>
  <c r="C797" i="18" s="1"/>
  <c r="C814" i="18" s="1"/>
  <c r="C237" i="18"/>
  <c r="C4400" i="18" s="1"/>
  <c r="C4417" i="18" s="1"/>
  <c r="C59" i="18"/>
  <c r="C1247" i="18" s="1"/>
  <c r="C1264" i="18" s="1"/>
  <c r="C262" i="18"/>
  <c r="C4850" i="18" s="1"/>
  <c r="C4867" i="18" s="1"/>
  <c r="C45" i="18"/>
  <c r="C1211" i="18" s="1"/>
  <c r="C1228" i="18" s="1"/>
  <c r="C248" i="18"/>
  <c r="C4598" i="18" s="1"/>
  <c r="C4615" i="18" s="1"/>
  <c r="C102" i="18"/>
  <c r="C2021" i="18" s="1"/>
  <c r="C2038" i="18" s="1"/>
  <c r="C305" i="18"/>
  <c r="C5624" i="18" s="1"/>
  <c r="C5641" i="18" s="1"/>
  <c r="C70" i="18"/>
  <c r="C1445" i="18" s="1"/>
  <c r="C1462" i="18" s="1"/>
  <c r="C273" i="18"/>
  <c r="C5048" i="18" s="1"/>
  <c r="C5065" i="18" s="1"/>
  <c r="C38" i="18"/>
  <c r="C869" i="18" s="1"/>
  <c r="C886" i="18" s="1"/>
  <c r="C241" i="18"/>
  <c r="C4472" i="18" s="1"/>
  <c r="C4489" i="18" s="1"/>
  <c r="C111" i="18"/>
  <c r="C2399" i="18" s="1"/>
  <c r="C2416" i="18" s="1"/>
  <c r="C314" i="18"/>
  <c r="C5786" i="18" s="1"/>
  <c r="C5803" i="18" s="1"/>
  <c r="C47" i="18"/>
  <c r="C1031" i="18" s="1"/>
  <c r="C1048" i="18" s="1"/>
  <c r="C250" i="18"/>
  <c r="C4634" i="18" s="1"/>
  <c r="C4651" i="18" s="1"/>
  <c r="C41" i="18"/>
  <c r="C923" i="18" s="1"/>
  <c r="C940" i="18" s="1"/>
  <c r="C244" i="18"/>
  <c r="C4526" i="18" s="1"/>
  <c r="C4543" i="18" s="1"/>
  <c r="C25" i="18"/>
  <c r="C635" i="18" s="1"/>
  <c r="C652" i="18" s="1"/>
  <c r="C228" i="18"/>
  <c r="C4238" i="18" s="1"/>
  <c r="C4255" i="18" s="1"/>
  <c r="C83" i="18"/>
  <c r="C1679" i="18" s="1"/>
  <c r="C1696" i="18" s="1"/>
  <c r="C286" i="18"/>
  <c r="C5282" i="18" s="1"/>
  <c r="C5299" i="18" s="1"/>
  <c r="C51" i="18"/>
  <c r="C1103" i="18" s="1"/>
  <c r="C1120" i="18" s="1"/>
  <c r="C254" i="18"/>
  <c r="C4706" i="18" s="1"/>
  <c r="C4723" i="18" s="1"/>
  <c r="C19" i="18"/>
  <c r="C527" i="18" s="1"/>
  <c r="C544" i="18" s="1"/>
  <c r="C222" i="18"/>
  <c r="C4130" i="18" s="1"/>
  <c r="C4147" i="18" s="1"/>
  <c r="C37" i="18"/>
  <c r="C851" i="18" s="1"/>
  <c r="C868" i="18" s="1"/>
  <c r="C240" i="18"/>
  <c r="C4454" i="18" s="1"/>
  <c r="C4471" i="18" s="1"/>
  <c r="C108" i="18"/>
  <c r="C2129" i="18" s="1"/>
  <c r="C2146" i="18" s="1"/>
  <c r="C311" i="18"/>
  <c r="C5732" i="18" s="1"/>
  <c r="C5749" i="18" s="1"/>
  <c r="C100" i="18"/>
  <c r="C1985" i="18" s="1"/>
  <c r="C2002" i="18" s="1"/>
  <c r="C303" i="18"/>
  <c r="C5588" i="18" s="1"/>
  <c r="C5605" i="18" s="1"/>
  <c r="C92" i="18"/>
  <c r="C1841" i="18" s="1"/>
  <c r="C1858" i="18" s="1"/>
  <c r="C295" i="18"/>
  <c r="C5444" i="18" s="1"/>
  <c r="C5461" i="18" s="1"/>
  <c r="C84" i="18"/>
  <c r="C1697" i="18" s="1"/>
  <c r="C1714" i="18" s="1"/>
  <c r="C287" i="18"/>
  <c r="C5300" i="18" s="1"/>
  <c r="C5317" i="18" s="1"/>
  <c r="C76" i="18"/>
  <c r="C1553" i="18" s="1"/>
  <c r="C1570" i="18" s="1"/>
  <c r="C279" i="18"/>
  <c r="C5156" i="18" s="1"/>
  <c r="C5173" i="18" s="1"/>
  <c r="C68" i="18"/>
  <c r="C1409" i="18" s="1"/>
  <c r="C1426" i="18" s="1"/>
  <c r="C271" i="18"/>
  <c r="C5012" i="18" s="1"/>
  <c r="C5029" i="18" s="1"/>
  <c r="C60" i="18"/>
  <c r="C1265" i="18" s="1"/>
  <c r="C1282" i="18" s="1"/>
  <c r="C263" i="18"/>
  <c r="C4868" i="18" s="1"/>
  <c r="C4885" i="18" s="1"/>
  <c r="C52" i="18"/>
  <c r="C1121" i="18" s="1"/>
  <c r="C1138" i="18" s="1"/>
  <c r="C255" i="18"/>
  <c r="C4724" i="18" s="1"/>
  <c r="C4741" i="18" s="1"/>
  <c r="C44" i="18"/>
  <c r="C977" i="18" s="1"/>
  <c r="C994" i="18" s="1"/>
  <c r="C247" i="18"/>
  <c r="C4580" i="18" s="1"/>
  <c r="C4597" i="18" s="1"/>
  <c r="C36" i="18"/>
  <c r="C833" i="18" s="1"/>
  <c r="C850" i="18" s="1"/>
  <c r="C239" i="18"/>
  <c r="C4436" i="18" s="1"/>
  <c r="C4453" i="18" s="1"/>
  <c r="C28" i="18"/>
  <c r="C689" i="18" s="1"/>
  <c r="C706" i="18" s="1"/>
  <c r="C231" i="18"/>
  <c r="C4292" i="18" s="1"/>
  <c r="C4309" i="18" s="1"/>
  <c r="C20" i="18"/>
  <c r="C545" i="18" s="1"/>
  <c r="C562" i="18" s="1"/>
  <c r="C223" i="18"/>
  <c r="C4148" i="18" s="1"/>
  <c r="C4165" i="18" s="1"/>
  <c r="C103" i="18"/>
  <c r="C2039" i="18" s="1"/>
  <c r="C2056" i="18" s="1"/>
  <c r="C306" i="18"/>
  <c r="C5642" i="18" s="1"/>
  <c r="C5659" i="18" s="1"/>
  <c r="C71" i="18"/>
  <c r="C1463" i="18" s="1"/>
  <c r="C1480" i="18" s="1"/>
  <c r="C274" i="18"/>
  <c r="C5066" i="18" s="1"/>
  <c r="C5083" i="18" s="1"/>
  <c r="C39" i="18"/>
  <c r="C887" i="18" s="1"/>
  <c r="C904" i="18" s="1"/>
  <c r="C242" i="18"/>
  <c r="C4490" i="18" s="1"/>
  <c r="C4507" i="18" s="1"/>
  <c r="C106" i="18"/>
  <c r="C2093" i="18" s="1"/>
  <c r="C2110" i="18" s="1"/>
  <c r="C309" i="18"/>
  <c r="C5696" i="18" s="1"/>
  <c r="C5713" i="18" s="1"/>
  <c r="C90" i="18"/>
  <c r="C1805" i="18" s="1"/>
  <c r="C1822" i="18" s="1"/>
  <c r="C293" i="18"/>
  <c r="C5408" i="18" s="1"/>
  <c r="C5425" i="18" s="1"/>
  <c r="C74" i="18"/>
  <c r="C1517" i="18" s="1"/>
  <c r="C1534" i="18" s="1"/>
  <c r="C277" i="18"/>
  <c r="C5120" i="18" s="1"/>
  <c r="C5137" i="18" s="1"/>
  <c r="C58" i="18"/>
  <c r="C1229" i="18" s="1"/>
  <c r="C1246" i="18" s="1"/>
  <c r="C261" i="18"/>
  <c r="C4832" i="18" s="1"/>
  <c r="C4849" i="18" s="1"/>
  <c r="C42" i="18"/>
  <c r="C941" i="18" s="1"/>
  <c r="C958" i="18" s="1"/>
  <c r="C245" i="18"/>
  <c r="C4544" i="18" s="1"/>
  <c r="C4561" i="18" s="1"/>
  <c r="C26" i="18"/>
  <c r="C653" i="18" s="1"/>
  <c r="C670" i="18" s="1"/>
  <c r="C229" i="18"/>
  <c r="C4256" i="18" s="1"/>
  <c r="C4273" i="18" s="1"/>
  <c r="C33" i="18"/>
  <c r="C779" i="18" s="1"/>
  <c r="C796" i="18" s="1"/>
  <c r="C236" i="18"/>
  <c r="C4382" i="18" s="1"/>
  <c r="C4399" i="18" s="1"/>
  <c r="C49" i="18"/>
  <c r="C1067" i="18" s="1"/>
  <c r="C1084" i="18" s="1"/>
  <c r="C252" i="18"/>
  <c r="C4670" i="18" s="1"/>
  <c r="C4687" i="18" s="1"/>
  <c r="G4040" i="18"/>
  <c r="H4058" i="18"/>
  <c r="G4058" i="18"/>
  <c r="I4059" i="18"/>
  <c r="C7604" i="18"/>
  <c r="B7604" i="18"/>
  <c r="B7603" i="18"/>
  <c r="H4059" i="18"/>
  <c r="C7603" i="18"/>
  <c r="I4040" i="18"/>
  <c r="H4040" i="18"/>
  <c r="G4022" i="18"/>
  <c r="I4022" i="18"/>
  <c r="H4022" i="18"/>
  <c r="B4039" i="18"/>
  <c r="B1912" i="18"/>
  <c r="I744" i="18"/>
  <c r="B1624" i="18"/>
  <c r="G744" i="18"/>
  <c r="G2184" i="18"/>
  <c r="B2362" i="18"/>
  <c r="G1050" i="18"/>
  <c r="B1696" i="18"/>
  <c r="G1320" i="18"/>
  <c r="G2634" i="18"/>
  <c r="B1516" i="18"/>
  <c r="I3066" i="18"/>
  <c r="G3210" i="18"/>
  <c r="B1984" i="18"/>
  <c r="G816" i="18"/>
  <c r="B2794" i="18"/>
  <c r="I3930" i="18"/>
  <c r="I3498" i="18"/>
  <c r="I3876" i="18"/>
  <c r="I1896" i="18"/>
  <c r="I1104" i="18"/>
  <c r="I1914" i="18"/>
  <c r="I2184" i="18"/>
  <c r="I1320" i="18"/>
  <c r="H474" i="18"/>
  <c r="B3082" i="18"/>
  <c r="I2778" i="18"/>
  <c r="I582" i="18"/>
  <c r="I456" i="18"/>
  <c r="I528" i="18"/>
  <c r="I618" i="18"/>
  <c r="I600" i="18"/>
  <c r="I474" i="18"/>
  <c r="I492" i="18"/>
  <c r="I546" i="18"/>
  <c r="I564" i="18"/>
  <c r="I2598" i="18"/>
  <c r="I2076" i="18"/>
  <c r="I3516" i="18"/>
  <c r="I1608" i="18"/>
  <c r="H456" i="18"/>
  <c r="H510" i="18"/>
  <c r="H582" i="18"/>
  <c r="H600" i="18"/>
  <c r="H492" i="18"/>
  <c r="H546" i="18"/>
  <c r="H528" i="18"/>
  <c r="H564" i="18"/>
  <c r="B436" i="18"/>
  <c r="G420" i="18"/>
  <c r="I420" i="18"/>
  <c r="H420" i="18"/>
  <c r="H618" i="18"/>
  <c r="B724" i="18"/>
  <c r="B2938" i="18"/>
  <c r="B1354" i="18"/>
  <c r="G1338" i="18"/>
  <c r="I510" i="18"/>
  <c r="G438" i="18"/>
  <c r="B454" i="18"/>
  <c r="H438" i="18"/>
  <c r="I438" i="18"/>
  <c r="I3444" i="18"/>
  <c r="I2292" i="18"/>
  <c r="I2958" i="18"/>
  <c r="I2814" i="18"/>
  <c r="I2238" i="18"/>
  <c r="I1698" i="18"/>
  <c r="I1122" i="18"/>
  <c r="I2040" i="18"/>
  <c r="I690" i="18"/>
  <c r="I3984" i="18"/>
  <c r="I2688" i="18"/>
  <c r="I2256" i="18"/>
  <c r="I870" i="18"/>
  <c r="I2148" i="18"/>
  <c r="I3786" i="18"/>
  <c r="I3210" i="18"/>
  <c r="I2634" i="18"/>
  <c r="I2490" i="18"/>
  <c r="I2202" i="18"/>
  <c r="I1050" i="18"/>
  <c r="I762" i="18"/>
  <c r="I1680" i="18"/>
  <c r="I1392" i="18"/>
  <c r="I1032" i="18"/>
  <c r="I816" i="18"/>
  <c r="I1626" i="18"/>
  <c r="I3642" i="18"/>
  <c r="I3354" i="18"/>
  <c r="I3948" i="18"/>
  <c r="I1374" i="18"/>
  <c r="I3750" i="18"/>
  <c r="I3318" i="18"/>
  <c r="I3174" i="18"/>
  <c r="I3030" i="18"/>
  <c r="I2742" i="18"/>
  <c r="I2454" i="18"/>
  <c r="I2130" i="18"/>
  <c r="I1554" i="18"/>
  <c r="I3336" i="18"/>
  <c r="I1302" i="18"/>
  <c r="I1014" i="18"/>
  <c r="I3282" i="18"/>
  <c r="I2058" i="18"/>
  <c r="I1482" i="18"/>
  <c r="I1770" i="18"/>
  <c r="I1536" i="18"/>
  <c r="G3444" i="18"/>
  <c r="B1930" i="18"/>
  <c r="B1408" i="18"/>
  <c r="B3424" i="18"/>
  <c r="I2544" i="18"/>
  <c r="G654" i="18"/>
  <c r="B2218" i="18"/>
  <c r="G996" i="18"/>
  <c r="G1626" i="18"/>
  <c r="B3946" i="18"/>
  <c r="B3802" i="18"/>
  <c r="B3658" i="18"/>
  <c r="G3498" i="18"/>
  <c r="G3354" i="18"/>
  <c r="I2922" i="18"/>
  <c r="I1968" i="18"/>
  <c r="I3264" i="18"/>
  <c r="B1588" i="18"/>
  <c r="B2506" i="18"/>
  <c r="I2346" i="18"/>
  <c r="I1338" i="18"/>
  <c r="B778" i="18"/>
  <c r="G1950" i="18"/>
  <c r="I1086" i="18"/>
  <c r="B3622" i="18"/>
  <c r="G1842" i="18"/>
  <c r="I1212" i="18"/>
  <c r="I2886" i="18"/>
  <c r="I3804" i="18"/>
  <c r="I2940" i="18"/>
  <c r="I2508" i="18"/>
  <c r="I798" i="18"/>
  <c r="B3676" i="18"/>
  <c r="G2796" i="18"/>
  <c r="G1662" i="18"/>
  <c r="G3894" i="18"/>
  <c r="G2742" i="18"/>
  <c r="I2310" i="18"/>
  <c r="G1554" i="18"/>
  <c r="G2274" i="18"/>
  <c r="G2112" i="18"/>
  <c r="G960" i="18"/>
  <c r="I2166" i="18"/>
  <c r="I3426" i="18"/>
  <c r="B1840" i="18"/>
  <c r="I672" i="18"/>
  <c r="B2056" i="18"/>
  <c r="G1464" i="18"/>
  <c r="G888" i="18"/>
  <c r="B1426" i="18"/>
  <c r="I3966" i="18"/>
  <c r="I1176" i="18"/>
  <c r="I3102" i="18"/>
  <c r="G2814" i="18"/>
  <c r="B2002" i="18"/>
  <c r="B2452" i="18"/>
  <c r="B1948" i="18"/>
  <c r="I3390" i="18"/>
  <c r="I2472" i="18"/>
  <c r="G1824" i="18"/>
  <c r="B1264" i="18"/>
  <c r="I960" i="18"/>
  <c r="B688" i="18"/>
  <c r="I3912" i="18"/>
  <c r="I3624" i="18"/>
  <c r="G3192" i="18"/>
  <c r="B2920" i="18"/>
  <c r="G2616" i="18"/>
  <c r="B1606" i="18"/>
  <c r="I2004" i="18"/>
  <c r="I1716" i="18"/>
  <c r="G2706" i="18"/>
  <c r="I906" i="18"/>
  <c r="B2488" i="18"/>
  <c r="I2112" i="18"/>
  <c r="I1824" i="18"/>
  <c r="B1552" i="18"/>
  <c r="I1248" i="18"/>
  <c r="B976" i="18"/>
  <c r="G672" i="18"/>
  <c r="B2074" i="18"/>
  <c r="G3048" i="18"/>
  <c r="I2328" i="18"/>
  <c r="I1878" i="18"/>
  <c r="B868" i="18"/>
  <c r="I4002" i="18"/>
  <c r="I3570" i="18"/>
  <c r="G2418" i="18"/>
  <c r="B922" i="18"/>
  <c r="G3768" i="18"/>
  <c r="B3496" i="18"/>
  <c r="I2760" i="18"/>
  <c r="B1318" i="18"/>
  <c r="I726" i="18"/>
  <c r="I3714" i="18"/>
  <c r="B3388" i="18"/>
  <c r="B3244" i="18"/>
  <c r="I3084" i="18"/>
  <c r="G2508" i="18"/>
  <c r="I2364" i="18"/>
  <c r="G2220" i="18"/>
  <c r="I1950" i="18"/>
  <c r="B1390" i="18"/>
  <c r="G798" i="18"/>
  <c r="I1788" i="18"/>
  <c r="I1500" i="18"/>
  <c r="B1228" i="18"/>
  <c r="B940" i="18"/>
  <c r="B652" i="18"/>
  <c r="B3910" i="18"/>
  <c r="B3766" i="18"/>
  <c r="I3462" i="18"/>
  <c r="G3318" i="18"/>
  <c r="G3174" i="18"/>
  <c r="B3046" i="18"/>
  <c r="G2886" i="18"/>
  <c r="B2470" i="18"/>
  <c r="B2146" i="18"/>
  <c r="B1858" i="18"/>
  <c r="B1570" i="18"/>
  <c r="B1282" i="18"/>
  <c r="B994" i="18"/>
  <c r="I978" i="18"/>
  <c r="B3964" i="18"/>
  <c r="B3820" i="18"/>
  <c r="I3660" i="18"/>
  <c r="G3516" i="18"/>
  <c r="I3372" i="18"/>
  <c r="B3100" i="18"/>
  <c r="I2652" i="18"/>
  <c r="I1662" i="18"/>
  <c r="G1374" i="18"/>
  <c r="G1086" i="18"/>
  <c r="B814" i="18"/>
  <c r="G2076" i="18"/>
  <c r="G1788" i="18"/>
  <c r="I924" i="18"/>
  <c r="I636" i="18"/>
  <c r="I3894" i="18"/>
  <c r="I3606" i="18"/>
  <c r="G3462" i="18"/>
  <c r="B3334" i="18"/>
  <c r="B3190" i="18"/>
  <c r="G3030" i="18"/>
  <c r="B2758" i="18"/>
  <c r="B2614" i="18"/>
  <c r="G2454" i="18"/>
  <c r="G2310" i="18"/>
  <c r="I1842" i="18"/>
  <c r="I1266" i="18"/>
  <c r="G978" i="18"/>
  <c r="G3948" i="18"/>
  <c r="G3804" i="18"/>
  <c r="G3660" i="18"/>
  <c r="B3532" i="18"/>
  <c r="I3228" i="18"/>
  <c r="G3084" i="18"/>
  <c r="G2940" i="18"/>
  <c r="I2796" i="18"/>
  <c r="G2652" i="18"/>
  <c r="B2380" i="18"/>
  <c r="I2220" i="18"/>
  <c r="B1822" i="18"/>
  <c r="G942" i="18"/>
  <c r="I1644" i="18"/>
  <c r="B2884" i="18"/>
  <c r="B1534" i="18"/>
  <c r="B1084" i="18"/>
  <c r="B3316" i="18"/>
  <c r="B3748" i="18"/>
  <c r="I2724" i="18"/>
  <c r="G2094" i="18"/>
  <c r="I1356" i="18"/>
  <c r="B850" i="18"/>
  <c r="I3822" i="18"/>
  <c r="G3534" i="18"/>
  <c r="I3246" i="18"/>
  <c r="G2670" i="18"/>
  <c r="G2382" i="18"/>
  <c r="G1194" i="18"/>
  <c r="G2058" i="18"/>
  <c r="G3912" i="18"/>
  <c r="I3768" i="18"/>
  <c r="G3624" i="18"/>
  <c r="G3336" i="18"/>
  <c r="I3192" i="18"/>
  <c r="I3048" i="18"/>
  <c r="I2904" i="18"/>
  <c r="B2344" i="18"/>
  <c r="B2182" i="18"/>
  <c r="G1878" i="18"/>
  <c r="I1590" i="18"/>
  <c r="G1302" i="18"/>
  <c r="B1030" i="18"/>
  <c r="B2020" i="18"/>
  <c r="B1732" i="18"/>
  <c r="B1444" i="18"/>
  <c r="I1140" i="18"/>
  <c r="G852" i="18"/>
  <c r="B4018" i="18"/>
  <c r="G3858" i="18"/>
  <c r="B3298" i="18"/>
  <c r="I3138" i="18"/>
  <c r="I2994" i="18"/>
  <c r="I2850" i="18"/>
  <c r="I2706" i="18"/>
  <c r="I2562" i="18"/>
  <c r="I2418" i="18"/>
  <c r="B1786" i="18"/>
  <c r="G1482" i="18"/>
  <c r="B1210" i="18"/>
  <c r="B3784" i="18"/>
  <c r="B3640" i="18"/>
  <c r="I3480" i="18"/>
  <c r="B3352" i="18"/>
  <c r="B3208" i="18"/>
  <c r="B3064" i="18"/>
  <c r="B2776" i="18"/>
  <c r="I2616" i="18"/>
  <c r="G1590" i="18"/>
  <c r="G1014" i="18"/>
  <c r="G726" i="18"/>
  <c r="G1716" i="18"/>
  <c r="I1428" i="18"/>
  <c r="G1140" i="18"/>
  <c r="I852" i="18"/>
  <c r="I3858" i="18"/>
  <c r="G3714" i="18"/>
  <c r="B3586" i="18"/>
  <c r="G3426" i="18"/>
  <c r="G3282" i="18"/>
  <c r="G3138" i="18"/>
  <c r="B3010" i="18"/>
  <c r="G2850" i="18"/>
  <c r="G2562" i="18"/>
  <c r="B2434" i="18"/>
  <c r="I2274" i="18"/>
  <c r="B1498" i="18"/>
  <c r="I1194" i="18"/>
  <c r="I3696" i="18"/>
  <c r="G2976" i="18"/>
  <c r="I1158" i="18"/>
  <c r="G2148" i="18"/>
  <c r="B1876" i="18"/>
  <c r="I1572" i="18"/>
  <c r="G1284" i="18"/>
  <c r="G708" i="18"/>
  <c r="I3552" i="18"/>
  <c r="B2848" i="18"/>
  <c r="I1860" i="18"/>
  <c r="G1572" i="18"/>
  <c r="I1284" i="18"/>
  <c r="I996" i="18"/>
  <c r="I708" i="18"/>
  <c r="B2416" i="18"/>
  <c r="I1446" i="18"/>
  <c r="G1698" i="18"/>
  <c r="B1138" i="18"/>
  <c r="G3156" i="18"/>
  <c r="G2868" i="18"/>
  <c r="G2724" i="18"/>
  <c r="G3300" i="18"/>
  <c r="G2040" i="18"/>
  <c r="B1768" i="18"/>
  <c r="I888" i="18"/>
  <c r="B3604" i="18"/>
  <c r="B3460" i="18"/>
  <c r="I3300" i="18"/>
  <c r="I1752" i="18"/>
  <c r="I1464" i="18"/>
  <c r="I1410" i="18"/>
  <c r="I3732" i="18"/>
  <c r="I3588" i="18"/>
  <c r="I3156" i="18"/>
  <c r="B3028" i="18"/>
  <c r="I2868" i="18"/>
  <c r="B2740" i="18"/>
  <c r="I2580" i="18"/>
  <c r="I2436" i="18"/>
  <c r="G2292" i="18"/>
  <c r="I2094" i="18"/>
  <c r="I1806" i="18"/>
  <c r="I1518" i="18"/>
  <c r="I1230" i="18"/>
  <c r="I942" i="18"/>
  <c r="B670" i="18"/>
  <c r="B1660" i="18"/>
  <c r="B1372" i="18"/>
  <c r="G1068" i="18"/>
  <c r="B796" i="18"/>
  <c r="B3892" i="18"/>
  <c r="I834" i="18"/>
  <c r="B3838" i="18"/>
  <c r="B3694" i="18"/>
  <c r="I3534" i="18"/>
  <c r="G3390" i="18"/>
  <c r="B2974" i="18"/>
  <c r="I2670" i="18"/>
  <c r="I2526" i="18"/>
  <c r="G2238" i="18"/>
  <c r="I1986" i="18"/>
  <c r="G1122" i="18"/>
  <c r="G2580" i="18"/>
  <c r="G2436" i="18"/>
  <c r="B2308" i="18"/>
  <c r="B2110" i="18"/>
  <c r="G1518" i="18"/>
  <c r="G1230" i="18"/>
  <c r="B958" i="18"/>
  <c r="I654" i="18"/>
  <c r="I1932" i="18"/>
  <c r="I1068" i="18"/>
  <c r="I780" i="18"/>
  <c r="G3876" i="18"/>
  <c r="G834" i="18"/>
  <c r="B3982" i="18"/>
  <c r="I3678" i="18"/>
  <c r="B3406" i="18"/>
  <c r="G3246" i="18"/>
  <c r="B3118" i="18"/>
  <c r="G2958" i="18"/>
  <c r="B2830" i="18"/>
  <c r="G2526" i="18"/>
  <c r="I2382" i="18"/>
  <c r="B2254" i="18"/>
  <c r="B1714" i="18"/>
  <c r="B1192" i="18"/>
  <c r="I3012" i="18"/>
  <c r="G2688" i="18"/>
  <c r="B4000" i="18"/>
  <c r="B3856" i="18"/>
  <c r="G3696" i="18"/>
  <c r="I3120" i="18"/>
  <c r="B2992" i="18"/>
  <c r="I2832" i="18"/>
  <c r="G2544" i="18"/>
  <c r="I2400" i="18"/>
  <c r="B2272" i="18"/>
  <c r="B2038" i="18"/>
  <c r="G1734" i="18"/>
  <c r="B1462" i="18"/>
  <c r="G1158" i="18"/>
  <c r="G870" i="18"/>
  <c r="B2704" i="18"/>
  <c r="G3984" i="18"/>
  <c r="I3840" i="18"/>
  <c r="B3712" i="18"/>
  <c r="G3552" i="18"/>
  <c r="I3408" i="18"/>
  <c r="G3264" i="18"/>
  <c r="B3136" i="18"/>
  <c r="I2976" i="18"/>
  <c r="G2832" i="18"/>
  <c r="B2560" i="18"/>
  <c r="G2256" i="18"/>
  <c r="I2022" i="18"/>
  <c r="I1734" i="18"/>
  <c r="B1174" i="18"/>
  <c r="B886" i="18"/>
  <c r="C2345" i="18"/>
  <c r="C2362" i="18" s="1"/>
  <c r="C2255" i="18"/>
  <c r="C2272" i="18" s="1"/>
  <c r="C2309" i="18"/>
  <c r="C2326" i="18" s="1"/>
  <c r="C2273" i="18"/>
  <c r="C2290" i="18" s="1"/>
  <c r="C2327" i="18"/>
  <c r="C2344" i="18" s="1"/>
  <c r="C2381" i="18"/>
  <c r="C2398" i="18" s="1"/>
  <c r="C2237" i="18"/>
  <c r="C2254" i="18" s="1"/>
  <c r="C1283" i="18"/>
  <c r="C1300" i="18" s="1"/>
  <c r="C1139" i="18"/>
  <c r="C1156" i="18" s="1"/>
  <c r="H1338" i="18"/>
  <c r="H1482" i="18"/>
  <c r="H2130" i="18"/>
  <c r="H690" i="18"/>
  <c r="H1194" i="18"/>
  <c r="H1770" i="18"/>
  <c r="H1266" i="18"/>
  <c r="H1842" i="18"/>
  <c r="H762" i="18"/>
  <c r="H906" i="18"/>
  <c r="H978" i="18"/>
  <c r="H1122" i="18"/>
  <c r="H1554" i="18"/>
  <c r="H1698" i="18"/>
  <c r="H1986" i="18"/>
  <c r="H2490" i="18"/>
  <c r="H2526" i="18"/>
  <c r="H2670" i="18"/>
  <c r="H2742" i="18"/>
  <c r="H3174" i="18"/>
  <c r="H3246" i="18"/>
  <c r="H3390" i="18"/>
  <c r="H3606" i="18"/>
  <c r="H3678" i="18"/>
  <c r="H3714" i="18"/>
  <c r="H3894" i="18"/>
  <c r="H3930" i="18"/>
  <c r="H834" i="18"/>
  <c r="H852" i="18"/>
  <c r="H1500" i="18"/>
  <c r="H2004" i="18"/>
  <c r="H2274" i="18"/>
  <c r="H2922" i="18"/>
  <c r="H2958" i="18"/>
  <c r="H2994" i="18"/>
  <c r="H3030" i="18"/>
  <c r="H3210" i="18"/>
  <c r="H3282" i="18"/>
  <c r="H3498" i="18"/>
  <c r="H3534" i="18"/>
  <c r="H3966" i="18"/>
  <c r="H636" i="18"/>
  <c r="H780" i="18"/>
  <c r="H924" i="18"/>
  <c r="H996" i="18"/>
  <c r="H1068" i="18"/>
  <c r="H1716" i="18"/>
  <c r="H1860" i="18"/>
  <c r="H2148" i="18"/>
  <c r="H2382" i="18"/>
  <c r="H2418" i="18"/>
  <c r="H2454" i="18"/>
  <c r="H2598" i="18"/>
  <c r="H2706" i="18"/>
  <c r="H2814" i="18"/>
  <c r="H2850" i="18"/>
  <c r="H2886" i="18"/>
  <c r="H3138" i="18"/>
  <c r="H3426" i="18"/>
  <c r="H3570" i="18"/>
  <c r="H3642" i="18"/>
  <c r="H3750" i="18"/>
  <c r="H3858" i="18"/>
  <c r="H4002" i="18"/>
  <c r="H1626" i="18"/>
  <c r="H3876" i="18"/>
  <c r="H2238" i="18"/>
  <c r="H2310" i="18"/>
  <c r="H2346" i="18"/>
  <c r="H2562" i="18"/>
  <c r="H2778" i="18"/>
  <c r="H3066" i="18"/>
  <c r="H3102" i="18"/>
  <c r="H3318" i="18"/>
  <c r="H3354" i="18"/>
  <c r="H3462" i="18"/>
  <c r="H3786" i="18"/>
  <c r="H3822" i="18"/>
  <c r="H1140" i="18"/>
  <c r="H1284" i="18"/>
  <c r="H1428" i="18"/>
  <c r="H1644" i="18"/>
  <c r="H1788" i="18"/>
  <c r="H2076" i="18"/>
  <c r="H1212" i="18"/>
  <c r="H1572" i="18"/>
  <c r="H1356" i="18"/>
  <c r="H708" i="18"/>
  <c r="H1932" i="18"/>
  <c r="H2634" i="18"/>
  <c r="H942" i="18"/>
  <c r="H1014" i="18"/>
  <c r="H1374" i="18"/>
  <c r="H1590" i="18"/>
  <c r="H1662" i="18"/>
  <c r="H2022" i="18"/>
  <c r="H2166" i="18"/>
  <c r="H2256" i="18"/>
  <c r="H2364" i="18"/>
  <c r="H2436" i="18"/>
  <c r="H2616" i="18"/>
  <c r="H2724" i="18"/>
  <c r="H2760" i="18"/>
  <c r="H2796" i="18"/>
  <c r="H2976" i="18"/>
  <c r="H3120" i="18"/>
  <c r="H3264" i="18"/>
  <c r="H3372" i="18"/>
  <c r="H3408" i="18"/>
  <c r="H3948" i="18"/>
  <c r="H2058" i="18"/>
  <c r="H960" i="18"/>
  <c r="H1104" i="18"/>
  <c r="H1608" i="18"/>
  <c r="H2040" i="18"/>
  <c r="H654" i="18"/>
  <c r="H726" i="18"/>
  <c r="H870" i="18"/>
  <c r="H1302" i="18"/>
  <c r="H2094" i="18"/>
  <c r="H2292" i="18"/>
  <c r="H2328" i="18"/>
  <c r="H2400" i="18"/>
  <c r="H2508" i="18"/>
  <c r="H2580" i="18"/>
  <c r="H2868" i="18"/>
  <c r="H2904" i="18"/>
  <c r="H3192" i="18"/>
  <c r="H3228" i="18"/>
  <c r="H3336" i="18"/>
  <c r="H3516" i="18"/>
  <c r="H3660" i="18"/>
  <c r="H3768" i="18"/>
  <c r="H3804" i="18"/>
  <c r="H3912" i="18"/>
  <c r="H888" i="18"/>
  <c r="H1320" i="18"/>
  <c r="H1464" i="18"/>
  <c r="H1536" i="18"/>
  <c r="H1680" i="18"/>
  <c r="H1752" i="18"/>
  <c r="H1086" i="18"/>
  <c r="H1230" i="18"/>
  <c r="H1446" i="18"/>
  <c r="H1806" i="18"/>
  <c r="H1878" i="18"/>
  <c r="H2220" i="18"/>
  <c r="H2832" i="18"/>
  <c r="H2940" i="18"/>
  <c r="H3012" i="18"/>
  <c r="H3156" i="18"/>
  <c r="H3480" i="18"/>
  <c r="H3588" i="18"/>
  <c r="H3624" i="18"/>
  <c r="H1410" i="18"/>
  <c r="H672" i="18"/>
  <c r="H816" i="18"/>
  <c r="H1248" i="18"/>
  <c r="H1824" i="18"/>
  <c r="H1896" i="18"/>
  <c r="H1968" i="18"/>
  <c r="H2112" i="18"/>
  <c r="H2202" i="18"/>
  <c r="H798" i="18"/>
  <c r="H1158" i="18"/>
  <c r="H1518" i="18"/>
  <c r="H1734" i="18"/>
  <c r="H1950" i="18"/>
  <c r="H2544" i="18"/>
  <c r="H2652" i="18"/>
  <c r="H3048" i="18"/>
  <c r="H3084" i="18"/>
  <c r="H3444" i="18"/>
  <c r="H3552" i="18"/>
  <c r="H3696" i="18"/>
  <c r="H3732" i="18"/>
  <c r="H3840" i="18"/>
  <c r="H3984" i="18"/>
  <c r="H2688" i="18"/>
  <c r="H744" i="18"/>
  <c r="H1032" i="18"/>
  <c r="H1176" i="18"/>
  <c r="H1392" i="18"/>
  <c r="H2184" i="18"/>
  <c r="H1050" i="18"/>
  <c r="H1914" i="18"/>
  <c r="H2472" i="18"/>
  <c r="H3300" i="18"/>
  <c r="I4" i="7993"/>
  <c r="I4" i="7954" s="1"/>
  <c r="J4" i="18"/>
  <c r="I6" i="7993"/>
  <c r="I6" i="7954" s="1"/>
  <c r="H6" i="18"/>
  <c r="C2183" i="18" l="1"/>
  <c r="C2200" i="18" s="1"/>
  <c r="C995" i="18"/>
  <c r="C1012" i="18" s="1"/>
  <c r="C2201" i="18"/>
  <c r="C2218" i="18" s="1"/>
  <c r="I7605" i="18"/>
  <c r="H7605" i="18"/>
  <c r="G7605" i="18"/>
  <c r="K5" i="7993"/>
  <c r="J5" i="7954"/>
  <c r="J5" i="18"/>
  <c r="K40" i="7954"/>
  <c r="K14" i="7994"/>
  <c r="L40" i="7954"/>
  <c r="L14" i="7994"/>
  <c r="H4076" i="18"/>
  <c r="I4076" i="18"/>
  <c r="G4076" i="18"/>
  <c r="B7621" i="18"/>
  <c r="C7621" i="18"/>
  <c r="C436" i="18"/>
  <c r="C454" i="18"/>
  <c r="J6" i="7993"/>
  <c r="J6" i="7954" s="1"/>
  <c r="I6" i="18"/>
  <c r="H4" i="7993"/>
  <c r="H4" i="7954" s="1"/>
  <c r="I4" i="18"/>
  <c r="J4076" i="18" l="1"/>
  <c r="J7245" i="18"/>
  <c r="J7209" i="18"/>
  <c r="J7191" i="18"/>
  <c r="J7173" i="18"/>
  <c r="J7155" i="18"/>
  <c r="J7137" i="18"/>
  <c r="J7101" i="18"/>
  <c r="J7065" i="18"/>
  <c r="J7047" i="18"/>
  <c r="J7029" i="18"/>
  <c r="J7011" i="18"/>
  <c r="J6993" i="18"/>
  <c r="J6975" i="18"/>
  <c r="J6957" i="18"/>
  <c r="J6939" i="18"/>
  <c r="J6921" i="18"/>
  <c r="J6903" i="18"/>
  <c r="J6885" i="18"/>
  <c r="J6867" i="18"/>
  <c r="J6831" i="18"/>
  <c r="J6813" i="18"/>
  <c r="J6795" i="18"/>
  <c r="J6777" i="18"/>
  <c r="J6759" i="18"/>
  <c r="J6741" i="18"/>
  <c r="J6723" i="18"/>
  <c r="J6687" i="18"/>
  <c r="J6669" i="18"/>
  <c r="J6651" i="18"/>
  <c r="J6633" i="18"/>
  <c r="J6615" i="18"/>
  <c r="J6597" i="18"/>
  <c r="J6579" i="18"/>
  <c r="J6561" i="18"/>
  <c r="J6543" i="18"/>
  <c r="J6525" i="18"/>
  <c r="J6507" i="18"/>
  <c r="J6489" i="18"/>
  <c r="J6471" i="18"/>
  <c r="J6453" i="18"/>
  <c r="J6435" i="18"/>
  <c r="J6417" i="18"/>
  <c r="J6399" i="18"/>
  <c r="J6381" i="18"/>
  <c r="J6363" i="18"/>
  <c r="J6345" i="18"/>
  <c r="J6327" i="18"/>
  <c r="J6309" i="18"/>
  <c r="J6291" i="18"/>
  <c r="J6273" i="18"/>
  <c r="J7533" i="18"/>
  <c r="J7497" i="18"/>
  <c r="J7479" i="18"/>
  <c r="J7443" i="18"/>
  <c r="J7389" i="18"/>
  <c r="J7353" i="18"/>
  <c r="J7335" i="18"/>
  <c r="J7317" i="18"/>
  <c r="J7281" i="18"/>
  <c r="J7587" i="18"/>
  <c r="J7569" i="18"/>
  <c r="J7515" i="18"/>
  <c r="J7461" i="18"/>
  <c r="J7371" i="18"/>
  <c r="J7299" i="18"/>
  <c r="J7227" i="18"/>
  <c r="J6705" i="18"/>
  <c r="J7407" i="18"/>
  <c r="J6255" i="18"/>
  <c r="J6237" i="18"/>
  <c r="J6219" i="18"/>
  <c r="J7263" i="18"/>
  <c r="J7119" i="18"/>
  <c r="J7083" i="18"/>
  <c r="J6849" i="18"/>
  <c r="J6183" i="18"/>
  <c r="J6165" i="18"/>
  <c r="J6147" i="18"/>
  <c r="J6129" i="18"/>
  <c r="J6111" i="18"/>
  <c r="J6093" i="18"/>
  <c r="J6075" i="18"/>
  <c r="J6057" i="18"/>
  <c r="J6039" i="18"/>
  <c r="J6021" i="18"/>
  <c r="J6003" i="18"/>
  <c r="J5985" i="18"/>
  <c r="J5967" i="18"/>
  <c r="J5931" i="18"/>
  <c r="J5913" i="18"/>
  <c r="J5895" i="18"/>
  <c r="J5877" i="18"/>
  <c r="J5859" i="18"/>
  <c r="J7425" i="18"/>
  <c r="J6201" i="18"/>
  <c r="J5787" i="18"/>
  <c r="J5697" i="18"/>
  <c r="J5679" i="18"/>
  <c r="J5643" i="18"/>
  <c r="J5553" i="18"/>
  <c r="J5499" i="18"/>
  <c r="J5481" i="18"/>
  <c r="J5445" i="18"/>
  <c r="J5427" i="18"/>
  <c r="J5409" i="18"/>
  <c r="J5391" i="18"/>
  <c r="J5373" i="18"/>
  <c r="J5337" i="18"/>
  <c r="J5319" i="18"/>
  <c r="J5301" i="18"/>
  <c r="J5283" i="18"/>
  <c r="J5265" i="18"/>
  <c r="J5247" i="18"/>
  <c r="J5193" i="18"/>
  <c r="J5139" i="18"/>
  <c r="J5085" i="18"/>
  <c r="J5049" i="18"/>
  <c r="J5031" i="18"/>
  <c r="J5013" i="18"/>
  <c r="J4995" i="18"/>
  <c r="J4959" i="18"/>
  <c r="J4941" i="18"/>
  <c r="J4905" i="18"/>
  <c r="J5661" i="18"/>
  <c r="J5589" i="18"/>
  <c r="J5571" i="18"/>
  <c r="J5517" i="18"/>
  <c r="J5805" i="18"/>
  <c r="J5769" i="18"/>
  <c r="J5625" i="18"/>
  <c r="J7551" i="18"/>
  <c r="J5607" i="18"/>
  <c r="J5535" i="18"/>
  <c r="J5355" i="18"/>
  <c r="J5949" i="18"/>
  <c r="J5733" i="18"/>
  <c r="J5175" i="18"/>
  <c r="J5067" i="18"/>
  <c r="J4833" i="18"/>
  <c r="J4815" i="18"/>
  <c r="J4743" i="18"/>
  <c r="J4635" i="18"/>
  <c r="J4617" i="18"/>
  <c r="J4599" i="18"/>
  <c r="J4581" i="18"/>
  <c r="J4545" i="18"/>
  <c r="J4455" i="18"/>
  <c r="J5823" i="18"/>
  <c r="J5751" i="18"/>
  <c r="J5463" i="18"/>
  <c r="J4851" i="18"/>
  <c r="J4779" i="18"/>
  <c r="J4761" i="18"/>
  <c r="J4473" i="18"/>
  <c r="J4401" i="18"/>
  <c r="J4383" i="18"/>
  <c r="J4365" i="18"/>
  <c r="J4347" i="18"/>
  <c r="J4293" i="18"/>
  <c r="J4275" i="18"/>
  <c r="J4203" i="18"/>
  <c r="J4113" i="18"/>
  <c r="J4095" i="18"/>
  <c r="J4077" i="18"/>
  <c r="J4023" i="18"/>
  <c r="J5841" i="18"/>
  <c r="J4707" i="18"/>
  <c r="J4689" i="18"/>
  <c r="J4509" i="18"/>
  <c r="J4491" i="18"/>
  <c r="J5715" i="18"/>
  <c r="J5229" i="18"/>
  <c r="J5157" i="18"/>
  <c r="J5121" i="18"/>
  <c r="J4923" i="18"/>
  <c r="J4869" i="18"/>
  <c r="J4725" i="18"/>
  <c r="J4977" i="18"/>
  <c r="J4653" i="18"/>
  <c r="J4527" i="18"/>
  <c r="J4437" i="18"/>
  <c r="J4419" i="18"/>
  <c r="J4311" i="18"/>
  <c r="J4257" i="18"/>
  <c r="J4239" i="18"/>
  <c r="J4221" i="18"/>
  <c r="J4185" i="18"/>
  <c r="J4167" i="18"/>
  <c r="J4149" i="18"/>
  <c r="J4131" i="18"/>
  <c r="J5211" i="18"/>
  <c r="J5103" i="18"/>
  <c r="J4887" i="18"/>
  <c r="J4797" i="18"/>
  <c r="J4671" i="18"/>
  <c r="J4563" i="18"/>
  <c r="J4329" i="18"/>
  <c r="J4041" i="18"/>
  <c r="J7605" i="18"/>
  <c r="L5" i="7993"/>
  <c r="K5" i="7954"/>
  <c r="K5" i="18"/>
  <c r="K4076" i="18" s="1"/>
  <c r="J4059" i="18"/>
  <c r="J510" i="18"/>
  <c r="J456" i="18"/>
  <c r="J4058" i="18"/>
  <c r="J4040" i="18"/>
  <c r="J4022" i="18"/>
  <c r="J546" i="18"/>
  <c r="J474" i="18"/>
  <c r="J492" i="18"/>
  <c r="J564" i="18"/>
  <c r="J600" i="18"/>
  <c r="J582" i="18"/>
  <c r="J420" i="18"/>
  <c r="J906" i="18"/>
  <c r="J1266" i="18"/>
  <c r="J2238" i="18"/>
  <c r="J1770" i="18"/>
  <c r="J2274" i="18"/>
  <c r="J2922" i="18"/>
  <c r="J3390" i="18"/>
  <c r="J3786" i="18"/>
  <c r="J1356" i="18"/>
  <c r="J2346" i="18"/>
  <c r="J2598" i="18"/>
  <c r="J2814" i="18"/>
  <c r="J3246" i="18"/>
  <c r="J3930" i="18"/>
  <c r="J3138" i="18"/>
  <c r="J2382" i="18"/>
  <c r="J3066" i="18"/>
  <c r="J3642" i="18"/>
  <c r="J1626" i="18"/>
  <c r="J996" i="18"/>
  <c r="J1932" i="18"/>
  <c r="J1500" i="18"/>
  <c r="J2076" i="18"/>
  <c r="J1734" i="18"/>
  <c r="J2508" i="18"/>
  <c r="J3012" i="18"/>
  <c r="J1410" i="18"/>
  <c r="J2112" i="18"/>
  <c r="J1230" i="18"/>
  <c r="J2166" i="18"/>
  <c r="J3228" i="18"/>
  <c r="J3804" i="18"/>
  <c r="J1536" i="18"/>
  <c r="J1374" i="18"/>
  <c r="J2724" i="18"/>
  <c r="J3264" i="18"/>
  <c r="J3840" i="18"/>
  <c r="J2058" i="18"/>
  <c r="J654" i="18"/>
  <c r="J1446" i="18"/>
  <c r="J2256" i="18"/>
  <c r="J2616" i="18"/>
  <c r="J3120" i="18"/>
  <c r="J3552" i="18"/>
  <c r="J1248" i="18"/>
  <c r="J1680" i="18"/>
  <c r="J1050" i="18"/>
  <c r="J978" i="18"/>
  <c r="J1122" i="18"/>
  <c r="J3570" i="18"/>
  <c r="J1428" i="18"/>
  <c r="J2670" i="18"/>
  <c r="J3030" i="18"/>
  <c r="J3966" i="18"/>
  <c r="J3210" i="18"/>
  <c r="J834" i="18"/>
  <c r="J2148" i="18"/>
  <c r="J2292" i="18"/>
  <c r="J3336" i="18"/>
  <c r="J2184" i="18"/>
  <c r="J1302" i="18"/>
  <c r="J672" i="18"/>
  <c r="J1662" i="18"/>
  <c r="J3444" i="18"/>
  <c r="J744" i="18"/>
  <c r="J1806" i="18"/>
  <c r="J3192" i="18"/>
  <c r="J528" i="18"/>
  <c r="J1554" i="18"/>
  <c r="J1842" i="18"/>
  <c r="J2706" i="18"/>
  <c r="J2958" i="18"/>
  <c r="J780" i="18"/>
  <c r="J2454" i="18"/>
  <c r="J3462" i="18"/>
  <c r="J3354" i="18"/>
  <c r="J2418" i="18"/>
  <c r="J3714" i="18"/>
  <c r="J1140" i="18"/>
  <c r="J1212" i="18"/>
  <c r="J1086" i="18"/>
  <c r="J2652" i="18"/>
  <c r="J1104" i="18"/>
  <c r="J2436" i="18"/>
  <c r="J3372" i="18"/>
  <c r="J1752" i="18"/>
  <c r="J2760" i="18"/>
  <c r="J3912" i="18"/>
  <c r="J798" i="18"/>
  <c r="J2364" i="18"/>
  <c r="J2868" i="18"/>
  <c r="J3660" i="18"/>
  <c r="J1320" i="18"/>
  <c r="J1824" i="18"/>
  <c r="J618" i="18"/>
  <c r="J1914" i="18"/>
  <c r="J438" i="18"/>
  <c r="J1698" i="18"/>
  <c r="J690" i="18"/>
  <c r="J3282" i="18"/>
  <c r="J852" i="18"/>
  <c r="J2490" i="18"/>
  <c r="J3102" i="18"/>
  <c r="J708" i="18"/>
  <c r="J2526" i="18"/>
  <c r="J3822" i="18"/>
  <c r="J1572" i="18"/>
  <c r="J1716" i="18"/>
  <c r="J2328" i="18"/>
  <c r="J3624" i="18"/>
  <c r="J2202" i="18"/>
  <c r="J3048" i="18"/>
  <c r="J888" i="18"/>
  <c r="J2022" i="18"/>
  <c r="J3516" i="18"/>
  <c r="J816" i="18"/>
  <c r="J1878" i="18"/>
  <c r="J2940" i="18"/>
  <c r="J2688" i="18"/>
  <c r="J1896" i="18"/>
  <c r="J2472" i="18"/>
  <c r="J1482" i="18"/>
  <c r="J3678" i="18"/>
  <c r="J2778" i="18"/>
  <c r="J3894" i="18"/>
  <c r="J924" i="18"/>
  <c r="J2832" i="18"/>
  <c r="J1950" i="18"/>
  <c r="J3696" i="18"/>
  <c r="J3156" i="18"/>
  <c r="J1014" i="18"/>
  <c r="J3480" i="18"/>
  <c r="J3300" i="18"/>
  <c r="J1986" i="18"/>
  <c r="J762" i="18"/>
  <c r="J3318" i="18"/>
  <c r="J1068" i="18"/>
  <c r="J2562" i="18"/>
  <c r="J3174" i="18"/>
  <c r="J1284" i="18"/>
  <c r="J2994" i="18"/>
  <c r="J4002" i="18"/>
  <c r="J1644" i="18"/>
  <c r="J2004" i="18"/>
  <c r="J2400" i="18"/>
  <c r="J3768" i="18"/>
  <c r="J2634" i="18"/>
  <c r="J3084" i="18"/>
  <c r="J1032" i="18"/>
  <c r="J2220" i="18"/>
  <c r="J3732" i="18"/>
  <c r="J960" i="18"/>
  <c r="J2094" i="18"/>
  <c r="J2976" i="18"/>
  <c r="J1176" i="18"/>
  <c r="J2040" i="18"/>
  <c r="J1338" i="18"/>
  <c r="J1194" i="18"/>
  <c r="J2850" i="18"/>
  <c r="J3606" i="18"/>
  <c r="J1788" i="18"/>
  <c r="J2742" i="18"/>
  <c r="J3498" i="18"/>
  <c r="J3750" i="18"/>
  <c r="J3426" i="18"/>
  <c r="J3876" i="18"/>
  <c r="J1860" i="18"/>
  <c r="J1158" i="18"/>
  <c r="J2796" i="18"/>
  <c r="J1392" i="18"/>
  <c r="J1590" i="18"/>
  <c r="J3588" i="18"/>
  <c r="J726" i="18"/>
  <c r="J2904" i="18"/>
  <c r="J3948" i="18"/>
  <c r="J942" i="18"/>
  <c r="J2544" i="18"/>
  <c r="J3408" i="18"/>
  <c r="J1464" i="18"/>
  <c r="J2130" i="18"/>
  <c r="J2886" i="18"/>
  <c r="J2310" i="18"/>
  <c r="J3858" i="18"/>
  <c r="J3534" i="18"/>
  <c r="J636" i="18"/>
  <c r="J1518" i="18"/>
  <c r="J1968" i="18"/>
  <c r="J870" i="18"/>
  <c r="J3984" i="18"/>
  <c r="J2580" i="18"/>
  <c r="J1608" i="18"/>
  <c r="I4094" i="18"/>
  <c r="J4094" i="18"/>
  <c r="G4094" i="18"/>
  <c r="H4094" i="18"/>
  <c r="G4" i="7993"/>
  <c r="H4" i="18"/>
  <c r="K6" i="7993"/>
  <c r="K6" i="7954" s="1"/>
  <c r="J6" i="18"/>
  <c r="K4094" i="18" l="1"/>
  <c r="K7533" i="18"/>
  <c r="K7497" i="18"/>
  <c r="K7479" i="18"/>
  <c r="K7443" i="18"/>
  <c r="K7389" i="18"/>
  <c r="K7371" i="18"/>
  <c r="K7353" i="18"/>
  <c r="K7335" i="18"/>
  <c r="K7317" i="18"/>
  <c r="K7281" i="18"/>
  <c r="K7587" i="18"/>
  <c r="K7551" i="18"/>
  <c r="K7515" i="18"/>
  <c r="K7299" i="18"/>
  <c r="K7263" i="18"/>
  <c r="K7227" i="18"/>
  <c r="K7191" i="18"/>
  <c r="K7173" i="18"/>
  <c r="K7119" i="18"/>
  <c r="K7065" i="18"/>
  <c r="K7011" i="18"/>
  <c r="K6957" i="18"/>
  <c r="K6939" i="18"/>
  <c r="K6903" i="18"/>
  <c r="K6885" i="18"/>
  <c r="K6813" i="18"/>
  <c r="K6795" i="18"/>
  <c r="K6777" i="18"/>
  <c r="K6759" i="18"/>
  <c r="K6741" i="18"/>
  <c r="K6723" i="18"/>
  <c r="K6669" i="18"/>
  <c r="K6633" i="18"/>
  <c r="K6615" i="18"/>
  <c r="K6597" i="18"/>
  <c r="K6507" i="18"/>
  <c r="K6453" i="18"/>
  <c r="K6435" i="18"/>
  <c r="K6363" i="18"/>
  <c r="K6327" i="18"/>
  <c r="K6309" i="18"/>
  <c r="K7569" i="18"/>
  <c r="K7245" i="18"/>
  <c r="K7425" i="18"/>
  <c r="K7407" i="18"/>
  <c r="K7209" i="18"/>
  <c r="K7155" i="18"/>
  <c r="K7137" i="18"/>
  <c r="K7101" i="18"/>
  <c r="K7083" i="18"/>
  <c r="K7047" i="18"/>
  <c r="K6687" i="18"/>
  <c r="K7029" i="18"/>
  <c r="K6993" i="18"/>
  <c r="K6525" i="18"/>
  <c r="K6489" i="18"/>
  <c r="K6381" i="18"/>
  <c r="K6345" i="18"/>
  <c r="K6831" i="18"/>
  <c r="K6705" i="18"/>
  <c r="K6579" i="18"/>
  <c r="K6255" i="18"/>
  <c r="K6237" i="18"/>
  <c r="K6219" i="18"/>
  <c r="K6183" i="18"/>
  <c r="K6165" i="18"/>
  <c r="K6147" i="18"/>
  <c r="K6129" i="18"/>
  <c r="K6111" i="18"/>
  <c r="K6093" i="18"/>
  <c r="K6075" i="18"/>
  <c r="K5985" i="18"/>
  <c r="K5913" i="18"/>
  <c r="K5895" i="18"/>
  <c r="K5877" i="18"/>
  <c r="K6921" i="18"/>
  <c r="K6849" i="18"/>
  <c r="K6561" i="18"/>
  <c r="K6399" i="18"/>
  <c r="K6417" i="18"/>
  <c r="K6273" i="18"/>
  <c r="K5103" i="18"/>
  <c r="K4797" i="18"/>
  <c r="K7461" i="18"/>
  <c r="K6039" i="18"/>
  <c r="K6003" i="18"/>
  <c r="K5859" i="18"/>
  <c r="K5787" i="18"/>
  <c r="K5769" i="18"/>
  <c r="K5697" i="18"/>
  <c r="K5679" i="18"/>
  <c r="K5643" i="18"/>
  <c r="K5553" i="18"/>
  <c r="K5517" i="18"/>
  <c r="K5499" i="18"/>
  <c r="K5481" i="18"/>
  <c r="K5445" i="18"/>
  <c r="K5427" i="18"/>
  <c r="K5409" i="18"/>
  <c r="K5391" i="18"/>
  <c r="K5373" i="18"/>
  <c r="K5337" i="18"/>
  <c r="K5319" i="18"/>
  <c r="K5301" i="18"/>
  <c r="K5283" i="18"/>
  <c r="K5265" i="18"/>
  <c r="K5247" i="18"/>
  <c r="K5193" i="18"/>
  <c r="K5139" i="18"/>
  <c r="K5085" i="18"/>
  <c r="K5049" i="18"/>
  <c r="K5031" i="18"/>
  <c r="K5013" i="18"/>
  <c r="K4995" i="18"/>
  <c r="K4923" i="18"/>
  <c r="K4851" i="18"/>
  <c r="K6471" i="18"/>
  <c r="K6651" i="18"/>
  <c r="K6201" i="18"/>
  <c r="K5967" i="18"/>
  <c r="K5841" i="18"/>
  <c r="K5751" i="18"/>
  <c r="K5715" i="18"/>
  <c r="K6975" i="18"/>
  <c r="K6543" i="18"/>
  <c r="K6021" i="18"/>
  <c r="K5823" i="18"/>
  <c r="K5733" i="18"/>
  <c r="K5661" i="18"/>
  <c r="K5229" i="18"/>
  <c r="K5157" i="18"/>
  <c r="K4959" i="18"/>
  <c r="K4869" i="18"/>
  <c r="K4779" i="18"/>
  <c r="K4635" i="18"/>
  <c r="K4617" i="18"/>
  <c r="K4599" i="18"/>
  <c r="K4581" i="18"/>
  <c r="K4545" i="18"/>
  <c r="K6867" i="18"/>
  <c r="K5607" i="18"/>
  <c r="K5589" i="18"/>
  <c r="K5535" i="18"/>
  <c r="K5355" i="18"/>
  <c r="K5121" i="18"/>
  <c r="K4887" i="18"/>
  <c r="K4815" i="18"/>
  <c r="K4725" i="18"/>
  <c r="K4455" i="18"/>
  <c r="K4437" i="18"/>
  <c r="K4419" i="18"/>
  <c r="K4383" i="18"/>
  <c r="K4311" i="18"/>
  <c r="K4221" i="18"/>
  <c r="K4185" i="18"/>
  <c r="K4131" i="18"/>
  <c r="K4113" i="18"/>
  <c r="K6057" i="18"/>
  <c r="K5931" i="18"/>
  <c r="K5067" i="18"/>
  <c r="K4347" i="18"/>
  <c r="K4275" i="18"/>
  <c r="K4239" i="18"/>
  <c r="K4149" i="18"/>
  <c r="K4095" i="18"/>
  <c r="K5949" i="18"/>
  <c r="K5805" i="18"/>
  <c r="K4527" i="18"/>
  <c r="K4473" i="18"/>
  <c r="K6291" i="18"/>
  <c r="K5463" i="18"/>
  <c r="K5211" i="18"/>
  <c r="K4977" i="18"/>
  <c r="K4941" i="18"/>
  <c r="K4905" i="18"/>
  <c r="K4833" i="18"/>
  <c r="K4743" i="18"/>
  <c r="K4707" i="18"/>
  <c r="K4689" i="18"/>
  <c r="K4671" i="18"/>
  <c r="K4563" i="18"/>
  <c r="K4509" i="18"/>
  <c r="K4491" i="18"/>
  <c r="K4365" i="18"/>
  <c r="K4077" i="18"/>
  <c r="K4401" i="18"/>
  <c r="K4293" i="18"/>
  <c r="K4257" i="18"/>
  <c r="K4203" i="18"/>
  <c r="K4167" i="18"/>
  <c r="K5625" i="18"/>
  <c r="K5571" i="18"/>
  <c r="K5175" i="18"/>
  <c r="K4761" i="18"/>
  <c r="K4653" i="18"/>
  <c r="K4329" i="18"/>
  <c r="K4023" i="18"/>
  <c r="K4041" i="18"/>
  <c r="K7605" i="18"/>
  <c r="G4" i="18"/>
  <c r="G4" i="7954"/>
  <c r="K4058" i="18"/>
  <c r="K4059" i="18"/>
  <c r="K582" i="18"/>
  <c r="K456" i="18"/>
  <c r="K564" i="18"/>
  <c r="K420" i="18"/>
  <c r="K438" i="18"/>
  <c r="K618" i="18"/>
  <c r="K528" i="18"/>
  <c r="K492" i="18"/>
  <c r="K546" i="18"/>
  <c r="K1122" i="18"/>
  <c r="K906" i="18"/>
  <c r="K1770" i="18"/>
  <c r="K1194" i="18"/>
  <c r="K2418" i="18"/>
  <c r="K2958" i="18"/>
  <c r="K3390" i="18"/>
  <c r="K3642" i="18"/>
  <c r="K708" i="18"/>
  <c r="K1932" i="18"/>
  <c r="K2850" i="18"/>
  <c r="K3138" i="18"/>
  <c r="K996" i="18"/>
  <c r="K2148" i="18"/>
  <c r="K2994" i="18"/>
  <c r="K3714" i="18"/>
  <c r="K3894" i="18"/>
  <c r="K2454" i="18"/>
  <c r="K3174" i="18"/>
  <c r="K834" i="18"/>
  <c r="K1212" i="18"/>
  <c r="K636" i="18"/>
  <c r="K870" i="18"/>
  <c r="K1734" i="18"/>
  <c r="K2400" i="18"/>
  <c r="K3480" i="18"/>
  <c r="K1176" i="18"/>
  <c r="K2112" i="18"/>
  <c r="K654" i="18"/>
  <c r="K1662" i="18"/>
  <c r="K2220" i="18"/>
  <c r="K2616" i="18"/>
  <c r="K2940" i="18"/>
  <c r="K3804" i="18"/>
  <c r="K960" i="18"/>
  <c r="K1536" i="18"/>
  <c r="K2166" i="18"/>
  <c r="K2976" i="18"/>
  <c r="K3408" i="18"/>
  <c r="K3768" i="18"/>
  <c r="K1032" i="18"/>
  <c r="K1896" i="18"/>
  <c r="K1302" i="18"/>
  <c r="K2508" i="18"/>
  <c r="K3228" i="18"/>
  <c r="K3840" i="18"/>
  <c r="K600" i="18"/>
  <c r="K4040" i="18"/>
  <c r="K1266" i="18"/>
  <c r="K1338" i="18"/>
  <c r="K978" i="18"/>
  <c r="K2706" i="18"/>
  <c r="K3210" i="18"/>
  <c r="K3570" i="18"/>
  <c r="K924" i="18"/>
  <c r="K2310" i="18"/>
  <c r="K3066" i="18"/>
  <c r="K1356" i="18"/>
  <c r="K2562" i="18"/>
  <c r="K3606" i="18"/>
  <c r="K4002" i="18"/>
  <c r="K2742" i="18"/>
  <c r="K3966" i="18"/>
  <c r="K1572" i="18"/>
  <c r="K1788" i="18"/>
  <c r="K1446" i="18"/>
  <c r="K2580" i="18"/>
  <c r="K3912" i="18"/>
  <c r="K1968" i="18"/>
  <c r="K726" i="18"/>
  <c r="K2022" i="18"/>
  <c r="K2544" i="18"/>
  <c r="K3048" i="18"/>
  <c r="K744" i="18"/>
  <c r="K1464" i="18"/>
  <c r="K2796" i="18"/>
  <c r="K3084" i="18"/>
  <c r="K3696" i="18"/>
  <c r="K1104" i="18"/>
  <c r="K1086" i="18"/>
  <c r="K2436" i="18"/>
  <c r="K3372" i="18"/>
  <c r="K1410" i="18"/>
  <c r="K1050" i="18"/>
  <c r="K1554" i="18"/>
  <c r="K1698" i="18"/>
  <c r="K1842" i="18"/>
  <c r="K3354" i="18"/>
  <c r="K3750" i="18"/>
  <c r="K2526" i="18"/>
  <c r="K2598" i="18"/>
  <c r="K2274" i="18"/>
  <c r="K780" i="18"/>
  <c r="K1860" i="18"/>
  <c r="K1878" i="18"/>
  <c r="K888" i="18"/>
  <c r="K2184" i="18"/>
  <c r="K2094" i="18"/>
  <c r="K2652" i="18"/>
  <c r="K816" i="18"/>
  <c r="K1752" i="18"/>
  <c r="K3336" i="18"/>
  <c r="K3984" i="18"/>
  <c r="K1158" i="18"/>
  <c r="K3426" i="18"/>
  <c r="K3282" i="18"/>
  <c r="K2076" i="18"/>
  <c r="K2292" i="18"/>
  <c r="K1680" i="18"/>
  <c r="K1518" i="18"/>
  <c r="K2724" i="18"/>
  <c r="K1320" i="18"/>
  <c r="K2904" i="18"/>
  <c r="K2688" i="18"/>
  <c r="K1590" i="18"/>
  <c r="K3732" i="18"/>
  <c r="K3300" i="18"/>
  <c r="K2778" i="18"/>
  <c r="K1140" i="18"/>
  <c r="K3246" i="18"/>
  <c r="K1500" i="18"/>
  <c r="K3786" i="18"/>
  <c r="K3030" i="18"/>
  <c r="K1428" i="18"/>
  <c r="K3156" i="18"/>
  <c r="K798" i="18"/>
  <c r="K3264" i="18"/>
  <c r="K2868" i="18"/>
  <c r="K1248" i="18"/>
  <c r="K2760" i="18"/>
  <c r="K3624" i="18"/>
  <c r="K474" i="18"/>
  <c r="K1986" i="18"/>
  <c r="K2130" i="18"/>
  <c r="K2238" i="18"/>
  <c r="K2814" i="18"/>
  <c r="K3462" i="18"/>
  <c r="K1626" i="18"/>
  <c r="K1644" i="18"/>
  <c r="K2886" i="18"/>
  <c r="K3678" i="18"/>
  <c r="K1716" i="18"/>
  <c r="K3822" i="18"/>
  <c r="K2346" i="18"/>
  <c r="K852" i="18"/>
  <c r="K1014" i="18"/>
  <c r="K3444" i="18"/>
  <c r="K2202" i="18"/>
  <c r="K2256" i="18"/>
  <c r="K3516" i="18"/>
  <c r="K2040" i="18"/>
  <c r="K3552" i="18"/>
  <c r="K1608" i="18"/>
  <c r="K3120" i="18"/>
  <c r="K510" i="18"/>
  <c r="K762" i="18"/>
  <c r="K3102" i="18"/>
  <c r="K2922" i="18"/>
  <c r="K3858" i="18"/>
  <c r="K1284" i="18"/>
  <c r="K1824" i="18"/>
  <c r="K2832" i="18"/>
  <c r="K3012" i="18"/>
  <c r="K1950" i="18"/>
  <c r="K2472" i="18"/>
  <c r="K3876" i="18"/>
  <c r="K3318" i="18"/>
  <c r="K672" i="18"/>
  <c r="K2004" i="18"/>
  <c r="K1068" i="18"/>
  <c r="K2364" i="18"/>
  <c r="K942" i="18"/>
  <c r="K4022" i="18"/>
  <c r="K1482" i="18"/>
  <c r="K3498" i="18"/>
  <c r="K3930" i="18"/>
  <c r="K2670" i="18"/>
  <c r="K1374" i="18"/>
  <c r="K2634" i="18"/>
  <c r="K2058" i="18"/>
  <c r="K3660" i="18"/>
  <c r="K3192" i="18"/>
  <c r="K1914" i="18"/>
  <c r="K690" i="18"/>
  <c r="K2490" i="18"/>
  <c r="K2328" i="18"/>
  <c r="K1806" i="18"/>
  <c r="K1392" i="18"/>
  <c r="K3948" i="18"/>
  <c r="K2382" i="18"/>
  <c r="K3534" i="18"/>
  <c r="K3588" i="18"/>
  <c r="K1230" i="18"/>
  <c r="L5" i="7954"/>
  <c r="L5" i="18"/>
  <c r="L4094" i="18" s="1"/>
  <c r="H4112" i="18"/>
  <c r="G4112" i="18"/>
  <c r="J4112" i="18"/>
  <c r="K4112" i="18"/>
  <c r="I4112" i="18"/>
  <c r="L6" i="7993"/>
  <c r="L6" i="7954" s="1"/>
  <c r="K6" i="18"/>
  <c r="L7569" i="18" l="1"/>
  <c r="L7533" i="18"/>
  <c r="L7497" i="18"/>
  <c r="L7479" i="18"/>
  <c r="L7443" i="18"/>
  <c r="L7389" i="18"/>
  <c r="L7371" i="18"/>
  <c r="L7353" i="18"/>
  <c r="L7335" i="18"/>
  <c r="L7317" i="18"/>
  <c r="L7281" i="18"/>
  <c r="L7209" i="18"/>
  <c r="L7461" i="18"/>
  <c r="L7425" i="18"/>
  <c r="L7407" i="18"/>
  <c r="L7191" i="18"/>
  <c r="L7173" i="18"/>
  <c r="L7065" i="18"/>
  <c r="L7011" i="18"/>
  <c r="L6957" i="18"/>
  <c r="L6939" i="18"/>
  <c r="L6903" i="18"/>
  <c r="L6885" i="18"/>
  <c r="L6813" i="18"/>
  <c r="L6795" i="18"/>
  <c r="L6777" i="18"/>
  <c r="L6759" i="18"/>
  <c r="L6741" i="18"/>
  <c r="L6723" i="18"/>
  <c r="L6669" i="18"/>
  <c r="L6633" i="18"/>
  <c r="L6615" i="18"/>
  <c r="L6597" i="18"/>
  <c r="L6507" i="18"/>
  <c r="L6453" i="18"/>
  <c r="L6435" i="18"/>
  <c r="L6363" i="18"/>
  <c r="L6327" i="18"/>
  <c r="L6309" i="18"/>
  <c r="L7587" i="18"/>
  <c r="L7551" i="18"/>
  <c r="L7515" i="18"/>
  <c r="L7299" i="18"/>
  <c r="L7263" i="18"/>
  <c r="L7227" i="18"/>
  <c r="L7155" i="18"/>
  <c r="L7083" i="18"/>
  <c r="L7137" i="18"/>
  <c r="L7101" i="18"/>
  <c r="L7047" i="18"/>
  <c r="L6849" i="18"/>
  <c r="L6687" i="18"/>
  <c r="L7119" i="18"/>
  <c r="L6921" i="18"/>
  <c r="L6831" i="18"/>
  <c r="L6525" i="18"/>
  <c r="L6471" i="18"/>
  <c r="L6381" i="18"/>
  <c r="L6345" i="18"/>
  <c r="L7245" i="18"/>
  <c r="L6975" i="18"/>
  <c r="L6867" i="18"/>
  <c r="L6579" i="18"/>
  <c r="L6273" i="18"/>
  <c r="L6255" i="18"/>
  <c r="L6237" i="18"/>
  <c r="L6219" i="18"/>
  <c r="L6183" i="18"/>
  <c r="L6165" i="18"/>
  <c r="L6147" i="18"/>
  <c r="L6129" i="18"/>
  <c r="L6111" i="18"/>
  <c r="L6093" i="18"/>
  <c r="L6075" i="18"/>
  <c r="L5985" i="18"/>
  <c r="L5949" i="18"/>
  <c r="L5913" i="18"/>
  <c r="L5895" i="18"/>
  <c r="L5877" i="18"/>
  <c r="L6705" i="18"/>
  <c r="L6417" i="18"/>
  <c r="L6993" i="18"/>
  <c r="L6651" i="18"/>
  <c r="L6543" i="18"/>
  <c r="L6291" i="18"/>
  <c r="L6201" i="18"/>
  <c r="L6057" i="18"/>
  <c r="L6021" i="18"/>
  <c r="L5841" i="18"/>
  <c r="L5823" i="18"/>
  <c r="L5805" i="18"/>
  <c r="L5769" i="18"/>
  <c r="L5625" i="18"/>
  <c r="L5607" i="18"/>
  <c r="L5535" i="18"/>
  <c r="L5463" i="18"/>
  <c r="L5355" i="18"/>
  <c r="L5211" i="18"/>
  <c r="L5157" i="18"/>
  <c r="L5121" i="18"/>
  <c r="L5067" i="18"/>
  <c r="L5967" i="18"/>
  <c r="L5859" i="18"/>
  <c r="L5787" i="18"/>
  <c r="L5697" i="18"/>
  <c r="L5679" i="18"/>
  <c r="L5643" i="18"/>
  <c r="L5553" i="18"/>
  <c r="L5499" i="18"/>
  <c r="L5931" i="18"/>
  <c r="L5589" i="18"/>
  <c r="L5571" i="18"/>
  <c r="L5409" i="18"/>
  <c r="L5283" i="18"/>
  <c r="L6399" i="18"/>
  <c r="L6039" i="18"/>
  <c r="L5715" i="18"/>
  <c r="L5517" i="18"/>
  <c r="L5391" i="18"/>
  <c r="L5337" i="18"/>
  <c r="L5265" i="18"/>
  <c r="L5013" i="18"/>
  <c r="L4941" i="18"/>
  <c r="L4923" i="18"/>
  <c r="L4905" i="18"/>
  <c r="L4779" i="18"/>
  <c r="L4761" i="18"/>
  <c r="L4743" i="18"/>
  <c r="L4725" i="18"/>
  <c r="L4635" i="18"/>
  <c r="L4617" i="18"/>
  <c r="L4599" i="18"/>
  <c r="L4581" i="18"/>
  <c r="L4545" i="18"/>
  <c r="L6003" i="18"/>
  <c r="L5751" i="18"/>
  <c r="L5661" i="18"/>
  <c r="L5445" i="18"/>
  <c r="L5175" i="18"/>
  <c r="L4977" i="18"/>
  <c r="L4833" i="18"/>
  <c r="L4815" i="18"/>
  <c r="L4707" i="18"/>
  <c r="L4689" i="18"/>
  <c r="L4671" i="18"/>
  <c r="L4563" i="18"/>
  <c r="L4509" i="18"/>
  <c r="L4491" i="18"/>
  <c r="L4455" i="18"/>
  <c r="L4437" i="18"/>
  <c r="L4419" i="18"/>
  <c r="L4383" i="18"/>
  <c r="L4365" i="18"/>
  <c r="L4311" i="18"/>
  <c r="L4257" i="18"/>
  <c r="L4221" i="18"/>
  <c r="L4185" i="18"/>
  <c r="L4167" i="18"/>
  <c r="L4131" i="18"/>
  <c r="L4113" i="18"/>
  <c r="L6489" i="18"/>
  <c r="L5301" i="18"/>
  <c r="L5139" i="18"/>
  <c r="L4851" i="18"/>
  <c r="L4401" i="18"/>
  <c r="L4347" i="18"/>
  <c r="L4293" i="18"/>
  <c r="L4275" i="18"/>
  <c r="L4203" i="18"/>
  <c r="L4095" i="18"/>
  <c r="L5427" i="18"/>
  <c r="L5085" i="18"/>
  <c r="L4995" i="18"/>
  <c r="L4959" i="18"/>
  <c r="L7029" i="18"/>
  <c r="L5733" i="18"/>
  <c r="L5319" i="18"/>
  <c r="L5229" i="18"/>
  <c r="L5103" i="18"/>
  <c r="L5049" i="18"/>
  <c r="L4797" i="18"/>
  <c r="L4653" i="18"/>
  <c r="L4527" i="18"/>
  <c r="L4473" i="18"/>
  <c r="L4077" i="18"/>
  <c r="L5481" i="18"/>
  <c r="L5247" i="18"/>
  <c r="L5193" i="18"/>
  <c r="L4239" i="18"/>
  <c r="L4149" i="18"/>
  <c r="L6561" i="18"/>
  <c r="L5373" i="18"/>
  <c r="L5031" i="18"/>
  <c r="L4887" i="18"/>
  <c r="L4869" i="18"/>
  <c r="L4023" i="18"/>
  <c r="L4329" i="18"/>
  <c r="L4041" i="18"/>
  <c r="L7605" i="18"/>
  <c r="L4112" i="18"/>
  <c r="L4058" i="18"/>
  <c r="L4059" i="18"/>
  <c r="L600" i="18"/>
  <c r="L564" i="18"/>
  <c r="L438" i="18"/>
  <c r="L4022" i="18"/>
  <c r="L618" i="18"/>
  <c r="L474" i="18"/>
  <c r="L420" i="18"/>
  <c r="L492" i="18"/>
  <c r="L1122" i="18"/>
  <c r="L1338" i="18"/>
  <c r="L906" i="18"/>
  <c r="L1266" i="18"/>
  <c r="L2922" i="18"/>
  <c r="L3318" i="18"/>
  <c r="L4002" i="18"/>
  <c r="L1860" i="18"/>
  <c r="L2454" i="18"/>
  <c r="L3282" i="18"/>
  <c r="L3966" i="18"/>
  <c r="L1716" i="18"/>
  <c r="L2562" i="18"/>
  <c r="L2994" i="18"/>
  <c r="L3498" i="18"/>
  <c r="L3876" i="18"/>
  <c r="L3066" i="18"/>
  <c r="L3534" i="18"/>
  <c r="L3858" i="18"/>
  <c r="L1068" i="18"/>
  <c r="L1428" i="18"/>
  <c r="L780" i="18"/>
  <c r="L2202" i="18"/>
  <c r="L1950" i="18"/>
  <c r="L3048" i="18"/>
  <c r="L3912" i="18"/>
  <c r="L888" i="18"/>
  <c r="L1392" i="18"/>
  <c r="L1896" i="18"/>
  <c r="L1734" i="18"/>
  <c r="L2832" i="18"/>
  <c r="L3372" i="18"/>
  <c r="L1176" i="18"/>
  <c r="L2634" i="18"/>
  <c r="L1806" i="18"/>
  <c r="L2436" i="18"/>
  <c r="L3084" i="18"/>
  <c r="L3624" i="18"/>
  <c r="L3948" i="18"/>
  <c r="L726" i="18"/>
  <c r="L1518" i="18"/>
  <c r="L2220" i="18"/>
  <c r="L2400" i="18"/>
  <c r="L3444" i="18"/>
  <c r="L3804" i="18"/>
  <c r="L2040" i="18"/>
  <c r="L4040" i="18"/>
  <c r="L582" i="18"/>
  <c r="L510" i="18"/>
  <c r="L2130" i="18"/>
  <c r="L1194" i="18"/>
  <c r="L2238" i="18"/>
  <c r="L3174" i="18"/>
  <c r="L834" i="18"/>
  <c r="L2346" i="18"/>
  <c r="L2742" i="18"/>
  <c r="L636" i="18"/>
  <c r="L2274" i="18"/>
  <c r="L2886" i="18"/>
  <c r="L3570" i="18"/>
  <c r="L2778" i="18"/>
  <c r="L3390" i="18"/>
  <c r="L1626" i="18"/>
  <c r="L1212" i="18"/>
  <c r="L996" i="18"/>
  <c r="L798" i="18"/>
  <c r="L2544" i="18"/>
  <c r="L3732" i="18"/>
  <c r="L960" i="18"/>
  <c r="L1608" i="18"/>
  <c r="L1590" i="18"/>
  <c r="L2976" i="18"/>
  <c r="L3588" i="18"/>
  <c r="L1968" i="18"/>
  <c r="L2094" i="18"/>
  <c r="L2652" i="18"/>
  <c r="L3264" i="18"/>
  <c r="L672" i="18"/>
  <c r="L1230" i="18"/>
  <c r="L2022" i="18"/>
  <c r="L2580" i="18"/>
  <c r="L3516" i="18"/>
  <c r="L1752" i="18"/>
  <c r="L1050" i="18"/>
  <c r="L3300" i="18"/>
  <c r="L978" i="18"/>
  <c r="L3714" i="18"/>
  <c r="L2526" i="18"/>
  <c r="L1500" i="18"/>
  <c r="L3246" i="18"/>
  <c r="L3102" i="18"/>
  <c r="L2472" i="18"/>
  <c r="L690" i="18"/>
  <c r="L1554" i="18"/>
  <c r="L1986" i="18"/>
  <c r="L2670" i="18"/>
  <c r="L3426" i="18"/>
  <c r="L1356" i="18"/>
  <c r="L2382" i="18"/>
  <c r="L3354" i="18"/>
  <c r="L924" i="18"/>
  <c r="L2418" i="18"/>
  <c r="L3210" i="18"/>
  <c r="L3606" i="18"/>
  <c r="L2814" i="18"/>
  <c r="L3642" i="18"/>
  <c r="L708" i="18"/>
  <c r="L1284" i="18"/>
  <c r="L1644" i="18"/>
  <c r="L1086" i="18"/>
  <c r="L3012" i="18"/>
  <c r="L1410" i="18"/>
  <c r="L1032" i="18"/>
  <c r="L1824" i="18"/>
  <c r="L2724" i="18"/>
  <c r="L3228" i="18"/>
  <c r="L1104" i="18"/>
  <c r="L654" i="18"/>
  <c r="L2166" i="18"/>
  <c r="L2940" i="18"/>
  <c r="L3660" i="18"/>
  <c r="L816" i="18"/>
  <c r="L1446" i="18"/>
  <c r="L2256" i="18"/>
  <c r="L2868" i="18"/>
  <c r="L3552" i="18"/>
  <c r="L2112" i="18"/>
  <c r="L546" i="18"/>
  <c r="L1698" i="18"/>
  <c r="L1842" i="18"/>
  <c r="L2958" i="18"/>
  <c r="L1572" i="18"/>
  <c r="L3750" i="18"/>
  <c r="L2598" i="18"/>
  <c r="L3930" i="18"/>
  <c r="L3678" i="18"/>
  <c r="L852" i="18"/>
  <c r="L1788" i="18"/>
  <c r="L2076" i="18"/>
  <c r="L1302" i="18"/>
  <c r="L3192" i="18"/>
  <c r="L2688" i="18"/>
  <c r="L1248" i="18"/>
  <c r="L1014" i="18"/>
  <c r="L2760" i="18"/>
  <c r="L3336" i="18"/>
  <c r="L1320" i="18"/>
  <c r="L942" i="18"/>
  <c r="L2292" i="18"/>
  <c r="L3120" i="18"/>
  <c r="L3768" i="18"/>
  <c r="L1680" i="18"/>
  <c r="L1662" i="18"/>
  <c r="L2328" i="18"/>
  <c r="L2904" i="18"/>
  <c r="L3984" i="18"/>
  <c r="L2184" i="18"/>
  <c r="L1482" i="18"/>
  <c r="L2706" i="18"/>
  <c r="L3462" i="18"/>
  <c r="L1140" i="18"/>
  <c r="L3696" i="18"/>
  <c r="L2796" i="18"/>
  <c r="L2616" i="18"/>
  <c r="L1878" i="18"/>
  <c r="L2004" i="18"/>
  <c r="L1536" i="18"/>
  <c r="L3840" i="18"/>
  <c r="L2310" i="18"/>
  <c r="L2508" i="18"/>
  <c r="L1158" i="18"/>
  <c r="L2058" i="18"/>
  <c r="L3030" i="18"/>
  <c r="L3894" i="18"/>
  <c r="L2490" i="18"/>
  <c r="L2148" i="18"/>
  <c r="L744" i="18"/>
  <c r="L3408" i="18"/>
  <c r="L3156" i="18"/>
  <c r="L2364" i="18"/>
  <c r="L528" i="18"/>
  <c r="L1770" i="18"/>
  <c r="L3786" i="18"/>
  <c r="L3138" i="18"/>
  <c r="L1932" i="18"/>
  <c r="L1464" i="18"/>
  <c r="L3480" i="18"/>
  <c r="L1914" i="18"/>
  <c r="L456" i="18"/>
  <c r="L762" i="18"/>
  <c r="L2850" i="18"/>
  <c r="L3822" i="18"/>
  <c r="L1374" i="18"/>
  <c r="L870" i="18"/>
  <c r="L4076" i="18"/>
  <c r="J4130" i="18"/>
  <c r="L4130" i="18"/>
  <c r="K4130" i="18"/>
  <c r="H4130" i="18"/>
  <c r="I4130" i="18"/>
  <c r="G4130" i="18"/>
  <c r="L6" i="18"/>
  <c r="G4148" i="18" l="1"/>
  <c r="L4148" i="18"/>
  <c r="K4148" i="18"/>
  <c r="J4148" i="18"/>
  <c r="H4148" i="18"/>
  <c r="I4148" i="18"/>
  <c r="J4166" i="18" l="1"/>
  <c r="L4166" i="18"/>
  <c r="H4166" i="18"/>
  <c r="K4166" i="18"/>
  <c r="G4166" i="18"/>
  <c r="I4166" i="18"/>
  <c r="H4184" i="18" l="1"/>
  <c r="K4184" i="18"/>
  <c r="G4184" i="18"/>
  <c r="L4184" i="18"/>
  <c r="I4184" i="18"/>
  <c r="J4184" i="18"/>
  <c r="J4202" i="18" l="1"/>
  <c r="L4202" i="18"/>
  <c r="K4202" i="18"/>
  <c r="I4202" i="18"/>
  <c r="G4202" i="18"/>
  <c r="H4202" i="18"/>
  <c r="L4220" i="18" l="1"/>
  <c r="H4220" i="18"/>
  <c r="K4220" i="18"/>
  <c r="I4220" i="18"/>
  <c r="J4220" i="18"/>
  <c r="G4220" i="18"/>
  <c r="G4238" i="18" l="1"/>
  <c r="I4238" i="18"/>
  <c r="H4238" i="18"/>
  <c r="J4238" i="18"/>
  <c r="K4238" i="18"/>
  <c r="L4238" i="18"/>
  <c r="J4256" i="18" l="1"/>
  <c r="I4256" i="18"/>
  <c r="K4256" i="18"/>
  <c r="L4256" i="18"/>
  <c r="H4256" i="18"/>
  <c r="G4256" i="18"/>
  <c r="G4274" i="18" l="1"/>
  <c r="L4274" i="18"/>
  <c r="I4274" i="18"/>
  <c r="H4274" i="18"/>
  <c r="K4274" i="18"/>
  <c r="J4274" i="18"/>
  <c r="E4060" i="18" l="1" a="1"/>
  <c r="E4114" i="18" a="1"/>
  <c r="E4096" i="18" a="1"/>
  <c r="E4042" i="18" a="1"/>
  <c r="E4078" i="18" a="1"/>
  <c r="E4132" i="18" a="1"/>
  <c r="E4150" i="18" a="1"/>
  <c r="E4168" i="18" a="1"/>
  <c r="E4186" i="18" a="1"/>
  <c r="E4204" i="18" a="1"/>
  <c r="E4222" i="18" a="1"/>
  <c r="E4240" i="18" a="1"/>
  <c r="E4276" i="18" a="1"/>
  <c r="E4281" i="18" s="1"/>
  <c r="E4258" i="18" a="1"/>
  <c r="E4269" i="18" s="1"/>
  <c r="J4292" i="18"/>
  <c r="H4292" i="18"/>
  <c r="L4292" i="18"/>
  <c r="K4292" i="18"/>
  <c r="I4292" i="18"/>
  <c r="G4292" i="18"/>
  <c r="E4262" i="18" l="1"/>
  <c r="L4262" i="18" s="1"/>
  <c r="E4261" i="18"/>
  <c r="K4261" i="18" s="1"/>
  <c r="L4261" i="18" s="1"/>
  <c r="E4259" i="18"/>
  <c r="I4259" i="18" s="1"/>
  <c r="J4259" i="18" s="1"/>
  <c r="E4258" i="18"/>
  <c r="H4258" i="18" s="1"/>
  <c r="H4273" i="18" s="1"/>
  <c r="E4265" i="18"/>
  <c r="E4272" i="18"/>
  <c r="E4266" i="18"/>
  <c r="E4260" i="18"/>
  <c r="J4260" i="18" s="1"/>
  <c r="E4271" i="18"/>
  <c r="E4267" i="18"/>
  <c r="E4264" i="18"/>
  <c r="E4263" i="18"/>
  <c r="E4268" i="18"/>
  <c r="E4270" i="18"/>
  <c r="E4234" i="18"/>
  <c r="E4222" i="18"/>
  <c r="E4231" i="18"/>
  <c r="E4224" i="18"/>
  <c r="E4225" i="18"/>
  <c r="E4228" i="18"/>
  <c r="E4226" i="18"/>
  <c r="E4235" i="18"/>
  <c r="E4236" i="18"/>
  <c r="E4233" i="18"/>
  <c r="E4230" i="18"/>
  <c r="E4232" i="18"/>
  <c r="E4227" i="18"/>
  <c r="E4223" i="18"/>
  <c r="E4229" i="18"/>
  <c r="E4198" i="18"/>
  <c r="E4193" i="18"/>
  <c r="E4199" i="18"/>
  <c r="E4189" i="18"/>
  <c r="E4196" i="18"/>
  <c r="E4186" i="18"/>
  <c r="E4195" i="18"/>
  <c r="E4188" i="18"/>
  <c r="E4197" i="18"/>
  <c r="E4194" i="18"/>
  <c r="E4187" i="18"/>
  <c r="E4192" i="18"/>
  <c r="E4191" i="18"/>
  <c r="E4200" i="18"/>
  <c r="E4190" i="18"/>
  <c r="E4176" i="18"/>
  <c r="E4172" i="18"/>
  <c r="E4178" i="18"/>
  <c r="E4168" i="18"/>
  <c r="E4177" i="18"/>
  <c r="E4175" i="18"/>
  <c r="E4174" i="18"/>
  <c r="E4170" i="18"/>
  <c r="E4173" i="18"/>
  <c r="E4182" i="18"/>
  <c r="E4179" i="18"/>
  <c r="E4181" i="18"/>
  <c r="E4171" i="18"/>
  <c r="E4169" i="18"/>
  <c r="E4180" i="18"/>
  <c r="E4100" i="18"/>
  <c r="E4103" i="18"/>
  <c r="E4110" i="18"/>
  <c r="E4101" i="18"/>
  <c r="E4107" i="18"/>
  <c r="E4099" i="18"/>
  <c r="E4102" i="18"/>
  <c r="E4108" i="18"/>
  <c r="E4105" i="18"/>
  <c r="E4098" i="18"/>
  <c r="E4104" i="18"/>
  <c r="E4109" i="18"/>
  <c r="E4106" i="18"/>
  <c r="E4097" i="18"/>
  <c r="E4096" i="18"/>
  <c r="E4124" i="18"/>
  <c r="E4126" i="18"/>
  <c r="E4115" i="18"/>
  <c r="E4122" i="18"/>
  <c r="E4123" i="18"/>
  <c r="E4120" i="18"/>
  <c r="E4121" i="18"/>
  <c r="E4117" i="18"/>
  <c r="E4128" i="18"/>
  <c r="E4116" i="18"/>
  <c r="E4119" i="18"/>
  <c r="E4114" i="18"/>
  <c r="E4127" i="18"/>
  <c r="E4125" i="18"/>
  <c r="E4118" i="18"/>
  <c r="E4240" i="18"/>
  <c r="E4249" i="18"/>
  <c r="E4253" i="18"/>
  <c r="E4246" i="18"/>
  <c r="E4247" i="18"/>
  <c r="E4250" i="18"/>
  <c r="E4241" i="18"/>
  <c r="E4245" i="18"/>
  <c r="E4242" i="18"/>
  <c r="E4243" i="18"/>
  <c r="E4251" i="18"/>
  <c r="E4254" i="18"/>
  <c r="E4244" i="18"/>
  <c r="E4248" i="18"/>
  <c r="E4252" i="18"/>
  <c r="E4089" i="18"/>
  <c r="E4079" i="18"/>
  <c r="E4086" i="18"/>
  <c r="E4090" i="18"/>
  <c r="E4092" i="18"/>
  <c r="E4078" i="18"/>
  <c r="E4084" i="18"/>
  <c r="E4083" i="18"/>
  <c r="E4082" i="18"/>
  <c r="E4087" i="18"/>
  <c r="E4088" i="18"/>
  <c r="E4091" i="18"/>
  <c r="E4080" i="18"/>
  <c r="E4081" i="18"/>
  <c r="E4085" i="18"/>
  <c r="E4218" i="18"/>
  <c r="E4212" i="18"/>
  <c r="E4204" i="18"/>
  <c r="E4209" i="18"/>
  <c r="E4214" i="18"/>
  <c r="E4217" i="18"/>
  <c r="E4213" i="18"/>
  <c r="E4208" i="18"/>
  <c r="E4216" i="18"/>
  <c r="E4205" i="18"/>
  <c r="E4211" i="18"/>
  <c r="E4215" i="18"/>
  <c r="E4206" i="18"/>
  <c r="E4207" i="18"/>
  <c r="E4210" i="18"/>
  <c r="E4150" i="18"/>
  <c r="E4152" i="18"/>
  <c r="E4158" i="18"/>
  <c r="E4156" i="18"/>
  <c r="E4161" i="18"/>
  <c r="E4164" i="18"/>
  <c r="E4151" i="18"/>
  <c r="E4162" i="18"/>
  <c r="E4157" i="18"/>
  <c r="E4160" i="18"/>
  <c r="E4163" i="18"/>
  <c r="E4159" i="18"/>
  <c r="E4155" i="18"/>
  <c r="E4153" i="18"/>
  <c r="E4154" i="18"/>
  <c r="E4132" i="18"/>
  <c r="E4144" i="18"/>
  <c r="E4138" i="18"/>
  <c r="E4141" i="18"/>
  <c r="E4145" i="18"/>
  <c r="E4133" i="18"/>
  <c r="E4142" i="18"/>
  <c r="E4136" i="18"/>
  <c r="E4137" i="18"/>
  <c r="E4140" i="18"/>
  <c r="E4146" i="18"/>
  <c r="E4143" i="18"/>
  <c r="E4134" i="18"/>
  <c r="E4139" i="18"/>
  <c r="E4135" i="18"/>
  <c r="E4053" i="18"/>
  <c r="E4043" i="18"/>
  <c r="E4042" i="18"/>
  <c r="E4044" i="18"/>
  <c r="E4048" i="18"/>
  <c r="E4046" i="18"/>
  <c r="E4050" i="18"/>
  <c r="E4047" i="18"/>
  <c r="E4056" i="18"/>
  <c r="E4051" i="18"/>
  <c r="E4052" i="18"/>
  <c r="E4045" i="18"/>
  <c r="E4055" i="18"/>
  <c r="E4049" i="18"/>
  <c r="E4054" i="18"/>
  <c r="E4073" i="18"/>
  <c r="E4069" i="18"/>
  <c r="E4065" i="18"/>
  <c r="E4068" i="18"/>
  <c r="E4060" i="18"/>
  <c r="E4061" i="18"/>
  <c r="E4064" i="18"/>
  <c r="E4071" i="18"/>
  <c r="E4067" i="18"/>
  <c r="E4072" i="18"/>
  <c r="E4066" i="18"/>
  <c r="E4074" i="18"/>
  <c r="E4070" i="18"/>
  <c r="E4062" i="18"/>
  <c r="E4063" i="18"/>
  <c r="E4277" i="18"/>
  <c r="I4277" i="18" s="1"/>
  <c r="J4277" i="18" s="1"/>
  <c r="K4277" i="18" s="1"/>
  <c r="E4276" i="18"/>
  <c r="H4276" i="18" s="1"/>
  <c r="H4291" i="18" s="1"/>
  <c r="E4279" i="18"/>
  <c r="K4279" i="18" s="1"/>
  <c r="L4279" i="18" s="1"/>
  <c r="E4287" i="18"/>
  <c r="E4284" i="18"/>
  <c r="E4278" i="18"/>
  <c r="J4278" i="18" s="1"/>
  <c r="E4286" i="18"/>
  <c r="E4288" i="18"/>
  <c r="E4280" i="18"/>
  <c r="L4280" i="18" s="1"/>
  <c r="E4289" i="18"/>
  <c r="E4290" i="18"/>
  <c r="E4282" i="18"/>
  <c r="E4285" i="18"/>
  <c r="E4283" i="18"/>
  <c r="G4310" i="18"/>
  <c r="K4310" i="18"/>
  <c r="H4310" i="18"/>
  <c r="I4310" i="18"/>
  <c r="L4310" i="18"/>
  <c r="J4310" i="18"/>
  <c r="E4294" i="18" a="1"/>
  <c r="H4132" i="18" l="1"/>
  <c r="H4147" i="18" s="1"/>
  <c r="H4150" i="18"/>
  <c r="L4208" i="18"/>
  <c r="K4243" i="18"/>
  <c r="J4116" i="18"/>
  <c r="H4096" i="18"/>
  <c r="I4169" i="18"/>
  <c r="J4169" i="18" s="1"/>
  <c r="L4172" i="18"/>
  <c r="J4224" i="18"/>
  <c r="J4062" i="18"/>
  <c r="K4062" i="18" s="1"/>
  <c r="L4062" i="18" s="1"/>
  <c r="I4061" i="18"/>
  <c r="J4061" i="18" s="1"/>
  <c r="L4136" i="18"/>
  <c r="H4204" i="18"/>
  <c r="I4204" i="18" s="1"/>
  <c r="K4081" i="18"/>
  <c r="L4081" i="18" s="1"/>
  <c r="H4078" i="18"/>
  <c r="I4079" i="18"/>
  <c r="L4244" i="18"/>
  <c r="J4242" i="18"/>
  <c r="H4240" i="18"/>
  <c r="I4240" i="18" s="1"/>
  <c r="I4097" i="18"/>
  <c r="J4097" i="18" s="1"/>
  <c r="J4098" i="18"/>
  <c r="K4098" i="18" s="1"/>
  <c r="L4098" i="18" s="1"/>
  <c r="K4099" i="18"/>
  <c r="L4099" i="18" s="1"/>
  <c r="K4171" i="18"/>
  <c r="J4188" i="18"/>
  <c r="K4188" i="18" s="1"/>
  <c r="K4189" i="18"/>
  <c r="L4189" i="18" s="1"/>
  <c r="L4226" i="18"/>
  <c r="H4060" i="18"/>
  <c r="K4045" i="18"/>
  <c r="L4045" i="18" s="1"/>
  <c r="J4044" i="18"/>
  <c r="K4044" i="18" s="1"/>
  <c r="K4135" i="18"/>
  <c r="L4135" i="18" s="1"/>
  <c r="L4154" i="18"/>
  <c r="I4151" i="18"/>
  <c r="J4151" i="18" s="1"/>
  <c r="K4151" i="18" s="1"/>
  <c r="K4207" i="18"/>
  <c r="L4207" i="18" s="1"/>
  <c r="I4205" i="18"/>
  <c r="J4205" i="18" s="1"/>
  <c r="K4205" i="18" s="1"/>
  <c r="L4205" i="18" s="1"/>
  <c r="J4080" i="18"/>
  <c r="L4082" i="18"/>
  <c r="H4114" i="18"/>
  <c r="I4114" i="18" s="1"/>
  <c r="J4114" i="18" s="1"/>
  <c r="K4117" i="18"/>
  <c r="L4117" i="18" s="1"/>
  <c r="L4100" i="18"/>
  <c r="J4170" i="18"/>
  <c r="H4168" i="18"/>
  <c r="L4190" i="18"/>
  <c r="I4187" i="18"/>
  <c r="J4187" i="18" s="1"/>
  <c r="I4223" i="18"/>
  <c r="H4222" i="18"/>
  <c r="K4063" i="18"/>
  <c r="L4063" i="18" s="1"/>
  <c r="L4064" i="18"/>
  <c r="L4046" i="18"/>
  <c r="I4043" i="18"/>
  <c r="J4043" i="18" s="1"/>
  <c r="J4134" i="18"/>
  <c r="H4042" i="18"/>
  <c r="I4042" i="18" s="1"/>
  <c r="I4133" i="18"/>
  <c r="K4153" i="18"/>
  <c r="J4152" i="18"/>
  <c r="J4206" i="18"/>
  <c r="K4206" i="18" s="1"/>
  <c r="L4206" i="18" s="1"/>
  <c r="I4241" i="18"/>
  <c r="L4118" i="18"/>
  <c r="I4115" i="18"/>
  <c r="H4186" i="18"/>
  <c r="K4225" i="18"/>
  <c r="J4328" i="18"/>
  <c r="I4328" i="18"/>
  <c r="K4328" i="18"/>
  <c r="L4328" i="18"/>
  <c r="H4328" i="18"/>
  <c r="G4328" i="18"/>
  <c r="I4258" i="18"/>
  <c r="I4273" i="18" s="1"/>
  <c r="K4260" i="18"/>
  <c r="L4260" i="18" s="1"/>
  <c r="K4259" i="18"/>
  <c r="L4259" i="18" s="1"/>
  <c r="E4312" i="18" a="1"/>
  <c r="L4277" i="18"/>
  <c r="K4278" i="18"/>
  <c r="E4307" i="18"/>
  <c r="E4306" i="18"/>
  <c r="E4308" i="18"/>
  <c r="E4296" i="18"/>
  <c r="E4299" i="18"/>
  <c r="E4298" i="18"/>
  <c r="E4301" i="18"/>
  <c r="E4297" i="18"/>
  <c r="E4303" i="18"/>
  <c r="E4302" i="18"/>
  <c r="E4300" i="18"/>
  <c r="E4304" i="18"/>
  <c r="E4305" i="18"/>
  <c r="E4295" i="18"/>
  <c r="E4294" i="18"/>
  <c r="I4276" i="18"/>
  <c r="K4061" i="18" l="1"/>
  <c r="L4061" i="18" s="1"/>
  <c r="K4187" i="18"/>
  <c r="L4187" i="18" s="1"/>
  <c r="K4043" i="18"/>
  <c r="L4043" i="18" s="1"/>
  <c r="I4132" i="18"/>
  <c r="J4132" i="18" s="1"/>
  <c r="K4132" i="18" s="1"/>
  <c r="K4169" i="18"/>
  <c r="L4169" i="18" s="1"/>
  <c r="L4225" i="18"/>
  <c r="H4075" i="18"/>
  <c r="I4060" i="18"/>
  <c r="J4115" i="18"/>
  <c r="K4115" i="18" s="1"/>
  <c r="L4115" i="18" s="1"/>
  <c r="J4241" i="18"/>
  <c r="K4241" i="18" s="1"/>
  <c r="L4241" i="18" s="1"/>
  <c r="K4134" i="18"/>
  <c r="L4134" i="18" s="1"/>
  <c r="H4237" i="18"/>
  <c r="I4222" i="18"/>
  <c r="H4183" i="18"/>
  <c r="I4168" i="18"/>
  <c r="J4079" i="18"/>
  <c r="K4116" i="18"/>
  <c r="L4116" i="18" s="1"/>
  <c r="J4133" i="18"/>
  <c r="K4133" i="18" s="1"/>
  <c r="L4153" i="18"/>
  <c r="K4170" i="18"/>
  <c r="L4170" i="18" s="1"/>
  <c r="I4255" i="18"/>
  <c r="K4224" i="18"/>
  <c r="L4224" i="18" s="1"/>
  <c r="H4165" i="18"/>
  <c r="I4150" i="18"/>
  <c r="H4201" i="18"/>
  <c r="I4186" i="18"/>
  <c r="K4152" i="18"/>
  <c r="L4152" i="18" s="1"/>
  <c r="K4114" i="18"/>
  <c r="L4114" i="18" s="1"/>
  <c r="I4057" i="18"/>
  <c r="J4042" i="18"/>
  <c r="J4223" i="18"/>
  <c r="K4080" i="18"/>
  <c r="L4080" i="18" s="1"/>
  <c r="L4151" i="18"/>
  <c r="L4171" i="18"/>
  <c r="I4078" i="18"/>
  <c r="H4093" i="18"/>
  <c r="H4111" i="18"/>
  <c r="I4096" i="18"/>
  <c r="L4044" i="18"/>
  <c r="L4188" i="18"/>
  <c r="K4097" i="18"/>
  <c r="L4097" i="18" s="1"/>
  <c r="H4255" i="18"/>
  <c r="J4240" i="18"/>
  <c r="K4242" i="18"/>
  <c r="I4129" i="18"/>
  <c r="J4204" i="18"/>
  <c r="K4204" i="18" s="1"/>
  <c r="K4219" i="18" s="1"/>
  <c r="I4219" i="18"/>
  <c r="L4243" i="18"/>
  <c r="H4057" i="18"/>
  <c r="H4129" i="18"/>
  <c r="H4219" i="18"/>
  <c r="G4346" i="18"/>
  <c r="L4346" i="18"/>
  <c r="I4346" i="18"/>
  <c r="J4258" i="18"/>
  <c r="H4346" i="18"/>
  <c r="K4346" i="18"/>
  <c r="J4346" i="18"/>
  <c r="J4276" i="18"/>
  <c r="I4291" i="18"/>
  <c r="H4294" i="18"/>
  <c r="H4309" i="18" s="1"/>
  <c r="I4295" i="18"/>
  <c r="L4298" i="18"/>
  <c r="E4330" i="18" a="1"/>
  <c r="K4297" i="18"/>
  <c r="J4296" i="18"/>
  <c r="K4296" i="18" s="1"/>
  <c r="L4278" i="18"/>
  <c r="E4320" i="18"/>
  <c r="E4319" i="18"/>
  <c r="E4321" i="18"/>
  <c r="E4317" i="18"/>
  <c r="E4322" i="18"/>
  <c r="E4312" i="18"/>
  <c r="E4325" i="18"/>
  <c r="E4324" i="18"/>
  <c r="E4323" i="18"/>
  <c r="E4318" i="18"/>
  <c r="E4314" i="18"/>
  <c r="E4316" i="18"/>
  <c r="E4315" i="18"/>
  <c r="E4313" i="18"/>
  <c r="E4326" i="18"/>
  <c r="I4147" i="18" l="1"/>
  <c r="J4129" i="18"/>
  <c r="J4255" i="18"/>
  <c r="L4132" i="18"/>
  <c r="K4240" i="18"/>
  <c r="K4255" i="18" s="1"/>
  <c r="L4133" i="18"/>
  <c r="L4242" i="18"/>
  <c r="I4075" i="18"/>
  <c r="J4219" i="18"/>
  <c r="L4204" i="18"/>
  <c r="J4096" i="18"/>
  <c r="J4078" i="18"/>
  <c r="I4093" i="18"/>
  <c r="L4129" i="18"/>
  <c r="J4147" i="18"/>
  <c r="K4223" i="18"/>
  <c r="L4223" i="18" s="1"/>
  <c r="J4057" i="18"/>
  <c r="K4042" i="18"/>
  <c r="K4129" i="18"/>
  <c r="K4147" i="18"/>
  <c r="J4060" i="18"/>
  <c r="I4111" i="18"/>
  <c r="J4186" i="18"/>
  <c r="I4201" i="18"/>
  <c r="J4150" i="18"/>
  <c r="I4165" i="18"/>
  <c r="K4079" i="18"/>
  <c r="L4079" i="18" s="1"/>
  <c r="J4168" i="18"/>
  <c r="I4183" i="18"/>
  <c r="J4222" i="18"/>
  <c r="I4237" i="18"/>
  <c r="J4364" i="18"/>
  <c r="H4364" i="18"/>
  <c r="J4273" i="18"/>
  <c r="K4258" i="18"/>
  <c r="L4364" i="18"/>
  <c r="K4364" i="18"/>
  <c r="I4364" i="18"/>
  <c r="G4364" i="18"/>
  <c r="L4296" i="18"/>
  <c r="I4294" i="18"/>
  <c r="I4309" i="18" s="1"/>
  <c r="E4348" i="18" a="1"/>
  <c r="I4313" i="18"/>
  <c r="J4313" i="18" s="1"/>
  <c r="K4313" i="18" s="1"/>
  <c r="H4312" i="18"/>
  <c r="H4327" i="18" s="1"/>
  <c r="K4315" i="18"/>
  <c r="L4315" i="18" s="1"/>
  <c r="L4297" i="18"/>
  <c r="E4337" i="18"/>
  <c r="E4336" i="18"/>
  <c r="E4339" i="18"/>
  <c r="E4335" i="18"/>
  <c r="E4332" i="18"/>
  <c r="E4343" i="18"/>
  <c r="E4344" i="18"/>
  <c r="E4338" i="18"/>
  <c r="E4341" i="18"/>
  <c r="E4340" i="18"/>
  <c r="E4330" i="18"/>
  <c r="E4334" i="18"/>
  <c r="E4333" i="18"/>
  <c r="E4342" i="18"/>
  <c r="E4331" i="18"/>
  <c r="J4295" i="18"/>
  <c r="J4291" i="18"/>
  <c r="K4276" i="18"/>
  <c r="L4316" i="18"/>
  <c r="J4314" i="18"/>
  <c r="K4314" i="18" s="1"/>
  <c r="L4240" i="18" l="1"/>
  <c r="L4147" i="18"/>
  <c r="L4042" i="18"/>
  <c r="J4075" i="18"/>
  <c r="K4060" i="18"/>
  <c r="K4075" i="18" s="1"/>
  <c r="K4057" i="18"/>
  <c r="K4150" i="18"/>
  <c r="L4150" i="18" s="1"/>
  <c r="L4165" i="18" s="1"/>
  <c r="J4165" i="18"/>
  <c r="J4201" i="18"/>
  <c r="K4186" i="18"/>
  <c r="J4093" i="18"/>
  <c r="K4078" i="18"/>
  <c r="J4237" i="18"/>
  <c r="K4222" i="18"/>
  <c r="K4237" i="18" s="1"/>
  <c r="J4183" i="18"/>
  <c r="K4168" i="18"/>
  <c r="L4219" i="18"/>
  <c r="J4111" i="18"/>
  <c r="K4096" i="18"/>
  <c r="J4294" i="18"/>
  <c r="J4309" i="18" s="1"/>
  <c r="I4382" i="18"/>
  <c r="L4382" i="18"/>
  <c r="H4382" i="18"/>
  <c r="L4258" i="18"/>
  <c r="K4273" i="18"/>
  <c r="G4382" i="18"/>
  <c r="K4382" i="18"/>
  <c r="J4382" i="18"/>
  <c r="E4366" i="18" a="1"/>
  <c r="E4370" i="18" s="1"/>
  <c r="L4314" i="18"/>
  <c r="I4331" i="18"/>
  <c r="J4331" i="18" s="1"/>
  <c r="H4330" i="18"/>
  <c r="H4345" i="18" s="1"/>
  <c r="L4313" i="18"/>
  <c r="K4291" i="18"/>
  <c r="L4276" i="18"/>
  <c r="K4333" i="18"/>
  <c r="L4333" i="18" s="1"/>
  <c r="J4332" i="18"/>
  <c r="K4332" i="18" s="1"/>
  <c r="L4332" i="18" s="1"/>
  <c r="I4312" i="18"/>
  <c r="J4312" i="18" s="1"/>
  <c r="K4295" i="18"/>
  <c r="L4295" i="18" s="1"/>
  <c r="L4334" i="18"/>
  <c r="E4354" i="18"/>
  <c r="E4353" i="18"/>
  <c r="E4356" i="18"/>
  <c r="E4355" i="18"/>
  <c r="E4350" i="18"/>
  <c r="E4349" i="18"/>
  <c r="E4358" i="18"/>
  <c r="E4357" i="18"/>
  <c r="E4351" i="18"/>
  <c r="E4352" i="18"/>
  <c r="E4348" i="18"/>
  <c r="E4362" i="18"/>
  <c r="E4361" i="18"/>
  <c r="E4359" i="18"/>
  <c r="E4360" i="18"/>
  <c r="L4255" i="18" l="1"/>
  <c r="K4294" i="18"/>
  <c r="K4309" i="18" s="1"/>
  <c r="L4060" i="18"/>
  <c r="L4075" i="18" s="1"/>
  <c r="L4222" i="18"/>
  <c r="L4237" i="18" s="1"/>
  <c r="L4168" i="18"/>
  <c r="K4183" i="18"/>
  <c r="L4186" i="18"/>
  <c r="K4201" i="18"/>
  <c r="L4096" i="18"/>
  <c r="K4111" i="18"/>
  <c r="L4078" i="18"/>
  <c r="K4165" i="18"/>
  <c r="L4057" i="18"/>
  <c r="K4093" i="18"/>
  <c r="E4380" i="18"/>
  <c r="E4368" i="18"/>
  <c r="J4368" i="18" s="1"/>
  <c r="K4368" i="18" s="1"/>
  <c r="E4373" i="18"/>
  <c r="E4377" i="18"/>
  <c r="E4371" i="18"/>
  <c r="E4376" i="18"/>
  <c r="E4372" i="18"/>
  <c r="E4379" i="18"/>
  <c r="E4375" i="18"/>
  <c r="E4378" i="18"/>
  <c r="E4369" i="18"/>
  <c r="K4369" i="18" s="1"/>
  <c r="L4369" i="18" s="1"/>
  <c r="E4366" i="18"/>
  <c r="H4366" i="18" s="1"/>
  <c r="H4381" i="18" s="1"/>
  <c r="E4374" i="18"/>
  <c r="E4367" i="18"/>
  <c r="I4367" i="18" s="1"/>
  <c r="J4367" i="18" s="1"/>
  <c r="K4400" i="18"/>
  <c r="L4273" i="18"/>
  <c r="L4400" i="18"/>
  <c r="J4400" i="18"/>
  <c r="G4400" i="18"/>
  <c r="H4400" i="18"/>
  <c r="I4400" i="18"/>
  <c r="K4331" i="18"/>
  <c r="L4331" i="18" s="1"/>
  <c r="K4351" i="18"/>
  <c r="L4351" i="18" s="1"/>
  <c r="J4350" i="18"/>
  <c r="K4350" i="18" s="1"/>
  <c r="L4350" i="18" s="1"/>
  <c r="K4312" i="18"/>
  <c r="L4312" i="18" s="1"/>
  <c r="J4327" i="18"/>
  <c r="I4327" i="18"/>
  <c r="H4348" i="18"/>
  <c r="H4363" i="18" s="1"/>
  <c r="L4291" i="18"/>
  <c r="E4384" i="18" a="1"/>
  <c r="L4352" i="18"/>
  <c r="I4349" i="18"/>
  <c r="J4349" i="18" s="1"/>
  <c r="L4370" i="18"/>
  <c r="I4330" i="18"/>
  <c r="L4294" i="18" l="1"/>
  <c r="L4201" i="18"/>
  <c r="L4093" i="18"/>
  <c r="L4111" i="18"/>
  <c r="L4183" i="18"/>
  <c r="H4418" i="18"/>
  <c r="J4418" i="18"/>
  <c r="I4418" i="18"/>
  <c r="G4418" i="18"/>
  <c r="L4418" i="18"/>
  <c r="K4418" i="18"/>
  <c r="K4349" i="18"/>
  <c r="L4349" i="18" s="1"/>
  <c r="I4348" i="18"/>
  <c r="I4363" i="18" s="1"/>
  <c r="L4327" i="18"/>
  <c r="E4402" i="18" a="1"/>
  <c r="I4366" i="18"/>
  <c r="L4368" i="18"/>
  <c r="E4396" i="18"/>
  <c r="E4397" i="18"/>
  <c r="E4390" i="18"/>
  <c r="E4385" i="18"/>
  <c r="E4391" i="18"/>
  <c r="E4393" i="18"/>
  <c r="E4388" i="18"/>
  <c r="E4387" i="18"/>
  <c r="E4384" i="18"/>
  <c r="E4398" i="18"/>
  <c r="E4394" i="18"/>
  <c r="E4392" i="18"/>
  <c r="E4395" i="18"/>
  <c r="E4386" i="18"/>
  <c r="E4389" i="18"/>
  <c r="I4345" i="18"/>
  <c r="K4367" i="18"/>
  <c r="J4330" i="18"/>
  <c r="J4345" i="18" s="1"/>
  <c r="K4327" i="18"/>
  <c r="L4309" i="18" l="1"/>
  <c r="J4348" i="18"/>
  <c r="J4363" i="18" s="1"/>
  <c r="L4436" i="18"/>
  <c r="I4436" i="18"/>
  <c r="J4436" i="18"/>
  <c r="K4436" i="18"/>
  <c r="G4436" i="18"/>
  <c r="H4436" i="18"/>
  <c r="L4367" i="18"/>
  <c r="L4388" i="18"/>
  <c r="E4420" i="18" a="1"/>
  <c r="J4386" i="18"/>
  <c r="E4412" i="18"/>
  <c r="E4411" i="18"/>
  <c r="E4410" i="18"/>
  <c r="E4409" i="18"/>
  <c r="E4416" i="18"/>
  <c r="E4415" i="18"/>
  <c r="E4414" i="18"/>
  <c r="E4413" i="18"/>
  <c r="E4407" i="18"/>
  <c r="E4405" i="18"/>
  <c r="E4403" i="18"/>
  <c r="E4408" i="18"/>
  <c r="E4404" i="18"/>
  <c r="E4402" i="18"/>
  <c r="E4406" i="18"/>
  <c r="K4330" i="18"/>
  <c r="H4384" i="18"/>
  <c r="H4399" i="18" s="1"/>
  <c r="J4366" i="18"/>
  <c r="I4381" i="18"/>
  <c r="K4387" i="18"/>
  <c r="L4387" i="18" s="1"/>
  <c r="I4385" i="18"/>
  <c r="K4348" i="18" l="1"/>
  <c r="L4348" i="18" s="1"/>
  <c r="L4363" i="18" s="1"/>
  <c r="H4454" i="18"/>
  <c r="G4454" i="18"/>
  <c r="J4454" i="18"/>
  <c r="L4454" i="18"/>
  <c r="K4454" i="18"/>
  <c r="I4454" i="18"/>
  <c r="J4385" i="18"/>
  <c r="K4385" i="18" s="1"/>
  <c r="L4385" i="18" s="1"/>
  <c r="E4438" i="18" a="1"/>
  <c r="K4366" i="18"/>
  <c r="L4366" i="18" s="1"/>
  <c r="L4381" i="18" s="1"/>
  <c r="L4330" i="18"/>
  <c r="K4345" i="18"/>
  <c r="L4406" i="18"/>
  <c r="I4403" i="18"/>
  <c r="J4403" i="18" s="1"/>
  <c r="H4402" i="18"/>
  <c r="H4417" i="18" s="1"/>
  <c r="K4405" i="18"/>
  <c r="L4405" i="18" s="1"/>
  <c r="K4386" i="18"/>
  <c r="J4381" i="18"/>
  <c r="I4384" i="18"/>
  <c r="J4404" i="18"/>
  <c r="K4404" i="18" s="1"/>
  <c r="E4433" i="18"/>
  <c r="E4432" i="18"/>
  <c r="E4431" i="18"/>
  <c r="E4430" i="18"/>
  <c r="E4421" i="18"/>
  <c r="E4420" i="18"/>
  <c r="E4434" i="18"/>
  <c r="E4428" i="18"/>
  <c r="E4422" i="18"/>
  <c r="E4426" i="18"/>
  <c r="E4429" i="18"/>
  <c r="E4425" i="18"/>
  <c r="E4423" i="18"/>
  <c r="E4424" i="18"/>
  <c r="E4427" i="18"/>
  <c r="K4363" i="18" l="1"/>
  <c r="I4472" i="18"/>
  <c r="L4472" i="18"/>
  <c r="G4472" i="18"/>
  <c r="K4472" i="18"/>
  <c r="J4472" i="18"/>
  <c r="H4472" i="18"/>
  <c r="I4402" i="18"/>
  <c r="I4417" i="18" s="1"/>
  <c r="K4423" i="18"/>
  <c r="L4423" i="18" s="1"/>
  <c r="J4422" i="18"/>
  <c r="I4421" i="18"/>
  <c r="I4399" i="18"/>
  <c r="E4456" i="18" a="1"/>
  <c r="L4404" i="18"/>
  <c r="L4386" i="18"/>
  <c r="J4384" i="18"/>
  <c r="L4424" i="18"/>
  <c r="H4420" i="18"/>
  <c r="H4435" i="18" s="1"/>
  <c r="K4403" i="18"/>
  <c r="L4403" i="18" s="1"/>
  <c r="L4345" i="18"/>
  <c r="K4381" i="18"/>
  <c r="E4450" i="18"/>
  <c r="E4449" i="18"/>
  <c r="E4448" i="18"/>
  <c r="E4439" i="18"/>
  <c r="E4444" i="18"/>
  <c r="E4442" i="18"/>
  <c r="E4441" i="18"/>
  <c r="E4440" i="18"/>
  <c r="E4443" i="18"/>
  <c r="E4438" i="18"/>
  <c r="E4452" i="18"/>
  <c r="E4451" i="18"/>
  <c r="E4446" i="18"/>
  <c r="E4445" i="18"/>
  <c r="E4447" i="18"/>
  <c r="J4402" i="18" l="1"/>
  <c r="J4417" i="18" s="1"/>
  <c r="J4490" i="18"/>
  <c r="L4490" i="18"/>
  <c r="H4490" i="18"/>
  <c r="K4490" i="18"/>
  <c r="G4490" i="18"/>
  <c r="I4490" i="18"/>
  <c r="J4440" i="18"/>
  <c r="K4440" i="18" s="1"/>
  <c r="I4439" i="18"/>
  <c r="J4421" i="18"/>
  <c r="E4474" i="18" a="1"/>
  <c r="K4441" i="18"/>
  <c r="I4420" i="18"/>
  <c r="K4384" i="18"/>
  <c r="L4384" i="18" s="1"/>
  <c r="J4399" i="18"/>
  <c r="K4422" i="18"/>
  <c r="L4422" i="18" s="1"/>
  <c r="H4438" i="18"/>
  <c r="H4453" i="18" s="1"/>
  <c r="L4442" i="18"/>
  <c r="E4468" i="18"/>
  <c r="E4461" i="18"/>
  <c r="E4460" i="18"/>
  <c r="E4463" i="18"/>
  <c r="E4457" i="18"/>
  <c r="E4469" i="18"/>
  <c r="E4467" i="18"/>
  <c r="E4462" i="18"/>
  <c r="E4456" i="18"/>
  <c r="E4458" i="18"/>
  <c r="E4470" i="18"/>
  <c r="E4465" i="18"/>
  <c r="E4464" i="18"/>
  <c r="E4459" i="18"/>
  <c r="E4466" i="18"/>
  <c r="K4402" i="18" l="1"/>
  <c r="K4417" i="18" s="1"/>
  <c r="G4508" i="18"/>
  <c r="H4508" i="18"/>
  <c r="I4508" i="18"/>
  <c r="K4508" i="18"/>
  <c r="L4508" i="18"/>
  <c r="J4508" i="18"/>
  <c r="L4440" i="18"/>
  <c r="E4492" i="18" a="1"/>
  <c r="E4505" i="18" s="1"/>
  <c r="L4441" i="18"/>
  <c r="L4399" i="18"/>
  <c r="K4459" i="18"/>
  <c r="L4459" i="18" s="1"/>
  <c r="J4458" i="18"/>
  <c r="K4458" i="18" s="1"/>
  <c r="K4399" i="18"/>
  <c r="I4435" i="18"/>
  <c r="J4420" i="18"/>
  <c r="J4439" i="18"/>
  <c r="K4439" i="18" s="1"/>
  <c r="L4439" i="18" s="1"/>
  <c r="H4456" i="18"/>
  <c r="H4471" i="18" s="1"/>
  <c r="I4457" i="18"/>
  <c r="J4457" i="18" s="1"/>
  <c r="K4421" i="18"/>
  <c r="I4438" i="18"/>
  <c r="E4484" i="18"/>
  <c r="E4483" i="18"/>
  <c r="E4482" i="18"/>
  <c r="E4481" i="18"/>
  <c r="E4476" i="18"/>
  <c r="E4475" i="18"/>
  <c r="E4488" i="18"/>
  <c r="E4487" i="18"/>
  <c r="E4486" i="18"/>
  <c r="E4485" i="18"/>
  <c r="E4480" i="18"/>
  <c r="E4479" i="18"/>
  <c r="E4478" i="18"/>
  <c r="E4477" i="18"/>
  <c r="E4474" i="18"/>
  <c r="L4460" i="18"/>
  <c r="L4402" i="18" l="1"/>
  <c r="E4493" i="18"/>
  <c r="I4493" i="18" s="1"/>
  <c r="J4493" i="18" s="1"/>
  <c r="E4494" i="18"/>
  <c r="J4494" i="18" s="1"/>
  <c r="K4494" i="18" s="1"/>
  <c r="E4497" i="18"/>
  <c r="E4501" i="18"/>
  <c r="J4526" i="18"/>
  <c r="K4526" i="18"/>
  <c r="H4526" i="18"/>
  <c r="E4496" i="18"/>
  <c r="L4496" i="18" s="1"/>
  <c r="E4500" i="18"/>
  <c r="L4526" i="18"/>
  <c r="I4526" i="18"/>
  <c r="G4526" i="18"/>
  <c r="E4492" i="18"/>
  <c r="H4492" i="18" s="1"/>
  <c r="H4507" i="18" s="1"/>
  <c r="E4506" i="18"/>
  <c r="E4504" i="18"/>
  <c r="E4495" i="18"/>
  <c r="K4495" i="18" s="1"/>
  <c r="L4495" i="18" s="1"/>
  <c r="E4502" i="18"/>
  <c r="E4498" i="18"/>
  <c r="E4503" i="18"/>
  <c r="E4499" i="18"/>
  <c r="K4457" i="18"/>
  <c r="L4457" i="18" s="1"/>
  <c r="L4458" i="18"/>
  <c r="E4510" i="18" a="1"/>
  <c r="H4474" i="18"/>
  <c r="H4489" i="18" s="1"/>
  <c r="I4453" i="18"/>
  <c r="J4438" i="18"/>
  <c r="K4438" i="18" s="1"/>
  <c r="K4477" i="18"/>
  <c r="L4477" i="18" s="1"/>
  <c r="I4475" i="18"/>
  <c r="I4456" i="18"/>
  <c r="J4456" i="18" s="1"/>
  <c r="J4471" i="18" s="1"/>
  <c r="K4420" i="18"/>
  <c r="L4420" i="18" s="1"/>
  <c r="J4435" i="18"/>
  <c r="L4478" i="18"/>
  <c r="J4476" i="18"/>
  <c r="K4476" i="18" s="1"/>
  <c r="L4421" i="18"/>
  <c r="L4417" i="18" l="1"/>
  <c r="K4544" i="18"/>
  <c r="G4544" i="18"/>
  <c r="L4544" i="18"/>
  <c r="H4544" i="18"/>
  <c r="J4544" i="18"/>
  <c r="I4544" i="18"/>
  <c r="I4492" i="18"/>
  <c r="I4507" i="18" s="1"/>
  <c r="J4475" i="18"/>
  <c r="K4475" i="18" s="1"/>
  <c r="K4456" i="18"/>
  <c r="K4471" i="18" s="1"/>
  <c r="L4476" i="18"/>
  <c r="K4435" i="18"/>
  <c r="J4453" i="18"/>
  <c r="I4474" i="18"/>
  <c r="E4514" i="18"/>
  <c r="E4512" i="18"/>
  <c r="E4520" i="18"/>
  <c r="E4513" i="18"/>
  <c r="E4510" i="18"/>
  <c r="E4515" i="18"/>
  <c r="E4516" i="18"/>
  <c r="E4518" i="18"/>
  <c r="E4517" i="18"/>
  <c r="E4511" i="18"/>
  <c r="E4519" i="18"/>
  <c r="E4521" i="18"/>
  <c r="E4522" i="18"/>
  <c r="E4523" i="18"/>
  <c r="E4524" i="18"/>
  <c r="E4528" i="18" a="1"/>
  <c r="I4471" i="18"/>
  <c r="K4493" i="18"/>
  <c r="L4435" i="18"/>
  <c r="L4494" i="18"/>
  <c r="L4438" i="18"/>
  <c r="L4453" i="18" s="1"/>
  <c r="K4453" i="18"/>
  <c r="J4492" i="18" l="1"/>
  <c r="J4507" i="18" s="1"/>
  <c r="I4562" i="18"/>
  <c r="H4562" i="18"/>
  <c r="G4562" i="18"/>
  <c r="J4562" i="18"/>
  <c r="L4562" i="18"/>
  <c r="K4562" i="18"/>
  <c r="L4456" i="18"/>
  <c r="L4471" i="18" s="1"/>
  <c r="L4475" i="18"/>
  <c r="I4511" i="18"/>
  <c r="J4512" i="18"/>
  <c r="K4512" i="18" s="1"/>
  <c r="J4474" i="18"/>
  <c r="I4489" i="18"/>
  <c r="E4541" i="18"/>
  <c r="E4540" i="18"/>
  <c r="E4539" i="18"/>
  <c r="E4538" i="18"/>
  <c r="E4535" i="18"/>
  <c r="E4533" i="18"/>
  <c r="E4532" i="18"/>
  <c r="E4531" i="18"/>
  <c r="E4530" i="18"/>
  <c r="E4529" i="18"/>
  <c r="E4528" i="18"/>
  <c r="E4542" i="18"/>
  <c r="E4537" i="18"/>
  <c r="E4536" i="18"/>
  <c r="E4534" i="18"/>
  <c r="H4510" i="18"/>
  <c r="H4525" i="18" s="1"/>
  <c r="L4514" i="18"/>
  <c r="L4493" i="18"/>
  <c r="K4513" i="18"/>
  <c r="L4513" i="18" s="1"/>
  <c r="E4546" i="18" a="1"/>
  <c r="K4492" i="18" l="1"/>
  <c r="L4492" i="18" s="1"/>
  <c r="L4507" i="18" s="1"/>
  <c r="K4580" i="18"/>
  <c r="J4580" i="18"/>
  <c r="H4580" i="18"/>
  <c r="L4580" i="18"/>
  <c r="G4580" i="18"/>
  <c r="I4580" i="18"/>
  <c r="I4510" i="18"/>
  <c r="I4525" i="18" s="1"/>
  <c r="I4529" i="18"/>
  <c r="J4529" i="18" s="1"/>
  <c r="K4529" i="18" s="1"/>
  <c r="K4474" i="18"/>
  <c r="L4474" i="18" s="1"/>
  <c r="L4489" i="18" s="1"/>
  <c r="J4489" i="18"/>
  <c r="J4530" i="18"/>
  <c r="K4530" i="18" s="1"/>
  <c r="J4511" i="18"/>
  <c r="K4511" i="18" s="1"/>
  <c r="E4564" i="18" a="1"/>
  <c r="E4554" i="18"/>
  <c r="E4553" i="18"/>
  <c r="E4552" i="18"/>
  <c r="E4551" i="18"/>
  <c r="E4550" i="18"/>
  <c r="E4549" i="18"/>
  <c r="E4547" i="18"/>
  <c r="E4546" i="18"/>
  <c r="E4560" i="18"/>
  <c r="E4558" i="18"/>
  <c r="E4557" i="18"/>
  <c r="E4556" i="18"/>
  <c r="E4555" i="18"/>
  <c r="E4548" i="18"/>
  <c r="E4559" i="18"/>
  <c r="K4531" i="18"/>
  <c r="L4531" i="18" s="1"/>
  <c r="H4528" i="18"/>
  <c r="H4543" i="18" s="1"/>
  <c r="L4532" i="18"/>
  <c r="L4512" i="18"/>
  <c r="K4507" i="18" l="1"/>
  <c r="J4510" i="18"/>
  <c r="K4510" i="18" s="1"/>
  <c r="I4598" i="18"/>
  <c r="L4598" i="18"/>
  <c r="J4598" i="18"/>
  <c r="G4598" i="18"/>
  <c r="H4598" i="18"/>
  <c r="K4598" i="18"/>
  <c r="L4511" i="18"/>
  <c r="L4550" i="18"/>
  <c r="H4546" i="18"/>
  <c r="H4561" i="18" s="1"/>
  <c r="L4530" i="18"/>
  <c r="K4489" i="18"/>
  <c r="E4582" i="18" a="1"/>
  <c r="I4547" i="18"/>
  <c r="J4547" i="18" s="1"/>
  <c r="I4528" i="18"/>
  <c r="J4548" i="18"/>
  <c r="K4548" i="18" s="1"/>
  <c r="K4549" i="18"/>
  <c r="L4549" i="18" s="1"/>
  <c r="E4572" i="18"/>
  <c r="E4569" i="18"/>
  <c r="E4577" i="18"/>
  <c r="E4575" i="18"/>
  <c r="E4576" i="18"/>
  <c r="E4574" i="18"/>
  <c r="E4565" i="18"/>
  <c r="E4568" i="18"/>
  <c r="E4578" i="18"/>
  <c r="E4571" i="18"/>
  <c r="E4570" i="18"/>
  <c r="E4567" i="18"/>
  <c r="E4564" i="18"/>
  <c r="E4573" i="18"/>
  <c r="E4566" i="18"/>
  <c r="L4529" i="18"/>
  <c r="J4525" i="18" l="1"/>
  <c r="K4616" i="18"/>
  <c r="G4616" i="18"/>
  <c r="L4616" i="18"/>
  <c r="H4616" i="18"/>
  <c r="J4616" i="18"/>
  <c r="I4616" i="18"/>
  <c r="I4546" i="18"/>
  <c r="J4546" i="18" s="1"/>
  <c r="J4566" i="18"/>
  <c r="K4566" i="18" s="1"/>
  <c r="I4565" i="18"/>
  <c r="J4565" i="18" s="1"/>
  <c r="L4548" i="18"/>
  <c r="I4543" i="18"/>
  <c r="K4547" i="18"/>
  <c r="L4547" i="18" s="1"/>
  <c r="J4528" i="18"/>
  <c r="H4564" i="18"/>
  <c r="H4579" i="18" s="1"/>
  <c r="E4600" i="18" a="1"/>
  <c r="K4567" i="18"/>
  <c r="L4567" i="18" s="1"/>
  <c r="L4568" i="18"/>
  <c r="E4583" i="18"/>
  <c r="E4584" i="18"/>
  <c r="E4593" i="18"/>
  <c r="E4587" i="18"/>
  <c r="E4588" i="18"/>
  <c r="E4586" i="18"/>
  <c r="E4582" i="18"/>
  <c r="E4596" i="18"/>
  <c r="E4585" i="18"/>
  <c r="E4595" i="18"/>
  <c r="E4591" i="18"/>
  <c r="E4594" i="18"/>
  <c r="E4592" i="18"/>
  <c r="E4590" i="18"/>
  <c r="E4589" i="18"/>
  <c r="L4510" i="18"/>
  <c r="K4525" i="18"/>
  <c r="I4561" i="18" l="1"/>
  <c r="K4546" i="18"/>
  <c r="L4546" i="18" s="1"/>
  <c r="J4561" i="18"/>
  <c r="I4634" i="18"/>
  <c r="H4634" i="18"/>
  <c r="G4634" i="18"/>
  <c r="J4634" i="18"/>
  <c r="L4634" i="18"/>
  <c r="K4634" i="18"/>
  <c r="I4564" i="18"/>
  <c r="I4579" i="18" s="1"/>
  <c r="E4618" i="18" a="1"/>
  <c r="K4585" i="18"/>
  <c r="L4585" i="18" s="1"/>
  <c r="I4583" i="18"/>
  <c r="J4583" i="18" s="1"/>
  <c r="L4525" i="18"/>
  <c r="E4612" i="18"/>
  <c r="E4613" i="18"/>
  <c r="E4607" i="18"/>
  <c r="E4603" i="18"/>
  <c r="E4600" i="18"/>
  <c r="E4601" i="18"/>
  <c r="E4611" i="18"/>
  <c r="E4609" i="18"/>
  <c r="E4610" i="18"/>
  <c r="E4604" i="18"/>
  <c r="E4606" i="18"/>
  <c r="E4605" i="18"/>
  <c r="E4602" i="18"/>
  <c r="E4608" i="18"/>
  <c r="E4614" i="18"/>
  <c r="K4565" i="18"/>
  <c r="L4565" i="18" s="1"/>
  <c r="H4582" i="18"/>
  <c r="H4597" i="18" s="1"/>
  <c r="K4528" i="18"/>
  <c r="J4543" i="18"/>
  <c r="L4566" i="18"/>
  <c r="L4586" i="18"/>
  <c r="J4584" i="18"/>
  <c r="K4584" i="18" s="1"/>
  <c r="K4561" i="18" l="1"/>
  <c r="L4561" i="18"/>
  <c r="L4652" i="18"/>
  <c r="G4652" i="18"/>
  <c r="I4652" i="18"/>
  <c r="K4652" i="18"/>
  <c r="J4652" i="18"/>
  <c r="H4652" i="18"/>
  <c r="K4583" i="18"/>
  <c r="L4583" i="18" s="1"/>
  <c r="J4564" i="18"/>
  <c r="K4564" i="18" s="1"/>
  <c r="K4579" i="18" s="1"/>
  <c r="I4582" i="18"/>
  <c r="L4584" i="18"/>
  <c r="K4543" i="18"/>
  <c r="L4528" i="18"/>
  <c r="L4604" i="18"/>
  <c r="I4601" i="18"/>
  <c r="J4601" i="18" s="1"/>
  <c r="E4636" i="18" a="1"/>
  <c r="J4602" i="18"/>
  <c r="K4602" i="18" s="1"/>
  <c r="H4600" i="18"/>
  <c r="H4615" i="18" s="1"/>
  <c r="K4603" i="18"/>
  <c r="E4625" i="18"/>
  <c r="E4622" i="18"/>
  <c r="E4632" i="18"/>
  <c r="E4628" i="18"/>
  <c r="E4618" i="18"/>
  <c r="E4620" i="18"/>
  <c r="E4629" i="18"/>
  <c r="E4626" i="18"/>
  <c r="E4619" i="18"/>
  <c r="E4623" i="18"/>
  <c r="E4621" i="18"/>
  <c r="E4624" i="18"/>
  <c r="E4630" i="18"/>
  <c r="E4627" i="18"/>
  <c r="E4631" i="18"/>
  <c r="J4579" i="18" l="1"/>
  <c r="H4670" i="18"/>
  <c r="K4670" i="18"/>
  <c r="G4670" i="18"/>
  <c r="J4670" i="18"/>
  <c r="I4670" i="18"/>
  <c r="L4670" i="18"/>
  <c r="L4564" i="18"/>
  <c r="E4654" i="18" a="1"/>
  <c r="E4668" i="18" s="1"/>
  <c r="I4597" i="18"/>
  <c r="J4582" i="18"/>
  <c r="L4602" i="18"/>
  <c r="K4621" i="18"/>
  <c r="L4621" i="18" s="1"/>
  <c r="K4601" i="18"/>
  <c r="L4601" i="18" s="1"/>
  <c r="L4543" i="18"/>
  <c r="J4620" i="18"/>
  <c r="K4620" i="18" s="1"/>
  <c r="L4622" i="18"/>
  <c r="E4650" i="18"/>
  <c r="E4647" i="18"/>
  <c r="E4640" i="18"/>
  <c r="E4644" i="18"/>
  <c r="E4639" i="18"/>
  <c r="E4641" i="18"/>
  <c r="E4646" i="18"/>
  <c r="E4643" i="18"/>
  <c r="E4645" i="18"/>
  <c r="E4636" i="18"/>
  <c r="E4642" i="18"/>
  <c r="E4637" i="18"/>
  <c r="E4648" i="18"/>
  <c r="E4638" i="18"/>
  <c r="E4649" i="18"/>
  <c r="I4619" i="18"/>
  <c r="H4618" i="18"/>
  <c r="H4633" i="18" s="1"/>
  <c r="L4603" i="18"/>
  <c r="I4600" i="18"/>
  <c r="E4662" i="18" l="1"/>
  <c r="E4664" i="18"/>
  <c r="E4655" i="18"/>
  <c r="I4655" i="18" s="1"/>
  <c r="J4655" i="18" s="1"/>
  <c r="K4655" i="18" s="1"/>
  <c r="E4666" i="18"/>
  <c r="E4656" i="18"/>
  <c r="J4656" i="18" s="1"/>
  <c r="K4656" i="18" s="1"/>
  <c r="E4659" i="18"/>
  <c r="E4667" i="18"/>
  <c r="E4660" i="18"/>
  <c r="E4663" i="18"/>
  <c r="E4657" i="18"/>
  <c r="K4657" i="18" s="1"/>
  <c r="L4657" i="18" s="1"/>
  <c r="E4661" i="18"/>
  <c r="E4654" i="18"/>
  <c r="H4654" i="18" s="1"/>
  <c r="H4669" i="18" s="1"/>
  <c r="E4665" i="18"/>
  <c r="E4658" i="18"/>
  <c r="L4658" i="18" s="1"/>
  <c r="L4688" i="18"/>
  <c r="J4688" i="18"/>
  <c r="K4688" i="18"/>
  <c r="I4688" i="18"/>
  <c r="G4688" i="18"/>
  <c r="H4688" i="18"/>
  <c r="L4579" i="18"/>
  <c r="I4618" i="18"/>
  <c r="J4618" i="18" s="1"/>
  <c r="J4597" i="18"/>
  <c r="K4582" i="18"/>
  <c r="L4640" i="18"/>
  <c r="E4672" i="18" a="1"/>
  <c r="J4619" i="18"/>
  <c r="K4619" i="18" s="1"/>
  <c r="J4638" i="18"/>
  <c r="K4638" i="18" s="1"/>
  <c r="H4636" i="18"/>
  <c r="H4651" i="18" s="1"/>
  <c r="K4639" i="18"/>
  <c r="L4639" i="18" s="1"/>
  <c r="J4600" i="18"/>
  <c r="K4600" i="18" s="1"/>
  <c r="I4615" i="18"/>
  <c r="I4637" i="18"/>
  <c r="J4637" i="18" s="1"/>
  <c r="L4620" i="18"/>
  <c r="I4633" i="18" l="1"/>
  <c r="H4706" i="18"/>
  <c r="I4706" i="18"/>
  <c r="J4706" i="18"/>
  <c r="G4706" i="18"/>
  <c r="K4706" i="18"/>
  <c r="L4706" i="18"/>
  <c r="I4636" i="18"/>
  <c r="J4636" i="18" s="1"/>
  <c r="L4619" i="18"/>
  <c r="I4654" i="18"/>
  <c r="J4654" i="18" s="1"/>
  <c r="L4582" i="18"/>
  <c r="K4597" i="18"/>
  <c r="K4618" i="18"/>
  <c r="L4618" i="18" s="1"/>
  <c r="K4637" i="18"/>
  <c r="L4637" i="18" s="1"/>
  <c r="L4638" i="18"/>
  <c r="E4684" i="18"/>
  <c r="E4685" i="18"/>
  <c r="E4679" i="18"/>
  <c r="E4674" i="18"/>
  <c r="E4680" i="18"/>
  <c r="E4681" i="18"/>
  <c r="E4686" i="18"/>
  <c r="E4672" i="18"/>
  <c r="E4673" i="18"/>
  <c r="E4683" i="18"/>
  <c r="E4682" i="18"/>
  <c r="E4676" i="18"/>
  <c r="E4677" i="18"/>
  <c r="E4678" i="18"/>
  <c r="E4675" i="18"/>
  <c r="J4615" i="18"/>
  <c r="L4656" i="18"/>
  <c r="L4600" i="18"/>
  <c r="L4615" i="18" s="1"/>
  <c r="K4615" i="18"/>
  <c r="E4690" i="18" a="1"/>
  <c r="L4655" i="18"/>
  <c r="J4633" i="18"/>
  <c r="K4633" i="18" l="1"/>
  <c r="I4669" i="18"/>
  <c r="I4651" i="18"/>
  <c r="L4724" i="18"/>
  <c r="G4724" i="18"/>
  <c r="I4724" i="18"/>
  <c r="K4724" i="18"/>
  <c r="J4724" i="18"/>
  <c r="H4724" i="18"/>
  <c r="L4633" i="18"/>
  <c r="L4597" i="18"/>
  <c r="J4669" i="18"/>
  <c r="K4654" i="18"/>
  <c r="J4651" i="18"/>
  <c r="K4675" i="18"/>
  <c r="L4675" i="18" s="1"/>
  <c r="E4708" i="18" a="1"/>
  <c r="E4700" i="18"/>
  <c r="E4699" i="18"/>
  <c r="E4693" i="18"/>
  <c r="E4690" i="18"/>
  <c r="E4695" i="18"/>
  <c r="E4698" i="18"/>
  <c r="E4692" i="18"/>
  <c r="E4691" i="18"/>
  <c r="E4694" i="18"/>
  <c r="E4704" i="18"/>
  <c r="E4703" i="18"/>
  <c r="E4701" i="18"/>
  <c r="E4697" i="18"/>
  <c r="E4696" i="18"/>
  <c r="E4702" i="18"/>
  <c r="I4673" i="18"/>
  <c r="J4673" i="18" s="1"/>
  <c r="L4676" i="18"/>
  <c r="H4672" i="18"/>
  <c r="H4687" i="18" s="1"/>
  <c r="J4674" i="18"/>
  <c r="K4674" i="18" s="1"/>
  <c r="K4636" i="18"/>
  <c r="H4742" i="18" l="1"/>
  <c r="K4742" i="18"/>
  <c r="G4742" i="18"/>
  <c r="J4742" i="18"/>
  <c r="I4742" i="18"/>
  <c r="L4742" i="18"/>
  <c r="K4651" i="18"/>
  <c r="L4636" i="18"/>
  <c r="L4651" i="18" s="1"/>
  <c r="L4674" i="18"/>
  <c r="J4692" i="18"/>
  <c r="K4692" i="18" s="1"/>
  <c r="K4693" i="18"/>
  <c r="L4693" i="18" s="1"/>
  <c r="K4673" i="18"/>
  <c r="L4673" i="18" s="1"/>
  <c r="I4672" i="18"/>
  <c r="L4694" i="18"/>
  <c r="L4654" i="18"/>
  <c r="K4669" i="18"/>
  <c r="E4726" i="18" a="1"/>
  <c r="I4691" i="18"/>
  <c r="H4690" i="18"/>
  <c r="H4705" i="18" s="1"/>
  <c r="E4708" i="18"/>
  <c r="E4713" i="18"/>
  <c r="E4712" i="18"/>
  <c r="E4716" i="18"/>
  <c r="E4720" i="18"/>
  <c r="E4711" i="18"/>
  <c r="E4715" i="18"/>
  <c r="E4710" i="18"/>
  <c r="E4709" i="18"/>
  <c r="E4718" i="18"/>
  <c r="E4714" i="18"/>
  <c r="E4719" i="18"/>
  <c r="E4717" i="18"/>
  <c r="E4721" i="18"/>
  <c r="E4722" i="18"/>
  <c r="L4760" i="18" l="1"/>
  <c r="J4760" i="18"/>
  <c r="K4760" i="18"/>
  <c r="I4760" i="18"/>
  <c r="G4760" i="18"/>
  <c r="H4760" i="18"/>
  <c r="L4712" i="18"/>
  <c r="E4728" i="18"/>
  <c r="E4727" i="18"/>
  <c r="E4730" i="18"/>
  <c r="E4737" i="18"/>
  <c r="E4735" i="18"/>
  <c r="E4733" i="18"/>
  <c r="E4739" i="18"/>
  <c r="E4736" i="18"/>
  <c r="E4729" i="18"/>
  <c r="E4732" i="18"/>
  <c r="E4731" i="18"/>
  <c r="E4738" i="18"/>
  <c r="E4726" i="18"/>
  <c r="E4740" i="18"/>
  <c r="E4734" i="18"/>
  <c r="L4669" i="18"/>
  <c r="L4692" i="18"/>
  <c r="K4711" i="18"/>
  <c r="L4711" i="18" s="1"/>
  <c r="I4690" i="18"/>
  <c r="J4691" i="18"/>
  <c r="J4672" i="18"/>
  <c r="J4687" i="18" s="1"/>
  <c r="I4687" i="18"/>
  <c r="E4744" i="18" a="1"/>
  <c r="I4709" i="18"/>
  <c r="J4709" i="18" s="1"/>
  <c r="H4708" i="18"/>
  <c r="H4723" i="18" s="1"/>
  <c r="J4710" i="18"/>
  <c r="K4710" i="18" s="1"/>
  <c r="K4672" i="18" l="1"/>
  <c r="K4687" i="18" s="1"/>
  <c r="H4778" i="18"/>
  <c r="I4778" i="18"/>
  <c r="J4778" i="18"/>
  <c r="G4778" i="18"/>
  <c r="K4778" i="18"/>
  <c r="L4778" i="18"/>
  <c r="K4709" i="18"/>
  <c r="L4709" i="18" s="1"/>
  <c r="I4708" i="18"/>
  <c r="E4744" i="18"/>
  <c r="E4758" i="18"/>
  <c r="E4754" i="18"/>
  <c r="E4748" i="18"/>
  <c r="E4745" i="18"/>
  <c r="E4756" i="18"/>
  <c r="E4755" i="18"/>
  <c r="E4750" i="18"/>
  <c r="E4749" i="18"/>
  <c r="E4746" i="18"/>
  <c r="E4752" i="18"/>
  <c r="E4751" i="18"/>
  <c r="E4753" i="18"/>
  <c r="E4757" i="18"/>
  <c r="E4747" i="18"/>
  <c r="L4730" i="18"/>
  <c r="L4710" i="18"/>
  <c r="K4691" i="18"/>
  <c r="L4691" i="18" s="1"/>
  <c r="I4727" i="18"/>
  <c r="J4727" i="18" s="1"/>
  <c r="J4690" i="18"/>
  <c r="K4690" i="18" s="1"/>
  <c r="I4705" i="18"/>
  <c r="H4726" i="18"/>
  <c r="H4741" i="18" s="1"/>
  <c r="K4729" i="18"/>
  <c r="L4729" i="18" s="1"/>
  <c r="J4728" i="18"/>
  <c r="K4728" i="18" s="1"/>
  <c r="E4762" i="18" a="1"/>
  <c r="K4705" i="18" l="1"/>
  <c r="L4672" i="18"/>
  <c r="L4687" i="18" s="1"/>
  <c r="L4796" i="18"/>
  <c r="G4796" i="18"/>
  <c r="I4796" i="18"/>
  <c r="K4796" i="18"/>
  <c r="J4796" i="18"/>
  <c r="H4796" i="18"/>
  <c r="I4726" i="18"/>
  <c r="I4741" i="18" s="1"/>
  <c r="E4780" i="18" a="1"/>
  <c r="E4793" i="18" s="1"/>
  <c r="E4775" i="18"/>
  <c r="E4769" i="18"/>
  <c r="E4767" i="18"/>
  <c r="E4766" i="18"/>
  <c r="E4771" i="18"/>
  <c r="E4764" i="18"/>
  <c r="E4770" i="18"/>
  <c r="E4763" i="18"/>
  <c r="E4774" i="18"/>
  <c r="E4776" i="18"/>
  <c r="E4765" i="18"/>
  <c r="E4762" i="18"/>
  <c r="E4773" i="18"/>
  <c r="E4772" i="18"/>
  <c r="E4768" i="18"/>
  <c r="L4728" i="18"/>
  <c r="J4705" i="18"/>
  <c r="L4690" i="18"/>
  <c r="L4705" i="18" s="1"/>
  <c r="K4747" i="18"/>
  <c r="L4747" i="18" s="1"/>
  <c r="I4723" i="18"/>
  <c r="J4708" i="18"/>
  <c r="J4746" i="18"/>
  <c r="K4746" i="18" s="1"/>
  <c r="K4727" i="18"/>
  <c r="I4745" i="18"/>
  <c r="J4745" i="18" s="1"/>
  <c r="H4744" i="18"/>
  <c r="H4759" i="18" s="1"/>
  <c r="L4748" i="18"/>
  <c r="J4726" i="18" l="1"/>
  <c r="J4741" i="18" s="1"/>
  <c r="E4781" i="18"/>
  <c r="I4781" i="18" s="1"/>
  <c r="J4781" i="18" s="1"/>
  <c r="K4781" i="18" s="1"/>
  <c r="E4783" i="18"/>
  <c r="K4783" i="18" s="1"/>
  <c r="E4791" i="18"/>
  <c r="E4785" i="18"/>
  <c r="E4784" i="18"/>
  <c r="L4784" i="18" s="1"/>
  <c r="E4794" i="18"/>
  <c r="E4792" i="18"/>
  <c r="E4789" i="18"/>
  <c r="E4787" i="18"/>
  <c r="E4786" i="18"/>
  <c r="E4780" i="18"/>
  <c r="H4780" i="18" s="1"/>
  <c r="H4795" i="18" s="1"/>
  <c r="E4790" i="18"/>
  <c r="E4788" i="18"/>
  <c r="E4782" i="18"/>
  <c r="J4782" i="18" s="1"/>
  <c r="K4782" i="18" s="1"/>
  <c r="H4814" i="18"/>
  <c r="K4814" i="18"/>
  <c r="G4814" i="18"/>
  <c r="J4814" i="18"/>
  <c r="I4814" i="18"/>
  <c r="L4814" i="18"/>
  <c r="I4744" i="18"/>
  <c r="I4759" i="18" s="1"/>
  <c r="K4745" i="18"/>
  <c r="L4745" i="18" s="1"/>
  <c r="L4746" i="18"/>
  <c r="H4762" i="18"/>
  <c r="H4777" i="18" s="1"/>
  <c r="I4763" i="18"/>
  <c r="J4763" i="18" s="1"/>
  <c r="K4763" i="18" s="1"/>
  <c r="L4766" i="18"/>
  <c r="L4727" i="18"/>
  <c r="J4723" i="18"/>
  <c r="K4708" i="18"/>
  <c r="K4765" i="18"/>
  <c r="L4765" i="18" s="1"/>
  <c r="J4764" i="18"/>
  <c r="K4764" i="18" s="1"/>
  <c r="E4798" i="18" a="1"/>
  <c r="K4726" i="18" l="1"/>
  <c r="K4741" i="18" s="1"/>
  <c r="J4744" i="18"/>
  <c r="K4744" i="18" s="1"/>
  <c r="L4832" i="18"/>
  <c r="J4832" i="18"/>
  <c r="K4832" i="18"/>
  <c r="I4832" i="18"/>
  <c r="G4832" i="18"/>
  <c r="H4832" i="18"/>
  <c r="L4764" i="18"/>
  <c r="L4763" i="18"/>
  <c r="I4762" i="18"/>
  <c r="J4762" i="18" s="1"/>
  <c r="L4781" i="18"/>
  <c r="L4783" i="18"/>
  <c r="K4723" i="18"/>
  <c r="E4816" i="18" a="1"/>
  <c r="E4809" i="18"/>
  <c r="E4806" i="18"/>
  <c r="E4803" i="18"/>
  <c r="E4812" i="18"/>
  <c r="E4805" i="18"/>
  <c r="E4802" i="18"/>
  <c r="E4808" i="18"/>
  <c r="E4801" i="18"/>
  <c r="E4800" i="18"/>
  <c r="E4810" i="18"/>
  <c r="E4811" i="18"/>
  <c r="E4799" i="18"/>
  <c r="E4807" i="18"/>
  <c r="E4798" i="18"/>
  <c r="E4804" i="18"/>
  <c r="L4782" i="18"/>
  <c r="I4780" i="18"/>
  <c r="L4708" i="18"/>
  <c r="L4726" i="18" l="1"/>
  <c r="J4759" i="18"/>
  <c r="L4744" i="18"/>
  <c r="L4759" i="18" s="1"/>
  <c r="K4759" i="18"/>
  <c r="I4777" i="18"/>
  <c r="H4850" i="18"/>
  <c r="I4850" i="18"/>
  <c r="J4850" i="18"/>
  <c r="G4850" i="18"/>
  <c r="K4850" i="18"/>
  <c r="L4850" i="18"/>
  <c r="I4795" i="18"/>
  <c r="J4780" i="18"/>
  <c r="J4795" i="18" s="1"/>
  <c r="J4777" i="18"/>
  <c r="K4762" i="18"/>
  <c r="K4777" i="18" s="1"/>
  <c r="H4798" i="18"/>
  <c r="H4813" i="18" s="1"/>
  <c r="L4802" i="18"/>
  <c r="E4822" i="18"/>
  <c r="E4819" i="18"/>
  <c r="E4821" i="18"/>
  <c r="E4817" i="18"/>
  <c r="E4826" i="18"/>
  <c r="E4823" i="18"/>
  <c r="E4829" i="18"/>
  <c r="E4825" i="18"/>
  <c r="E4824" i="18"/>
  <c r="E4818" i="18"/>
  <c r="E4820" i="18"/>
  <c r="E4827" i="18"/>
  <c r="E4828" i="18"/>
  <c r="E4830" i="18"/>
  <c r="E4816" i="18"/>
  <c r="J4800" i="18"/>
  <c r="K4800" i="18" s="1"/>
  <c r="L4723" i="18"/>
  <c r="I4799" i="18"/>
  <c r="K4801" i="18"/>
  <c r="L4801" i="18" s="1"/>
  <c r="E4834" i="18" a="1"/>
  <c r="L4741" i="18" l="1"/>
  <c r="K4780" i="18"/>
  <c r="K4795" i="18" s="1"/>
  <c r="L4868" i="18"/>
  <c r="G4868" i="18"/>
  <c r="I4868" i="18"/>
  <c r="K4868" i="18"/>
  <c r="J4868" i="18"/>
  <c r="H4868" i="18"/>
  <c r="J4799" i="18"/>
  <c r="K4799" i="18" s="1"/>
  <c r="L4800" i="18"/>
  <c r="E4847" i="18"/>
  <c r="E4848" i="18"/>
  <c r="E4845" i="18"/>
  <c r="E4834" i="18"/>
  <c r="E4835" i="18"/>
  <c r="E4836" i="18"/>
  <c r="E4842" i="18"/>
  <c r="E4843" i="18"/>
  <c r="E4837" i="18"/>
  <c r="E4844" i="18"/>
  <c r="E4846" i="18"/>
  <c r="E4840" i="18"/>
  <c r="E4838" i="18"/>
  <c r="E4839" i="18"/>
  <c r="E4841" i="18"/>
  <c r="E4852" i="18" a="1"/>
  <c r="I4817" i="18"/>
  <c r="J4817" i="18" s="1"/>
  <c r="H4816" i="18"/>
  <c r="H4831" i="18" s="1"/>
  <c r="L4820" i="18"/>
  <c r="L4762" i="18"/>
  <c r="L4777" i="18" s="1"/>
  <c r="J4818" i="18"/>
  <c r="K4819" i="18"/>
  <c r="L4819" i="18" s="1"/>
  <c r="I4798" i="18"/>
  <c r="L4780" i="18" l="1"/>
  <c r="H4886" i="18"/>
  <c r="K4886" i="18"/>
  <c r="G4886" i="18"/>
  <c r="J4886" i="18"/>
  <c r="I4886" i="18"/>
  <c r="L4886" i="18"/>
  <c r="L4799" i="18"/>
  <c r="J4798" i="18"/>
  <c r="K4798" i="18" s="1"/>
  <c r="K4818" i="18"/>
  <c r="E4865" i="18"/>
  <c r="E4858" i="18"/>
  <c r="E4866" i="18"/>
  <c r="E4863" i="18"/>
  <c r="E4853" i="18"/>
  <c r="E4859" i="18"/>
  <c r="E4854" i="18"/>
  <c r="E4862" i="18"/>
  <c r="E4861" i="18"/>
  <c r="E4855" i="18"/>
  <c r="E4864" i="18"/>
  <c r="E4852" i="18"/>
  <c r="E4857" i="18"/>
  <c r="E4860" i="18"/>
  <c r="E4856" i="18"/>
  <c r="J4836" i="18"/>
  <c r="K4836" i="18" s="1"/>
  <c r="L4838" i="18"/>
  <c r="K4837" i="18"/>
  <c r="L4837" i="18" s="1"/>
  <c r="I4835" i="18"/>
  <c r="J4835" i="18" s="1"/>
  <c r="K4835" i="18" s="1"/>
  <c r="E4870" i="18" a="1"/>
  <c r="I4813" i="18"/>
  <c r="I4816" i="18"/>
  <c r="J4816" i="18" s="1"/>
  <c r="K4817" i="18"/>
  <c r="H4834" i="18"/>
  <c r="H4849" i="18" s="1"/>
  <c r="L4795" i="18" l="1"/>
  <c r="L4904" i="18"/>
  <c r="J4904" i="18"/>
  <c r="K4904" i="18"/>
  <c r="I4904" i="18"/>
  <c r="G4904" i="18"/>
  <c r="H4904" i="18"/>
  <c r="I4834" i="18"/>
  <c r="I4849" i="18" s="1"/>
  <c r="L4836" i="18"/>
  <c r="J4831" i="18"/>
  <c r="L4817" i="18"/>
  <c r="H4852" i="18"/>
  <c r="H4867" i="18" s="1"/>
  <c r="E4888" i="18" a="1"/>
  <c r="L4798" i="18"/>
  <c r="K4813" i="18"/>
  <c r="E4883" i="18"/>
  <c r="E4884" i="18"/>
  <c r="E4878" i="18"/>
  <c r="E4881" i="18"/>
  <c r="E4879" i="18"/>
  <c r="E4880" i="18"/>
  <c r="E4870" i="18"/>
  <c r="E4882" i="18"/>
  <c r="E4875" i="18"/>
  <c r="E4876" i="18"/>
  <c r="E4877" i="18"/>
  <c r="E4873" i="18"/>
  <c r="E4872" i="18"/>
  <c r="E4871" i="18"/>
  <c r="E4874" i="18"/>
  <c r="L4835" i="18"/>
  <c r="L4856" i="18"/>
  <c r="J4854" i="18"/>
  <c r="K4854" i="18" s="1"/>
  <c r="L4854" i="18" s="1"/>
  <c r="L4818" i="18"/>
  <c r="K4855" i="18"/>
  <c r="L4855" i="18" s="1"/>
  <c r="J4813" i="18"/>
  <c r="I4831" i="18"/>
  <c r="K4816" i="18"/>
  <c r="K4831" i="18" s="1"/>
  <c r="I4853" i="18"/>
  <c r="J4853" i="18" s="1"/>
  <c r="K4853" i="18" s="1"/>
  <c r="J4834" i="18" l="1"/>
  <c r="K4834" i="18" s="1"/>
  <c r="H4922" i="18"/>
  <c r="I4922" i="18"/>
  <c r="J4922" i="18"/>
  <c r="G4922" i="18"/>
  <c r="K4922" i="18"/>
  <c r="L4922" i="18"/>
  <c r="L4853" i="18"/>
  <c r="E4906" i="18" a="1"/>
  <c r="I4871" i="18"/>
  <c r="L4816" i="18"/>
  <c r="J4872" i="18"/>
  <c r="K4872" i="18" s="1"/>
  <c r="L4872" i="18" s="1"/>
  <c r="I4852" i="18"/>
  <c r="J4852" i="18" s="1"/>
  <c r="J4867" i="18" s="1"/>
  <c r="K4873" i="18"/>
  <c r="L4873" i="18" s="1"/>
  <c r="L4813" i="18"/>
  <c r="E4896" i="18"/>
  <c r="E4897" i="18"/>
  <c r="E4894" i="18"/>
  <c r="E4895" i="18"/>
  <c r="E4892" i="18"/>
  <c r="E4891" i="18"/>
  <c r="E4901" i="18"/>
  <c r="E4899" i="18"/>
  <c r="E4900" i="18"/>
  <c r="E4902" i="18"/>
  <c r="E4893" i="18"/>
  <c r="E4889" i="18"/>
  <c r="E4888" i="18"/>
  <c r="E4898" i="18"/>
  <c r="E4890" i="18"/>
  <c r="L4874" i="18"/>
  <c r="H4870" i="18"/>
  <c r="H4885" i="18" s="1"/>
  <c r="J4849" i="18" l="1"/>
  <c r="L4940" i="18"/>
  <c r="G4940" i="18"/>
  <c r="I4940" i="18"/>
  <c r="K4940" i="18"/>
  <c r="J4940" i="18"/>
  <c r="H4940" i="18"/>
  <c r="J4871" i="18"/>
  <c r="J4890" i="18"/>
  <c r="K4890" i="18" s="1"/>
  <c r="K4849" i="18"/>
  <c r="L4834" i="18"/>
  <c r="K4891" i="18"/>
  <c r="L4891" i="18" s="1"/>
  <c r="I4867" i="18"/>
  <c r="E4908" i="18"/>
  <c r="E4914" i="18"/>
  <c r="E4915" i="18"/>
  <c r="E4918" i="18"/>
  <c r="E4919" i="18"/>
  <c r="E4912" i="18"/>
  <c r="E4909" i="18"/>
  <c r="E4911" i="18"/>
  <c r="E4910" i="18"/>
  <c r="E4920" i="18"/>
  <c r="E4917" i="18"/>
  <c r="E4906" i="18"/>
  <c r="E4916" i="18"/>
  <c r="E4913" i="18"/>
  <c r="E4907" i="18"/>
  <c r="H4888" i="18"/>
  <c r="H4903" i="18" s="1"/>
  <c r="L4892" i="18"/>
  <c r="E4924" i="18" a="1"/>
  <c r="I4870" i="18"/>
  <c r="I4889" i="18"/>
  <c r="J4889" i="18" s="1"/>
  <c r="L4831" i="18"/>
  <c r="K4852" i="18"/>
  <c r="H4958" i="18" l="1"/>
  <c r="K4958" i="18"/>
  <c r="G4958" i="18"/>
  <c r="J4958" i="18"/>
  <c r="I4958" i="18"/>
  <c r="L4958" i="18"/>
  <c r="K4871" i="18"/>
  <c r="E4942" i="18" a="1"/>
  <c r="L4852" i="18"/>
  <c r="K4867" i="18"/>
  <c r="I4885" i="18"/>
  <c r="J4870" i="18"/>
  <c r="J4885" i="18" s="1"/>
  <c r="I4907" i="18"/>
  <c r="K4909" i="18"/>
  <c r="L4909" i="18" s="1"/>
  <c r="K4889" i="18"/>
  <c r="L4890" i="18"/>
  <c r="E4925" i="18"/>
  <c r="E4935" i="18"/>
  <c r="E4927" i="18"/>
  <c r="E4928" i="18"/>
  <c r="E4933" i="18"/>
  <c r="E4931" i="18"/>
  <c r="E4924" i="18"/>
  <c r="E4932" i="18"/>
  <c r="E4929" i="18"/>
  <c r="E4926" i="18"/>
  <c r="E4938" i="18"/>
  <c r="E4934" i="18"/>
  <c r="E4937" i="18"/>
  <c r="E4936" i="18"/>
  <c r="E4930" i="18"/>
  <c r="I4888" i="18"/>
  <c r="L4910" i="18"/>
  <c r="J4908" i="18"/>
  <c r="K4908" i="18" s="1"/>
  <c r="L4908" i="18" s="1"/>
  <c r="L4849" i="18"/>
  <c r="H4906" i="18"/>
  <c r="H4921" i="18" s="1"/>
  <c r="L4976" i="18" l="1"/>
  <c r="J4976" i="18"/>
  <c r="K4976" i="18"/>
  <c r="I4976" i="18"/>
  <c r="G4976" i="18"/>
  <c r="H4976" i="18"/>
  <c r="I4906" i="18"/>
  <c r="I4921" i="18" s="1"/>
  <c r="L4871" i="18"/>
  <c r="J4888" i="18"/>
  <c r="K4888" i="18" s="1"/>
  <c r="L4888" i="18" s="1"/>
  <c r="I4903" i="18"/>
  <c r="H4924" i="18"/>
  <c r="H4939" i="18" s="1"/>
  <c r="K4927" i="18"/>
  <c r="E4960" i="18" a="1"/>
  <c r="J4926" i="18"/>
  <c r="K4926" i="18" s="1"/>
  <c r="J4907" i="18"/>
  <c r="K4907" i="18" s="1"/>
  <c r="K4870" i="18"/>
  <c r="L4867" i="18"/>
  <c r="I4925" i="18"/>
  <c r="J4925" i="18" s="1"/>
  <c r="L4889" i="18"/>
  <c r="E4949" i="18"/>
  <c r="E4948" i="18"/>
  <c r="E4943" i="18"/>
  <c r="E4950" i="18"/>
  <c r="E4953" i="18"/>
  <c r="E4952" i="18"/>
  <c r="E4946" i="18"/>
  <c r="E4951" i="18"/>
  <c r="E4945" i="18"/>
  <c r="E4955" i="18"/>
  <c r="E4956" i="18"/>
  <c r="E4954" i="18"/>
  <c r="E4947" i="18"/>
  <c r="E4944" i="18"/>
  <c r="E4942" i="18"/>
  <c r="L4928" i="18"/>
  <c r="J4906" i="18" l="1"/>
  <c r="J4921" i="18" s="1"/>
  <c r="L4903" i="18"/>
  <c r="H4994" i="18"/>
  <c r="I4994" i="18"/>
  <c r="J4994" i="18"/>
  <c r="G4994" i="18"/>
  <c r="K4994" i="18"/>
  <c r="L4994" i="18"/>
  <c r="E4978" i="18" a="1"/>
  <c r="E4988" i="18" s="1"/>
  <c r="L4927" i="18"/>
  <c r="L4926" i="18"/>
  <c r="H4942" i="18"/>
  <c r="H4957" i="18" s="1"/>
  <c r="L4946" i="18"/>
  <c r="I4943" i="18"/>
  <c r="J4943" i="18" s="1"/>
  <c r="K4943" i="18" s="1"/>
  <c r="L4943" i="18" s="1"/>
  <c r="K4925" i="18"/>
  <c r="L4925" i="18" s="1"/>
  <c r="E4974" i="18"/>
  <c r="E4973" i="18"/>
  <c r="E4967" i="18"/>
  <c r="E4960" i="18"/>
  <c r="E4962" i="18"/>
  <c r="E4961" i="18"/>
  <c r="E4968" i="18"/>
  <c r="E4969" i="18"/>
  <c r="E4971" i="18"/>
  <c r="E4965" i="18"/>
  <c r="E4963" i="18"/>
  <c r="E4970" i="18"/>
  <c r="E4966" i="18"/>
  <c r="E4964" i="18"/>
  <c r="E4972" i="18"/>
  <c r="J4944" i="18"/>
  <c r="K4944" i="18" s="1"/>
  <c r="K4885" i="18"/>
  <c r="L4870" i="18"/>
  <c r="I4924" i="18"/>
  <c r="J4924" i="18" s="1"/>
  <c r="J4939" i="18" s="1"/>
  <c r="J4903" i="18"/>
  <c r="K4945" i="18"/>
  <c r="L4945" i="18" s="1"/>
  <c r="L4907" i="18"/>
  <c r="K4903" i="18"/>
  <c r="E4978" i="18" l="1"/>
  <c r="H4978" i="18" s="1"/>
  <c r="H4993" i="18" s="1"/>
  <c r="E4987" i="18"/>
  <c r="E4983" i="18"/>
  <c r="E4990" i="18"/>
  <c r="E4989" i="18"/>
  <c r="E4979" i="18"/>
  <c r="I4979" i="18" s="1"/>
  <c r="J4979" i="18" s="1"/>
  <c r="E4986" i="18"/>
  <c r="E4982" i="18"/>
  <c r="L4982" i="18" s="1"/>
  <c r="E4984" i="18"/>
  <c r="E4992" i="18"/>
  <c r="E4985" i="18"/>
  <c r="K4906" i="18"/>
  <c r="K4921" i="18" s="1"/>
  <c r="E4980" i="18"/>
  <c r="J4980" i="18" s="1"/>
  <c r="K4980" i="18" s="1"/>
  <c r="E4991" i="18"/>
  <c r="E4981" i="18"/>
  <c r="K4981" i="18" s="1"/>
  <c r="L4981" i="18" s="1"/>
  <c r="L5012" i="18"/>
  <c r="G5012" i="18"/>
  <c r="I5012" i="18"/>
  <c r="K5012" i="18"/>
  <c r="J5012" i="18"/>
  <c r="H5012" i="18"/>
  <c r="J4962" i="18"/>
  <c r="I4942" i="18"/>
  <c r="J4942" i="18" s="1"/>
  <c r="J4957" i="18" s="1"/>
  <c r="E4996" i="18" a="1"/>
  <c r="I4939" i="18"/>
  <c r="H4960" i="18"/>
  <c r="H4975" i="18" s="1"/>
  <c r="K4924" i="18"/>
  <c r="L4944" i="18"/>
  <c r="K4963" i="18"/>
  <c r="L4963" i="18" s="1"/>
  <c r="L4885" i="18"/>
  <c r="L4964" i="18"/>
  <c r="I4961" i="18"/>
  <c r="J4961" i="18" s="1"/>
  <c r="K4961" i="18" s="1"/>
  <c r="L4906" i="18" l="1"/>
  <c r="L4921" i="18" s="1"/>
  <c r="J5030" i="18"/>
  <c r="I5030" i="18"/>
  <c r="L5030" i="18"/>
  <c r="H5030" i="18"/>
  <c r="K5030" i="18"/>
  <c r="G5030" i="18"/>
  <c r="I4978" i="18"/>
  <c r="J4978" i="18" s="1"/>
  <c r="K4978" i="18" s="1"/>
  <c r="L4980" i="18"/>
  <c r="E5014" i="18" a="1"/>
  <c r="L4961" i="18"/>
  <c r="E5008" i="18"/>
  <c r="E5009" i="18"/>
  <c r="E5010" i="18"/>
  <c r="E5007" i="18"/>
  <c r="E5001" i="18"/>
  <c r="E5000" i="18"/>
  <c r="E4999" i="18"/>
  <c r="E4996" i="18"/>
  <c r="E4998" i="18"/>
  <c r="E5002" i="18"/>
  <c r="E5004" i="18"/>
  <c r="E4997" i="18"/>
  <c r="E5003" i="18"/>
  <c r="E5006" i="18"/>
  <c r="E5005" i="18"/>
  <c r="I4957" i="18"/>
  <c r="K4942" i="18"/>
  <c r="K4962" i="18"/>
  <c r="L4924" i="18"/>
  <c r="K4939" i="18"/>
  <c r="K4979" i="18"/>
  <c r="I4960" i="18"/>
  <c r="I4993" i="18" l="1"/>
  <c r="G5048" i="18"/>
  <c r="H5048" i="18"/>
  <c r="I5048" i="18"/>
  <c r="K5048" i="18"/>
  <c r="L5048" i="18"/>
  <c r="J5048" i="18"/>
  <c r="L5000" i="18"/>
  <c r="K4957" i="18"/>
  <c r="J4998" i="18"/>
  <c r="K4998" i="18" s="1"/>
  <c r="J4960" i="18"/>
  <c r="J4975" i="18" s="1"/>
  <c r="I4975" i="18"/>
  <c r="L4939" i="18"/>
  <c r="J4993" i="18"/>
  <c r="I4997" i="18"/>
  <c r="J4997" i="18" s="1"/>
  <c r="H4996" i="18"/>
  <c r="H5011" i="18" s="1"/>
  <c r="L4978" i="18"/>
  <c r="E5016" i="18"/>
  <c r="E5022" i="18"/>
  <c r="E5027" i="18"/>
  <c r="E5028" i="18"/>
  <c r="E5025" i="18"/>
  <c r="E5014" i="18"/>
  <c r="E5019" i="18"/>
  <c r="E5024" i="18"/>
  <c r="E5021" i="18"/>
  <c r="E5026" i="18"/>
  <c r="E5015" i="18"/>
  <c r="E5018" i="18"/>
  <c r="E5023" i="18"/>
  <c r="E5020" i="18"/>
  <c r="E5017" i="18"/>
  <c r="E5032" i="18" a="1"/>
  <c r="K4993" i="18"/>
  <c r="L4942" i="18"/>
  <c r="K4999" i="18"/>
  <c r="L4999" i="18" s="1"/>
  <c r="L4979" i="18"/>
  <c r="L4962" i="18"/>
  <c r="J5066" i="18" l="1"/>
  <c r="K5066" i="18"/>
  <c r="H5066" i="18"/>
  <c r="L5066" i="18"/>
  <c r="I5066" i="18"/>
  <c r="G5066" i="18"/>
  <c r="I4996" i="18"/>
  <c r="I5011" i="18" s="1"/>
  <c r="K4997" i="18"/>
  <c r="L4997" i="18" s="1"/>
  <c r="L4998" i="18"/>
  <c r="E5050" i="18" a="1"/>
  <c r="L5018" i="18"/>
  <c r="K4960" i="18"/>
  <c r="L4957" i="18"/>
  <c r="K5017" i="18"/>
  <c r="L5017" i="18" s="1"/>
  <c r="I5015" i="18"/>
  <c r="J5015" i="18" s="1"/>
  <c r="K5015" i="18" s="1"/>
  <c r="E5046" i="18"/>
  <c r="E5044" i="18"/>
  <c r="E5033" i="18"/>
  <c r="E5042" i="18"/>
  <c r="E5032" i="18"/>
  <c r="E5038" i="18"/>
  <c r="E5041" i="18"/>
  <c r="E5035" i="18"/>
  <c r="E5034" i="18"/>
  <c r="E5037" i="18"/>
  <c r="E5040" i="18"/>
  <c r="E5043" i="18"/>
  <c r="E5036" i="18"/>
  <c r="E5039" i="18"/>
  <c r="E5045" i="18"/>
  <c r="H5014" i="18"/>
  <c r="H5029" i="18" s="1"/>
  <c r="L4993" i="18"/>
  <c r="J5016" i="18"/>
  <c r="K5016" i="18" s="1"/>
  <c r="J4996" i="18" l="1"/>
  <c r="K4996" i="18" s="1"/>
  <c r="G5084" i="18"/>
  <c r="L5084" i="18"/>
  <c r="K5084" i="18"/>
  <c r="I5084" i="18"/>
  <c r="H5084" i="18"/>
  <c r="J5084" i="18"/>
  <c r="E5068" i="18" a="1"/>
  <c r="E5079" i="18" s="1"/>
  <c r="L5016" i="18"/>
  <c r="L5015" i="18"/>
  <c r="L5036" i="18"/>
  <c r="J5034" i="18"/>
  <c r="K5034" i="18" s="1"/>
  <c r="H5032" i="18"/>
  <c r="H5047" i="18" s="1"/>
  <c r="K4975" i="18"/>
  <c r="L4960" i="18"/>
  <c r="L4975" i="18" s="1"/>
  <c r="I5033" i="18"/>
  <c r="J5033" i="18" s="1"/>
  <c r="I5014" i="18"/>
  <c r="K5035" i="18"/>
  <c r="L5035" i="18" s="1"/>
  <c r="E5050" i="18"/>
  <c r="E5051" i="18"/>
  <c r="E5052" i="18"/>
  <c r="E5060" i="18"/>
  <c r="E5054" i="18"/>
  <c r="E5055" i="18"/>
  <c r="E5056" i="18"/>
  <c r="E5061" i="18"/>
  <c r="E5062" i="18"/>
  <c r="E5063" i="18"/>
  <c r="E5057" i="18"/>
  <c r="E5053" i="18"/>
  <c r="E5058" i="18"/>
  <c r="E5059" i="18"/>
  <c r="E5064" i="18"/>
  <c r="J5011" i="18" l="1"/>
  <c r="E5076" i="18"/>
  <c r="E5080" i="18"/>
  <c r="E5078" i="18"/>
  <c r="E5081" i="18"/>
  <c r="E5070" i="18"/>
  <c r="J5070" i="18" s="1"/>
  <c r="K5070" i="18" s="1"/>
  <c r="E5075" i="18"/>
  <c r="E5077" i="18"/>
  <c r="K5011" i="18"/>
  <c r="L4996" i="18"/>
  <c r="L5011" i="18" s="1"/>
  <c r="E5069" i="18"/>
  <c r="I5069" i="18" s="1"/>
  <c r="J5069" i="18" s="1"/>
  <c r="K5069" i="18" s="1"/>
  <c r="E5068" i="18"/>
  <c r="H5068" i="18" s="1"/>
  <c r="H5083" i="18" s="1"/>
  <c r="E5073" i="18"/>
  <c r="E5072" i="18"/>
  <c r="L5072" i="18" s="1"/>
  <c r="H5102" i="18"/>
  <c r="K5102" i="18"/>
  <c r="G5102" i="18"/>
  <c r="E5074" i="18"/>
  <c r="E5082" i="18"/>
  <c r="E5071" i="18"/>
  <c r="K5071" i="18" s="1"/>
  <c r="L5071" i="18" s="1"/>
  <c r="J5102" i="18"/>
  <c r="I5102" i="18"/>
  <c r="L5102" i="18"/>
  <c r="K5053" i="18"/>
  <c r="L5053" i="18" s="1"/>
  <c r="J5052" i="18"/>
  <c r="K5052" i="18" s="1"/>
  <c r="L5052" i="18" s="1"/>
  <c r="K5033" i="18"/>
  <c r="J5014" i="18"/>
  <c r="J5029" i="18" s="1"/>
  <c r="I5029" i="18"/>
  <c r="I5051" i="18"/>
  <c r="J5051" i="18" s="1"/>
  <c r="E5086" i="18" a="1"/>
  <c r="L5054" i="18"/>
  <c r="H5050" i="18"/>
  <c r="H5065" i="18" s="1"/>
  <c r="I5032" i="18"/>
  <c r="L5034" i="18"/>
  <c r="K5014" i="18" l="1"/>
  <c r="K5029" i="18" s="1"/>
  <c r="L5120" i="18"/>
  <c r="J5120" i="18"/>
  <c r="G5120" i="18"/>
  <c r="H5120" i="18"/>
  <c r="I5120" i="18"/>
  <c r="K5120" i="18"/>
  <c r="E5104" i="18" a="1"/>
  <c r="E5106" i="18" s="1"/>
  <c r="I5068" i="18"/>
  <c r="I5083" i="18" s="1"/>
  <c r="I5050" i="18"/>
  <c r="I5065" i="18" s="1"/>
  <c r="K5051" i="18"/>
  <c r="L5033" i="18"/>
  <c r="E5091" i="18"/>
  <c r="E5089" i="18"/>
  <c r="E5090" i="18"/>
  <c r="E5097" i="18"/>
  <c r="E5087" i="18"/>
  <c r="E5098" i="18"/>
  <c r="E5095" i="18"/>
  <c r="E5094" i="18"/>
  <c r="E5088" i="18"/>
  <c r="E5086" i="18"/>
  <c r="E5092" i="18"/>
  <c r="E5099" i="18"/>
  <c r="E5100" i="18"/>
  <c r="E5093" i="18"/>
  <c r="E5096" i="18"/>
  <c r="I5047" i="18"/>
  <c r="J5032" i="18"/>
  <c r="L5070" i="18"/>
  <c r="L5069" i="18"/>
  <c r="L5014" i="18" l="1"/>
  <c r="E5107" i="18"/>
  <c r="K5107" i="18" s="1"/>
  <c r="L5107" i="18" s="1"/>
  <c r="E5110" i="18"/>
  <c r="E5116" i="18"/>
  <c r="E5105" i="18"/>
  <c r="I5105" i="18" s="1"/>
  <c r="J5105" i="18" s="1"/>
  <c r="E5113" i="18"/>
  <c r="E5114" i="18"/>
  <c r="E5109" i="18"/>
  <c r="E5117" i="18"/>
  <c r="E5104" i="18"/>
  <c r="H5104" i="18" s="1"/>
  <c r="H5119" i="18" s="1"/>
  <c r="E5108" i="18"/>
  <c r="L5108" i="18" s="1"/>
  <c r="E5112" i="18"/>
  <c r="K5138" i="18"/>
  <c r="H5138" i="18"/>
  <c r="J5138" i="18"/>
  <c r="E5118" i="18"/>
  <c r="E5115" i="18"/>
  <c r="E5111" i="18"/>
  <c r="I5138" i="18"/>
  <c r="G5138" i="18"/>
  <c r="L5138" i="18"/>
  <c r="J5068" i="18"/>
  <c r="K5068" i="18" s="1"/>
  <c r="K5083" i="18" s="1"/>
  <c r="J5050" i="18"/>
  <c r="L5090" i="18"/>
  <c r="H5086" i="18"/>
  <c r="H5101" i="18" s="1"/>
  <c r="K5089" i="18"/>
  <c r="L5089" i="18" s="1"/>
  <c r="L5051" i="18"/>
  <c r="E5122" i="18" a="1"/>
  <c r="J5047" i="18"/>
  <c r="K5032" i="18"/>
  <c r="J5088" i="18"/>
  <c r="K5088" i="18" s="1"/>
  <c r="L5088" i="18" s="1"/>
  <c r="I5087" i="18"/>
  <c r="J5087" i="18" s="1"/>
  <c r="J5106" i="18"/>
  <c r="K5106" i="18" s="1"/>
  <c r="L5029" i="18" l="1"/>
  <c r="J5083" i="18"/>
  <c r="L5068" i="18"/>
  <c r="L5156" i="18"/>
  <c r="I5156" i="18"/>
  <c r="H5156" i="18"/>
  <c r="G5156" i="18"/>
  <c r="J5156" i="18"/>
  <c r="K5156" i="18"/>
  <c r="I5104" i="18"/>
  <c r="I5119" i="18" s="1"/>
  <c r="L5106" i="18"/>
  <c r="J5065" i="18"/>
  <c r="K5050" i="18"/>
  <c r="I5086" i="18"/>
  <c r="J5086" i="18" s="1"/>
  <c r="J5101" i="18" s="1"/>
  <c r="K5105" i="18"/>
  <c r="L5105" i="18" s="1"/>
  <c r="K5087" i="18"/>
  <c r="E5140" i="18" a="1"/>
  <c r="K5047" i="18"/>
  <c r="L5032" i="18"/>
  <c r="E5126" i="18"/>
  <c r="E5125" i="18"/>
  <c r="E5132" i="18"/>
  <c r="E5128" i="18"/>
  <c r="E5130" i="18"/>
  <c r="E5129" i="18"/>
  <c r="E5123" i="18"/>
  <c r="E5136" i="18"/>
  <c r="E5134" i="18"/>
  <c r="E5127" i="18"/>
  <c r="E5122" i="18"/>
  <c r="E5131" i="18"/>
  <c r="E5124" i="18"/>
  <c r="E5133" i="18"/>
  <c r="E5135" i="18"/>
  <c r="L5083" i="18" l="1"/>
  <c r="J5104" i="18"/>
  <c r="J5119" i="18" s="1"/>
  <c r="K5174" i="18"/>
  <c r="G5174" i="18"/>
  <c r="I5174" i="18"/>
  <c r="J5174" i="18"/>
  <c r="H5174" i="18"/>
  <c r="L5174" i="18"/>
  <c r="E5158" i="18" a="1"/>
  <c r="E5171" i="18" s="1"/>
  <c r="K5065" i="18"/>
  <c r="L5050" i="18"/>
  <c r="K5125" i="18"/>
  <c r="L5125" i="18" s="1"/>
  <c r="E5154" i="18"/>
  <c r="E5148" i="18"/>
  <c r="E5141" i="18"/>
  <c r="E5151" i="18"/>
  <c r="E5150" i="18"/>
  <c r="E5140" i="18"/>
  <c r="E5143" i="18"/>
  <c r="E5142" i="18"/>
  <c r="E5149" i="18"/>
  <c r="E5144" i="18"/>
  <c r="E5153" i="18"/>
  <c r="E5146" i="18"/>
  <c r="E5152" i="18"/>
  <c r="E5145" i="18"/>
  <c r="E5147" i="18"/>
  <c r="I5101" i="18"/>
  <c r="J5124" i="18"/>
  <c r="K5124" i="18" s="1"/>
  <c r="L5126" i="18"/>
  <c r="K5086" i="18"/>
  <c r="L5047" i="18"/>
  <c r="L5087" i="18"/>
  <c r="H5122" i="18"/>
  <c r="H5137" i="18" s="1"/>
  <c r="I5123" i="18"/>
  <c r="J5123" i="18" s="1"/>
  <c r="K5104" i="18" l="1"/>
  <c r="L5104" i="18" s="1"/>
  <c r="L5119" i="18" s="1"/>
  <c r="E5172" i="18"/>
  <c r="L5192" i="18"/>
  <c r="J5192" i="18"/>
  <c r="G5192" i="18"/>
  <c r="H5192" i="18"/>
  <c r="I5192" i="18"/>
  <c r="K5192" i="18"/>
  <c r="E5166" i="18"/>
  <c r="E5159" i="18"/>
  <c r="I5159" i="18" s="1"/>
  <c r="J5159" i="18" s="1"/>
  <c r="E5161" i="18"/>
  <c r="K5161" i="18" s="1"/>
  <c r="E5170" i="18"/>
  <c r="E5168" i="18"/>
  <c r="E5163" i="18"/>
  <c r="E5165" i="18"/>
  <c r="E5164" i="18"/>
  <c r="E5160" i="18"/>
  <c r="J5160" i="18" s="1"/>
  <c r="E5169" i="18"/>
  <c r="L5065" i="18"/>
  <c r="L5124" i="18"/>
  <c r="E5162" i="18"/>
  <c r="L5162" i="18" s="1"/>
  <c r="E5158" i="18"/>
  <c r="H5158" i="18" s="1"/>
  <c r="H5173" i="18" s="1"/>
  <c r="E5167" i="18"/>
  <c r="J5142" i="18"/>
  <c r="K5142" i="18" s="1"/>
  <c r="E5176" i="18" a="1"/>
  <c r="K5143" i="18"/>
  <c r="L5143" i="18" s="1"/>
  <c r="I5141" i="18"/>
  <c r="J5141" i="18" s="1"/>
  <c r="K5141" i="18" s="1"/>
  <c r="K5123" i="18"/>
  <c r="I5122" i="18"/>
  <c r="J5122" i="18" s="1"/>
  <c r="L5086" i="18"/>
  <c r="K5101" i="18"/>
  <c r="L5144" i="18"/>
  <c r="H5140" i="18"/>
  <c r="H5155" i="18" s="1"/>
  <c r="K5119" i="18" l="1"/>
  <c r="K5210" i="18"/>
  <c r="H5210" i="18"/>
  <c r="J5210" i="18"/>
  <c r="I5210" i="18"/>
  <c r="G5210" i="18"/>
  <c r="L5210" i="18"/>
  <c r="I5158" i="18"/>
  <c r="J5158" i="18" s="1"/>
  <c r="J5173" i="18" s="1"/>
  <c r="K5159" i="18"/>
  <c r="L5159" i="18" s="1"/>
  <c r="K5122" i="18"/>
  <c r="K5137" i="18" s="1"/>
  <c r="J5137" i="18"/>
  <c r="L5141" i="18"/>
  <c r="L5142" i="18"/>
  <c r="E5187" i="18"/>
  <c r="E5186" i="18"/>
  <c r="E5181" i="18"/>
  <c r="E5185" i="18"/>
  <c r="E5190" i="18"/>
  <c r="E5189" i="18"/>
  <c r="E5188" i="18"/>
  <c r="E5182" i="18"/>
  <c r="E5180" i="18"/>
  <c r="E5178" i="18"/>
  <c r="E5177" i="18"/>
  <c r="E5183" i="18"/>
  <c r="E5179" i="18"/>
  <c r="E5176" i="18"/>
  <c r="E5184" i="18"/>
  <c r="I5140" i="18"/>
  <c r="L5123" i="18"/>
  <c r="K5160" i="18"/>
  <c r="L5161" i="18"/>
  <c r="E5194" i="18" a="1"/>
  <c r="L5101" i="18"/>
  <c r="I5137" i="18"/>
  <c r="I5173" i="18" l="1"/>
  <c r="L5122" i="18"/>
  <c r="K5158" i="18"/>
  <c r="L5158" i="18" s="1"/>
  <c r="L5228" i="18"/>
  <c r="I5228" i="18"/>
  <c r="H5228" i="18"/>
  <c r="G5228" i="18"/>
  <c r="J5228" i="18"/>
  <c r="K5228" i="18"/>
  <c r="E5212" i="18" a="1"/>
  <c r="E5200" i="18"/>
  <c r="E5199" i="18"/>
  <c r="E5205" i="18"/>
  <c r="E5198" i="18"/>
  <c r="E5204" i="18"/>
  <c r="E5203" i="18"/>
  <c r="E5194" i="18"/>
  <c r="E5206" i="18"/>
  <c r="E5196" i="18"/>
  <c r="E5195" i="18"/>
  <c r="E5197" i="18"/>
  <c r="E5208" i="18"/>
  <c r="E5207" i="18"/>
  <c r="E5202" i="18"/>
  <c r="E5201" i="18"/>
  <c r="H5176" i="18"/>
  <c r="H5191" i="18" s="1"/>
  <c r="J5178" i="18"/>
  <c r="L5160" i="18"/>
  <c r="K5179" i="18"/>
  <c r="L5179" i="18" s="1"/>
  <c r="L5180" i="18"/>
  <c r="J5140" i="18"/>
  <c r="K5140" i="18" s="1"/>
  <c r="K5155" i="18" s="1"/>
  <c r="I5155" i="18"/>
  <c r="I5177" i="18"/>
  <c r="K5173" i="18" l="1"/>
  <c r="L5137" i="18"/>
  <c r="L5173" i="18"/>
  <c r="K5246" i="18"/>
  <c r="G5246" i="18"/>
  <c r="I5246" i="18"/>
  <c r="J5246" i="18"/>
  <c r="H5246" i="18"/>
  <c r="L5246" i="18"/>
  <c r="E5230" i="18" a="1"/>
  <c r="E5236" i="18" s="1"/>
  <c r="J5155" i="18"/>
  <c r="K5197" i="18"/>
  <c r="H5194" i="18"/>
  <c r="H5209" i="18" s="1"/>
  <c r="J5177" i="18"/>
  <c r="K5178" i="18"/>
  <c r="L5178" i="18" s="1"/>
  <c r="I5195" i="18"/>
  <c r="J5195" i="18" s="1"/>
  <c r="K5195" i="18" s="1"/>
  <c r="I5176" i="18"/>
  <c r="J5196" i="18"/>
  <c r="K5196" i="18" s="1"/>
  <c r="L5196" i="18" s="1"/>
  <c r="L5198" i="18"/>
  <c r="E5221" i="18"/>
  <c r="E5225" i="18"/>
  <c r="E5226" i="18"/>
  <c r="E5212" i="18"/>
  <c r="E5222" i="18"/>
  <c r="E5224" i="18"/>
  <c r="E5218" i="18"/>
  <c r="E5213" i="18"/>
  <c r="E5214" i="18"/>
  <c r="E5216" i="18"/>
  <c r="E5215" i="18"/>
  <c r="E5217" i="18"/>
  <c r="E5219" i="18"/>
  <c r="E5223" i="18"/>
  <c r="E5220" i="18"/>
  <c r="L5140" i="18"/>
  <c r="L5264" i="18" l="1"/>
  <c r="J5264" i="18"/>
  <c r="G5264" i="18"/>
  <c r="H5264" i="18"/>
  <c r="I5264" i="18"/>
  <c r="K5264" i="18"/>
  <c r="E5231" i="18"/>
  <c r="I5231" i="18" s="1"/>
  <c r="J5231" i="18" s="1"/>
  <c r="K5231" i="18" s="1"/>
  <c r="E5241" i="18"/>
  <c r="E5235" i="18"/>
  <c r="E5232" i="18"/>
  <c r="J5232" i="18" s="1"/>
  <c r="E5239" i="18"/>
  <c r="E5233" i="18"/>
  <c r="K5233" i="18" s="1"/>
  <c r="E5244" i="18"/>
  <c r="E5230" i="18"/>
  <c r="H5230" i="18" s="1"/>
  <c r="H5245" i="18" s="1"/>
  <c r="E5237" i="18"/>
  <c r="E5240" i="18"/>
  <c r="E5234" i="18"/>
  <c r="L5234" i="18" s="1"/>
  <c r="E5243" i="18"/>
  <c r="E5238" i="18"/>
  <c r="E5242" i="18"/>
  <c r="E5248" i="18" a="1"/>
  <c r="L5216" i="18"/>
  <c r="J5176" i="18"/>
  <c r="K5176" i="18" s="1"/>
  <c r="L5195" i="18"/>
  <c r="L5197" i="18"/>
  <c r="J5214" i="18"/>
  <c r="K5214" i="18" s="1"/>
  <c r="I5191" i="18"/>
  <c r="L5155" i="18"/>
  <c r="I5213" i="18"/>
  <c r="J5213" i="18" s="1"/>
  <c r="H5212" i="18"/>
  <c r="H5227" i="18" s="1"/>
  <c r="K5215" i="18"/>
  <c r="L5215" i="18" s="1"/>
  <c r="K5177" i="18"/>
  <c r="I5194" i="18"/>
  <c r="K5282" i="18" l="1"/>
  <c r="H5282" i="18"/>
  <c r="J5282" i="18"/>
  <c r="I5282" i="18"/>
  <c r="G5282" i="18"/>
  <c r="L5282" i="18"/>
  <c r="K5232" i="18"/>
  <c r="L5232" i="18" s="1"/>
  <c r="L5214" i="18"/>
  <c r="K5213" i="18"/>
  <c r="L5213" i="18" s="1"/>
  <c r="E5251" i="18"/>
  <c r="E5262" i="18"/>
  <c r="E5256" i="18"/>
  <c r="E5260" i="18"/>
  <c r="E5257" i="18"/>
  <c r="E5252" i="18"/>
  <c r="E5255" i="18"/>
  <c r="E5248" i="18"/>
  <c r="E5254" i="18"/>
  <c r="E5261" i="18"/>
  <c r="E5258" i="18"/>
  <c r="E5250" i="18"/>
  <c r="E5259" i="18"/>
  <c r="E5253" i="18"/>
  <c r="E5249" i="18"/>
  <c r="L5177" i="18"/>
  <c r="L5233" i="18"/>
  <c r="I5212" i="18"/>
  <c r="L5231" i="18"/>
  <c r="J5191" i="18"/>
  <c r="E5266" i="18" a="1"/>
  <c r="I5209" i="18"/>
  <c r="J5194" i="18"/>
  <c r="K5194" i="18" s="1"/>
  <c r="I5230" i="18"/>
  <c r="L5176" i="18"/>
  <c r="K5191" i="18"/>
  <c r="L5300" i="18" l="1"/>
  <c r="I5300" i="18"/>
  <c r="H5300" i="18"/>
  <c r="G5300" i="18"/>
  <c r="J5300" i="18"/>
  <c r="K5300" i="18"/>
  <c r="K5209" i="18"/>
  <c r="E5277" i="18"/>
  <c r="E5276" i="18"/>
  <c r="E5266" i="18"/>
  <c r="E5278" i="18"/>
  <c r="E5273" i="18"/>
  <c r="E5272" i="18"/>
  <c r="E5270" i="18"/>
  <c r="E5269" i="18"/>
  <c r="E5268" i="18"/>
  <c r="E5267" i="18"/>
  <c r="E5280" i="18"/>
  <c r="E5274" i="18"/>
  <c r="E5275" i="18"/>
  <c r="E5279" i="18"/>
  <c r="E5271" i="18"/>
  <c r="K5251" i="18"/>
  <c r="E5284" i="18" a="1"/>
  <c r="I5245" i="18"/>
  <c r="J5230" i="18"/>
  <c r="J5245" i="18" s="1"/>
  <c r="J5250" i="18"/>
  <c r="K5250" i="18" s="1"/>
  <c r="L5250" i="18" s="1"/>
  <c r="H5248" i="18"/>
  <c r="H5263" i="18" s="1"/>
  <c r="L5191" i="18"/>
  <c r="J5212" i="18"/>
  <c r="I5227" i="18"/>
  <c r="I5249" i="18"/>
  <c r="J5249" i="18" s="1"/>
  <c r="J5209" i="18"/>
  <c r="L5252" i="18"/>
  <c r="L5194" i="18"/>
  <c r="L5209" i="18" s="1"/>
  <c r="K5318" i="18" l="1"/>
  <c r="G5318" i="18"/>
  <c r="I5318" i="18"/>
  <c r="J5318" i="18"/>
  <c r="H5318" i="18"/>
  <c r="L5318" i="18"/>
  <c r="K5249" i="18"/>
  <c r="L5249" i="18" s="1"/>
  <c r="I5248" i="18"/>
  <c r="L5270" i="18"/>
  <c r="H5266" i="18"/>
  <c r="H5281" i="18" s="1"/>
  <c r="K5212" i="18"/>
  <c r="J5227" i="18"/>
  <c r="I5267" i="18"/>
  <c r="J5267" i="18" s="1"/>
  <c r="E5302" i="18" a="1"/>
  <c r="J5268" i="18"/>
  <c r="K5268" i="18" s="1"/>
  <c r="K5230" i="18"/>
  <c r="K5245" i="18" s="1"/>
  <c r="E5288" i="18"/>
  <c r="E5289" i="18"/>
  <c r="E5291" i="18"/>
  <c r="E5287" i="18"/>
  <c r="E5285" i="18"/>
  <c r="E5295" i="18"/>
  <c r="E5297" i="18"/>
  <c r="E5290" i="18"/>
  <c r="E5292" i="18"/>
  <c r="E5293" i="18"/>
  <c r="E5286" i="18"/>
  <c r="E5298" i="18"/>
  <c r="E5284" i="18"/>
  <c r="E5296" i="18"/>
  <c r="E5294" i="18"/>
  <c r="L5251" i="18"/>
  <c r="K5269" i="18"/>
  <c r="L5269" i="18" s="1"/>
  <c r="L5336" i="18" l="1"/>
  <c r="J5336" i="18"/>
  <c r="G5336" i="18"/>
  <c r="H5336" i="18"/>
  <c r="I5336" i="18"/>
  <c r="K5336" i="18"/>
  <c r="I5266" i="18"/>
  <c r="I5281" i="18" s="1"/>
  <c r="E5320" i="18" a="1"/>
  <c r="J5286" i="18"/>
  <c r="K5267" i="18"/>
  <c r="L5267" i="18" s="1"/>
  <c r="J5248" i="18"/>
  <c r="I5263" i="18"/>
  <c r="E5310" i="18"/>
  <c r="E5309" i="18"/>
  <c r="E5308" i="18"/>
  <c r="E5307" i="18"/>
  <c r="E5306" i="18"/>
  <c r="E5305" i="18"/>
  <c r="E5304" i="18"/>
  <c r="E5303" i="18"/>
  <c r="E5314" i="18"/>
  <c r="E5313" i="18"/>
  <c r="E5312" i="18"/>
  <c r="E5311" i="18"/>
  <c r="E5302" i="18"/>
  <c r="E5316" i="18"/>
  <c r="E5315" i="18"/>
  <c r="H5284" i="18"/>
  <c r="H5299" i="18" s="1"/>
  <c r="I5285" i="18"/>
  <c r="J5285" i="18" s="1"/>
  <c r="L5288" i="18"/>
  <c r="K5287" i="18"/>
  <c r="L5287" i="18" s="1"/>
  <c r="L5268" i="18"/>
  <c r="L5230" i="18"/>
  <c r="K5227" i="18"/>
  <c r="L5212" i="18"/>
  <c r="J5266" i="18" l="1"/>
  <c r="K5266" i="18" s="1"/>
  <c r="K5281" i="18" s="1"/>
  <c r="K5354" i="18"/>
  <c r="H5354" i="18"/>
  <c r="J5354" i="18"/>
  <c r="I5354" i="18"/>
  <c r="G5354" i="18"/>
  <c r="L5354" i="18"/>
  <c r="E5338" i="18" a="1"/>
  <c r="E5338" i="18" s="1"/>
  <c r="K5285" i="18"/>
  <c r="L5285" i="18" s="1"/>
  <c r="L5227" i="18"/>
  <c r="I5284" i="18"/>
  <c r="J5284" i="18" s="1"/>
  <c r="J5299" i="18" s="1"/>
  <c r="J5304" i="18"/>
  <c r="K5304" i="18" s="1"/>
  <c r="L5304" i="18" s="1"/>
  <c r="K5305" i="18"/>
  <c r="L5305" i="18" s="1"/>
  <c r="J5263" i="18"/>
  <c r="K5248" i="18"/>
  <c r="L5248" i="18" s="1"/>
  <c r="K5286" i="18"/>
  <c r="L5245" i="18"/>
  <c r="H5302" i="18"/>
  <c r="H5317" i="18" s="1"/>
  <c r="L5306" i="18"/>
  <c r="I5303" i="18"/>
  <c r="J5303" i="18" s="1"/>
  <c r="E5334" i="18"/>
  <c r="E5333" i="18"/>
  <c r="E5332" i="18"/>
  <c r="E5323" i="18"/>
  <c r="E5322" i="18"/>
  <c r="E5321" i="18"/>
  <c r="E5320" i="18"/>
  <c r="E5331" i="18"/>
  <c r="E5329" i="18"/>
  <c r="E5330" i="18"/>
  <c r="E5328" i="18"/>
  <c r="E5326" i="18"/>
  <c r="E5324" i="18"/>
  <c r="E5327" i="18"/>
  <c r="E5325" i="18"/>
  <c r="J5281" i="18" l="1"/>
  <c r="L5266" i="18"/>
  <c r="L5281" i="18" s="1"/>
  <c r="E5346" i="18"/>
  <c r="E5342" i="18"/>
  <c r="L5342" i="18" s="1"/>
  <c r="E5350" i="18"/>
  <c r="E5344" i="18"/>
  <c r="E5339" i="18"/>
  <c r="I5339" i="18" s="1"/>
  <c r="J5339" i="18" s="1"/>
  <c r="K5339" i="18" s="1"/>
  <c r="E5352" i="18"/>
  <c r="E5347" i="18"/>
  <c r="E5340" i="18"/>
  <c r="J5340" i="18" s="1"/>
  <c r="K5340" i="18" s="1"/>
  <c r="E5348" i="18"/>
  <c r="E5343" i="18"/>
  <c r="E5351" i="18"/>
  <c r="L5372" i="18"/>
  <c r="I5372" i="18"/>
  <c r="H5372" i="18"/>
  <c r="E5341" i="18"/>
  <c r="K5341" i="18" s="1"/>
  <c r="E5345" i="18"/>
  <c r="E5349" i="18"/>
  <c r="G5372" i="18"/>
  <c r="J5372" i="18"/>
  <c r="K5372" i="18"/>
  <c r="L5263" i="18"/>
  <c r="K5303" i="18"/>
  <c r="E5356" i="18" a="1"/>
  <c r="K5323" i="18"/>
  <c r="L5323" i="18" s="1"/>
  <c r="K5284" i="18"/>
  <c r="K5263" i="18"/>
  <c r="H5320" i="18"/>
  <c r="H5335" i="18" s="1"/>
  <c r="I5302" i="18"/>
  <c r="J5302" i="18" s="1"/>
  <c r="L5286" i="18"/>
  <c r="I5321" i="18"/>
  <c r="J5321" i="18" s="1"/>
  <c r="L5324" i="18"/>
  <c r="J5322" i="18"/>
  <c r="K5322" i="18" s="1"/>
  <c r="I5299" i="18"/>
  <c r="H5338" i="18"/>
  <c r="H5353" i="18" s="1"/>
  <c r="J5390" i="18" l="1"/>
  <c r="I5390" i="18"/>
  <c r="K5390" i="18"/>
  <c r="G5390" i="18"/>
  <c r="H5390" i="18"/>
  <c r="L5390" i="18"/>
  <c r="I5338" i="18"/>
  <c r="I5353" i="18" s="1"/>
  <c r="I5320" i="18"/>
  <c r="I5335" i="18" s="1"/>
  <c r="L5303" i="18"/>
  <c r="K5321" i="18"/>
  <c r="L5321" i="18" s="1"/>
  <c r="L5340" i="18"/>
  <c r="L5341" i="18"/>
  <c r="L5322" i="18"/>
  <c r="L5339" i="18"/>
  <c r="E5361" i="18"/>
  <c r="E5360" i="18"/>
  <c r="E5359" i="18"/>
  <c r="E5358" i="18"/>
  <c r="E5368" i="18"/>
  <c r="E5366" i="18"/>
  <c r="E5357" i="18"/>
  <c r="E5356" i="18"/>
  <c r="E5370" i="18"/>
  <c r="E5369" i="18"/>
  <c r="E5367" i="18"/>
  <c r="E5362" i="18"/>
  <c r="E5364" i="18"/>
  <c r="E5363" i="18"/>
  <c r="E5365" i="18"/>
  <c r="E5374" i="18" a="1"/>
  <c r="K5302" i="18"/>
  <c r="K5317" i="18" s="1"/>
  <c r="J5317" i="18"/>
  <c r="I5317" i="18"/>
  <c r="L5284" i="18"/>
  <c r="K5299" i="18"/>
  <c r="J5320" i="18" l="1"/>
  <c r="K5320" i="18" s="1"/>
  <c r="L5320" i="18" s="1"/>
  <c r="L5335" i="18" s="1"/>
  <c r="J5338" i="18"/>
  <c r="K5338" i="18" s="1"/>
  <c r="L5408" i="18"/>
  <c r="G5408" i="18"/>
  <c r="I5408" i="18"/>
  <c r="H5408" i="18"/>
  <c r="K5408" i="18"/>
  <c r="J5408" i="18"/>
  <c r="E5392" i="18" a="1"/>
  <c r="E5381" i="18"/>
  <c r="E5380" i="18"/>
  <c r="E5379" i="18"/>
  <c r="E5378" i="18"/>
  <c r="E5375" i="18"/>
  <c r="E5385" i="18"/>
  <c r="E5384" i="18"/>
  <c r="E5383" i="18"/>
  <c r="E5382" i="18"/>
  <c r="E5377" i="18"/>
  <c r="E5376" i="18"/>
  <c r="E5374" i="18"/>
  <c r="E5388" i="18"/>
  <c r="E5387" i="18"/>
  <c r="E5386" i="18"/>
  <c r="H5356" i="18"/>
  <c r="H5371" i="18" s="1"/>
  <c r="J5358" i="18"/>
  <c r="K5358" i="18" s="1"/>
  <c r="L5358" i="18" s="1"/>
  <c r="I5357" i="18"/>
  <c r="J5357" i="18" s="1"/>
  <c r="K5359" i="18"/>
  <c r="L5359" i="18" s="1"/>
  <c r="L5360" i="18"/>
  <c r="L5302" i="18"/>
  <c r="L5299" i="18"/>
  <c r="K5335" i="18" l="1"/>
  <c r="J5335" i="18"/>
  <c r="J5353" i="18"/>
  <c r="K5426" i="18"/>
  <c r="I5426" i="18"/>
  <c r="L5426" i="18"/>
  <c r="J5426" i="18"/>
  <c r="H5426" i="18"/>
  <c r="G5426" i="18"/>
  <c r="I5375" i="18"/>
  <c r="J5375" i="18" s="1"/>
  <c r="E5410" i="18" a="1"/>
  <c r="L5338" i="18"/>
  <c r="K5357" i="18"/>
  <c r="L5357" i="18" s="1"/>
  <c r="H5374" i="18"/>
  <c r="H5389" i="18" s="1"/>
  <c r="L5378" i="18"/>
  <c r="L5317" i="18"/>
  <c r="J5376" i="18"/>
  <c r="K5376" i="18" s="1"/>
  <c r="E5402" i="18"/>
  <c r="E5401" i="18"/>
  <c r="E5400" i="18"/>
  <c r="E5399" i="18"/>
  <c r="E5398" i="18"/>
  <c r="E5397" i="18"/>
  <c r="E5396" i="18"/>
  <c r="E5395" i="18"/>
  <c r="E5406" i="18"/>
  <c r="E5405" i="18"/>
  <c r="E5404" i="18"/>
  <c r="E5403" i="18"/>
  <c r="E5394" i="18"/>
  <c r="E5393" i="18"/>
  <c r="E5392" i="18"/>
  <c r="K5353" i="18"/>
  <c r="I5356" i="18"/>
  <c r="K5377" i="18"/>
  <c r="L5377" i="18" s="1"/>
  <c r="G5444" i="18" l="1"/>
  <c r="J5444" i="18"/>
  <c r="I5444" i="18"/>
  <c r="H5444" i="18"/>
  <c r="L5444" i="18"/>
  <c r="K5444" i="18"/>
  <c r="E5428" i="18" a="1"/>
  <c r="E5429" i="18" s="1"/>
  <c r="K5375" i="18"/>
  <c r="L5375" i="18" s="1"/>
  <c r="I5374" i="18"/>
  <c r="I5389" i="18" s="1"/>
  <c r="K5395" i="18"/>
  <c r="L5395" i="18" s="1"/>
  <c r="E5420" i="18"/>
  <c r="E5419" i="18"/>
  <c r="E5418" i="18"/>
  <c r="E5417" i="18"/>
  <c r="E5412" i="18"/>
  <c r="E5411" i="18"/>
  <c r="E5410" i="18"/>
  <c r="E5424" i="18"/>
  <c r="E5423" i="18"/>
  <c r="E5422" i="18"/>
  <c r="E5421" i="18"/>
  <c r="E5416" i="18"/>
  <c r="E5415" i="18"/>
  <c r="E5414" i="18"/>
  <c r="E5413" i="18"/>
  <c r="H5392" i="18"/>
  <c r="H5407" i="18" s="1"/>
  <c r="L5396" i="18"/>
  <c r="J5356" i="18"/>
  <c r="K5356" i="18" s="1"/>
  <c r="I5393" i="18"/>
  <c r="L5376" i="18"/>
  <c r="L5353" i="18"/>
  <c r="I5371" i="18"/>
  <c r="J5394" i="18"/>
  <c r="K5394" i="18" s="1"/>
  <c r="L5394" i="18" s="1"/>
  <c r="E5442" i="18" l="1"/>
  <c r="E5431" i="18"/>
  <c r="K5431" i="18" s="1"/>
  <c r="L5431" i="18" s="1"/>
  <c r="E5428" i="18"/>
  <c r="H5428" i="18" s="1"/>
  <c r="H5443" i="18" s="1"/>
  <c r="E5438" i="18"/>
  <c r="E5433" i="18"/>
  <c r="E5441" i="18"/>
  <c r="E5437" i="18"/>
  <c r="E5432" i="18"/>
  <c r="L5432" i="18" s="1"/>
  <c r="E5435" i="18"/>
  <c r="E5439" i="18"/>
  <c r="E5430" i="18"/>
  <c r="J5430" i="18" s="1"/>
  <c r="K5430" i="18" s="1"/>
  <c r="E5434" i="18"/>
  <c r="E5436" i="18"/>
  <c r="E5440" i="18"/>
  <c r="K5462" i="18"/>
  <c r="H5462" i="18"/>
  <c r="J5462" i="18"/>
  <c r="J5374" i="18"/>
  <c r="K5374" i="18" s="1"/>
  <c r="K5389" i="18" s="1"/>
  <c r="L5462" i="18"/>
  <c r="I5462" i="18"/>
  <c r="G5462" i="18"/>
  <c r="I5392" i="18"/>
  <c r="I5407" i="18" s="1"/>
  <c r="L5356" i="18"/>
  <c r="K5371" i="18"/>
  <c r="J5412" i="18"/>
  <c r="K5412" i="18" s="1"/>
  <c r="I5429" i="18"/>
  <c r="J5429" i="18" s="1"/>
  <c r="E5446" i="18" a="1"/>
  <c r="J5393" i="18"/>
  <c r="K5393" i="18" s="1"/>
  <c r="J5371" i="18"/>
  <c r="K5413" i="18"/>
  <c r="H5410" i="18"/>
  <c r="H5425" i="18" s="1"/>
  <c r="L5414" i="18"/>
  <c r="I5411" i="18"/>
  <c r="J5411" i="18" s="1"/>
  <c r="J5392" i="18" l="1"/>
  <c r="K5392" i="18" s="1"/>
  <c r="K5407" i="18" s="1"/>
  <c r="J5389" i="18"/>
  <c r="L5374" i="18"/>
  <c r="L5389" i="18" s="1"/>
  <c r="G5480" i="18"/>
  <c r="L5480" i="18"/>
  <c r="H5480" i="18"/>
  <c r="I5480" i="18"/>
  <c r="J5480" i="18"/>
  <c r="K5480" i="18"/>
  <c r="K5411" i="18"/>
  <c r="L5411" i="18" s="1"/>
  <c r="I5410" i="18"/>
  <c r="J5410" i="18" s="1"/>
  <c r="J5425" i="18" s="1"/>
  <c r="E5464" i="18" a="1"/>
  <c r="L5430" i="18"/>
  <c r="I5428" i="18"/>
  <c r="J5428" i="18" s="1"/>
  <c r="J5443" i="18" s="1"/>
  <c r="L5413" i="18"/>
  <c r="E5460" i="18"/>
  <c r="E5459" i="18"/>
  <c r="E5454" i="18"/>
  <c r="E5450" i="18"/>
  <c r="E5456" i="18"/>
  <c r="E5455" i="18"/>
  <c r="E5446" i="18"/>
  <c r="E5457" i="18"/>
  <c r="E5452" i="18"/>
  <c r="E5451" i="18"/>
  <c r="E5453" i="18"/>
  <c r="E5449" i="18"/>
  <c r="E5448" i="18"/>
  <c r="E5447" i="18"/>
  <c r="E5458" i="18"/>
  <c r="K5429" i="18"/>
  <c r="L5429" i="18" s="1"/>
  <c r="L5393" i="18"/>
  <c r="L5412" i="18"/>
  <c r="L5371" i="18"/>
  <c r="L5392" i="18" l="1"/>
  <c r="L5407" i="18" s="1"/>
  <c r="J5407" i="18"/>
  <c r="K5410" i="18"/>
  <c r="L5410" i="18" s="1"/>
  <c r="L5425" i="18" s="1"/>
  <c r="I5425" i="18"/>
  <c r="K5498" i="18"/>
  <c r="I5498" i="18"/>
  <c r="L5498" i="18"/>
  <c r="J5498" i="18"/>
  <c r="H5498" i="18"/>
  <c r="G5498" i="18"/>
  <c r="I5447" i="18"/>
  <c r="J5447" i="18" s="1"/>
  <c r="K5447" i="18" s="1"/>
  <c r="E5482" i="18" a="1"/>
  <c r="J5448" i="18"/>
  <c r="K5449" i="18"/>
  <c r="L5450" i="18"/>
  <c r="H5446" i="18"/>
  <c r="H5461" i="18" s="1"/>
  <c r="I5443" i="18"/>
  <c r="K5428" i="18"/>
  <c r="K5443" i="18" s="1"/>
  <c r="E5476" i="18"/>
  <c r="E5475" i="18"/>
  <c r="E5474" i="18"/>
  <c r="E5473" i="18"/>
  <c r="E5472" i="18"/>
  <c r="E5471" i="18"/>
  <c r="E5470" i="18"/>
  <c r="E5469" i="18"/>
  <c r="E5464" i="18"/>
  <c r="E5477" i="18"/>
  <c r="E5468" i="18"/>
  <c r="E5467" i="18"/>
  <c r="E5466" i="18"/>
  <c r="E5465" i="18"/>
  <c r="E5478" i="18"/>
  <c r="K5425" i="18" l="1"/>
  <c r="G5516" i="18"/>
  <c r="J5516" i="18"/>
  <c r="I5516" i="18"/>
  <c r="H5516" i="18"/>
  <c r="L5516" i="18"/>
  <c r="K5516" i="18"/>
  <c r="L5449" i="18"/>
  <c r="J5466" i="18"/>
  <c r="K5466" i="18" s="1"/>
  <c r="H5464" i="18"/>
  <c r="H5479" i="18" s="1"/>
  <c r="E5500" i="18" a="1"/>
  <c r="K5467" i="18"/>
  <c r="L5467" i="18" s="1"/>
  <c r="K5448" i="18"/>
  <c r="L5448" i="18" s="1"/>
  <c r="L5468" i="18"/>
  <c r="L5447" i="18"/>
  <c r="L5428" i="18"/>
  <c r="I5465" i="18"/>
  <c r="J5465" i="18" s="1"/>
  <c r="I5446" i="18"/>
  <c r="E5484" i="18"/>
  <c r="E5483" i="18"/>
  <c r="E5494" i="18"/>
  <c r="E5496" i="18"/>
  <c r="E5495" i="18"/>
  <c r="E5489" i="18"/>
  <c r="E5486" i="18"/>
  <c r="E5488" i="18"/>
  <c r="E5487" i="18"/>
  <c r="E5482" i="18"/>
  <c r="E5490" i="18"/>
  <c r="E5493" i="18"/>
  <c r="E5492" i="18"/>
  <c r="E5491" i="18"/>
  <c r="E5485" i="18"/>
  <c r="K5534" i="18" l="1"/>
  <c r="H5534" i="18"/>
  <c r="J5534" i="18"/>
  <c r="L5534" i="18"/>
  <c r="I5534" i="18"/>
  <c r="G5534" i="18"/>
  <c r="L5466" i="18"/>
  <c r="H5482" i="18"/>
  <c r="H5497" i="18" s="1"/>
  <c r="I5483" i="18"/>
  <c r="J5483" i="18" s="1"/>
  <c r="I5461" i="18"/>
  <c r="J5446" i="18"/>
  <c r="L5443" i="18"/>
  <c r="E5509" i="18"/>
  <c r="E5508" i="18"/>
  <c r="E5514" i="18"/>
  <c r="E5510" i="18"/>
  <c r="E5513" i="18"/>
  <c r="E5512" i="18"/>
  <c r="E5507" i="18"/>
  <c r="E5503" i="18"/>
  <c r="E5505" i="18"/>
  <c r="E5504" i="18"/>
  <c r="E5506" i="18"/>
  <c r="E5502" i="18"/>
  <c r="E5501" i="18"/>
  <c r="E5500" i="18"/>
  <c r="E5511" i="18"/>
  <c r="J5484" i="18"/>
  <c r="K5484" i="18" s="1"/>
  <c r="L5484" i="18" s="1"/>
  <c r="K5465" i="18"/>
  <c r="L5465" i="18" s="1"/>
  <c r="I5464" i="18"/>
  <c r="E5518" i="18" a="1"/>
  <c r="K5485" i="18"/>
  <c r="L5485" i="18" s="1"/>
  <c r="L5486" i="18"/>
  <c r="G5552" i="18" l="1"/>
  <c r="L5552" i="18"/>
  <c r="H5552" i="18"/>
  <c r="I5552" i="18"/>
  <c r="J5552" i="18"/>
  <c r="K5552" i="18"/>
  <c r="E5536" i="18" a="1"/>
  <c r="J5502" i="18"/>
  <c r="K5503" i="18"/>
  <c r="L5503" i="18" s="1"/>
  <c r="H5500" i="18"/>
  <c r="H5515" i="18" s="1"/>
  <c r="L5504" i="18"/>
  <c r="K5446" i="18"/>
  <c r="J5461" i="18"/>
  <c r="K5483" i="18"/>
  <c r="L5483" i="18" s="1"/>
  <c r="I5482" i="18"/>
  <c r="E5530" i="18"/>
  <c r="E5531" i="18"/>
  <c r="E5532" i="18"/>
  <c r="E5521" i="18"/>
  <c r="E5526" i="18"/>
  <c r="E5524" i="18"/>
  <c r="E5520" i="18"/>
  <c r="E5528" i="18"/>
  <c r="E5518" i="18"/>
  <c r="E5519" i="18"/>
  <c r="E5529" i="18"/>
  <c r="E5527" i="18"/>
  <c r="E5522" i="18"/>
  <c r="E5523" i="18"/>
  <c r="E5525" i="18"/>
  <c r="J5464" i="18"/>
  <c r="I5479" i="18"/>
  <c r="I5501" i="18"/>
  <c r="J5501" i="18" s="1"/>
  <c r="K5501" i="18" s="1"/>
  <c r="K5570" i="18" l="1"/>
  <c r="I5570" i="18"/>
  <c r="L5570" i="18"/>
  <c r="J5570" i="18"/>
  <c r="H5570" i="18"/>
  <c r="G5570" i="18"/>
  <c r="E5554" i="18" a="1"/>
  <c r="E5561" i="18" s="1"/>
  <c r="I5500" i="18"/>
  <c r="J5500" i="18" s="1"/>
  <c r="L5501" i="18"/>
  <c r="L5522" i="18"/>
  <c r="H5518" i="18"/>
  <c r="H5533" i="18" s="1"/>
  <c r="J5479" i="18"/>
  <c r="K5464" i="18"/>
  <c r="K5521" i="18"/>
  <c r="L5521" i="18" s="1"/>
  <c r="K5461" i="18"/>
  <c r="J5520" i="18"/>
  <c r="K5520" i="18" s="1"/>
  <c r="I5497" i="18"/>
  <c r="J5482" i="18"/>
  <c r="K5502" i="18"/>
  <c r="L5502" i="18" s="1"/>
  <c r="E5539" i="18"/>
  <c r="E5536" i="18"/>
  <c r="E5549" i="18"/>
  <c r="E5545" i="18"/>
  <c r="E5548" i="18"/>
  <c r="E5550" i="18"/>
  <c r="E5541" i="18"/>
  <c r="E5547" i="18"/>
  <c r="E5542" i="18"/>
  <c r="E5538" i="18"/>
  <c r="E5540" i="18"/>
  <c r="E5543" i="18"/>
  <c r="E5546" i="18"/>
  <c r="E5544" i="18"/>
  <c r="E5537" i="18"/>
  <c r="I5519" i="18"/>
  <c r="J5519" i="18" s="1"/>
  <c r="K5519" i="18" s="1"/>
  <c r="L5446" i="18"/>
  <c r="I5515" i="18" l="1"/>
  <c r="K5500" i="18"/>
  <c r="K5515" i="18" s="1"/>
  <c r="E5558" i="18"/>
  <c r="L5558" i="18" s="1"/>
  <c r="E5563" i="18"/>
  <c r="E5557" i="18"/>
  <c r="K5557" i="18" s="1"/>
  <c r="L5557" i="18" s="1"/>
  <c r="E5562" i="18"/>
  <c r="E5559" i="18"/>
  <c r="E5564" i="18"/>
  <c r="E5567" i="18"/>
  <c r="E5565" i="18"/>
  <c r="E5554" i="18"/>
  <c r="H5554" i="18" s="1"/>
  <c r="H5569" i="18" s="1"/>
  <c r="E5555" i="18"/>
  <c r="I5555" i="18" s="1"/>
  <c r="J5555" i="18" s="1"/>
  <c r="E5566" i="18"/>
  <c r="G5588" i="18"/>
  <c r="J5588" i="18"/>
  <c r="I5588" i="18"/>
  <c r="E5556" i="18"/>
  <c r="J5556" i="18" s="1"/>
  <c r="E5560" i="18"/>
  <c r="E5568" i="18"/>
  <c r="H5588" i="18"/>
  <c r="L5588" i="18"/>
  <c r="K5588" i="18"/>
  <c r="I5518" i="18"/>
  <c r="I5533" i="18" s="1"/>
  <c r="L5461" i="18"/>
  <c r="K5539" i="18"/>
  <c r="L5539" i="18" s="1"/>
  <c r="J5497" i="18"/>
  <c r="K5482" i="18"/>
  <c r="L5482" i="18" s="1"/>
  <c r="L5497" i="18" s="1"/>
  <c r="E5572" i="18" a="1"/>
  <c r="L5519" i="18"/>
  <c r="I5537" i="18"/>
  <c r="J5537" i="18" s="1"/>
  <c r="L5540" i="18"/>
  <c r="L5520" i="18"/>
  <c r="L5464" i="18"/>
  <c r="K5479" i="18"/>
  <c r="J5515" i="18"/>
  <c r="J5538" i="18"/>
  <c r="K5538" i="18" s="1"/>
  <c r="L5538" i="18" s="1"/>
  <c r="H5536" i="18"/>
  <c r="H5551" i="18" s="1"/>
  <c r="L5500" i="18" l="1"/>
  <c r="J5518" i="18"/>
  <c r="J5533" i="18" s="1"/>
  <c r="J5606" i="18"/>
  <c r="K5606" i="18"/>
  <c r="H5606" i="18"/>
  <c r="I5606" i="18"/>
  <c r="G5606" i="18"/>
  <c r="L5606" i="18"/>
  <c r="I5554" i="18"/>
  <c r="J5554" i="18" s="1"/>
  <c r="K5537" i="18"/>
  <c r="L5537" i="18" s="1"/>
  <c r="L5479" i="18"/>
  <c r="K5555" i="18"/>
  <c r="L5555" i="18" s="1"/>
  <c r="K5556" i="18"/>
  <c r="L5556" i="18" s="1"/>
  <c r="I5536" i="18"/>
  <c r="J5536" i="18" s="1"/>
  <c r="E5573" i="18"/>
  <c r="E5574" i="18"/>
  <c r="E5572" i="18"/>
  <c r="E5586" i="18"/>
  <c r="E5583" i="18"/>
  <c r="E5577" i="18"/>
  <c r="E5578" i="18"/>
  <c r="E5580" i="18"/>
  <c r="E5579" i="18"/>
  <c r="E5585" i="18"/>
  <c r="E5584" i="18"/>
  <c r="E5581" i="18"/>
  <c r="E5582" i="18"/>
  <c r="E5576" i="18"/>
  <c r="E5575" i="18"/>
  <c r="E5590" i="18" a="1"/>
  <c r="K5497" i="18"/>
  <c r="L5515" i="18" l="1"/>
  <c r="K5518" i="18"/>
  <c r="L5518" i="18" s="1"/>
  <c r="L5533" i="18" s="1"/>
  <c r="I5569" i="18"/>
  <c r="K5554" i="18"/>
  <c r="K5569" i="18" s="1"/>
  <c r="J5569" i="18"/>
  <c r="L5624" i="18"/>
  <c r="I5624" i="18"/>
  <c r="K5624" i="18"/>
  <c r="G5624" i="18"/>
  <c r="H5624" i="18"/>
  <c r="J5624" i="18"/>
  <c r="E5608" i="18" a="1"/>
  <c r="E5621" i="18" s="1"/>
  <c r="J5551" i="18"/>
  <c r="L5576" i="18"/>
  <c r="J5574" i="18"/>
  <c r="K5574" i="18" s="1"/>
  <c r="E5598" i="18"/>
  <c r="E5599" i="18"/>
  <c r="E5596" i="18"/>
  <c r="E5593" i="18"/>
  <c r="E5594" i="18"/>
  <c r="E5600" i="18"/>
  <c r="E5597" i="18"/>
  <c r="E5591" i="18"/>
  <c r="E5602" i="18"/>
  <c r="E5603" i="18"/>
  <c r="E5604" i="18"/>
  <c r="E5601" i="18"/>
  <c r="E5595" i="18"/>
  <c r="E5590" i="18"/>
  <c r="E5592" i="18"/>
  <c r="I5573" i="18"/>
  <c r="J5573" i="18" s="1"/>
  <c r="I5551" i="18"/>
  <c r="K5536" i="18"/>
  <c r="K5551" i="18" s="1"/>
  <c r="K5575" i="18"/>
  <c r="L5575" i="18" s="1"/>
  <c r="H5572" i="18"/>
  <c r="H5587" i="18" s="1"/>
  <c r="K5533" i="18" l="1"/>
  <c r="E5622" i="18"/>
  <c r="E5608" i="18"/>
  <c r="H5608" i="18" s="1"/>
  <c r="H5623" i="18" s="1"/>
  <c r="E5619" i="18"/>
  <c r="E5615" i="18"/>
  <c r="E5617" i="18"/>
  <c r="E5610" i="18"/>
  <c r="J5610" i="18" s="1"/>
  <c r="K5610" i="18" s="1"/>
  <c r="E5620" i="18"/>
  <c r="E5611" i="18"/>
  <c r="K5611" i="18" s="1"/>
  <c r="L5611" i="18" s="1"/>
  <c r="E5618" i="18"/>
  <c r="E5616" i="18"/>
  <c r="E5609" i="18"/>
  <c r="I5609" i="18" s="1"/>
  <c r="J5609" i="18" s="1"/>
  <c r="E5614" i="18"/>
  <c r="E5612" i="18"/>
  <c r="L5612" i="18" s="1"/>
  <c r="E5613" i="18"/>
  <c r="L5554" i="18"/>
  <c r="H5642" i="18"/>
  <c r="K5642" i="18"/>
  <c r="L5642" i="18"/>
  <c r="J5642" i="18"/>
  <c r="G5642" i="18"/>
  <c r="I5642" i="18"/>
  <c r="K5573" i="18"/>
  <c r="L5573" i="18" s="1"/>
  <c r="H5590" i="18"/>
  <c r="H5605" i="18" s="1"/>
  <c r="E5626" i="18" a="1"/>
  <c r="L5536" i="18"/>
  <c r="L5594" i="18"/>
  <c r="I5572" i="18"/>
  <c r="I5591" i="18"/>
  <c r="J5591" i="18" s="1"/>
  <c r="K5593" i="18"/>
  <c r="L5593" i="18" s="1"/>
  <c r="L5574" i="18"/>
  <c r="J5592" i="18"/>
  <c r="K5592" i="18" s="1"/>
  <c r="L5569" i="18" l="1"/>
  <c r="I5660" i="18"/>
  <c r="J5660" i="18"/>
  <c r="K5660" i="18"/>
  <c r="G5660" i="18"/>
  <c r="L5660" i="18"/>
  <c r="H5660" i="18"/>
  <c r="L5592" i="18"/>
  <c r="E5644" i="18" a="1"/>
  <c r="E5648" i="18" s="1"/>
  <c r="I5608" i="18"/>
  <c r="I5623" i="18" s="1"/>
  <c r="K5609" i="18"/>
  <c r="K5591" i="18"/>
  <c r="L5591" i="18" s="1"/>
  <c r="I5587" i="18"/>
  <c r="J5572" i="18"/>
  <c r="L5610" i="18"/>
  <c r="L5551" i="18"/>
  <c r="E5628" i="18"/>
  <c r="E5635" i="18"/>
  <c r="E5637" i="18"/>
  <c r="E5640" i="18"/>
  <c r="E5639" i="18"/>
  <c r="E5630" i="18"/>
  <c r="E5626" i="18"/>
  <c r="E5638" i="18"/>
  <c r="E5634" i="18"/>
  <c r="E5632" i="18"/>
  <c r="E5629" i="18"/>
  <c r="E5627" i="18"/>
  <c r="E5631" i="18"/>
  <c r="E5636" i="18"/>
  <c r="E5633" i="18"/>
  <c r="I5590" i="18"/>
  <c r="J5590" i="18" s="1"/>
  <c r="J5605" i="18" s="1"/>
  <c r="E5644" i="18" l="1"/>
  <c r="H5644" i="18" s="1"/>
  <c r="H5659" i="18" s="1"/>
  <c r="E5645" i="18"/>
  <c r="I5645" i="18" s="1"/>
  <c r="J5645" i="18" s="1"/>
  <c r="E5647" i="18"/>
  <c r="K5647" i="18" s="1"/>
  <c r="L5647" i="18" s="1"/>
  <c r="E5654" i="18"/>
  <c r="E5649" i="18"/>
  <c r="E5656" i="18"/>
  <c r="E5650" i="18"/>
  <c r="H5678" i="18"/>
  <c r="G5678" i="18"/>
  <c r="J5678" i="18"/>
  <c r="E5646" i="18"/>
  <c r="J5646" i="18" s="1"/>
  <c r="E5653" i="18"/>
  <c r="L5678" i="18"/>
  <c r="K5678" i="18"/>
  <c r="I5678" i="18"/>
  <c r="E5657" i="18"/>
  <c r="E5655" i="18"/>
  <c r="E5658" i="18"/>
  <c r="E5652" i="18"/>
  <c r="E5651" i="18"/>
  <c r="J5608" i="18"/>
  <c r="K5608" i="18" s="1"/>
  <c r="K5623" i="18" s="1"/>
  <c r="I5605" i="18"/>
  <c r="K5590" i="18"/>
  <c r="L5630" i="18"/>
  <c r="L5648" i="18"/>
  <c r="J5628" i="18"/>
  <c r="K5628" i="18" s="1"/>
  <c r="J5587" i="18"/>
  <c r="K5572" i="18"/>
  <c r="E5662" i="18" a="1"/>
  <c r="I5627" i="18"/>
  <c r="J5627" i="18" s="1"/>
  <c r="L5609" i="18"/>
  <c r="K5629" i="18"/>
  <c r="L5629" i="18" s="1"/>
  <c r="H5626" i="18"/>
  <c r="H5641" i="18" s="1"/>
  <c r="L5608" i="18" l="1"/>
  <c r="L5623" i="18" s="1"/>
  <c r="J5623" i="18"/>
  <c r="I5696" i="18"/>
  <c r="L5696" i="18"/>
  <c r="J5696" i="18"/>
  <c r="H5696" i="18"/>
  <c r="K5696" i="18"/>
  <c r="G5696" i="18"/>
  <c r="I5626" i="18"/>
  <c r="I5641" i="18" s="1"/>
  <c r="L5628" i="18"/>
  <c r="K5646" i="18"/>
  <c r="L5646" i="18" s="1"/>
  <c r="K5587" i="18"/>
  <c r="L5572" i="18"/>
  <c r="I5644" i="18"/>
  <c r="K5627" i="18"/>
  <c r="K5645" i="18"/>
  <c r="E5680" i="18" a="1"/>
  <c r="E5674" i="18"/>
  <c r="E5675" i="18"/>
  <c r="E5669" i="18"/>
  <c r="E5664" i="18"/>
  <c r="E5670" i="18"/>
  <c r="E5671" i="18"/>
  <c r="E5676" i="18"/>
  <c r="E5665" i="18"/>
  <c r="E5666" i="18"/>
  <c r="E5667" i="18"/>
  <c r="E5668" i="18"/>
  <c r="E5672" i="18"/>
  <c r="E5662" i="18"/>
  <c r="E5673" i="18"/>
  <c r="E5663" i="18"/>
  <c r="L5590" i="18"/>
  <c r="K5605" i="18"/>
  <c r="J5626" i="18" l="1"/>
  <c r="J5641" i="18" s="1"/>
  <c r="G5714" i="18"/>
  <c r="H5714" i="18"/>
  <c r="L5714" i="18"/>
  <c r="K5714" i="18"/>
  <c r="J5714" i="18"/>
  <c r="I5714" i="18"/>
  <c r="I5663" i="18"/>
  <c r="J5663" i="18" s="1"/>
  <c r="E5698" i="18" a="1"/>
  <c r="L5605" i="18"/>
  <c r="H5662" i="18"/>
  <c r="H5677" i="18" s="1"/>
  <c r="L5666" i="18"/>
  <c r="L5645" i="18"/>
  <c r="L5587" i="18"/>
  <c r="L5627" i="18"/>
  <c r="K5665" i="18"/>
  <c r="J5664" i="18"/>
  <c r="K5664" i="18" s="1"/>
  <c r="L5664" i="18" s="1"/>
  <c r="E5687" i="18"/>
  <c r="E5684" i="18"/>
  <c r="E5694" i="18"/>
  <c r="E5690" i="18"/>
  <c r="E5691" i="18"/>
  <c r="E5681" i="18"/>
  <c r="E5683" i="18"/>
  <c r="E5680" i="18"/>
  <c r="E5686" i="18"/>
  <c r="E5685" i="18"/>
  <c r="E5692" i="18"/>
  <c r="E5689" i="18"/>
  <c r="E5693" i="18"/>
  <c r="E5688" i="18"/>
  <c r="E5682" i="18"/>
  <c r="J5644" i="18"/>
  <c r="I5659" i="18"/>
  <c r="K5626" i="18" l="1"/>
  <c r="L5626" i="18" s="1"/>
  <c r="L5641" i="18" s="1"/>
  <c r="I5662" i="18"/>
  <c r="I5677" i="18" s="1"/>
  <c r="I5732" i="18"/>
  <c r="K5732" i="18"/>
  <c r="H5732" i="18"/>
  <c r="J5732" i="18"/>
  <c r="L5732" i="18"/>
  <c r="G5732" i="18"/>
  <c r="K5663" i="18"/>
  <c r="L5663" i="18" s="1"/>
  <c r="J5682" i="18"/>
  <c r="K5682" i="18" s="1"/>
  <c r="K5683" i="18"/>
  <c r="L5683" i="18" s="1"/>
  <c r="I5681" i="18"/>
  <c r="J5681" i="18" s="1"/>
  <c r="L5684" i="18"/>
  <c r="L5665" i="18"/>
  <c r="E5716" i="18" a="1"/>
  <c r="J5659" i="18"/>
  <c r="K5644" i="18"/>
  <c r="H5680" i="18"/>
  <c r="H5695" i="18" s="1"/>
  <c r="E5700" i="18"/>
  <c r="E5710" i="18"/>
  <c r="E5711" i="18"/>
  <c r="E5712" i="18"/>
  <c r="E5709" i="18"/>
  <c r="E5702" i="18"/>
  <c r="E5698" i="18"/>
  <c r="E5708" i="18"/>
  <c r="E5705" i="18"/>
  <c r="E5707" i="18"/>
  <c r="E5706" i="18"/>
  <c r="E5704" i="18"/>
  <c r="E5701" i="18"/>
  <c r="E5699" i="18"/>
  <c r="E5703" i="18"/>
  <c r="K5641" i="18" l="1"/>
  <c r="J5662" i="18"/>
  <c r="K5662" i="18" s="1"/>
  <c r="G5750" i="18"/>
  <c r="J5750" i="18"/>
  <c r="K5750" i="18"/>
  <c r="L5750" i="18"/>
  <c r="H5750" i="18"/>
  <c r="I5750" i="18"/>
  <c r="I5699" i="18"/>
  <c r="L5702" i="18"/>
  <c r="K5681" i="18"/>
  <c r="L5681" i="18" s="1"/>
  <c r="E5734" i="18" a="1"/>
  <c r="K5701" i="18"/>
  <c r="L5701" i="18" s="1"/>
  <c r="J5700" i="18"/>
  <c r="K5700" i="18" s="1"/>
  <c r="L5700" i="18" s="1"/>
  <c r="L5644" i="18"/>
  <c r="K5659" i="18"/>
  <c r="E5719" i="18"/>
  <c r="E5730" i="18"/>
  <c r="E5716" i="18"/>
  <c r="E5717" i="18"/>
  <c r="E5729" i="18"/>
  <c r="E5725" i="18"/>
  <c r="E5722" i="18"/>
  <c r="E5723" i="18"/>
  <c r="E5718" i="18"/>
  <c r="E5726" i="18"/>
  <c r="E5728" i="18"/>
  <c r="E5727" i="18"/>
  <c r="E5724" i="18"/>
  <c r="E5720" i="18"/>
  <c r="E5721" i="18"/>
  <c r="H5698" i="18"/>
  <c r="H5713" i="18" s="1"/>
  <c r="I5680" i="18"/>
  <c r="L5682" i="18"/>
  <c r="J5677" i="18" l="1"/>
  <c r="I5768" i="18"/>
  <c r="L5768" i="18"/>
  <c r="J5768" i="18"/>
  <c r="H5768" i="18"/>
  <c r="K5768" i="18"/>
  <c r="G5768" i="18"/>
  <c r="E5752" i="18" a="1"/>
  <c r="E5760" i="18" s="1"/>
  <c r="I5698" i="18"/>
  <c r="I5713" i="18" s="1"/>
  <c r="I5717" i="18"/>
  <c r="J5717" i="18" s="1"/>
  <c r="L5659" i="18"/>
  <c r="I5695" i="18"/>
  <c r="H5716" i="18"/>
  <c r="H5731" i="18" s="1"/>
  <c r="K5677" i="18"/>
  <c r="L5662" i="18"/>
  <c r="E5743" i="18"/>
  <c r="E5744" i="18"/>
  <c r="E5738" i="18"/>
  <c r="E5742" i="18"/>
  <c r="E5747" i="18"/>
  <c r="E5748" i="18"/>
  <c r="E5741" i="18"/>
  <c r="E5739" i="18"/>
  <c r="E5740" i="18"/>
  <c r="E5745" i="18"/>
  <c r="E5734" i="18"/>
  <c r="E5735" i="18"/>
  <c r="E5736" i="18"/>
  <c r="E5737" i="18"/>
  <c r="E5746" i="18"/>
  <c r="J5699" i="18"/>
  <c r="K5699" i="18" s="1"/>
  <c r="L5720" i="18"/>
  <c r="J5680" i="18"/>
  <c r="J5718" i="18"/>
  <c r="K5718" i="18" s="1"/>
  <c r="K5719" i="18"/>
  <c r="L5719" i="18" s="1"/>
  <c r="E5752" i="18" l="1"/>
  <c r="H5752" i="18" s="1"/>
  <c r="H5767" i="18" s="1"/>
  <c r="E5756" i="18"/>
  <c r="L5756" i="18" s="1"/>
  <c r="E5753" i="18"/>
  <c r="I5753" i="18" s="1"/>
  <c r="J5753" i="18" s="1"/>
  <c r="K5753" i="18" s="1"/>
  <c r="E5762" i="18"/>
  <c r="E5765" i="18"/>
  <c r="E5759" i="18"/>
  <c r="E5754" i="18"/>
  <c r="J5754" i="18" s="1"/>
  <c r="K5754" i="18" s="1"/>
  <c r="E5755" i="18"/>
  <c r="K5755" i="18" s="1"/>
  <c r="L5755" i="18" s="1"/>
  <c r="E5761" i="18"/>
  <c r="E5758" i="18"/>
  <c r="E5766" i="18"/>
  <c r="E5764" i="18"/>
  <c r="E5757" i="18"/>
  <c r="E5763" i="18"/>
  <c r="G5786" i="18"/>
  <c r="H5786" i="18"/>
  <c r="L5786" i="18"/>
  <c r="J5698" i="18"/>
  <c r="K5698" i="18" s="1"/>
  <c r="L5698" i="18" s="1"/>
  <c r="K5786" i="18"/>
  <c r="J5786" i="18"/>
  <c r="I5786" i="18"/>
  <c r="L5699" i="18"/>
  <c r="I5716" i="18"/>
  <c r="I5731" i="18" s="1"/>
  <c r="E5770" i="18" a="1"/>
  <c r="K5737" i="18"/>
  <c r="L5737" i="18" s="1"/>
  <c r="K5680" i="18"/>
  <c r="J5695" i="18"/>
  <c r="J5736" i="18"/>
  <c r="L5718" i="18"/>
  <c r="I5735" i="18"/>
  <c r="J5735" i="18" s="1"/>
  <c r="L5677" i="18"/>
  <c r="H5734" i="18"/>
  <c r="H5749" i="18" s="1"/>
  <c r="L5738" i="18"/>
  <c r="K5717" i="18"/>
  <c r="J5716" i="18" l="1"/>
  <c r="K5716" i="18" s="1"/>
  <c r="K5731" i="18" s="1"/>
  <c r="J5713" i="18"/>
  <c r="I5804" i="18"/>
  <c r="K5804" i="18"/>
  <c r="H5804" i="18"/>
  <c r="J5804" i="18"/>
  <c r="L5804" i="18"/>
  <c r="G5804" i="18"/>
  <c r="K5735" i="18"/>
  <c r="L5735" i="18" s="1"/>
  <c r="I5752" i="18"/>
  <c r="I5767" i="18" s="1"/>
  <c r="L5754" i="18"/>
  <c r="L5713" i="18"/>
  <c r="E5788" i="18" a="1"/>
  <c r="L5753" i="18"/>
  <c r="I5734" i="18"/>
  <c r="K5736" i="18"/>
  <c r="L5736" i="18" s="1"/>
  <c r="L5680" i="18"/>
  <c r="K5695" i="18"/>
  <c r="L5717" i="18"/>
  <c r="E5784" i="18"/>
  <c r="E5779" i="18"/>
  <c r="E5770" i="18"/>
  <c r="E5771" i="18"/>
  <c r="E5780" i="18"/>
  <c r="E5774" i="18"/>
  <c r="E5783" i="18"/>
  <c r="E5778" i="18"/>
  <c r="E5776" i="18"/>
  <c r="E5781" i="18"/>
  <c r="E5773" i="18"/>
  <c r="E5777" i="18"/>
  <c r="E5772" i="18"/>
  <c r="E5775" i="18"/>
  <c r="E5782" i="18"/>
  <c r="K5713" i="18"/>
  <c r="J5731" i="18" l="1"/>
  <c r="L5716" i="18"/>
  <c r="J5752" i="18"/>
  <c r="J5767" i="18" s="1"/>
  <c r="G5822" i="18"/>
  <c r="J5822" i="18"/>
  <c r="K5822" i="18"/>
  <c r="L5822" i="18"/>
  <c r="H5822" i="18"/>
  <c r="I5822" i="18"/>
  <c r="E5806" i="18" a="1"/>
  <c r="L5774" i="18"/>
  <c r="L5695" i="18"/>
  <c r="J5772" i="18"/>
  <c r="K5772" i="18" s="1"/>
  <c r="L5772" i="18" s="1"/>
  <c r="E5800" i="18"/>
  <c r="E5793" i="18"/>
  <c r="E5802" i="18"/>
  <c r="E5799" i="18"/>
  <c r="E5794" i="18"/>
  <c r="E5788" i="18"/>
  <c r="E5792" i="18"/>
  <c r="E5791" i="18"/>
  <c r="E5798" i="18"/>
  <c r="E5790" i="18"/>
  <c r="E5796" i="18"/>
  <c r="E5795" i="18"/>
  <c r="E5789" i="18"/>
  <c r="E5801" i="18"/>
  <c r="E5797" i="18"/>
  <c r="I5771" i="18"/>
  <c r="J5771" i="18" s="1"/>
  <c r="K5771" i="18" s="1"/>
  <c r="I5749" i="18"/>
  <c r="J5734" i="18"/>
  <c r="K5773" i="18"/>
  <c r="L5773" i="18" s="1"/>
  <c r="H5770" i="18"/>
  <c r="H5785" i="18" s="1"/>
  <c r="L5731" i="18" l="1"/>
  <c r="K5752" i="18"/>
  <c r="L5752" i="18" s="1"/>
  <c r="I5840" i="18"/>
  <c r="L5840" i="18"/>
  <c r="J5840" i="18"/>
  <c r="H5840" i="18"/>
  <c r="K5840" i="18"/>
  <c r="G5840" i="18"/>
  <c r="L5771" i="18"/>
  <c r="I5789" i="18"/>
  <c r="K5734" i="18"/>
  <c r="L5734" i="18" s="1"/>
  <c r="L5749" i="18" s="1"/>
  <c r="J5749" i="18"/>
  <c r="K5791" i="18"/>
  <c r="L5791" i="18" s="1"/>
  <c r="L5792" i="18"/>
  <c r="E5815" i="18"/>
  <c r="E5816" i="18"/>
  <c r="E5810" i="18"/>
  <c r="E5813" i="18"/>
  <c r="E5819" i="18"/>
  <c r="E5820" i="18"/>
  <c r="E5818" i="18"/>
  <c r="E5814" i="18"/>
  <c r="E5811" i="18"/>
  <c r="E5812" i="18"/>
  <c r="E5817" i="18"/>
  <c r="E5806" i="18"/>
  <c r="E5807" i="18"/>
  <c r="E5808" i="18"/>
  <c r="E5809" i="18"/>
  <c r="E5824" i="18" a="1"/>
  <c r="I5770" i="18"/>
  <c r="J5790" i="18"/>
  <c r="H5788" i="18"/>
  <c r="H5803" i="18" s="1"/>
  <c r="K5767" i="18" l="1"/>
  <c r="I5788" i="18"/>
  <c r="J5788" i="18" s="1"/>
  <c r="K5788" i="18" s="1"/>
  <c r="G5858" i="18"/>
  <c r="H5858" i="18"/>
  <c r="L5858" i="18"/>
  <c r="K5858" i="18"/>
  <c r="J5858" i="18"/>
  <c r="I5858" i="18"/>
  <c r="E5842" i="18" a="1"/>
  <c r="K5790" i="18"/>
  <c r="L5790" i="18" s="1"/>
  <c r="J5808" i="18"/>
  <c r="K5808" i="18" s="1"/>
  <c r="L5808" i="18" s="1"/>
  <c r="K5749" i="18"/>
  <c r="I5785" i="18"/>
  <c r="J5770" i="18"/>
  <c r="L5767" i="18"/>
  <c r="I5807" i="18"/>
  <c r="E5837" i="18"/>
  <c r="E5836" i="18"/>
  <c r="E5830" i="18"/>
  <c r="E5838" i="18"/>
  <c r="E5834" i="18"/>
  <c r="E5833" i="18"/>
  <c r="E5831" i="18"/>
  <c r="E5824" i="18"/>
  <c r="E5827" i="18"/>
  <c r="E5825" i="18"/>
  <c r="E5835" i="18"/>
  <c r="E5829" i="18"/>
  <c r="E5826" i="18"/>
  <c r="E5832" i="18"/>
  <c r="E5828" i="18"/>
  <c r="H5806" i="18"/>
  <c r="H5821" i="18" s="1"/>
  <c r="K5809" i="18"/>
  <c r="L5809" i="18" s="1"/>
  <c r="L5810" i="18"/>
  <c r="J5789" i="18"/>
  <c r="I5803" i="18" l="1"/>
  <c r="I5876" i="18"/>
  <c r="K5876" i="18"/>
  <c r="H5876" i="18"/>
  <c r="J5876" i="18"/>
  <c r="L5876" i="18"/>
  <c r="G5876" i="18"/>
  <c r="I5806" i="18"/>
  <c r="J5806" i="18" s="1"/>
  <c r="K5806" i="18" s="1"/>
  <c r="J5803" i="18"/>
  <c r="H5824" i="18"/>
  <c r="H5839" i="18" s="1"/>
  <c r="E5860" i="18" a="1"/>
  <c r="L5828" i="18"/>
  <c r="K5770" i="18"/>
  <c r="J5785" i="18"/>
  <c r="L5788" i="18"/>
  <c r="I5825" i="18"/>
  <c r="E5847" i="18"/>
  <c r="E5845" i="18"/>
  <c r="E5852" i="18"/>
  <c r="E5842" i="18"/>
  <c r="E5854" i="18"/>
  <c r="E5851" i="18"/>
  <c r="E5850" i="18"/>
  <c r="E5848" i="18"/>
  <c r="E5853" i="18"/>
  <c r="E5843" i="18"/>
  <c r="E5846" i="18"/>
  <c r="E5844" i="18"/>
  <c r="E5856" i="18"/>
  <c r="E5849" i="18"/>
  <c r="E5855" i="18"/>
  <c r="K5789" i="18"/>
  <c r="L5789" i="18" s="1"/>
  <c r="J5826" i="18"/>
  <c r="K5826" i="18" s="1"/>
  <c r="K5827" i="18"/>
  <c r="L5827" i="18" s="1"/>
  <c r="J5807" i="18"/>
  <c r="I5821" i="18" l="1"/>
  <c r="L5894" i="18"/>
  <c r="H5894" i="18"/>
  <c r="I5894" i="18"/>
  <c r="G5894" i="18"/>
  <c r="J5894" i="18"/>
  <c r="K5894" i="18"/>
  <c r="I5824" i="18"/>
  <c r="I5839" i="18" s="1"/>
  <c r="J5825" i="18"/>
  <c r="K5825" i="18" s="1"/>
  <c r="L5825" i="18" s="1"/>
  <c r="L5826" i="18"/>
  <c r="L5846" i="18"/>
  <c r="E5878" i="18" a="1"/>
  <c r="K5807" i="18"/>
  <c r="K5821" i="18" s="1"/>
  <c r="I5843" i="18"/>
  <c r="J5843" i="18" s="1"/>
  <c r="K5843" i="18" s="1"/>
  <c r="K5845" i="18"/>
  <c r="L5845" i="18" s="1"/>
  <c r="L5806" i="18"/>
  <c r="K5803" i="18"/>
  <c r="J5844" i="18"/>
  <c r="K5844" i="18" s="1"/>
  <c r="L5844" i="18" s="1"/>
  <c r="H5842" i="18"/>
  <c r="H5857" i="18" s="1"/>
  <c r="J5821" i="18"/>
  <c r="L5803" i="18"/>
  <c r="K5785" i="18"/>
  <c r="L5770" i="18"/>
  <c r="E5873" i="18"/>
  <c r="E5872" i="18"/>
  <c r="E5874" i="18"/>
  <c r="E5871" i="18"/>
  <c r="E5869" i="18"/>
  <c r="E5866" i="18"/>
  <c r="E5861" i="18"/>
  <c r="E5860" i="18"/>
  <c r="E5862" i="18"/>
  <c r="E5868" i="18"/>
  <c r="E5870" i="18"/>
  <c r="E5865" i="18"/>
  <c r="E5867" i="18"/>
  <c r="E5863" i="18"/>
  <c r="E5864" i="18"/>
  <c r="J5824" i="18" l="1"/>
  <c r="K5824" i="18" s="1"/>
  <c r="K5912" i="18"/>
  <c r="G5912" i="18"/>
  <c r="H5912" i="18"/>
  <c r="J5912" i="18"/>
  <c r="I5912" i="18"/>
  <c r="L5912" i="18"/>
  <c r="H5860" i="18"/>
  <c r="H5875" i="18" s="1"/>
  <c r="I5842" i="18"/>
  <c r="J5842" i="18" s="1"/>
  <c r="L5864" i="18"/>
  <c r="I5861" i="18"/>
  <c r="J5861" i="18" s="1"/>
  <c r="K5861" i="18" s="1"/>
  <c r="L5785" i="18"/>
  <c r="E5886" i="18"/>
  <c r="E5885" i="18"/>
  <c r="E5887" i="18"/>
  <c r="E5891" i="18"/>
  <c r="E5881" i="18"/>
  <c r="E5888" i="18"/>
  <c r="E5890" i="18"/>
  <c r="E5889" i="18"/>
  <c r="E5884" i="18"/>
  <c r="E5883" i="18"/>
  <c r="E5882" i="18"/>
  <c r="E5879" i="18"/>
  <c r="E5878" i="18"/>
  <c r="E5892" i="18"/>
  <c r="E5880" i="18"/>
  <c r="K5863" i="18"/>
  <c r="L5863" i="18" s="1"/>
  <c r="L5843" i="18"/>
  <c r="L5807" i="18"/>
  <c r="E5896" i="18" a="1"/>
  <c r="J5862" i="18"/>
  <c r="K5862" i="18" s="1"/>
  <c r="L5862" i="18" s="1"/>
  <c r="J5839" i="18" l="1"/>
  <c r="L5930" i="18"/>
  <c r="J5930" i="18"/>
  <c r="G5930" i="18"/>
  <c r="I5930" i="18"/>
  <c r="H5930" i="18"/>
  <c r="K5930" i="18"/>
  <c r="E5914" i="18" a="1"/>
  <c r="L5821" i="18"/>
  <c r="K5842" i="18"/>
  <c r="J5857" i="18"/>
  <c r="H5878" i="18"/>
  <c r="H5893" i="18" s="1"/>
  <c r="K5881" i="18"/>
  <c r="L5861" i="18"/>
  <c r="I5857" i="18"/>
  <c r="I5860" i="18"/>
  <c r="K5839" i="18"/>
  <c r="E5896" i="18"/>
  <c r="E5910" i="18"/>
  <c r="E5906" i="18"/>
  <c r="E5908" i="18"/>
  <c r="E5907" i="18"/>
  <c r="E5902" i="18"/>
  <c r="E5897" i="18"/>
  <c r="E5904" i="18"/>
  <c r="E5909" i="18"/>
  <c r="E5900" i="18"/>
  <c r="E5901" i="18"/>
  <c r="E5903" i="18"/>
  <c r="E5905" i="18"/>
  <c r="E5899" i="18"/>
  <c r="E5898" i="18"/>
  <c r="I5879" i="18"/>
  <c r="J5880" i="18"/>
  <c r="K5880" i="18" s="1"/>
  <c r="L5882" i="18"/>
  <c r="L5824" i="18"/>
  <c r="L5839" i="18" s="1"/>
  <c r="I5878" i="18" l="1"/>
  <c r="I5893" i="18" s="1"/>
  <c r="K5948" i="18"/>
  <c r="I5948" i="18"/>
  <c r="J5948" i="18"/>
  <c r="H5948" i="18"/>
  <c r="G5948" i="18"/>
  <c r="L5948" i="18"/>
  <c r="L5880" i="18"/>
  <c r="J5879" i="18"/>
  <c r="K5879" i="18" s="1"/>
  <c r="L5879" i="18" s="1"/>
  <c r="L5881" i="18"/>
  <c r="E5928" i="18"/>
  <c r="E5923" i="18"/>
  <c r="E5927" i="18"/>
  <c r="E5917" i="18"/>
  <c r="E5916" i="18"/>
  <c r="E5914" i="18"/>
  <c r="E5919" i="18"/>
  <c r="E5925" i="18"/>
  <c r="E5924" i="18"/>
  <c r="E5915" i="18"/>
  <c r="E5918" i="18"/>
  <c r="E5921" i="18"/>
  <c r="E5920" i="18"/>
  <c r="E5922" i="18"/>
  <c r="E5926" i="18"/>
  <c r="J5898" i="18"/>
  <c r="K5898" i="18" s="1"/>
  <c r="I5897" i="18"/>
  <c r="J5897" i="18" s="1"/>
  <c r="K5899" i="18"/>
  <c r="L5899" i="18" s="1"/>
  <c r="L5900" i="18"/>
  <c r="J5860" i="18"/>
  <c r="I5875" i="18"/>
  <c r="K5857" i="18"/>
  <c r="L5842" i="18"/>
  <c r="E5932" i="18" a="1"/>
  <c r="H5896" i="18"/>
  <c r="H5911" i="18" s="1"/>
  <c r="J5878" i="18" l="1"/>
  <c r="J5893" i="18" s="1"/>
  <c r="L5966" i="18"/>
  <c r="H5966" i="18"/>
  <c r="I5966" i="18"/>
  <c r="G5966" i="18"/>
  <c r="J5966" i="18"/>
  <c r="K5966" i="18"/>
  <c r="E5946" i="18"/>
  <c r="E5945" i="18"/>
  <c r="E5944" i="18"/>
  <c r="E5932" i="18"/>
  <c r="E5942" i="18"/>
  <c r="E5939" i="18"/>
  <c r="E5938" i="18"/>
  <c r="E5943" i="18"/>
  <c r="E5934" i="18"/>
  <c r="E5933" i="18"/>
  <c r="E5935" i="18"/>
  <c r="E5941" i="18"/>
  <c r="E5936" i="18"/>
  <c r="E5937" i="18"/>
  <c r="E5940" i="18"/>
  <c r="K5897" i="18"/>
  <c r="I5915" i="18"/>
  <c r="J5915" i="18" s="1"/>
  <c r="H5914" i="18"/>
  <c r="H5929" i="18" s="1"/>
  <c r="E5950" i="18" a="1"/>
  <c r="I5896" i="18"/>
  <c r="K5860" i="18"/>
  <c r="J5875" i="18"/>
  <c r="J5916" i="18"/>
  <c r="K5916" i="18" s="1"/>
  <c r="K5917" i="18"/>
  <c r="L5917" i="18" s="1"/>
  <c r="L5857" i="18"/>
  <c r="L5898" i="18"/>
  <c r="L5918" i="18"/>
  <c r="K5878" i="18" l="1"/>
  <c r="L5878" i="18" s="1"/>
  <c r="K5984" i="18"/>
  <c r="G5984" i="18"/>
  <c r="H5984" i="18"/>
  <c r="J5984" i="18"/>
  <c r="I5984" i="18"/>
  <c r="L5984" i="18"/>
  <c r="L5916" i="18"/>
  <c r="L5860" i="18"/>
  <c r="H5932" i="18"/>
  <c r="H5947" i="18" s="1"/>
  <c r="E5968" i="18" a="1"/>
  <c r="L5897" i="18"/>
  <c r="K5935" i="18"/>
  <c r="K5875" i="18"/>
  <c r="I5911" i="18"/>
  <c r="J5896" i="18"/>
  <c r="I5933" i="18"/>
  <c r="E5959" i="18"/>
  <c r="E5960" i="18"/>
  <c r="E5962" i="18"/>
  <c r="E5958" i="18"/>
  <c r="E5956" i="18"/>
  <c r="E5953" i="18"/>
  <c r="E5952" i="18"/>
  <c r="E5963" i="18"/>
  <c r="E5964" i="18"/>
  <c r="E5957" i="18"/>
  <c r="E5961" i="18"/>
  <c r="E5955" i="18"/>
  <c r="E5954" i="18"/>
  <c r="E5951" i="18"/>
  <c r="E5950" i="18"/>
  <c r="I5914" i="18"/>
  <c r="K5915" i="18"/>
  <c r="L5936" i="18"/>
  <c r="J5934" i="18"/>
  <c r="K5934" i="18" s="1"/>
  <c r="K5893" i="18" l="1"/>
  <c r="I6002" i="18"/>
  <c r="G6002" i="18"/>
  <c r="L6002" i="18"/>
  <c r="J6002" i="18"/>
  <c r="H6002" i="18"/>
  <c r="K6002" i="18"/>
  <c r="L5934" i="18"/>
  <c r="L5935" i="18"/>
  <c r="L5954" i="18"/>
  <c r="L5915" i="18"/>
  <c r="L5893" i="18"/>
  <c r="E5986" i="18" a="1"/>
  <c r="I5929" i="18"/>
  <c r="J5914" i="18"/>
  <c r="K5914" i="18" s="1"/>
  <c r="K5929" i="18" s="1"/>
  <c r="H5950" i="18"/>
  <c r="H5965" i="18" s="1"/>
  <c r="J5952" i="18"/>
  <c r="J5933" i="18"/>
  <c r="K5933" i="18" s="1"/>
  <c r="L5933" i="18" s="1"/>
  <c r="K5896" i="18"/>
  <c r="J5911" i="18"/>
  <c r="I5951" i="18"/>
  <c r="J5951" i="18" s="1"/>
  <c r="K5953" i="18"/>
  <c r="L5953" i="18" s="1"/>
  <c r="E5978" i="18"/>
  <c r="E5977" i="18"/>
  <c r="E5976" i="18"/>
  <c r="E5980" i="18"/>
  <c r="E5982" i="18"/>
  <c r="E5981" i="18"/>
  <c r="E5975" i="18"/>
  <c r="E5972" i="18"/>
  <c r="E5974" i="18"/>
  <c r="E5973" i="18"/>
  <c r="E5968" i="18"/>
  <c r="E5971" i="18"/>
  <c r="E5970" i="18"/>
  <c r="E5969" i="18"/>
  <c r="E5979" i="18"/>
  <c r="I5932" i="18"/>
  <c r="L5875" i="18"/>
  <c r="K6020" i="18" l="1"/>
  <c r="J6020" i="18"/>
  <c r="G6020" i="18"/>
  <c r="H6020" i="18"/>
  <c r="L6020" i="18"/>
  <c r="I6020" i="18"/>
  <c r="H5968" i="18"/>
  <c r="H5983" i="18" s="1"/>
  <c r="E6004" i="18" a="1"/>
  <c r="I5969" i="18"/>
  <c r="J5969" i="18" s="1"/>
  <c r="K5911" i="18"/>
  <c r="L5896" i="18"/>
  <c r="J5929" i="18"/>
  <c r="L5914" i="18"/>
  <c r="J5932" i="18"/>
  <c r="J5970" i="18"/>
  <c r="K5970" i="18" s="1"/>
  <c r="I5950" i="18"/>
  <c r="J5950" i="18" s="1"/>
  <c r="J5965" i="18" s="1"/>
  <c r="I5947" i="18"/>
  <c r="K5971" i="18"/>
  <c r="L5971" i="18" s="1"/>
  <c r="L5972" i="18"/>
  <c r="K5951" i="18"/>
  <c r="K5952" i="18"/>
  <c r="E5989" i="18"/>
  <c r="E6000" i="18"/>
  <c r="E5987" i="18"/>
  <c r="E5991" i="18"/>
  <c r="E5995" i="18"/>
  <c r="E5996" i="18"/>
  <c r="E5990" i="18"/>
  <c r="E5999" i="18"/>
  <c r="E5993" i="18"/>
  <c r="E5988" i="18"/>
  <c r="E5998" i="18"/>
  <c r="E5992" i="18"/>
  <c r="E5997" i="18"/>
  <c r="E5994" i="18"/>
  <c r="E5986" i="18"/>
  <c r="I6038" i="18" l="1"/>
  <c r="H6038" i="18"/>
  <c r="J6038" i="18"/>
  <c r="L6038" i="18"/>
  <c r="G6038" i="18"/>
  <c r="K6038" i="18"/>
  <c r="K5989" i="18"/>
  <c r="L5989" i="18" s="1"/>
  <c r="I5965" i="18"/>
  <c r="K5932" i="18"/>
  <c r="L5932" i="18" s="1"/>
  <c r="J5947" i="18"/>
  <c r="K5969" i="18"/>
  <c r="L5969" i="18" s="1"/>
  <c r="L5951" i="18"/>
  <c r="K5950" i="18"/>
  <c r="L5929" i="18"/>
  <c r="E6017" i="18"/>
  <c r="E6010" i="18"/>
  <c r="E6008" i="18"/>
  <c r="E6015" i="18"/>
  <c r="E6012" i="18"/>
  <c r="E6005" i="18"/>
  <c r="E6004" i="18"/>
  <c r="E6011" i="18"/>
  <c r="E6006" i="18"/>
  <c r="E6009" i="18"/>
  <c r="E6018" i="18"/>
  <c r="E6014" i="18"/>
  <c r="E6007" i="18"/>
  <c r="E6016" i="18"/>
  <c r="E6013" i="18"/>
  <c r="H5986" i="18"/>
  <c r="H6001" i="18" s="1"/>
  <c r="L5990" i="18"/>
  <c r="I5987" i="18"/>
  <c r="J5987" i="18" s="1"/>
  <c r="I5968" i="18"/>
  <c r="E6022" i="18" a="1"/>
  <c r="J5988" i="18"/>
  <c r="K5988" i="18" s="1"/>
  <c r="L5988" i="18" s="1"/>
  <c r="L5970" i="18"/>
  <c r="L5952" i="18"/>
  <c r="L5911" i="18"/>
  <c r="K6056" i="18" l="1"/>
  <c r="L6056" i="18"/>
  <c r="H6056" i="18"/>
  <c r="G6056" i="18"/>
  <c r="J6056" i="18"/>
  <c r="I6056" i="18"/>
  <c r="L5947" i="18"/>
  <c r="E6040" i="18" a="1"/>
  <c r="K5987" i="18"/>
  <c r="K6007" i="18"/>
  <c r="L6007" i="18" s="1"/>
  <c r="J6006" i="18"/>
  <c r="K6006" i="18" s="1"/>
  <c r="L5950" i="18"/>
  <c r="K5965" i="18"/>
  <c r="E6026" i="18"/>
  <c r="E6036" i="18"/>
  <c r="E6029" i="18"/>
  <c r="E6023" i="18"/>
  <c r="E6030" i="18"/>
  <c r="E6027" i="18"/>
  <c r="E6035" i="18"/>
  <c r="E6028" i="18"/>
  <c r="E6022" i="18"/>
  <c r="E6031" i="18"/>
  <c r="E6024" i="18"/>
  <c r="E6032" i="18"/>
  <c r="E6033" i="18"/>
  <c r="E6034" i="18"/>
  <c r="E6025" i="18"/>
  <c r="I5986" i="18"/>
  <c r="J5968" i="18"/>
  <c r="I5983" i="18"/>
  <c r="H6004" i="18"/>
  <c r="H6019" i="18" s="1"/>
  <c r="L6008" i="18"/>
  <c r="I6005" i="18"/>
  <c r="J6005" i="18" s="1"/>
  <c r="K5947" i="18"/>
  <c r="J6074" i="18" l="1"/>
  <c r="H6074" i="18"/>
  <c r="K6074" i="18"/>
  <c r="I6074" i="18"/>
  <c r="G6074" i="18"/>
  <c r="L6074" i="18"/>
  <c r="L6006" i="18"/>
  <c r="K6005" i="18"/>
  <c r="L6005" i="18" s="1"/>
  <c r="J5983" i="18"/>
  <c r="I6023" i="18"/>
  <c r="J6023" i="18" s="1"/>
  <c r="K6023" i="18" s="1"/>
  <c r="L5965" i="18"/>
  <c r="K6025" i="18"/>
  <c r="L6025" i="18" s="1"/>
  <c r="J6024" i="18"/>
  <c r="K6024" i="18" s="1"/>
  <c r="L6024" i="18" s="1"/>
  <c r="E6050" i="18"/>
  <c r="E6047" i="18"/>
  <c r="E6048" i="18"/>
  <c r="E6041" i="18"/>
  <c r="E6054" i="18"/>
  <c r="E6051" i="18"/>
  <c r="E6045" i="18"/>
  <c r="E6049" i="18"/>
  <c r="E6046" i="18"/>
  <c r="E6043" i="18"/>
  <c r="E6052" i="18"/>
  <c r="E6040" i="18"/>
  <c r="E6042" i="18"/>
  <c r="E6053" i="18"/>
  <c r="E6044" i="18"/>
  <c r="E6058" i="18" a="1"/>
  <c r="I6004" i="18"/>
  <c r="K5968" i="18"/>
  <c r="J5986" i="18"/>
  <c r="I6001" i="18"/>
  <c r="H6022" i="18"/>
  <c r="H6037" i="18" s="1"/>
  <c r="L6026" i="18"/>
  <c r="L5987" i="18"/>
  <c r="G6092" i="18" l="1"/>
  <c r="H6092" i="18"/>
  <c r="L6092" i="18"/>
  <c r="I6092" i="18"/>
  <c r="K6092" i="18"/>
  <c r="J6092" i="18"/>
  <c r="E6076" i="18" a="1"/>
  <c r="E6083" i="18" s="1"/>
  <c r="I6022" i="18"/>
  <c r="J6022" i="18" s="1"/>
  <c r="J6037" i="18" s="1"/>
  <c r="J6042" i="18"/>
  <c r="L6023" i="18"/>
  <c r="I6019" i="18"/>
  <c r="J6004" i="18"/>
  <c r="J6019" i="18" s="1"/>
  <c r="E6065" i="18"/>
  <c r="E6060" i="18"/>
  <c r="E6063" i="18"/>
  <c r="E6059" i="18"/>
  <c r="E6058" i="18"/>
  <c r="E6069" i="18"/>
  <c r="E6066" i="18"/>
  <c r="E6062" i="18"/>
  <c r="E6070" i="18"/>
  <c r="E6061" i="18"/>
  <c r="E6072" i="18"/>
  <c r="E6068" i="18"/>
  <c r="E6071" i="18"/>
  <c r="E6067" i="18"/>
  <c r="E6064" i="18"/>
  <c r="H6040" i="18"/>
  <c r="H6055" i="18" s="1"/>
  <c r="I6041" i="18"/>
  <c r="J6041" i="18" s="1"/>
  <c r="L6044" i="18"/>
  <c r="K5986" i="18"/>
  <c r="J6001" i="18"/>
  <c r="L5968" i="18"/>
  <c r="L5983" i="18" s="1"/>
  <c r="K5983" i="18"/>
  <c r="K6043" i="18"/>
  <c r="L6043" i="18" s="1"/>
  <c r="E6077" i="18" l="1"/>
  <c r="I6077" i="18" s="1"/>
  <c r="J6077" i="18" s="1"/>
  <c r="E6076" i="18"/>
  <c r="H6076" i="18" s="1"/>
  <c r="H6091" i="18" s="1"/>
  <c r="E6085" i="18"/>
  <c r="E6090" i="18"/>
  <c r="E6086" i="18"/>
  <c r="E6081" i="18"/>
  <c r="E6089" i="18"/>
  <c r="E6080" i="18"/>
  <c r="L6080" i="18" s="1"/>
  <c r="E6084" i="18"/>
  <c r="E6078" i="18"/>
  <c r="J6078" i="18" s="1"/>
  <c r="E6082" i="18"/>
  <c r="E6087" i="18"/>
  <c r="E6088" i="18"/>
  <c r="E6079" i="18"/>
  <c r="K6079" i="18" s="1"/>
  <c r="L6079" i="18" s="1"/>
  <c r="K6110" i="18"/>
  <c r="L6110" i="18"/>
  <c r="G6110" i="18"/>
  <c r="J6110" i="18"/>
  <c r="I6110" i="18"/>
  <c r="H6110" i="18"/>
  <c r="K6042" i="18"/>
  <c r="L6042" i="18" s="1"/>
  <c r="K6022" i="18"/>
  <c r="L6022" i="18" s="1"/>
  <c r="I6040" i="18"/>
  <c r="K6061" i="18"/>
  <c r="L6061" i="18" s="1"/>
  <c r="J6060" i="18"/>
  <c r="K6060" i="18" s="1"/>
  <c r="I6037" i="18"/>
  <c r="E6094" i="18" a="1"/>
  <c r="K6001" i="18"/>
  <c r="L5986" i="18"/>
  <c r="L6001" i="18" s="1"/>
  <c r="K6041" i="18"/>
  <c r="L6041" i="18" s="1"/>
  <c r="H6058" i="18"/>
  <c r="H6073" i="18" s="1"/>
  <c r="K6004" i="18"/>
  <c r="L6062" i="18"/>
  <c r="I6059" i="18"/>
  <c r="K6037" i="18" l="1"/>
  <c r="L6037" i="18"/>
  <c r="I6128" i="18"/>
  <c r="L6128" i="18"/>
  <c r="H6128" i="18"/>
  <c r="J6128" i="18"/>
  <c r="I6058" i="18"/>
  <c r="I6073" i="18" s="1"/>
  <c r="G6128" i="18"/>
  <c r="K6128" i="18"/>
  <c r="K6078" i="18"/>
  <c r="L6078" i="18" s="1"/>
  <c r="K6019" i="18"/>
  <c r="E6100" i="18"/>
  <c r="E6099" i="18"/>
  <c r="E6094" i="18"/>
  <c r="E6106" i="18"/>
  <c r="E6096" i="18"/>
  <c r="E6095" i="18"/>
  <c r="E6105" i="18"/>
  <c r="E6108" i="18"/>
  <c r="E6101" i="18"/>
  <c r="E6104" i="18"/>
  <c r="E6103" i="18"/>
  <c r="E6102" i="18"/>
  <c r="E6097" i="18"/>
  <c r="E6107" i="18"/>
  <c r="E6098" i="18"/>
  <c r="K6077" i="18"/>
  <c r="L6077" i="18" s="1"/>
  <c r="J6059" i="18"/>
  <c r="L6004" i="18"/>
  <c r="I6076" i="18"/>
  <c r="I6055" i="18"/>
  <c r="J6040" i="18"/>
  <c r="E6112" i="18" a="1"/>
  <c r="L6060" i="18"/>
  <c r="J6058" i="18" l="1"/>
  <c r="K6058" i="18" s="1"/>
  <c r="L6058" i="18" s="1"/>
  <c r="G6146" i="18"/>
  <c r="H6146" i="18"/>
  <c r="K6146" i="18"/>
  <c r="J6146" i="18"/>
  <c r="L6146" i="18"/>
  <c r="I6146" i="18"/>
  <c r="L6019" i="18"/>
  <c r="I6095" i="18"/>
  <c r="E6130" i="18" a="1"/>
  <c r="J6055" i="18"/>
  <c r="K6040" i="18"/>
  <c r="I6091" i="18"/>
  <c r="J6076" i="18"/>
  <c r="K6076" i="18" s="1"/>
  <c r="K6091" i="18" s="1"/>
  <c r="K6097" i="18"/>
  <c r="L6097" i="18" s="1"/>
  <c r="J6096" i="18"/>
  <c r="K6096" i="18" s="1"/>
  <c r="K6059" i="18"/>
  <c r="E6116" i="18"/>
  <c r="E6113" i="18"/>
  <c r="E6121" i="18"/>
  <c r="E6114" i="18"/>
  <c r="E6125" i="18"/>
  <c r="E6120" i="18"/>
  <c r="E6118" i="18"/>
  <c r="E6119" i="18"/>
  <c r="E6115" i="18"/>
  <c r="E6112" i="18"/>
  <c r="E6122" i="18"/>
  <c r="E6126" i="18"/>
  <c r="E6124" i="18"/>
  <c r="E6123" i="18"/>
  <c r="E6117" i="18"/>
  <c r="L6098" i="18"/>
  <c r="H6094" i="18"/>
  <c r="H6109" i="18" s="1"/>
  <c r="J6073" i="18" l="1"/>
  <c r="K6073" i="18"/>
  <c r="L6059" i="18"/>
  <c r="I6164" i="18"/>
  <c r="J6164" i="18"/>
  <c r="H6164" i="18"/>
  <c r="L6164" i="18"/>
  <c r="K6164" i="18"/>
  <c r="G6164" i="18"/>
  <c r="I6094" i="18"/>
  <c r="I6109" i="18" s="1"/>
  <c r="L6096" i="18"/>
  <c r="E6148" i="18" a="1"/>
  <c r="H6112" i="18"/>
  <c r="H6127" i="18" s="1"/>
  <c r="I6113" i="18"/>
  <c r="J6091" i="18"/>
  <c r="L6076" i="18"/>
  <c r="L6040" i="18"/>
  <c r="L6055" i="18" s="1"/>
  <c r="K6115" i="18"/>
  <c r="L6116" i="18"/>
  <c r="J6095" i="18"/>
  <c r="K6095" i="18" s="1"/>
  <c r="J6114" i="18"/>
  <c r="K6114" i="18" s="1"/>
  <c r="L6114" i="18" s="1"/>
  <c r="E6143" i="18"/>
  <c r="E6144" i="18"/>
  <c r="E6137" i="18"/>
  <c r="E6141" i="18"/>
  <c r="E6142" i="18"/>
  <c r="E6135" i="18"/>
  <c r="E6134" i="18"/>
  <c r="E6138" i="18"/>
  <c r="E6131" i="18"/>
  <c r="E6132" i="18"/>
  <c r="E6130" i="18"/>
  <c r="E6139" i="18"/>
  <c r="E6140" i="18"/>
  <c r="E6133" i="18"/>
  <c r="E6136" i="18"/>
  <c r="K6055" i="18"/>
  <c r="L6073" i="18" l="1"/>
  <c r="J6094" i="18"/>
  <c r="K6094" i="18" s="1"/>
  <c r="K6109" i="18" s="1"/>
  <c r="G6182" i="18"/>
  <c r="L6182" i="18"/>
  <c r="J6182" i="18"/>
  <c r="K6182" i="18"/>
  <c r="H6182" i="18"/>
  <c r="I6182" i="18"/>
  <c r="L6095" i="18"/>
  <c r="H6130" i="18"/>
  <c r="H6145" i="18" s="1"/>
  <c r="L6134" i="18"/>
  <c r="L6115" i="18"/>
  <c r="J6113" i="18"/>
  <c r="K6113" i="18" s="1"/>
  <c r="K6133" i="18"/>
  <c r="L6133" i="18" s="1"/>
  <c r="J6132" i="18"/>
  <c r="K6132" i="18" s="1"/>
  <c r="I6131" i="18"/>
  <c r="J6131" i="18" s="1"/>
  <c r="I6112" i="18"/>
  <c r="E6161" i="18"/>
  <c r="E6160" i="18"/>
  <c r="E6156" i="18"/>
  <c r="E6148" i="18"/>
  <c r="E6153" i="18"/>
  <c r="E6152" i="18"/>
  <c r="E6149" i="18"/>
  <c r="E6162" i="18"/>
  <c r="E6159" i="18"/>
  <c r="E6157" i="18"/>
  <c r="E6155" i="18"/>
  <c r="E6151" i="18"/>
  <c r="E6158" i="18"/>
  <c r="E6150" i="18"/>
  <c r="E6154" i="18"/>
  <c r="E6166" i="18" a="1"/>
  <c r="L6091" i="18"/>
  <c r="L6094" i="18" l="1"/>
  <c r="L6109" i="18" s="1"/>
  <c r="J6109" i="18"/>
  <c r="I6200" i="18"/>
  <c r="K6200" i="18"/>
  <c r="L6200" i="18"/>
  <c r="H6200" i="18"/>
  <c r="J6200" i="18"/>
  <c r="G6200" i="18"/>
  <c r="I6130" i="18"/>
  <c r="J6130" i="18" s="1"/>
  <c r="K6131" i="18"/>
  <c r="L6131" i="18" s="1"/>
  <c r="L6113" i="18"/>
  <c r="K6151" i="18"/>
  <c r="H6148" i="18"/>
  <c r="H6163" i="18" s="1"/>
  <c r="J6112" i="18"/>
  <c r="K6112" i="18" s="1"/>
  <c r="I6127" i="18"/>
  <c r="I6149" i="18"/>
  <c r="J6149" i="18" s="1"/>
  <c r="K6149" i="18" s="1"/>
  <c r="L6149" i="18" s="1"/>
  <c r="L6132" i="18"/>
  <c r="E6171" i="18"/>
  <c r="E6177" i="18"/>
  <c r="E6168" i="18"/>
  <c r="E6174" i="18"/>
  <c r="E6167" i="18"/>
  <c r="E6172" i="18"/>
  <c r="E6180" i="18"/>
  <c r="E6169" i="18"/>
  <c r="E6176" i="18"/>
  <c r="E6175" i="18"/>
  <c r="E6170" i="18"/>
  <c r="E6178" i="18"/>
  <c r="E6173" i="18"/>
  <c r="E6179" i="18"/>
  <c r="E6166" i="18"/>
  <c r="J6150" i="18"/>
  <c r="K6150" i="18" s="1"/>
  <c r="L6152" i="18"/>
  <c r="E6184" i="18" a="1"/>
  <c r="I6145" i="18" l="1"/>
  <c r="G6218" i="18"/>
  <c r="H6218" i="18"/>
  <c r="K6218" i="18"/>
  <c r="J6218" i="18"/>
  <c r="L6218" i="18"/>
  <c r="I6218" i="18"/>
  <c r="E6202" i="18" a="1"/>
  <c r="J6145" i="18"/>
  <c r="L6150" i="18"/>
  <c r="I6148" i="18"/>
  <c r="L6151" i="18"/>
  <c r="E6197" i="18"/>
  <c r="E6196" i="18"/>
  <c r="E6184" i="18"/>
  <c r="E6194" i="18"/>
  <c r="E6193" i="18"/>
  <c r="E6191" i="18"/>
  <c r="E6198" i="18"/>
  <c r="E6187" i="18"/>
  <c r="E6189" i="18"/>
  <c r="E6186" i="18"/>
  <c r="E6190" i="18"/>
  <c r="E6195" i="18"/>
  <c r="E6185" i="18"/>
  <c r="E6188" i="18"/>
  <c r="E6192" i="18"/>
  <c r="I6167" i="18"/>
  <c r="J6167" i="18" s="1"/>
  <c r="K6130" i="18"/>
  <c r="K6169" i="18"/>
  <c r="L6169" i="18" s="1"/>
  <c r="L6112" i="18"/>
  <c r="K6127" i="18"/>
  <c r="J6127" i="18"/>
  <c r="H6166" i="18"/>
  <c r="H6181" i="18" s="1"/>
  <c r="L6170" i="18"/>
  <c r="J6168" i="18"/>
  <c r="I6236" i="18" l="1"/>
  <c r="J6236" i="18"/>
  <c r="H6236" i="18"/>
  <c r="L6236" i="18"/>
  <c r="K6236" i="18"/>
  <c r="G6236" i="18"/>
  <c r="K6167" i="18"/>
  <c r="L6167" i="18" s="1"/>
  <c r="E6220" i="18" a="1"/>
  <c r="K6168" i="18"/>
  <c r="L6168" i="18" s="1"/>
  <c r="L6127" i="18"/>
  <c r="L6130" i="18"/>
  <c r="K6145" i="18"/>
  <c r="L6188" i="18"/>
  <c r="J6186" i="18"/>
  <c r="I6185" i="18"/>
  <c r="J6185" i="18" s="1"/>
  <c r="K6185" i="18" s="1"/>
  <c r="I6163" i="18"/>
  <c r="E6216" i="18"/>
  <c r="E6211" i="18"/>
  <c r="E6210" i="18"/>
  <c r="E6205" i="18"/>
  <c r="E6204" i="18"/>
  <c r="E6203" i="18"/>
  <c r="E6207" i="18"/>
  <c r="E6213" i="18"/>
  <c r="E6214" i="18"/>
  <c r="E6209" i="18"/>
  <c r="E6206" i="18"/>
  <c r="E6202" i="18"/>
  <c r="E6215" i="18"/>
  <c r="E6212" i="18"/>
  <c r="E6208" i="18"/>
  <c r="K6187" i="18"/>
  <c r="L6187" i="18" s="1"/>
  <c r="J6148" i="18"/>
  <c r="I6166" i="18"/>
  <c r="J6166" i="18" s="1"/>
  <c r="H6184" i="18"/>
  <c r="H6199" i="18" s="1"/>
  <c r="G6254" i="18" l="1"/>
  <c r="L6254" i="18"/>
  <c r="J6254" i="18"/>
  <c r="K6254" i="18"/>
  <c r="H6254" i="18"/>
  <c r="I6254" i="18"/>
  <c r="E6238" i="18" a="1"/>
  <c r="E6245" i="18" s="1"/>
  <c r="L6185" i="18"/>
  <c r="J6204" i="18"/>
  <c r="K6204" i="18" s="1"/>
  <c r="L6204" i="18" s="1"/>
  <c r="H6202" i="18"/>
  <c r="H6217" i="18" s="1"/>
  <c r="K6205" i="18"/>
  <c r="L6205" i="18" s="1"/>
  <c r="K6166" i="18"/>
  <c r="K6181" i="18" s="1"/>
  <c r="J6181" i="18"/>
  <c r="I6181" i="18"/>
  <c r="L6206" i="18"/>
  <c r="K6186" i="18"/>
  <c r="L6145" i="18"/>
  <c r="E6234" i="18"/>
  <c r="E6233" i="18"/>
  <c r="E6232" i="18"/>
  <c r="E6231" i="18"/>
  <c r="E6230" i="18"/>
  <c r="E6229" i="18"/>
  <c r="E6224" i="18"/>
  <c r="E6228" i="18"/>
  <c r="E6222" i="18"/>
  <c r="E6221" i="18"/>
  <c r="E6227" i="18"/>
  <c r="E6225" i="18"/>
  <c r="E6223" i="18"/>
  <c r="E6226" i="18"/>
  <c r="E6220" i="18"/>
  <c r="I6184" i="18"/>
  <c r="I6199" i="18" s="1"/>
  <c r="K6148" i="18"/>
  <c r="K6163" i="18" s="1"/>
  <c r="J6163" i="18"/>
  <c r="I6203" i="18"/>
  <c r="J6203" i="18" s="1"/>
  <c r="K6203" i="18" s="1"/>
  <c r="E6242" i="18" l="1"/>
  <c r="L6242" i="18" s="1"/>
  <c r="E6246" i="18"/>
  <c r="E6247" i="18"/>
  <c r="E6251" i="18"/>
  <c r="E6244" i="18"/>
  <c r="E6238" i="18"/>
  <c r="H6238" i="18" s="1"/>
  <c r="H6253" i="18" s="1"/>
  <c r="E6249" i="18"/>
  <c r="E6240" i="18"/>
  <c r="J6240" i="18" s="1"/>
  <c r="K6240" i="18" s="1"/>
  <c r="E6252" i="18"/>
  <c r="E6241" i="18"/>
  <c r="K6241" i="18" s="1"/>
  <c r="E6239" i="18"/>
  <c r="I6239" i="18" s="1"/>
  <c r="E6243" i="18"/>
  <c r="I6272" i="18"/>
  <c r="K6272" i="18"/>
  <c r="L6272" i="18"/>
  <c r="E6250" i="18"/>
  <c r="E6248" i="18"/>
  <c r="H6272" i="18"/>
  <c r="J6272" i="18"/>
  <c r="G6272" i="18"/>
  <c r="L6148" i="18"/>
  <c r="L6163" i="18" s="1"/>
  <c r="L6166" i="18"/>
  <c r="L6203" i="18"/>
  <c r="K6223" i="18"/>
  <c r="L6223" i="18" s="1"/>
  <c r="J6222" i="18"/>
  <c r="J6184" i="18"/>
  <c r="L6186" i="18"/>
  <c r="E6256" i="18" a="1"/>
  <c r="I6202" i="18"/>
  <c r="J6202" i="18" s="1"/>
  <c r="J6217" i="18" s="1"/>
  <c r="H6220" i="18"/>
  <c r="H6235" i="18" s="1"/>
  <c r="L6224" i="18"/>
  <c r="I6221" i="18"/>
  <c r="J6290" i="18" l="1"/>
  <c r="K6290" i="18"/>
  <c r="G6290" i="18"/>
  <c r="H6290" i="18"/>
  <c r="L6290" i="18"/>
  <c r="I6290" i="18"/>
  <c r="I6220" i="18"/>
  <c r="J6220" i="18" s="1"/>
  <c r="E6274" i="18" a="1"/>
  <c r="E6288" i="18" s="1"/>
  <c r="K6222" i="18"/>
  <c r="L6222" i="18" s="1"/>
  <c r="K6202" i="18"/>
  <c r="K6217" i="18" s="1"/>
  <c r="L6241" i="18"/>
  <c r="L6181" i="18"/>
  <c r="L6240" i="18"/>
  <c r="J6199" i="18"/>
  <c r="K6184" i="18"/>
  <c r="J6221" i="18"/>
  <c r="K6221" i="18" s="1"/>
  <c r="I6238" i="18"/>
  <c r="I6217" i="18"/>
  <c r="J6239" i="18"/>
  <c r="E6257" i="18"/>
  <c r="E6256" i="18"/>
  <c r="E6258" i="18"/>
  <c r="E6269" i="18"/>
  <c r="E6268" i="18"/>
  <c r="E6270" i="18"/>
  <c r="E6261" i="18"/>
  <c r="E6260" i="18"/>
  <c r="E6266" i="18"/>
  <c r="E6262" i="18"/>
  <c r="E6267" i="18"/>
  <c r="E6259" i="18"/>
  <c r="E6263" i="18"/>
  <c r="E6264" i="18"/>
  <c r="E6265" i="18"/>
  <c r="L6221" i="18" l="1"/>
  <c r="E6285" i="18"/>
  <c r="E6275" i="18"/>
  <c r="I6275" i="18" s="1"/>
  <c r="J6275" i="18" s="1"/>
  <c r="E6276" i="18"/>
  <c r="J6276" i="18" s="1"/>
  <c r="E6281" i="18"/>
  <c r="E6287" i="18"/>
  <c r="E6279" i="18"/>
  <c r="E6274" i="18"/>
  <c r="H6274" i="18" s="1"/>
  <c r="H6289" i="18" s="1"/>
  <c r="E6284" i="18"/>
  <c r="I6235" i="18"/>
  <c r="E6277" i="18"/>
  <c r="K6277" i="18" s="1"/>
  <c r="E6286" i="18"/>
  <c r="E6278" i="18"/>
  <c r="L6278" i="18" s="1"/>
  <c r="E6282" i="18"/>
  <c r="E6280" i="18"/>
  <c r="E6283" i="18"/>
  <c r="K6308" i="18"/>
  <c r="L6308" i="18"/>
  <c r="G6308" i="18"/>
  <c r="J6308" i="18"/>
  <c r="I6308" i="18"/>
  <c r="H6308" i="18"/>
  <c r="K6220" i="18"/>
  <c r="L6220" i="18" s="1"/>
  <c r="J6235" i="18"/>
  <c r="L6202" i="18"/>
  <c r="E6292" i="18" a="1"/>
  <c r="K6239" i="18"/>
  <c r="K6199" i="18"/>
  <c r="L6184" i="18"/>
  <c r="L6199" i="18" s="1"/>
  <c r="J6238" i="18"/>
  <c r="K6259" i="18"/>
  <c r="L6259" i="18" s="1"/>
  <c r="L6260" i="18"/>
  <c r="J6258" i="18"/>
  <c r="H6256" i="18"/>
  <c r="H6271" i="18" s="1"/>
  <c r="I6257" i="18"/>
  <c r="J6257" i="18" s="1"/>
  <c r="I6253" i="18"/>
  <c r="L6235" i="18" l="1"/>
  <c r="K6235" i="18"/>
  <c r="H6326" i="18"/>
  <c r="J6326" i="18"/>
  <c r="L6326" i="18"/>
  <c r="I6326" i="18"/>
  <c r="G6326" i="18"/>
  <c r="K6326" i="18"/>
  <c r="K6257" i="18"/>
  <c r="L6257" i="18" s="1"/>
  <c r="L6277" i="18"/>
  <c r="K6275" i="18"/>
  <c r="L6275" i="18" s="1"/>
  <c r="L6217" i="18"/>
  <c r="I6256" i="18"/>
  <c r="J6256" i="18" s="1"/>
  <c r="K6276" i="18"/>
  <c r="K6258" i="18"/>
  <c r="L6258" i="18" s="1"/>
  <c r="E6292" i="18"/>
  <c r="E6305" i="18"/>
  <c r="E6293" i="18"/>
  <c r="E6304" i="18"/>
  <c r="E6303" i="18"/>
  <c r="E6297" i="18"/>
  <c r="E6301" i="18"/>
  <c r="E6300" i="18"/>
  <c r="E6302" i="18"/>
  <c r="E6299" i="18"/>
  <c r="E6306" i="18"/>
  <c r="E6295" i="18"/>
  <c r="E6296" i="18"/>
  <c r="E6294" i="18"/>
  <c r="E6298" i="18"/>
  <c r="I6274" i="18"/>
  <c r="J6274" i="18" s="1"/>
  <c r="J6289" i="18" s="1"/>
  <c r="E6310" i="18" a="1"/>
  <c r="J6253" i="18"/>
  <c r="K6238" i="18"/>
  <c r="L6238" i="18" s="1"/>
  <c r="L6239" i="18"/>
  <c r="K6344" i="18" l="1"/>
  <c r="I6344" i="18"/>
  <c r="J6344" i="18"/>
  <c r="G6344" i="18"/>
  <c r="L6344" i="18"/>
  <c r="H6344" i="18"/>
  <c r="L6253" i="18"/>
  <c r="J6294" i="18"/>
  <c r="K6294" i="18" s="1"/>
  <c r="I6289" i="18"/>
  <c r="K6274" i="18"/>
  <c r="K6289" i="18" s="1"/>
  <c r="L6296" i="18"/>
  <c r="H6292" i="18"/>
  <c r="H6307" i="18" s="1"/>
  <c r="K6295" i="18"/>
  <c r="L6295" i="18" s="1"/>
  <c r="I6271" i="18"/>
  <c r="E6328" i="18" a="1"/>
  <c r="K6253" i="18"/>
  <c r="K6256" i="18"/>
  <c r="K6271" i="18" s="1"/>
  <c r="J6271" i="18"/>
  <c r="E6324" i="18"/>
  <c r="E6322" i="18"/>
  <c r="E6310" i="18"/>
  <c r="E6321" i="18"/>
  <c r="E6314" i="18"/>
  <c r="E6317" i="18"/>
  <c r="E6316" i="18"/>
  <c r="E6319" i="18"/>
  <c r="E6315" i="18"/>
  <c r="E6313" i="18"/>
  <c r="E6312" i="18"/>
  <c r="E6311" i="18"/>
  <c r="E6318" i="18"/>
  <c r="E6320" i="18"/>
  <c r="E6323" i="18"/>
  <c r="I6293" i="18"/>
  <c r="J6293" i="18" s="1"/>
  <c r="L6276" i="18"/>
  <c r="H6362" i="18" l="1"/>
  <c r="G6362" i="18"/>
  <c r="I6362" i="18"/>
  <c r="L6362" i="18"/>
  <c r="J6362" i="18"/>
  <c r="K6362" i="18"/>
  <c r="I6292" i="18"/>
  <c r="J6292" i="18" s="1"/>
  <c r="K6292" i="18" s="1"/>
  <c r="K6293" i="18"/>
  <c r="L6293" i="18" s="1"/>
  <c r="E6346" i="18" a="1"/>
  <c r="I6311" i="18"/>
  <c r="L6274" i="18"/>
  <c r="J6312" i="18"/>
  <c r="H6310" i="18"/>
  <c r="H6325" i="18" s="1"/>
  <c r="L6294" i="18"/>
  <c r="L6256" i="18"/>
  <c r="K6313" i="18"/>
  <c r="L6313" i="18" s="1"/>
  <c r="L6314" i="18"/>
  <c r="E6341" i="18"/>
  <c r="E6338" i="18"/>
  <c r="E6331" i="18"/>
  <c r="E6330" i="18"/>
  <c r="E6333" i="18"/>
  <c r="E6342" i="18"/>
  <c r="E6328" i="18"/>
  <c r="E6334" i="18"/>
  <c r="E6329" i="18"/>
  <c r="E6336" i="18"/>
  <c r="E6335" i="18"/>
  <c r="E6337" i="18"/>
  <c r="E6332" i="18"/>
  <c r="E6339" i="18"/>
  <c r="E6340" i="18"/>
  <c r="K6307" i="18" l="1"/>
  <c r="I6307" i="18"/>
  <c r="J6380" i="18"/>
  <c r="G6380" i="18"/>
  <c r="K6380" i="18"/>
  <c r="L6380" i="18"/>
  <c r="I6380" i="18"/>
  <c r="H6380" i="18"/>
  <c r="E6364" i="18" a="1"/>
  <c r="E6364" i="18" s="1"/>
  <c r="I6310" i="18"/>
  <c r="I6325" i="18" s="1"/>
  <c r="H6328" i="18"/>
  <c r="H6343" i="18" s="1"/>
  <c r="K6331" i="18"/>
  <c r="L6331" i="18" s="1"/>
  <c r="E6358" i="18"/>
  <c r="E6356" i="18"/>
  <c r="E6352" i="18"/>
  <c r="E6354" i="18"/>
  <c r="E6351" i="18"/>
  <c r="E6355" i="18"/>
  <c r="E6349" i="18"/>
  <c r="E6346" i="18"/>
  <c r="E6347" i="18"/>
  <c r="E6359" i="18"/>
  <c r="E6357" i="18"/>
  <c r="E6348" i="18"/>
  <c r="E6353" i="18"/>
  <c r="E6350" i="18"/>
  <c r="E6360" i="18"/>
  <c r="L6332" i="18"/>
  <c r="I6329" i="18"/>
  <c r="J6329" i="18" s="1"/>
  <c r="J6307" i="18"/>
  <c r="K6312" i="18"/>
  <c r="L6292" i="18"/>
  <c r="J6311" i="18"/>
  <c r="L6271" i="18"/>
  <c r="J6330" i="18"/>
  <c r="K6330" i="18" s="1"/>
  <c r="L6289" i="18"/>
  <c r="E6376" i="18" l="1"/>
  <c r="E6368" i="18"/>
  <c r="L6368" i="18" s="1"/>
  <c r="E6378" i="18"/>
  <c r="E6374" i="18"/>
  <c r="J6310" i="18"/>
  <c r="K6310" i="18" s="1"/>
  <c r="E6375" i="18"/>
  <c r="E6367" i="18"/>
  <c r="K6367" i="18" s="1"/>
  <c r="L6367" i="18" s="1"/>
  <c r="E6369" i="18"/>
  <c r="E6371" i="18"/>
  <c r="E6370" i="18"/>
  <c r="E6377" i="18"/>
  <c r="E6373" i="18"/>
  <c r="E6365" i="18"/>
  <c r="I6365" i="18" s="1"/>
  <c r="J6365" i="18" s="1"/>
  <c r="E6366" i="18"/>
  <c r="J6366" i="18" s="1"/>
  <c r="K6366" i="18" s="1"/>
  <c r="E6372" i="18"/>
  <c r="H6398" i="18"/>
  <c r="L6398" i="18"/>
  <c r="G6398" i="18"/>
  <c r="I6398" i="18"/>
  <c r="K6398" i="18"/>
  <c r="J6398" i="18"/>
  <c r="L6330" i="18"/>
  <c r="I6328" i="18"/>
  <c r="I6343" i="18" s="1"/>
  <c r="L6350" i="18"/>
  <c r="I6347" i="18"/>
  <c r="J6347" i="18" s="1"/>
  <c r="K6347" i="18" s="1"/>
  <c r="L6347" i="18" s="1"/>
  <c r="E6382" i="18" a="1"/>
  <c r="K6311" i="18"/>
  <c r="L6311" i="18" s="1"/>
  <c r="K6329" i="18"/>
  <c r="J6348" i="18"/>
  <c r="K6348" i="18" s="1"/>
  <c r="L6348" i="18" s="1"/>
  <c r="H6346" i="18"/>
  <c r="H6361" i="18" s="1"/>
  <c r="L6312" i="18"/>
  <c r="L6307" i="18"/>
  <c r="K6349" i="18"/>
  <c r="L6349" i="18" s="1"/>
  <c r="H6364" i="18"/>
  <c r="H6379" i="18" s="1"/>
  <c r="J6325" i="18" l="1"/>
  <c r="K6325" i="18"/>
  <c r="J6328" i="18"/>
  <c r="K6328" i="18" s="1"/>
  <c r="K6343" i="18" s="1"/>
  <c r="J6416" i="18"/>
  <c r="I6416" i="18"/>
  <c r="L6416" i="18"/>
  <c r="K6416" i="18"/>
  <c r="G6416" i="18"/>
  <c r="H6416" i="18"/>
  <c r="I6364" i="18"/>
  <c r="I6379" i="18" s="1"/>
  <c r="L6366" i="18"/>
  <c r="L6329" i="18"/>
  <c r="E6393" i="18"/>
  <c r="E6386" i="18"/>
  <c r="E6392" i="18"/>
  <c r="E6390" i="18"/>
  <c r="E6389" i="18"/>
  <c r="E6395" i="18"/>
  <c r="E6387" i="18"/>
  <c r="E6384" i="18"/>
  <c r="E6394" i="18"/>
  <c r="E6391" i="18"/>
  <c r="E6383" i="18"/>
  <c r="E6396" i="18"/>
  <c r="E6382" i="18"/>
  <c r="E6385" i="18"/>
  <c r="E6388" i="18"/>
  <c r="K6365" i="18"/>
  <c r="E6400" i="18" a="1"/>
  <c r="I6346" i="18"/>
  <c r="L6310" i="18"/>
  <c r="L6328" i="18" l="1"/>
  <c r="L6343" i="18" s="1"/>
  <c r="J6343" i="18"/>
  <c r="J6364" i="18"/>
  <c r="K6364" i="18" s="1"/>
  <c r="H6434" i="18"/>
  <c r="K6434" i="18"/>
  <c r="I6434" i="18"/>
  <c r="G6434" i="18"/>
  <c r="L6434" i="18"/>
  <c r="J6434" i="18"/>
  <c r="J6346" i="18"/>
  <c r="J6361" i="18" s="1"/>
  <c r="L6365" i="18"/>
  <c r="I6383" i="18"/>
  <c r="L6325" i="18"/>
  <c r="K6385" i="18"/>
  <c r="L6385" i="18" s="1"/>
  <c r="L6386" i="18"/>
  <c r="I6361" i="18"/>
  <c r="E6411" i="18"/>
  <c r="E6408" i="18"/>
  <c r="E6401" i="18"/>
  <c r="E6404" i="18"/>
  <c r="E6413" i="18"/>
  <c r="E6406" i="18"/>
  <c r="E6414" i="18"/>
  <c r="E6407" i="18"/>
  <c r="E6409" i="18"/>
  <c r="E6403" i="18"/>
  <c r="E6405" i="18"/>
  <c r="E6402" i="18"/>
  <c r="E6410" i="18"/>
  <c r="E6400" i="18"/>
  <c r="E6412" i="18"/>
  <c r="H6382" i="18"/>
  <c r="H6397" i="18" s="1"/>
  <c r="E6418" i="18" a="1"/>
  <c r="J6384" i="18"/>
  <c r="J6379" i="18" l="1"/>
  <c r="K6346" i="18"/>
  <c r="K6361" i="18" s="1"/>
  <c r="J6452" i="18"/>
  <c r="G6452" i="18"/>
  <c r="K6452" i="18"/>
  <c r="L6452" i="18"/>
  <c r="I6452" i="18"/>
  <c r="H6452" i="18"/>
  <c r="L6364" i="18"/>
  <c r="K6379" i="18"/>
  <c r="E6432" i="18"/>
  <c r="E6429" i="18"/>
  <c r="E6422" i="18"/>
  <c r="E6419" i="18"/>
  <c r="E6423" i="18"/>
  <c r="E6426" i="18"/>
  <c r="E6420" i="18"/>
  <c r="E6427" i="18"/>
  <c r="E6430" i="18"/>
  <c r="E6428" i="18"/>
  <c r="E6431" i="18"/>
  <c r="E6418" i="18"/>
  <c r="E6424" i="18"/>
  <c r="E6421" i="18"/>
  <c r="E6425" i="18"/>
  <c r="I6382" i="18"/>
  <c r="I6401" i="18"/>
  <c r="J6401" i="18" s="1"/>
  <c r="E6436" i="18" a="1"/>
  <c r="H6400" i="18"/>
  <c r="H6415" i="18" s="1"/>
  <c r="K6403" i="18"/>
  <c r="J6383" i="18"/>
  <c r="K6383" i="18" s="1"/>
  <c r="L6383" i="18" s="1"/>
  <c r="K6384" i="18"/>
  <c r="L6384" i="18" s="1"/>
  <c r="J6402" i="18"/>
  <c r="K6402" i="18" s="1"/>
  <c r="L6404" i="18"/>
  <c r="L6346" i="18" l="1"/>
  <c r="L6361" i="18" s="1"/>
  <c r="H6470" i="18"/>
  <c r="L6470" i="18"/>
  <c r="G6470" i="18"/>
  <c r="I6470" i="18"/>
  <c r="K6470" i="18"/>
  <c r="J6470" i="18"/>
  <c r="K6401" i="18"/>
  <c r="L6401" i="18" s="1"/>
  <c r="I6400" i="18"/>
  <c r="I6415" i="18" s="1"/>
  <c r="L6403" i="18"/>
  <c r="E6445" i="18"/>
  <c r="E6444" i="18"/>
  <c r="E6438" i="18"/>
  <c r="E6446" i="18"/>
  <c r="E6441" i="18"/>
  <c r="E6439" i="18"/>
  <c r="E6447" i="18"/>
  <c r="E6449" i="18"/>
  <c r="E6450" i="18"/>
  <c r="E6443" i="18"/>
  <c r="E6440" i="18"/>
  <c r="E6442" i="18"/>
  <c r="E6437" i="18"/>
  <c r="E6448" i="18"/>
  <c r="E6436" i="18"/>
  <c r="I6397" i="18"/>
  <c r="J6382" i="18"/>
  <c r="H6418" i="18"/>
  <c r="H6433" i="18" s="1"/>
  <c r="I6419" i="18"/>
  <c r="J6419" i="18" s="1"/>
  <c r="L6379" i="18"/>
  <c r="J6420" i="18"/>
  <c r="K6420" i="18" s="1"/>
  <c r="L6422" i="18"/>
  <c r="E6454" i="18" a="1"/>
  <c r="K6421" i="18"/>
  <c r="L6421" i="18" s="1"/>
  <c r="L6402" i="18"/>
  <c r="J6400" i="18" l="1"/>
  <c r="J6415" i="18" s="1"/>
  <c r="J6488" i="18"/>
  <c r="I6488" i="18"/>
  <c r="L6488" i="18"/>
  <c r="K6488" i="18"/>
  <c r="G6488" i="18"/>
  <c r="H6488" i="18"/>
  <c r="I6418" i="18"/>
  <c r="H6436" i="18"/>
  <c r="H6451" i="18" s="1"/>
  <c r="L6440" i="18"/>
  <c r="J6438" i="18"/>
  <c r="K6438" i="18" s="1"/>
  <c r="E6458" i="18"/>
  <c r="E6457" i="18"/>
  <c r="E6459" i="18"/>
  <c r="E6455" i="18"/>
  <c r="E6454" i="18"/>
  <c r="E6467" i="18"/>
  <c r="E6464" i="18"/>
  <c r="E6468" i="18"/>
  <c r="E6461" i="18"/>
  <c r="E6462" i="18"/>
  <c r="E6465" i="18"/>
  <c r="E6463" i="18"/>
  <c r="E6456" i="18"/>
  <c r="E6466" i="18"/>
  <c r="E6460" i="18"/>
  <c r="L6420" i="18"/>
  <c r="K6419" i="18"/>
  <c r="L6419" i="18" s="1"/>
  <c r="K6382" i="18"/>
  <c r="J6397" i="18"/>
  <c r="K6439" i="18"/>
  <c r="L6439" i="18" s="1"/>
  <c r="E6472" i="18" a="1"/>
  <c r="I6437" i="18"/>
  <c r="J6437" i="18" s="1"/>
  <c r="K6400" i="18" l="1"/>
  <c r="L6400" i="18" s="1"/>
  <c r="L6415" i="18" s="1"/>
  <c r="H6506" i="18"/>
  <c r="K6506" i="18"/>
  <c r="I6506" i="18"/>
  <c r="G6506" i="18"/>
  <c r="L6506" i="18"/>
  <c r="J6506" i="18"/>
  <c r="K6437" i="18"/>
  <c r="L6437" i="18" s="1"/>
  <c r="L6438" i="18"/>
  <c r="I6436" i="18"/>
  <c r="J6436" i="18" s="1"/>
  <c r="E6490" i="18" a="1"/>
  <c r="E6472" i="18"/>
  <c r="E6486" i="18"/>
  <c r="E6481" i="18"/>
  <c r="E6480" i="18"/>
  <c r="E6479" i="18"/>
  <c r="E6483" i="18"/>
  <c r="E6475" i="18"/>
  <c r="E6476" i="18"/>
  <c r="E6474" i="18"/>
  <c r="E6477" i="18"/>
  <c r="E6473" i="18"/>
  <c r="E6484" i="18"/>
  <c r="E6485" i="18"/>
  <c r="E6478" i="18"/>
  <c r="E6482" i="18"/>
  <c r="K6457" i="18"/>
  <c r="L6457" i="18" s="1"/>
  <c r="J6456" i="18"/>
  <c r="K6456" i="18" s="1"/>
  <c r="H6454" i="18"/>
  <c r="H6469" i="18" s="1"/>
  <c r="L6458" i="18"/>
  <c r="J6418" i="18"/>
  <c r="I6433" i="18"/>
  <c r="K6397" i="18"/>
  <c r="I6455" i="18"/>
  <c r="J6455" i="18" s="1"/>
  <c r="K6455" i="18" s="1"/>
  <c r="L6455" i="18" s="1"/>
  <c r="L6382" i="18"/>
  <c r="K6415" i="18" l="1"/>
  <c r="J6524" i="18"/>
  <c r="G6524" i="18"/>
  <c r="K6524" i="18"/>
  <c r="I6451" i="18"/>
  <c r="L6524" i="18"/>
  <c r="I6524" i="18"/>
  <c r="H6524" i="18"/>
  <c r="J6451" i="18"/>
  <c r="K6436" i="18"/>
  <c r="L6436" i="18" s="1"/>
  <c r="L6451" i="18" s="1"/>
  <c r="K6418" i="18"/>
  <c r="J6433" i="18"/>
  <c r="I6454" i="18"/>
  <c r="L6456" i="18"/>
  <c r="J6474" i="18"/>
  <c r="K6474" i="18" s="1"/>
  <c r="H6472" i="18"/>
  <c r="H6487" i="18" s="1"/>
  <c r="E6497" i="18"/>
  <c r="E6490" i="18"/>
  <c r="E6503" i="18"/>
  <c r="E6502" i="18"/>
  <c r="E6504" i="18"/>
  <c r="E6499" i="18"/>
  <c r="E6501" i="18"/>
  <c r="E6495" i="18"/>
  <c r="E6491" i="18"/>
  <c r="E6494" i="18"/>
  <c r="E6493" i="18"/>
  <c r="E6496" i="18"/>
  <c r="E6500" i="18"/>
  <c r="E6498" i="18"/>
  <c r="E6492" i="18"/>
  <c r="E6508" i="18" a="1"/>
  <c r="L6397" i="18"/>
  <c r="L6476" i="18"/>
  <c r="I6473" i="18"/>
  <c r="J6473" i="18" s="1"/>
  <c r="K6475" i="18"/>
  <c r="L6475" i="18" s="1"/>
  <c r="K6451" i="18" l="1"/>
  <c r="H6542" i="18"/>
  <c r="L6542" i="18"/>
  <c r="G6542" i="18"/>
  <c r="I6542" i="18"/>
  <c r="K6473" i="18"/>
  <c r="L6473" i="18" s="1"/>
  <c r="K6542" i="18"/>
  <c r="J6542" i="18"/>
  <c r="I6472" i="18"/>
  <c r="I6487" i="18" s="1"/>
  <c r="E6526" i="18" a="1"/>
  <c r="E6528" i="18" s="1"/>
  <c r="E6510" i="18"/>
  <c r="E6517" i="18"/>
  <c r="E6513" i="18"/>
  <c r="E6519" i="18"/>
  <c r="E6516" i="18"/>
  <c r="E6515" i="18"/>
  <c r="E6514" i="18"/>
  <c r="E6511" i="18"/>
  <c r="E6508" i="18"/>
  <c r="E6512" i="18"/>
  <c r="E6522" i="18"/>
  <c r="E6521" i="18"/>
  <c r="E6509" i="18"/>
  <c r="E6518" i="18"/>
  <c r="E6520" i="18"/>
  <c r="I6491" i="18"/>
  <c r="J6491" i="18" s="1"/>
  <c r="I6469" i="18"/>
  <c r="J6454" i="18"/>
  <c r="K6433" i="18"/>
  <c r="L6418" i="18"/>
  <c r="J6492" i="18"/>
  <c r="K6492" i="18" s="1"/>
  <c r="K6493" i="18"/>
  <c r="L6493" i="18" s="1"/>
  <c r="L6494" i="18"/>
  <c r="H6490" i="18"/>
  <c r="H6505" i="18" s="1"/>
  <c r="L6474" i="18"/>
  <c r="E6533" i="18" l="1"/>
  <c r="J6472" i="18"/>
  <c r="K6472" i="18" s="1"/>
  <c r="L6472" i="18" s="1"/>
  <c r="L6487" i="18" s="1"/>
  <c r="E6529" i="18"/>
  <c r="K6529" i="18" s="1"/>
  <c r="L6529" i="18" s="1"/>
  <c r="E6536" i="18"/>
  <c r="E6531" i="18"/>
  <c r="E6530" i="18"/>
  <c r="L6530" i="18" s="1"/>
  <c r="E6535" i="18"/>
  <c r="E6538" i="18"/>
  <c r="E6526" i="18"/>
  <c r="H6526" i="18" s="1"/>
  <c r="H6541" i="18" s="1"/>
  <c r="E6540" i="18"/>
  <c r="E6537" i="18"/>
  <c r="E6532" i="18"/>
  <c r="E6527" i="18"/>
  <c r="I6527" i="18" s="1"/>
  <c r="J6527" i="18" s="1"/>
  <c r="E6539" i="18"/>
  <c r="E6534" i="18"/>
  <c r="J6560" i="18"/>
  <c r="I6560" i="18"/>
  <c r="L6560" i="18"/>
  <c r="K6560" i="18"/>
  <c r="G6560" i="18"/>
  <c r="H6560" i="18"/>
  <c r="K6491" i="18"/>
  <c r="L6491" i="18" s="1"/>
  <c r="I6490" i="18"/>
  <c r="I6505" i="18" s="1"/>
  <c r="J6528" i="18"/>
  <c r="K6528" i="18" s="1"/>
  <c r="L6528" i="18" s="1"/>
  <c r="K6511" i="18"/>
  <c r="L6511" i="18" s="1"/>
  <c r="L6433" i="18"/>
  <c r="K6454" i="18"/>
  <c r="J6469" i="18"/>
  <c r="L6492" i="18"/>
  <c r="L6512" i="18"/>
  <c r="E6544" i="18" a="1"/>
  <c r="I6509" i="18"/>
  <c r="H6508" i="18"/>
  <c r="H6523" i="18" s="1"/>
  <c r="J6510" i="18"/>
  <c r="K6510" i="18" s="1"/>
  <c r="J6487" i="18" l="1"/>
  <c r="E6562" i="18" a="1"/>
  <c r="E6564" i="18" s="1"/>
  <c r="G6578" i="18"/>
  <c r="L6578" i="18"/>
  <c r="H6578" i="18"/>
  <c r="K6578" i="18"/>
  <c r="I6578" i="18"/>
  <c r="J6578" i="18"/>
  <c r="J6490" i="18"/>
  <c r="I6508" i="18"/>
  <c r="I6523" i="18" s="1"/>
  <c r="K6527" i="18"/>
  <c r="L6527" i="18" s="1"/>
  <c r="J6509" i="18"/>
  <c r="K6509" i="18" s="1"/>
  <c r="L6510" i="18"/>
  <c r="K6487" i="18"/>
  <c r="E6547" i="18"/>
  <c r="E6553" i="18"/>
  <c r="E6549" i="18"/>
  <c r="E6548" i="18"/>
  <c r="E6555" i="18"/>
  <c r="E6550" i="18"/>
  <c r="E6554" i="18"/>
  <c r="E6556" i="18"/>
  <c r="E6546" i="18"/>
  <c r="E6557" i="18"/>
  <c r="E6552" i="18"/>
  <c r="E6551" i="18"/>
  <c r="E6545" i="18"/>
  <c r="E6558" i="18"/>
  <c r="E6544" i="18"/>
  <c r="K6469" i="18"/>
  <c r="L6454" i="18"/>
  <c r="I6526" i="18"/>
  <c r="J6526" i="18" s="1"/>
  <c r="J6541" i="18" s="1"/>
  <c r="E6573" i="18" l="1"/>
  <c r="E6572" i="18"/>
  <c r="E6570" i="18"/>
  <c r="E6571" i="18"/>
  <c r="E6576" i="18"/>
  <c r="E6569" i="18"/>
  <c r="E6574" i="18"/>
  <c r="E6565" i="18"/>
  <c r="K6565" i="18" s="1"/>
  <c r="L6565" i="18" s="1"/>
  <c r="J6508" i="18"/>
  <c r="J6523" i="18" s="1"/>
  <c r="E6568" i="18"/>
  <c r="E6563" i="18"/>
  <c r="I6563" i="18" s="1"/>
  <c r="J6563" i="18" s="1"/>
  <c r="E6566" i="18"/>
  <c r="L6566" i="18" s="1"/>
  <c r="E6562" i="18"/>
  <c r="H6562" i="18" s="1"/>
  <c r="H6577" i="18" s="1"/>
  <c r="E6575" i="18"/>
  <c r="E6567" i="18"/>
  <c r="I6596" i="18"/>
  <c r="H6596" i="18"/>
  <c r="G6596" i="18"/>
  <c r="J6596" i="18"/>
  <c r="K6596" i="18"/>
  <c r="L6596" i="18"/>
  <c r="J6505" i="18"/>
  <c r="K6490" i="18"/>
  <c r="L6490" i="18" s="1"/>
  <c r="E6580" i="18" a="1"/>
  <c r="L6469" i="18"/>
  <c r="I6545" i="18"/>
  <c r="J6545" i="18" s="1"/>
  <c r="J6546" i="18"/>
  <c r="K6546" i="18" s="1"/>
  <c r="L6546" i="18" s="1"/>
  <c r="K6547" i="18"/>
  <c r="L6547" i="18" s="1"/>
  <c r="L6548" i="18"/>
  <c r="L6509" i="18"/>
  <c r="I6541" i="18"/>
  <c r="H6544" i="18"/>
  <c r="H6559" i="18" s="1"/>
  <c r="J6564" i="18"/>
  <c r="K6564" i="18" s="1"/>
  <c r="L6564" i="18" s="1"/>
  <c r="K6526" i="18"/>
  <c r="K6541" i="18" s="1"/>
  <c r="G58" i="7954"/>
  <c r="G38" i="7954" l="1"/>
  <c r="G18" i="7994"/>
  <c r="K6508" i="18"/>
  <c r="K6523" i="18" s="1"/>
  <c r="G56" i="7954"/>
  <c r="H55" i="7954" s="1"/>
  <c r="L6614" i="18"/>
  <c r="J6614" i="18"/>
  <c r="H6614" i="18"/>
  <c r="I6544" i="18"/>
  <c r="I6559" i="18" s="1"/>
  <c r="K6614" i="18"/>
  <c r="G6614" i="18"/>
  <c r="I6614" i="18"/>
  <c r="L6505" i="18"/>
  <c r="K6505" i="18"/>
  <c r="K6545" i="18"/>
  <c r="L6545" i="18" s="1"/>
  <c r="K6563" i="18"/>
  <c r="L6563" i="18" s="1"/>
  <c r="E6598" i="18" a="1"/>
  <c r="E6590" i="18"/>
  <c r="E6587" i="18"/>
  <c r="E6593" i="18"/>
  <c r="E6580" i="18"/>
  <c r="E6594" i="18"/>
  <c r="E6591" i="18"/>
  <c r="E6581" i="18"/>
  <c r="E6588" i="18"/>
  <c r="E6586" i="18"/>
  <c r="E6583" i="18"/>
  <c r="E6592" i="18"/>
  <c r="E6585" i="18"/>
  <c r="E6584" i="18"/>
  <c r="E6582" i="18"/>
  <c r="E6589" i="18"/>
  <c r="L6526" i="18"/>
  <c r="I6562" i="18"/>
  <c r="L6508" i="18" l="1"/>
  <c r="J6544" i="18"/>
  <c r="J6559" i="18" s="1"/>
  <c r="J6632" i="18"/>
  <c r="G6632" i="18"/>
  <c r="H6632" i="18"/>
  <c r="L6632" i="18"/>
  <c r="I6632" i="18"/>
  <c r="K6632" i="18"/>
  <c r="E6616" i="18" a="1"/>
  <c r="E6628" i="18" s="1"/>
  <c r="J6582" i="18"/>
  <c r="K6582" i="18" s="1"/>
  <c r="L6582" i="18" s="1"/>
  <c r="K6583" i="18"/>
  <c r="L6541" i="18"/>
  <c r="L6584" i="18"/>
  <c r="E6608" i="18"/>
  <c r="E6606" i="18"/>
  <c r="E6603" i="18"/>
  <c r="E6610" i="18"/>
  <c r="E6604" i="18"/>
  <c r="E6601" i="18"/>
  <c r="E6609" i="18"/>
  <c r="E6612" i="18"/>
  <c r="E6611" i="18"/>
  <c r="E6602" i="18"/>
  <c r="E6605" i="18"/>
  <c r="E6599" i="18"/>
  <c r="E6600" i="18"/>
  <c r="E6598" i="18"/>
  <c r="E6607" i="18"/>
  <c r="H6580" i="18"/>
  <c r="H6595" i="18" s="1"/>
  <c r="J6562" i="18"/>
  <c r="J6577" i="18" s="1"/>
  <c r="I6577" i="18"/>
  <c r="I6581" i="18"/>
  <c r="J6581" i="18" s="1"/>
  <c r="L6523" i="18" l="1"/>
  <c r="K6544" i="18"/>
  <c r="L6544" i="18" s="1"/>
  <c r="E6623" i="18"/>
  <c r="E6624" i="18"/>
  <c r="E6630" i="18"/>
  <c r="K6650" i="18"/>
  <c r="L6650" i="18"/>
  <c r="G6650" i="18"/>
  <c r="I6650" i="18"/>
  <c r="H6650" i="18"/>
  <c r="J6650" i="18"/>
  <c r="E6627" i="18"/>
  <c r="E6619" i="18"/>
  <c r="K6619" i="18" s="1"/>
  <c r="L6619" i="18" s="1"/>
  <c r="E6621" i="18"/>
  <c r="E6626" i="18"/>
  <c r="E6620" i="18"/>
  <c r="L6620" i="18" s="1"/>
  <c r="E6617" i="18"/>
  <c r="I6617" i="18" s="1"/>
  <c r="J6617" i="18" s="1"/>
  <c r="E6622" i="18"/>
  <c r="E6629" i="18"/>
  <c r="E6618" i="18"/>
  <c r="J6618" i="18" s="1"/>
  <c r="K6618" i="18" s="1"/>
  <c r="L6618" i="18" s="1"/>
  <c r="E6616" i="18"/>
  <c r="H6616" i="18" s="1"/>
  <c r="H6631" i="18" s="1"/>
  <c r="E6625" i="18"/>
  <c r="K6581" i="18"/>
  <c r="L6581" i="18" s="1"/>
  <c r="E6634" i="18" a="1"/>
  <c r="I6580" i="18"/>
  <c r="J6580" i="18" s="1"/>
  <c r="H6598" i="18"/>
  <c r="H6613" i="18" s="1"/>
  <c r="L6602" i="18"/>
  <c r="K6601" i="18"/>
  <c r="L6601" i="18" s="1"/>
  <c r="L6583" i="18"/>
  <c r="K6562" i="18"/>
  <c r="J6600" i="18"/>
  <c r="I6599" i="18"/>
  <c r="J6599" i="18" s="1"/>
  <c r="K6559" i="18" l="1"/>
  <c r="J6668" i="18"/>
  <c r="I6668" i="18"/>
  <c r="L6668" i="18"/>
  <c r="H6668" i="18"/>
  <c r="G6668" i="18"/>
  <c r="K6668" i="18"/>
  <c r="K6599" i="18"/>
  <c r="L6599" i="18" s="1"/>
  <c r="I6616" i="18"/>
  <c r="I6631" i="18" s="1"/>
  <c r="K6600" i="18"/>
  <c r="L6600" i="18" s="1"/>
  <c r="K6580" i="18"/>
  <c r="K6595" i="18" s="1"/>
  <c r="J6595" i="18"/>
  <c r="K6617" i="18"/>
  <c r="L6617" i="18" s="1"/>
  <c r="L6559" i="18"/>
  <c r="L6562" i="18"/>
  <c r="K6577" i="18"/>
  <c r="I6598" i="18"/>
  <c r="I6595" i="18"/>
  <c r="E6652" i="18" a="1"/>
  <c r="E6646" i="18"/>
  <c r="E6644" i="18"/>
  <c r="E6640" i="18"/>
  <c r="E6645" i="18"/>
  <c r="E6642" i="18"/>
  <c r="E6636" i="18"/>
  <c r="E6648" i="18"/>
  <c r="E6641" i="18"/>
  <c r="E6647" i="18"/>
  <c r="E6638" i="18"/>
  <c r="E6634" i="18"/>
  <c r="E6635" i="18"/>
  <c r="E6637" i="18"/>
  <c r="E6639" i="18"/>
  <c r="E6643" i="18"/>
  <c r="J6616" i="18" l="1"/>
  <c r="J6631" i="18" s="1"/>
  <c r="L6580" i="18"/>
  <c r="L6595" i="18" s="1"/>
  <c r="K6686" i="18"/>
  <c r="H6686" i="18"/>
  <c r="I6686" i="18"/>
  <c r="G6686" i="18"/>
  <c r="L6686" i="18"/>
  <c r="J6686" i="18"/>
  <c r="K6637" i="18"/>
  <c r="L6637" i="18" s="1"/>
  <c r="E6670" i="18" a="1"/>
  <c r="I6635" i="18"/>
  <c r="J6635" i="18" s="1"/>
  <c r="E6660" i="18"/>
  <c r="E6662" i="18"/>
  <c r="E6661" i="18"/>
  <c r="E6652" i="18"/>
  <c r="E6664" i="18"/>
  <c r="E6656" i="18"/>
  <c r="E6658" i="18"/>
  <c r="E6655" i="18"/>
  <c r="E6666" i="18"/>
  <c r="E6654" i="18"/>
  <c r="E6659" i="18"/>
  <c r="E6663" i="18"/>
  <c r="E6657" i="18"/>
  <c r="E6665" i="18"/>
  <c r="E6653" i="18"/>
  <c r="L6577" i="18"/>
  <c r="H6634" i="18"/>
  <c r="H6649" i="18" s="1"/>
  <c r="L6638" i="18"/>
  <c r="J6636" i="18"/>
  <c r="K6636" i="18" s="1"/>
  <c r="J6598" i="18"/>
  <c r="I6613" i="18"/>
  <c r="K6616" i="18" l="1"/>
  <c r="L6616" i="18" s="1"/>
  <c r="L6631" i="18" s="1"/>
  <c r="J6704" i="18"/>
  <c r="G6704" i="18"/>
  <c r="H6704" i="18"/>
  <c r="L6704" i="18"/>
  <c r="I6704" i="18"/>
  <c r="K6704" i="18"/>
  <c r="I6634" i="18"/>
  <c r="I6649" i="18" s="1"/>
  <c r="K6635" i="18"/>
  <c r="L6635" i="18" s="1"/>
  <c r="J6613" i="18"/>
  <c r="K6598" i="18"/>
  <c r="K6613" i="18" s="1"/>
  <c r="J6654" i="18"/>
  <c r="L6656" i="18"/>
  <c r="E6679" i="18"/>
  <c r="E6674" i="18"/>
  <c r="E6677" i="18"/>
  <c r="E6682" i="18"/>
  <c r="E6675" i="18"/>
  <c r="E6684" i="18"/>
  <c r="E6681" i="18"/>
  <c r="E6672" i="18"/>
  <c r="E6671" i="18"/>
  <c r="E6678" i="18"/>
  <c r="E6670" i="18"/>
  <c r="E6683" i="18"/>
  <c r="E6680" i="18"/>
  <c r="E6673" i="18"/>
  <c r="E6676" i="18"/>
  <c r="K6655" i="18"/>
  <c r="H6652" i="18"/>
  <c r="H6667" i="18" s="1"/>
  <c r="E6688" i="18" a="1"/>
  <c r="L6636" i="18"/>
  <c r="I6653" i="18"/>
  <c r="J6653" i="18" s="1"/>
  <c r="K6631" i="18" l="1"/>
  <c r="L6598" i="18"/>
  <c r="L6613" i="18" s="1"/>
  <c r="J6634" i="18"/>
  <c r="K6634" i="18" s="1"/>
  <c r="K6722" i="18"/>
  <c r="L6722" i="18"/>
  <c r="G6722" i="18"/>
  <c r="I6722" i="18"/>
  <c r="H6722" i="18"/>
  <c r="J6722" i="18"/>
  <c r="I6652" i="18"/>
  <c r="I6667" i="18" s="1"/>
  <c r="L6655" i="18"/>
  <c r="E6702" i="18"/>
  <c r="E6701" i="18"/>
  <c r="E6697" i="18"/>
  <c r="E6699" i="18"/>
  <c r="E6698" i="18"/>
  <c r="E6693" i="18"/>
  <c r="E6700" i="18"/>
  <c r="E6691" i="18"/>
  <c r="E6690" i="18"/>
  <c r="E6688" i="18"/>
  <c r="E6689" i="18"/>
  <c r="E6692" i="18"/>
  <c r="E6695" i="18"/>
  <c r="E6694" i="18"/>
  <c r="E6696" i="18"/>
  <c r="K6673" i="18"/>
  <c r="L6673" i="18" s="1"/>
  <c r="L6674" i="18"/>
  <c r="K6654" i="18"/>
  <c r="I6671" i="18"/>
  <c r="J6671" i="18" s="1"/>
  <c r="J6672" i="18"/>
  <c r="K6672" i="18" s="1"/>
  <c r="E6706" i="18" a="1"/>
  <c r="K6653" i="18"/>
  <c r="L6653" i="18" s="1"/>
  <c r="H6670" i="18"/>
  <c r="H6685" i="18" s="1"/>
  <c r="J6649" i="18" l="1"/>
  <c r="J6652" i="18"/>
  <c r="K6652" i="18" s="1"/>
  <c r="E6724" i="18" a="1"/>
  <c r="E6727" i="18" s="1"/>
  <c r="L6740" i="18"/>
  <c r="H6740" i="18"/>
  <c r="G6740" i="18"/>
  <c r="K6740" i="18"/>
  <c r="J6740" i="18"/>
  <c r="I6740" i="18"/>
  <c r="E6720" i="18"/>
  <c r="E6714" i="18"/>
  <c r="E6711" i="18"/>
  <c r="E6715" i="18"/>
  <c r="E6713" i="18"/>
  <c r="E6710" i="18"/>
  <c r="E6706" i="18"/>
  <c r="E6709" i="18"/>
  <c r="E6719" i="18"/>
  <c r="E6707" i="18"/>
  <c r="E6712" i="18"/>
  <c r="E6717" i="18"/>
  <c r="E6708" i="18"/>
  <c r="E6716" i="18"/>
  <c r="E6718" i="18"/>
  <c r="H6688" i="18"/>
  <c r="H6703" i="18" s="1"/>
  <c r="L6672" i="18"/>
  <c r="J6690" i="18"/>
  <c r="K6690" i="18" s="1"/>
  <c r="L6690" i="18" s="1"/>
  <c r="I6670" i="18"/>
  <c r="J6670" i="18" s="1"/>
  <c r="J6685" i="18" s="1"/>
  <c r="L6692" i="18"/>
  <c r="K6691" i="18"/>
  <c r="L6691" i="18" s="1"/>
  <c r="K6671" i="18"/>
  <c r="L6671" i="18" s="1"/>
  <c r="K6649" i="18"/>
  <c r="L6634" i="18"/>
  <c r="L6654" i="18"/>
  <c r="I6689" i="18"/>
  <c r="J6689" i="18" s="1"/>
  <c r="K6689" i="18" s="1"/>
  <c r="E6728" i="18" l="1"/>
  <c r="L6728" i="18" s="1"/>
  <c r="E6735" i="18"/>
  <c r="J6667" i="18"/>
  <c r="E6724" i="18"/>
  <c r="H6724" i="18" s="1"/>
  <c r="H6739" i="18" s="1"/>
  <c r="E6737" i="18"/>
  <c r="E6731" i="18"/>
  <c r="E6736" i="18"/>
  <c r="E6730" i="18"/>
  <c r="E6738" i="18"/>
  <c r="E6732" i="18"/>
  <c r="E6734" i="18"/>
  <c r="E6726" i="18"/>
  <c r="J6726" i="18" s="1"/>
  <c r="K6726" i="18" s="1"/>
  <c r="E6729" i="18"/>
  <c r="E6725" i="18"/>
  <c r="I6725" i="18" s="1"/>
  <c r="J6725" i="18" s="1"/>
  <c r="E6733" i="18"/>
  <c r="I6758" i="18"/>
  <c r="K6758" i="18"/>
  <c r="H6758" i="18"/>
  <c r="J6758" i="18"/>
  <c r="G6758" i="18"/>
  <c r="L6758" i="18"/>
  <c r="I6688" i="18"/>
  <c r="I6703" i="18" s="1"/>
  <c r="K6670" i="18"/>
  <c r="K6685" i="18" s="1"/>
  <c r="L6689" i="18"/>
  <c r="K6709" i="18"/>
  <c r="L6709" i="18" s="1"/>
  <c r="K6667" i="18"/>
  <c r="L6652" i="18"/>
  <c r="L6667" i="18" s="1"/>
  <c r="H6706" i="18"/>
  <c r="H6721" i="18" s="1"/>
  <c r="E6742" i="18" a="1"/>
  <c r="L6649" i="18"/>
  <c r="I6685" i="18"/>
  <c r="I6707" i="18"/>
  <c r="L6710" i="18"/>
  <c r="K6727" i="18"/>
  <c r="L6727" i="18" s="1"/>
  <c r="J6708" i="18"/>
  <c r="J6688" i="18" l="1"/>
  <c r="K6688" i="18" s="1"/>
  <c r="K6703" i="18" s="1"/>
  <c r="L6726" i="18"/>
  <c r="L6776" i="18"/>
  <c r="J6776" i="18"/>
  <c r="K6776" i="18"/>
  <c r="L6670" i="18"/>
  <c r="L6685" i="18" s="1"/>
  <c r="G6776" i="18"/>
  <c r="H6776" i="18"/>
  <c r="I6776" i="18"/>
  <c r="I6724" i="18"/>
  <c r="J6724" i="18" s="1"/>
  <c r="I6706" i="18"/>
  <c r="J6706" i="18" s="1"/>
  <c r="K6708" i="18"/>
  <c r="E6760" i="18" a="1"/>
  <c r="J6707" i="18"/>
  <c r="E6747" i="18"/>
  <c r="E6748" i="18"/>
  <c r="E6754" i="18"/>
  <c r="E6749" i="18"/>
  <c r="E6744" i="18"/>
  <c r="E6751" i="18"/>
  <c r="E6752" i="18"/>
  <c r="E6745" i="18"/>
  <c r="E6742" i="18"/>
  <c r="E6743" i="18"/>
  <c r="E6746" i="18"/>
  <c r="E6753" i="18"/>
  <c r="E6755" i="18"/>
  <c r="E6756" i="18"/>
  <c r="E6750" i="18"/>
  <c r="K6725" i="18"/>
  <c r="J6703" i="18" l="1"/>
  <c r="J6721" i="18"/>
  <c r="K6706" i="18"/>
  <c r="L6706" i="18" s="1"/>
  <c r="I6739" i="18"/>
  <c r="I6721" i="18"/>
  <c r="I6794" i="18"/>
  <c r="G6794" i="18"/>
  <c r="J6794" i="18"/>
  <c r="H6794" i="18"/>
  <c r="K6794" i="18"/>
  <c r="L6794" i="18"/>
  <c r="E6778" i="18" a="1"/>
  <c r="I6743" i="18"/>
  <c r="H6742" i="18"/>
  <c r="H6757" i="18" s="1"/>
  <c r="J6744" i="18"/>
  <c r="L6688" i="18"/>
  <c r="L6725" i="18"/>
  <c r="J6739" i="18"/>
  <c r="K6745" i="18"/>
  <c r="L6745" i="18" s="1"/>
  <c r="E6760" i="18"/>
  <c r="E6761" i="18"/>
  <c r="E6762" i="18"/>
  <c r="E6764" i="18"/>
  <c r="E6765" i="18"/>
  <c r="E6770" i="18"/>
  <c r="E6767" i="18"/>
  <c r="E6772" i="18"/>
  <c r="E6773" i="18"/>
  <c r="E6771" i="18"/>
  <c r="E6774" i="18"/>
  <c r="E6768" i="18"/>
  <c r="E6769" i="18"/>
  <c r="E6763" i="18"/>
  <c r="E6766" i="18"/>
  <c r="K6724" i="18"/>
  <c r="L6708" i="18"/>
  <c r="L6746" i="18"/>
  <c r="K6707" i="18"/>
  <c r="K6721" i="18" l="1"/>
  <c r="L6812" i="18"/>
  <c r="H6812" i="18"/>
  <c r="G6812" i="18"/>
  <c r="K6812" i="18"/>
  <c r="J6812" i="18"/>
  <c r="I6812" i="18"/>
  <c r="E6796" i="18" a="1"/>
  <c r="H6760" i="18"/>
  <c r="H6775" i="18" s="1"/>
  <c r="E6791" i="18"/>
  <c r="E6792" i="18"/>
  <c r="E6786" i="18"/>
  <c r="E6790" i="18"/>
  <c r="E6787" i="18"/>
  <c r="E6788" i="18"/>
  <c r="E6778" i="18"/>
  <c r="E6783" i="18"/>
  <c r="E6784" i="18"/>
  <c r="E6789" i="18"/>
  <c r="E6782" i="18"/>
  <c r="E6779" i="18"/>
  <c r="E6780" i="18"/>
  <c r="E6781" i="18"/>
  <c r="E6785" i="18"/>
  <c r="L6724" i="18"/>
  <c r="K6739" i="18"/>
  <c r="L6764" i="18"/>
  <c r="K6744" i="18"/>
  <c r="L6744" i="18" s="1"/>
  <c r="J6743" i="18"/>
  <c r="L6707" i="18"/>
  <c r="J6762" i="18"/>
  <c r="K6762" i="18" s="1"/>
  <c r="K6763" i="18"/>
  <c r="L6763" i="18" s="1"/>
  <c r="I6761" i="18"/>
  <c r="J6761" i="18" s="1"/>
  <c r="L6703" i="18"/>
  <c r="I6742" i="18"/>
  <c r="J6742" i="18" s="1"/>
  <c r="J6757" i="18" s="1"/>
  <c r="L6721" i="18" l="1"/>
  <c r="I6830" i="18"/>
  <c r="K6830" i="18"/>
  <c r="H6830" i="18"/>
  <c r="J6830" i="18"/>
  <c r="G6830" i="18"/>
  <c r="L6830" i="18"/>
  <c r="I6760" i="18"/>
  <c r="J6760" i="18" s="1"/>
  <c r="I6779" i="18"/>
  <c r="J6779" i="18" s="1"/>
  <c r="K6779" i="18" s="1"/>
  <c r="L6779" i="18" s="1"/>
  <c r="E6799" i="18"/>
  <c r="E6796" i="18"/>
  <c r="E6797" i="18"/>
  <c r="E6810" i="18"/>
  <c r="E6803" i="18"/>
  <c r="E6802" i="18"/>
  <c r="E6808" i="18"/>
  <c r="E6804" i="18"/>
  <c r="E6800" i="18"/>
  <c r="E6809" i="18"/>
  <c r="E6801" i="18"/>
  <c r="E6805" i="18"/>
  <c r="E6798" i="18"/>
  <c r="E6806" i="18"/>
  <c r="E6807" i="18"/>
  <c r="I6757" i="18"/>
  <c r="K6742" i="18"/>
  <c r="L6762" i="18"/>
  <c r="L6739" i="18"/>
  <c r="L6782" i="18"/>
  <c r="H6778" i="18"/>
  <c r="H6793" i="18" s="1"/>
  <c r="K6761" i="18"/>
  <c r="K6743" i="18"/>
  <c r="L6743" i="18" s="1"/>
  <c r="K6781" i="18"/>
  <c r="L6781" i="18" s="1"/>
  <c r="E6814" i="18" a="1"/>
  <c r="J6780" i="18"/>
  <c r="I6775" i="18" l="1"/>
  <c r="L6848" i="18"/>
  <c r="J6848" i="18"/>
  <c r="K6848" i="18"/>
  <c r="G6848" i="18"/>
  <c r="H6848" i="18"/>
  <c r="I6848" i="18"/>
  <c r="J6775" i="18"/>
  <c r="K6760" i="18"/>
  <c r="K6775" i="18" s="1"/>
  <c r="L6761" i="18"/>
  <c r="I6778" i="18"/>
  <c r="I6793" i="18" s="1"/>
  <c r="I6797" i="18"/>
  <c r="E6825" i="18"/>
  <c r="E6822" i="18"/>
  <c r="E6816" i="18"/>
  <c r="E6820" i="18"/>
  <c r="E6821" i="18"/>
  <c r="E6818" i="18"/>
  <c r="E6827" i="18"/>
  <c r="E6817" i="18"/>
  <c r="E6814" i="18"/>
  <c r="E6819" i="18"/>
  <c r="E6815" i="18"/>
  <c r="E6826" i="18"/>
  <c r="E6824" i="18"/>
  <c r="E6823" i="18"/>
  <c r="E6828" i="18"/>
  <c r="L6742" i="18"/>
  <c r="K6757" i="18"/>
  <c r="H6796" i="18"/>
  <c r="E6832" i="18" a="1"/>
  <c r="K6780" i="18"/>
  <c r="J6798" i="18"/>
  <c r="K6798" i="18" s="1"/>
  <c r="L6800" i="18"/>
  <c r="K6799" i="18"/>
  <c r="L6799" i="18" s="1"/>
  <c r="L6760" i="18" l="1"/>
  <c r="L6775" i="18" s="1"/>
  <c r="J6778" i="18"/>
  <c r="K6778" i="18" s="1"/>
  <c r="L6778" i="18" s="1"/>
  <c r="I6866" i="18"/>
  <c r="G6866" i="18"/>
  <c r="J6866" i="18"/>
  <c r="H6866" i="18"/>
  <c r="K6866" i="18"/>
  <c r="L6866" i="18"/>
  <c r="L6798" i="18"/>
  <c r="E6850" i="18" a="1"/>
  <c r="E6845" i="18"/>
  <c r="E6846" i="18"/>
  <c r="E6844" i="18"/>
  <c r="E6835" i="18"/>
  <c r="E6833" i="18"/>
  <c r="E6834" i="18"/>
  <c r="E6840" i="18"/>
  <c r="E6841" i="18"/>
  <c r="E6842" i="18"/>
  <c r="E6836" i="18"/>
  <c r="E6843" i="18"/>
  <c r="E6837" i="18"/>
  <c r="E6838" i="18"/>
  <c r="E6839" i="18"/>
  <c r="E6832" i="18"/>
  <c r="K6817" i="18"/>
  <c r="L6817" i="18" s="1"/>
  <c r="I6815" i="18"/>
  <c r="J6815" i="18" s="1"/>
  <c r="K6815" i="18" s="1"/>
  <c r="J6816" i="18"/>
  <c r="K6816" i="18" s="1"/>
  <c r="J6797" i="18"/>
  <c r="L6780" i="18"/>
  <c r="L6818" i="18"/>
  <c r="I6796" i="18"/>
  <c r="H6811" i="18"/>
  <c r="L6757" i="18"/>
  <c r="H6814" i="18"/>
  <c r="H6829" i="18" s="1"/>
  <c r="J6793" i="18" l="1"/>
  <c r="K6793" i="18"/>
  <c r="L6793" i="18"/>
  <c r="K6884" i="18"/>
  <c r="J6884" i="18"/>
  <c r="I6884" i="18"/>
  <c r="L6884" i="18"/>
  <c r="H6884" i="18"/>
  <c r="G6884" i="18"/>
  <c r="I6811" i="18"/>
  <c r="K6835" i="18"/>
  <c r="L6835" i="18" s="1"/>
  <c r="J6796" i="18"/>
  <c r="J6811" i="18" s="1"/>
  <c r="L6816" i="18"/>
  <c r="L6815" i="18"/>
  <c r="H6832" i="18"/>
  <c r="H6847" i="18" s="1"/>
  <c r="I6814" i="18"/>
  <c r="K6797" i="18"/>
  <c r="L6797" i="18" s="1"/>
  <c r="L6836" i="18"/>
  <c r="J6834" i="18"/>
  <c r="K6834" i="18" s="1"/>
  <c r="L6834" i="18" s="1"/>
  <c r="E6852" i="18"/>
  <c r="E6862" i="18"/>
  <c r="E6850" i="18"/>
  <c r="E6858" i="18"/>
  <c r="E6863" i="18"/>
  <c r="E6851" i="18"/>
  <c r="E6853" i="18"/>
  <c r="E6864" i="18"/>
  <c r="E6856" i="18"/>
  <c r="E6860" i="18"/>
  <c r="E6861" i="18"/>
  <c r="E6854" i="18"/>
  <c r="E6855" i="18"/>
  <c r="E6859" i="18"/>
  <c r="E6857" i="18"/>
  <c r="E6868" i="18" a="1"/>
  <c r="I6833" i="18"/>
  <c r="J6833" i="18" s="1"/>
  <c r="G21" i="7954"/>
  <c r="G27" i="7954" l="1"/>
  <c r="G20" i="7994" s="1"/>
  <c r="G6902" i="18"/>
  <c r="L6902" i="18"/>
  <c r="J6902" i="18"/>
  <c r="H6902" i="18"/>
  <c r="I6902" i="18"/>
  <c r="K6902" i="18"/>
  <c r="I6832" i="18"/>
  <c r="J6832" i="18" s="1"/>
  <c r="J6847" i="18" s="1"/>
  <c r="E6886" i="18" a="1"/>
  <c r="E6900" i="18" s="1"/>
  <c r="K6853" i="18"/>
  <c r="H6850" i="18"/>
  <c r="H6865" i="18" s="1"/>
  <c r="I6851" i="18"/>
  <c r="J6851" i="18" s="1"/>
  <c r="I6829" i="18"/>
  <c r="E6868" i="18"/>
  <c r="E6878" i="18"/>
  <c r="E6874" i="18"/>
  <c r="E6881" i="18"/>
  <c r="E6876" i="18"/>
  <c r="E6877" i="18"/>
  <c r="E6872" i="18"/>
  <c r="E6871" i="18"/>
  <c r="E6869" i="18"/>
  <c r="E6873" i="18"/>
  <c r="E6880" i="18"/>
  <c r="E6879" i="18"/>
  <c r="E6870" i="18"/>
  <c r="E6875" i="18"/>
  <c r="E6882" i="18"/>
  <c r="J6852" i="18"/>
  <c r="K6852" i="18" s="1"/>
  <c r="L6852" i="18" s="1"/>
  <c r="J6814" i="18"/>
  <c r="K6814" i="18" s="1"/>
  <c r="K6829" i="18" s="1"/>
  <c r="K6833" i="18"/>
  <c r="L6854" i="18"/>
  <c r="K6796" i="18"/>
  <c r="G34" i="7954" l="1"/>
  <c r="G24" i="7994" s="1"/>
  <c r="E6887" i="18"/>
  <c r="I6887" i="18" s="1"/>
  <c r="J6887" i="18" s="1"/>
  <c r="K6887" i="18" s="1"/>
  <c r="L6887" i="18" s="1"/>
  <c r="E6896" i="18"/>
  <c r="E6888" i="18"/>
  <c r="J6888" i="18" s="1"/>
  <c r="K6888" i="18" s="1"/>
  <c r="L6888" i="18" s="1"/>
  <c r="E6889" i="18"/>
  <c r="K6889" i="18" s="1"/>
  <c r="L6889" i="18" s="1"/>
  <c r="E6886" i="18"/>
  <c r="H6886" i="18" s="1"/>
  <c r="H6901" i="18" s="1"/>
  <c r="E6891" i="18"/>
  <c r="E6895" i="18"/>
  <c r="E6894" i="18"/>
  <c r="I6847" i="18"/>
  <c r="I6850" i="18"/>
  <c r="J6850" i="18" s="1"/>
  <c r="K6850" i="18" s="1"/>
  <c r="E6892" i="18"/>
  <c r="E6897" i="18"/>
  <c r="E6898" i="18"/>
  <c r="E6890" i="18"/>
  <c r="L6890" i="18" s="1"/>
  <c r="E6893" i="18"/>
  <c r="E6899" i="18"/>
  <c r="K6920" i="18"/>
  <c r="H6920" i="18"/>
  <c r="L6920" i="18"/>
  <c r="I6920" i="18"/>
  <c r="J6920" i="18"/>
  <c r="G6920" i="18"/>
  <c r="K6851" i="18"/>
  <c r="L6851" i="18" s="1"/>
  <c r="K6832" i="18"/>
  <c r="L6832" i="18" s="1"/>
  <c r="K6811" i="18"/>
  <c r="J6870" i="18"/>
  <c r="K6870" i="18" s="1"/>
  <c r="I6869" i="18"/>
  <c r="J6869" i="18" s="1"/>
  <c r="H6868" i="18"/>
  <c r="H6883" i="18" s="1"/>
  <c r="L6796" i="18"/>
  <c r="E6904" i="18" a="1"/>
  <c r="K6871" i="18"/>
  <c r="L6871" i="18" s="1"/>
  <c r="L6853" i="18"/>
  <c r="L6872" i="18"/>
  <c r="L6833" i="18"/>
  <c r="J6829" i="18"/>
  <c r="L6814" i="18"/>
  <c r="K6847" i="18" l="1"/>
  <c r="I6865" i="18"/>
  <c r="I6886" i="18"/>
  <c r="I6901" i="18" s="1"/>
  <c r="K6865" i="18"/>
  <c r="G6938" i="18"/>
  <c r="I6938" i="18"/>
  <c r="H6938" i="18"/>
  <c r="J6938" i="18"/>
  <c r="L6938" i="18"/>
  <c r="K6938" i="18"/>
  <c r="L6870" i="18"/>
  <c r="L6850" i="18"/>
  <c r="E6904" i="18"/>
  <c r="E6918" i="18"/>
  <c r="E6908" i="18"/>
  <c r="E6910" i="18"/>
  <c r="E6909" i="18"/>
  <c r="E6915" i="18"/>
  <c r="E6913" i="18"/>
  <c r="E6917" i="18"/>
  <c r="E6916" i="18"/>
  <c r="E6911" i="18"/>
  <c r="E6905" i="18"/>
  <c r="E6906" i="18"/>
  <c r="E6907" i="18"/>
  <c r="E6914" i="18"/>
  <c r="E6912" i="18"/>
  <c r="I6868" i="18"/>
  <c r="J6868" i="18" s="1"/>
  <c r="J6883" i="18" s="1"/>
  <c r="K6869" i="18"/>
  <c r="L6869" i="18" s="1"/>
  <c r="E6922" i="18" a="1"/>
  <c r="L6847" i="18"/>
  <c r="J6865" i="18"/>
  <c r="L6829" i="18"/>
  <c r="L6811" i="18"/>
  <c r="J6886" i="18" l="1"/>
  <c r="J6901" i="18" s="1"/>
  <c r="K6956" i="18"/>
  <c r="J6956" i="18"/>
  <c r="I6956" i="18"/>
  <c r="L6956" i="18"/>
  <c r="H6956" i="18"/>
  <c r="G6956" i="18"/>
  <c r="E6940" i="18" a="1"/>
  <c r="K6868" i="18"/>
  <c r="K6883" i="18" s="1"/>
  <c r="E6936" i="18"/>
  <c r="E6933" i="18"/>
  <c r="E6922" i="18"/>
  <c r="E6934" i="18"/>
  <c r="E6924" i="18"/>
  <c r="E6930" i="18"/>
  <c r="E6927" i="18"/>
  <c r="E6932" i="18"/>
  <c r="E6929" i="18"/>
  <c r="E6931" i="18"/>
  <c r="E6926" i="18"/>
  <c r="E6935" i="18"/>
  <c r="E6923" i="18"/>
  <c r="E6925" i="18"/>
  <c r="E6928" i="18"/>
  <c r="K6907" i="18"/>
  <c r="L6907" i="18" s="1"/>
  <c r="H6904" i="18"/>
  <c r="H6919" i="18" s="1"/>
  <c r="J6906" i="18"/>
  <c r="K6906" i="18" s="1"/>
  <c r="I6905" i="18"/>
  <c r="J6905" i="18" s="1"/>
  <c r="K6905" i="18" s="1"/>
  <c r="L6905" i="18" s="1"/>
  <c r="L6908" i="18"/>
  <c r="L6865" i="18"/>
  <c r="I6883" i="18"/>
  <c r="K6886" i="18" l="1"/>
  <c r="L6886" i="18" s="1"/>
  <c r="G6974" i="18"/>
  <c r="L6974" i="18"/>
  <c r="J6974" i="18"/>
  <c r="H6974" i="18"/>
  <c r="I6974" i="18"/>
  <c r="K6974" i="18"/>
  <c r="L6906" i="18"/>
  <c r="K6925" i="18"/>
  <c r="L6925" i="18" s="1"/>
  <c r="I6923" i="18"/>
  <c r="J6923" i="18" s="1"/>
  <c r="K6923" i="18" s="1"/>
  <c r="L6923" i="18" s="1"/>
  <c r="J6924" i="18"/>
  <c r="K6924" i="18" s="1"/>
  <c r="L6924" i="18" s="1"/>
  <c r="L6868" i="18"/>
  <c r="E6958" i="18" a="1"/>
  <c r="I6904" i="18"/>
  <c r="L6926" i="18"/>
  <c r="H6922" i="18"/>
  <c r="H6937" i="18" s="1"/>
  <c r="E6945" i="18"/>
  <c r="E6946" i="18"/>
  <c r="E6947" i="18"/>
  <c r="E6944" i="18"/>
  <c r="E6941" i="18"/>
  <c r="E6942" i="18"/>
  <c r="E6952" i="18"/>
  <c r="E6949" i="18"/>
  <c r="E6950" i="18"/>
  <c r="E6943" i="18"/>
  <c r="E6940" i="18"/>
  <c r="E6951" i="18"/>
  <c r="E6948" i="18"/>
  <c r="E6953" i="18"/>
  <c r="E6954" i="18"/>
  <c r="K6901" i="18" l="1"/>
  <c r="K179" i="18"/>
  <c r="K3407" i="18" s="1"/>
  <c r="K6992" i="18"/>
  <c r="H6992" i="18"/>
  <c r="L179" i="18"/>
  <c r="L6992" i="18"/>
  <c r="I6992" i="18"/>
  <c r="J179" i="18"/>
  <c r="J3407" i="18" s="1"/>
  <c r="J6992" i="18"/>
  <c r="G6992" i="18"/>
  <c r="E6976" i="18" a="1"/>
  <c r="H6940" i="18"/>
  <c r="H6955" i="18" s="1"/>
  <c r="I6919" i="18"/>
  <c r="K6943" i="18"/>
  <c r="L6943" i="18" s="1"/>
  <c r="J6942" i="18"/>
  <c r="K6942" i="18" s="1"/>
  <c r="L6942" i="18" s="1"/>
  <c r="E6963" i="18"/>
  <c r="E6962" i="18"/>
  <c r="E6960" i="18"/>
  <c r="E6972" i="18"/>
  <c r="E6959" i="18"/>
  <c r="E6958" i="18"/>
  <c r="E6969" i="18"/>
  <c r="E6967" i="18"/>
  <c r="E6966" i="18"/>
  <c r="E6968" i="18"/>
  <c r="E6964" i="18"/>
  <c r="E6971" i="18"/>
  <c r="E6970" i="18"/>
  <c r="E6965" i="18"/>
  <c r="E6961" i="18"/>
  <c r="I6941" i="18"/>
  <c r="J6941" i="18" s="1"/>
  <c r="J6904" i="18"/>
  <c r="L6944" i="18"/>
  <c r="I6922" i="18"/>
  <c r="L6883" i="18"/>
  <c r="L6901" i="18"/>
  <c r="K17" i="18"/>
  <c r="K491" i="18" s="1"/>
  <c r="K21" i="18"/>
  <c r="K563" i="18" s="1"/>
  <c r="K25" i="18"/>
  <c r="K29" i="18"/>
  <c r="K33" i="18"/>
  <c r="K16" i="18"/>
  <c r="K473" i="18" s="1"/>
  <c r="K20" i="18"/>
  <c r="K545" i="18" s="1"/>
  <c r="K24" i="18"/>
  <c r="K617" i="18" s="1"/>
  <c r="K28" i="18"/>
  <c r="K32" i="18"/>
  <c r="K14" i="18"/>
  <c r="K22" i="18"/>
  <c r="K581" i="18" s="1"/>
  <c r="K30" i="18"/>
  <c r="K36" i="18"/>
  <c r="K40" i="18"/>
  <c r="K905" i="18" s="1"/>
  <c r="K44" i="18"/>
  <c r="K27" i="18"/>
  <c r="K34" i="18"/>
  <c r="K35" i="18"/>
  <c r="K41" i="18"/>
  <c r="K46" i="18"/>
  <c r="K50" i="18"/>
  <c r="K54" i="18"/>
  <c r="K1157" i="18" s="1"/>
  <c r="K58" i="18"/>
  <c r="K62" i="18"/>
  <c r="K66" i="18"/>
  <c r="K70" i="18"/>
  <c r="K74" i="18"/>
  <c r="K19" i="18"/>
  <c r="K527" i="18" s="1"/>
  <c r="K26" i="18"/>
  <c r="K31" i="18"/>
  <c r="K743" i="18" s="1"/>
  <c r="K37" i="18"/>
  <c r="K42" i="18"/>
  <c r="K941" i="18" s="1"/>
  <c r="K47" i="18"/>
  <c r="K51" i="18"/>
  <c r="K55" i="18"/>
  <c r="K59" i="18"/>
  <c r="K63" i="18"/>
  <c r="K67" i="18"/>
  <c r="K71" i="18"/>
  <c r="K15" i="18"/>
  <c r="K455" i="18" s="1"/>
  <c r="K39" i="18"/>
  <c r="K53" i="18"/>
  <c r="K61" i="18"/>
  <c r="K69" i="18"/>
  <c r="K78" i="18"/>
  <c r="K1589" i="18" s="1"/>
  <c r="K82" i="18"/>
  <c r="K1661" i="18" s="1"/>
  <c r="K86" i="18"/>
  <c r="K1733" i="18" s="1"/>
  <c r="K90" i="18"/>
  <c r="K94" i="18"/>
  <c r="K23" i="18"/>
  <c r="K599" i="18" s="1"/>
  <c r="K38" i="18"/>
  <c r="K43" i="18"/>
  <c r="K48" i="18"/>
  <c r="K1049" i="18" s="1"/>
  <c r="K56" i="18"/>
  <c r="K64" i="18"/>
  <c r="K72" i="18"/>
  <c r="K75" i="18"/>
  <c r="K1535" i="18" s="1"/>
  <c r="K79" i="18"/>
  <c r="K1607" i="18" s="1"/>
  <c r="K83" i="18"/>
  <c r="K1679" i="18" s="1"/>
  <c r="K87" i="18"/>
  <c r="K91" i="18"/>
  <c r="K95" i="18"/>
  <c r="K99" i="18"/>
  <c r="K103" i="18"/>
  <c r="K107" i="18"/>
  <c r="K111" i="18"/>
  <c r="K18" i="18"/>
  <c r="K509" i="18" s="1"/>
  <c r="K60" i="18"/>
  <c r="K81" i="18"/>
  <c r="K1643" i="18" s="1"/>
  <c r="K89" i="18"/>
  <c r="K98" i="18"/>
  <c r="K1949" i="18" s="1"/>
  <c r="K104" i="18"/>
  <c r="K109" i="18"/>
  <c r="K114" i="18"/>
  <c r="K115" i="18"/>
  <c r="K119" i="18"/>
  <c r="K123" i="18"/>
  <c r="K127" i="18"/>
  <c r="K131" i="18"/>
  <c r="K135" i="18"/>
  <c r="K139" i="18"/>
  <c r="K143" i="18"/>
  <c r="K147" i="18"/>
  <c r="K151" i="18"/>
  <c r="K155" i="18"/>
  <c r="K159" i="18"/>
  <c r="K163" i="18"/>
  <c r="K49" i="18"/>
  <c r="K65" i="18"/>
  <c r="K76" i="18"/>
  <c r="K84" i="18"/>
  <c r="K92" i="18"/>
  <c r="K100" i="18"/>
  <c r="K105" i="18"/>
  <c r="K2075" i="18" s="1"/>
  <c r="K110" i="18"/>
  <c r="K2165" i="18" s="1"/>
  <c r="K116" i="18"/>
  <c r="K2273" i="18" s="1"/>
  <c r="K120" i="18"/>
  <c r="K2345" i="18" s="1"/>
  <c r="K124" i="18"/>
  <c r="K2417" i="18" s="1"/>
  <c r="K128" i="18"/>
  <c r="K132" i="18"/>
  <c r="K136" i="18"/>
  <c r="K140" i="18"/>
  <c r="K144" i="18"/>
  <c r="K148" i="18"/>
  <c r="K152" i="18"/>
  <c r="K156" i="18"/>
  <c r="K160" i="18"/>
  <c r="K164" i="18"/>
  <c r="K168" i="18"/>
  <c r="K57" i="18"/>
  <c r="K88" i="18"/>
  <c r="K108" i="18"/>
  <c r="K113" i="18"/>
  <c r="K2219" i="18" s="1"/>
  <c r="K68" i="18"/>
  <c r="K1409" i="18" s="1"/>
  <c r="K85" i="18"/>
  <c r="K101" i="18"/>
  <c r="K106" i="18"/>
  <c r="K2093" i="18" s="1"/>
  <c r="K121" i="18"/>
  <c r="K73" i="18"/>
  <c r="K1499" i="18" s="1"/>
  <c r="K80" i="18"/>
  <c r="K97" i="18"/>
  <c r="K126" i="18"/>
  <c r="K2453" i="18" s="1"/>
  <c r="K134" i="18"/>
  <c r="K142" i="18"/>
  <c r="K150" i="18"/>
  <c r="K2885" i="18" s="1"/>
  <c r="K158" i="18"/>
  <c r="K166" i="18"/>
  <c r="K167" i="18"/>
  <c r="K173" i="18"/>
  <c r="K177" i="18"/>
  <c r="K3371" i="18" s="1"/>
  <c r="K52" i="18"/>
  <c r="K93" i="18"/>
  <c r="K125" i="18"/>
  <c r="K2435" i="18" s="1"/>
  <c r="K133" i="18"/>
  <c r="K2579" i="18" s="1"/>
  <c r="K77" i="18"/>
  <c r="K112" i="18"/>
  <c r="K117" i="18"/>
  <c r="K129" i="18"/>
  <c r="K137" i="18"/>
  <c r="K145" i="18"/>
  <c r="K153" i="18"/>
  <c r="K161" i="18"/>
  <c r="K169" i="18"/>
  <c r="K170" i="18"/>
  <c r="K174" i="18"/>
  <c r="K178" i="18"/>
  <c r="K141" i="18"/>
  <c r="K96" i="18"/>
  <c r="K102" i="18"/>
  <c r="K2021" i="18" s="1"/>
  <c r="K118" i="18"/>
  <c r="K175" i="18"/>
  <c r="K3335" i="18" s="1"/>
  <c r="K172" i="18"/>
  <c r="K138" i="18"/>
  <c r="K162" i="18"/>
  <c r="K3101" i="18" s="1"/>
  <c r="K45" i="18"/>
  <c r="K130" i="18"/>
  <c r="K157" i="18"/>
  <c r="K3011" i="18" s="1"/>
  <c r="K176" i="18"/>
  <c r="K3353" i="18" s="1"/>
  <c r="K154" i="18"/>
  <c r="K2957" i="18" s="1"/>
  <c r="K13" i="18"/>
  <c r="K122" i="18"/>
  <c r="K2381" i="18" s="1"/>
  <c r="K146" i="18"/>
  <c r="K2813" i="18" s="1"/>
  <c r="K149" i="18"/>
  <c r="K2867" i="18" s="1"/>
  <c r="K165" i="18"/>
  <c r="K171" i="18"/>
  <c r="H14" i="18"/>
  <c r="H18" i="18"/>
  <c r="H509" i="18" s="1"/>
  <c r="H22" i="18"/>
  <c r="H581" i="18" s="1"/>
  <c r="H26" i="18"/>
  <c r="H653" i="18" s="1"/>
  <c r="H30" i="18"/>
  <c r="H34" i="18"/>
  <c r="H797" i="18" s="1"/>
  <c r="H17" i="18"/>
  <c r="H491" i="18" s="1"/>
  <c r="H21" i="18"/>
  <c r="H563" i="18" s="1"/>
  <c r="H25" i="18"/>
  <c r="H29" i="18"/>
  <c r="H707" i="18" s="1"/>
  <c r="H33" i="18"/>
  <c r="H19" i="18"/>
  <c r="H527" i="18" s="1"/>
  <c r="H27" i="18"/>
  <c r="H37" i="18"/>
  <c r="H851" i="18" s="1"/>
  <c r="H41" i="18"/>
  <c r="H45" i="18"/>
  <c r="H15" i="18"/>
  <c r="H455" i="18" s="1"/>
  <c r="H20" i="18"/>
  <c r="H545" i="18" s="1"/>
  <c r="H38" i="18"/>
  <c r="H43" i="18"/>
  <c r="H47" i="18"/>
  <c r="H51" i="18"/>
  <c r="H55" i="18"/>
  <c r="H59" i="18"/>
  <c r="H63" i="18"/>
  <c r="H67" i="18"/>
  <c r="H71" i="18"/>
  <c r="H32" i="18"/>
  <c r="H39" i="18"/>
  <c r="H887" i="18" s="1"/>
  <c r="H44" i="18"/>
  <c r="H48" i="18"/>
  <c r="H52" i="18"/>
  <c r="H56" i="18"/>
  <c r="H60" i="18"/>
  <c r="H1265" i="18" s="1"/>
  <c r="H64" i="18"/>
  <c r="H68" i="18"/>
  <c r="H1409" i="18" s="1"/>
  <c r="H72" i="18"/>
  <c r="H28" i="18"/>
  <c r="H42" i="18"/>
  <c r="H941" i="18" s="1"/>
  <c r="H50" i="18"/>
  <c r="H58" i="18"/>
  <c r="H66" i="18"/>
  <c r="H74" i="18"/>
  <c r="H1517" i="18" s="1"/>
  <c r="H75" i="18"/>
  <c r="H1535" i="18" s="1"/>
  <c r="H79" i="18"/>
  <c r="H83" i="18"/>
  <c r="H1679" i="18" s="1"/>
  <c r="H87" i="18"/>
  <c r="H91" i="18"/>
  <c r="H1823" i="18" s="1"/>
  <c r="H95" i="18"/>
  <c r="H46" i="18"/>
  <c r="H1013" i="18" s="1"/>
  <c r="H53" i="18"/>
  <c r="H61" i="18"/>
  <c r="H69" i="18"/>
  <c r="H76" i="18"/>
  <c r="H1553" i="18" s="1"/>
  <c r="H80" i="18"/>
  <c r="H84" i="18"/>
  <c r="H1697" i="18" s="1"/>
  <c r="H88" i="18"/>
  <c r="H92" i="18"/>
  <c r="H1841" i="18" s="1"/>
  <c r="H96" i="18"/>
  <c r="H100" i="18"/>
  <c r="H1985" i="18" s="1"/>
  <c r="H104" i="18"/>
  <c r="H108" i="18"/>
  <c r="H2129" i="18" s="1"/>
  <c r="H112" i="18"/>
  <c r="H24" i="18"/>
  <c r="H617" i="18" s="1"/>
  <c r="H35" i="18"/>
  <c r="H57" i="18"/>
  <c r="H73" i="18"/>
  <c r="H78" i="18"/>
  <c r="H86" i="18"/>
  <c r="H94" i="18"/>
  <c r="H101" i="18"/>
  <c r="H106" i="18"/>
  <c r="H111" i="18"/>
  <c r="H116" i="18"/>
  <c r="H2273" i="18" s="1"/>
  <c r="H120" i="18"/>
  <c r="H124" i="18"/>
  <c r="H128" i="18"/>
  <c r="H132" i="18"/>
  <c r="H2561" i="18" s="1"/>
  <c r="H136" i="18"/>
  <c r="H140" i="18"/>
  <c r="H2705" i="18" s="1"/>
  <c r="H144" i="18"/>
  <c r="H148" i="18"/>
  <c r="H2849" i="18" s="1"/>
  <c r="H152" i="18"/>
  <c r="H156" i="18"/>
  <c r="H2993" i="18" s="1"/>
  <c r="H160" i="18"/>
  <c r="H164" i="18"/>
  <c r="H3137" i="18" s="1"/>
  <c r="H23" i="18"/>
  <c r="H599" i="18" s="1"/>
  <c r="H36" i="18"/>
  <c r="H833" i="18" s="1"/>
  <c r="H62" i="18"/>
  <c r="H81" i="18"/>
  <c r="H1643" i="18" s="1"/>
  <c r="H89" i="18"/>
  <c r="H97" i="18"/>
  <c r="H102" i="18"/>
  <c r="H107" i="18"/>
  <c r="H2111" i="18" s="1"/>
  <c r="H113" i="18"/>
  <c r="H2219" i="18" s="1"/>
  <c r="H117" i="18"/>
  <c r="H121" i="18"/>
  <c r="H125" i="18"/>
  <c r="H2435" i="18" s="1"/>
  <c r="H129" i="18"/>
  <c r="H133" i="18"/>
  <c r="H2579" i="18" s="1"/>
  <c r="H137" i="18"/>
  <c r="H141" i="18"/>
  <c r="H2723" i="18" s="1"/>
  <c r="H145" i="18"/>
  <c r="H149" i="18"/>
  <c r="H2867" i="18" s="1"/>
  <c r="H153" i="18"/>
  <c r="H157" i="18"/>
  <c r="H3011" i="18" s="1"/>
  <c r="H161" i="18"/>
  <c r="H165" i="18"/>
  <c r="H3155" i="18" s="1"/>
  <c r="H169" i="18"/>
  <c r="H70" i="18"/>
  <c r="H1445" i="18" s="1"/>
  <c r="H85" i="18"/>
  <c r="H1715" i="18" s="1"/>
  <c r="H99" i="18"/>
  <c r="H1967" i="18" s="1"/>
  <c r="H119" i="18"/>
  <c r="H31" i="18"/>
  <c r="H743" i="18" s="1"/>
  <c r="H49" i="18"/>
  <c r="H82" i="18"/>
  <c r="H109" i="18"/>
  <c r="H114" i="18"/>
  <c r="H2237" i="18" s="1"/>
  <c r="H118" i="18"/>
  <c r="H16" i="18"/>
  <c r="H473" i="18" s="1"/>
  <c r="H93" i="18"/>
  <c r="H110" i="18"/>
  <c r="H131" i="18"/>
  <c r="H2543" i="18" s="1"/>
  <c r="H139" i="18"/>
  <c r="H147" i="18"/>
  <c r="H155" i="18"/>
  <c r="H163" i="18"/>
  <c r="H170" i="18"/>
  <c r="H3245" i="18" s="1"/>
  <c r="H174" i="18"/>
  <c r="H178" i="18"/>
  <c r="H103" i="18"/>
  <c r="H130" i="18"/>
  <c r="H146" i="18"/>
  <c r="H40" i="18"/>
  <c r="H905" i="18" s="1"/>
  <c r="H90" i="18"/>
  <c r="H98" i="18"/>
  <c r="H1949" i="18" s="1"/>
  <c r="H126" i="18"/>
  <c r="H134" i="18"/>
  <c r="H2597" i="18" s="1"/>
  <c r="H142" i="18"/>
  <c r="H150" i="18"/>
  <c r="H158" i="18"/>
  <c r="H3029" i="18" s="1"/>
  <c r="H166" i="18"/>
  <c r="H171" i="18"/>
  <c r="H3263" i="18" s="1"/>
  <c r="H175" i="18"/>
  <c r="H3335" i="18" s="1"/>
  <c r="H179" i="18"/>
  <c r="H65" i="18"/>
  <c r="H122" i="18"/>
  <c r="H138" i="18"/>
  <c r="H2669" i="18" s="1"/>
  <c r="H135" i="18"/>
  <c r="H151" i="18"/>
  <c r="H2903" i="18" s="1"/>
  <c r="H167" i="18"/>
  <c r="H172" i="18"/>
  <c r="H3281" i="18" s="1"/>
  <c r="H54" i="18"/>
  <c r="H1157" i="18" s="1"/>
  <c r="H162" i="18"/>
  <c r="H168" i="18"/>
  <c r="H3209" i="18" s="1"/>
  <c r="H105" i="18"/>
  <c r="H2075" i="18" s="1"/>
  <c r="H77" i="18"/>
  <c r="H1571" i="18" s="1"/>
  <c r="H143" i="18"/>
  <c r="H2759" i="18" s="1"/>
  <c r="H154" i="18"/>
  <c r="H2957" i="18" s="1"/>
  <c r="H173" i="18"/>
  <c r="H115" i="18"/>
  <c r="H2255" i="18" s="1"/>
  <c r="H127" i="18"/>
  <c r="H177" i="18"/>
  <c r="H3371" i="18" s="1"/>
  <c r="H13" i="18"/>
  <c r="H123" i="18"/>
  <c r="H2399" i="18" s="1"/>
  <c r="H159" i="18"/>
  <c r="H3047" i="18" s="1"/>
  <c r="H176" i="18"/>
  <c r="H3353" i="18" s="1"/>
  <c r="L14" i="18"/>
  <c r="L18" i="18"/>
  <c r="L509" i="18" s="1"/>
  <c r="L22" i="18"/>
  <c r="L581" i="18" s="1"/>
  <c r="L26" i="18"/>
  <c r="L653" i="18" s="1"/>
  <c r="L30" i="18"/>
  <c r="L34" i="18"/>
  <c r="L797" i="18" s="1"/>
  <c r="L17" i="18"/>
  <c r="L491" i="18" s="1"/>
  <c r="L21" i="18"/>
  <c r="L563" i="18" s="1"/>
  <c r="L25" i="18"/>
  <c r="L29" i="18"/>
  <c r="L707" i="18" s="1"/>
  <c r="L33" i="18"/>
  <c r="L15" i="18"/>
  <c r="L455" i="18" s="1"/>
  <c r="L23" i="18"/>
  <c r="L599" i="18" s="1"/>
  <c r="L31" i="18"/>
  <c r="L37" i="18"/>
  <c r="L851" i="18" s="1"/>
  <c r="L41" i="18"/>
  <c r="L45" i="18"/>
  <c r="L19" i="18"/>
  <c r="L527" i="18" s="1"/>
  <c r="L24" i="18"/>
  <c r="L617" i="18" s="1"/>
  <c r="L36" i="18"/>
  <c r="L42" i="18"/>
  <c r="L941" i="18" s="1"/>
  <c r="L47" i="18"/>
  <c r="L51" i="18"/>
  <c r="L55" i="18"/>
  <c r="L59" i="18"/>
  <c r="L63" i="18"/>
  <c r="L67" i="18"/>
  <c r="L71" i="18"/>
  <c r="L16" i="18"/>
  <c r="L473" i="18" s="1"/>
  <c r="L38" i="18"/>
  <c r="L43" i="18"/>
  <c r="L48" i="18"/>
  <c r="L1049" i="18" s="1"/>
  <c r="L52" i="18"/>
  <c r="L56" i="18"/>
  <c r="L60" i="18"/>
  <c r="L64" i="18"/>
  <c r="L1337" i="18" s="1"/>
  <c r="L68" i="18"/>
  <c r="L72" i="18"/>
  <c r="L1481" i="18" s="1"/>
  <c r="L32" i="18"/>
  <c r="L46" i="18"/>
  <c r="L54" i="18"/>
  <c r="L1157" i="18" s="1"/>
  <c r="L62" i="18"/>
  <c r="L70" i="18"/>
  <c r="L75" i="18"/>
  <c r="L79" i="18"/>
  <c r="L83" i="18"/>
  <c r="L1679" i="18" s="1"/>
  <c r="L87" i="18"/>
  <c r="L91" i="18"/>
  <c r="L1823" i="18" s="1"/>
  <c r="L95" i="18"/>
  <c r="L49" i="18"/>
  <c r="L57" i="18"/>
  <c r="L65" i="18"/>
  <c r="L73" i="18"/>
  <c r="L76" i="18"/>
  <c r="L1553" i="18" s="1"/>
  <c r="L80" i="18"/>
  <c r="L1625" i="18" s="1"/>
  <c r="L84" i="18"/>
  <c r="L88" i="18"/>
  <c r="L92" i="18"/>
  <c r="L1841" i="18" s="1"/>
  <c r="L96" i="18"/>
  <c r="L100" i="18"/>
  <c r="L1985" i="18" s="1"/>
  <c r="L104" i="18"/>
  <c r="L108" i="18"/>
  <c r="L2129" i="18" s="1"/>
  <c r="L112" i="18"/>
  <c r="L39" i="18"/>
  <c r="L61" i="18"/>
  <c r="L82" i="18"/>
  <c r="L1661" i="18" s="1"/>
  <c r="L90" i="18"/>
  <c r="L99" i="18"/>
  <c r="L105" i="18"/>
  <c r="L110" i="18"/>
  <c r="L2165" i="18" s="1"/>
  <c r="L116" i="18"/>
  <c r="L2273" i="18" s="1"/>
  <c r="L120" i="18"/>
  <c r="L124" i="18"/>
  <c r="L128" i="18"/>
  <c r="L2489" i="18" s="1"/>
  <c r="L132" i="18"/>
  <c r="L136" i="18"/>
  <c r="L2633" i="18" s="1"/>
  <c r="L140" i="18"/>
  <c r="L144" i="18"/>
  <c r="L2777" i="18" s="1"/>
  <c r="L148" i="18"/>
  <c r="L152" i="18"/>
  <c r="L2921" i="18" s="1"/>
  <c r="L156" i="18"/>
  <c r="L160" i="18"/>
  <c r="L3065" i="18" s="1"/>
  <c r="L164" i="18"/>
  <c r="L20" i="18"/>
  <c r="L545" i="18" s="1"/>
  <c r="L40" i="18"/>
  <c r="L50" i="18"/>
  <c r="L1085" i="18" s="1"/>
  <c r="L66" i="18"/>
  <c r="L1373" i="18" s="1"/>
  <c r="L77" i="18"/>
  <c r="L1571" i="18" s="1"/>
  <c r="L85" i="18"/>
  <c r="L1715" i="18" s="1"/>
  <c r="L93" i="18"/>
  <c r="L101" i="18"/>
  <c r="L106" i="18"/>
  <c r="L111" i="18"/>
  <c r="L117" i="18"/>
  <c r="L2291" i="18" s="1"/>
  <c r="L121" i="18"/>
  <c r="L125" i="18"/>
  <c r="L2435" i="18" s="1"/>
  <c r="L129" i="18"/>
  <c r="L133" i="18"/>
  <c r="L2579" i="18" s="1"/>
  <c r="L137" i="18"/>
  <c r="L141" i="18"/>
  <c r="L2723" i="18" s="1"/>
  <c r="L145" i="18"/>
  <c r="L149" i="18"/>
  <c r="L2867" i="18" s="1"/>
  <c r="L153" i="18"/>
  <c r="L157" i="18"/>
  <c r="L3011" i="18" s="1"/>
  <c r="L161" i="18"/>
  <c r="L165" i="18"/>
  <c r="L3155" i="18" s="1"/>
  <c r="L169" i="18"/>
  <c r="L35" i="18"/>
  <c r="L815" i="18" s="1"/>
  <c r="L74" i="18"/>
  <c r="L89" i="18"/>
  <c r="L1787" i="18" s="1"/>
  <c r="L98" i="18"/>
  <c r="L103" i="18"/>
  <c r="L2039" i="18" s="1"/>
  <c r="L115" i="18"/>
  <c r="L44" i="18"/>
  <c r="L977" i="18" s="1"/>
  <c r="L53" i="18"/>
  <c r="L86" i="18"/>
  <c r="L1733" i="18" s="1"/>
  <c r="L113" i="18"/>
  <c r="L122" i="18"/>
  <c r="L2381" i="18" s="1"/>
  <c r="L27" i="18"/>
  <c r="L114" i="18"/>
  <c r="L123" i="18"/>
  <c r="L2399" i="18" s="1"/>
  <c r="L127" i="18"/>
  <c r="L2471" i="18" s="1"/>
  <c r="L135" i="18"/>
  <c r="L2615" i="18" s="1"/>
  <c r="L143" i="18"/>
  <c r="L151" i="18"/>
  <c r="L159" i="18"/>
  <c r="L168" i="18"/>
  <c r="L3209" i="18" s="1"/>
  <c r="L170" i="18"/>
  <c r="L174" i="18"/>
  <c r="L178" i="18"/>
  <c r="L3389" i="18" s="1"/>
  <c r="L28" i="18"/>
  <c r="L689" i="18" s="1"/>
  <c r="L69" i="18"/>
  <c r="L97" i="18"/>
  <c r="L1931" i="18" s="1"/>
  <c r="L134" i="18"/>
  <c r="L2597" i="18" s="1"/>
  <c r="L94" i="18"/>
  <c r="L102" i="18"/>
  <c r="L2021" i="18" s="1"/>
  <c r="L118" i="18"/>
  <c r="L130" i="18"/>
  <c r="L2525" i="18" s="1"/>
  <c r="L138" i="18"/>
  <c r="L146" i="18"/>
  <c r="L154" i="18"/>
  <c r="L162" i="18"/>
  <c r="L171" i="18"/>
  <c r="L175" i="18"/>
  <c r="L78" i="18"/>
  <c r="L1589" i="18" s="1"/>
  <c r="L107" i="18"/>
  <c r="L2111" i="18" s="1"/>
  <c r="L126" i="18"/>
  <c r="L2453" i="18" s="1"/>
  <c r="L142" i="18"/>
  <c r="L139" i="18"/>
  <c r="L155" i="18"/>
  <c r="L166" i="18"/>
  <c r="L3173" i="18" s="1"/>
  <c r="L173" i="18"/>
  <c r="L3299" i="18" s="1"/>
  <c r="L147" i="18"/>
  <c r="L2831" i="18" s="1"/>
  <c r="L158" i="18"/>
  <c r="L177" i="18"/>
  <c r="L13" i="18"/>
  <c r="L176" i="18"/>
  <c r="L3353" i="18" s="1"/>
  <c r="L81" i="18"/>
  <c r="L1643" i="18" s="1"/>
  <c r="L109" i="18"/>
  <c r="L2147" i="18" s="1"/>
  <c r="L119" i="18"/>
  <c r="L2327" i="18" s="1"/>
  <c r="L131" i="18"/>
  <c r="L150" i="18"/>
  <c r="L2885" i="18" s="1"/>
  <c r="L167" i="18"/>
  <c r="L3191" i="18" s="1"/>
  <c r="L58" i="18"/>
  <c r="L163" i="18"/>
  <c r="L3119" i="18" s="1"/>
  <c r="L172" i="18"/>
  <c r="I15" i="18"/>
  <c r="I455" i="18" s="1"/>
  <c r="I19" i="18"/>
  <c r="I527" i="18" s="1"/>
  <c r="I23" i="18"/>
  <c r="I599" i="18" s="1"/>
  <c r="I27" i="18"/>
  <c r="I671" i="18" s="1"/>
  <c r="I31" i="18"/>
  <c r="I14" i="18"/>
  <c r="I18" i="18"/>
  <c r="I509" i="18" s="1"/>
  <c r="I22" i="18"/>
  <c r="I581" i="18" s="1"/>
  <c r="I26" i="18"/>
  <c r="I30" i="18"/>
  <c r="I34" i="18"/>
  <c r="I20" i="18"/>
  <c r="I545" i="18" s="1"/>
  <c r="I28" i="18"/>
  <c r="I38" i="18"/>
  <c r="I869" i="18" s="1"/>
  <c r="I42" i="18"/>
  <c r="I46" i="18"/>
  <c r="I25" i="18"/>
  <c r="I32" i="18"/>
  <c r="I39" i="18"/>
  <c r="I44" i="18"/>
  <c r="I48" i="18"/>
  <c r="I52" i="18"/>
  <c r="I56" i="18"/>
  <c r="I60" i="18"/>
  <c r="I1265" i="18" s="1"/>
  <c r="I64" i="18"/>
  <c r="I68" i="18"/>
  <c r="I72" i="18"/>
  <c r="I17" i="18"/>
  <c r="I491" i="18" s="1"/>
  <c r="I24" i="18"/>
  <c r="I617" i="18" s="1"/>
  <c r="I29" i="18"/>
  <c r="I35" i="18"/>
  <c r="I815" i="18" s="1"/>
  <c r="I40" i="18"/>
  <c r="I905" i="18" s="1"/>
  <c r="I45" i="18"/>
  <c r="I49" i="18"/>
  <c r="I53" i="18"/>
  <c r="I57" i="18"/>
  <c r="I61" i="18"/>
  <c r="I65" i="18"/>
  <c r="I69" i="18"/>
  <c r="I73" i="18"/>
  <c r="I1499" i="18" s="1"/>
  <c r="I37" i="18"/>
  <c r="I851" i="18" s="1"/>
  <c r="I51" i="18"/>
  <c r="I59" i="18"/>
  <c r="I67" i="18"/>
  <c r="I76" i="18"/>
  <c r="I1553" i="18" s="1"/>
  <c r="I80" i="18"/>
  <c r="I1625" i="18" s="1"/>
  <c r="I84" i="18"/>
  <c r="I1697" i="18" s="1"/>
  <c r="I88" i="18"/>
  <c r="I1769" i="18" s="1"/>
  <c r="I92" i="18"/>
  <c r="I96" i="18"/>
  <c r="I16" i="18"/>
  <c r="I473" i="18" s="1"/>
  <c r="I36" i="18"/>
  <c r="I833" i="18" s="1"/>
  <c r="I41" i="18"/>
  <c r="I54" i="18"/>
  <c r="I62" i="18"/>
  <c r="I70" i="18"/>
  <c r="I77" i="18"/>
  <c r="I81" i="18"/>
  <c r="I85" i="18"/>
  <c r="I89" i="18"/>
  <c r="I1787" i="18" s="1"/>
  <c r="I93" i="18"/>
  <c r="I97" i="18"/>
  <c r="I101" i="18"/>
  <c r="I105" i="18"/>
  <c r="I2075" i="18" s="1"/>
  <c r="I109" i="18"/>
  <c r="I113" i="18"/>
  <c r="I21" i="18"/>
  <c r="I563" i="18" s="1"/>
  <c r="I58" i="18"/>
  <c r="I1229" i="18" s="1"/>
  <c r="I74" i="18"/>
  <c r="I79" i="18"/>
  <c r="I87" i="18"/>
  <c r="I95" i="18"/>
  <c r="I102" i="18"/>
  <c r="I107" i="18"/>
  <c r="I112" i="18"/>
  <c r="I2201" i="18" s="1"/>
  <c r="I117" i="18"/>
  <c r="I2291" i="18" s="1"/>
  <c r="I121" i="18"/>
  <c r="I2363" i="18" s="1"/>
  <c r="I125" i="18"/>
  <c r="I2435" i="18" s="1"/>
  <c r="I129" i="18"/>
  <c r="I133" i="18"/>
  <c r="I2579" i="18" s="1"/>
  <c r="I137" i="18"/>
  <c r="I141" i="18"/>
  <c r="I145" i="18"/>
  <c r="I149" i="18"/>
  <c r="I2867" i="18" s="1"/>
  <c r="I153" i="18"/>
  <c r="I157" i="18"/>
  <c r="I161" i="18"/>
  <c r="I165" i="18"/>
  <c r="I3155" i="18" s="1"/>
  <c r="I43" i="18"/>
  <c r="I47" i="18"/>
  <c r="I63" i="18"/>
  <c r="I82" i="18"/>
  <c r="I1661" i="18" s="1"/>
  <c r="I90" i="18"/>
  <c r="I98" i="18"/>
  <c r="I103" i="18"/>
  <c r="I108" i="18"/>
  <c r="I114" i="18"/>
  <c r="I2237" i="18" s="1"/>
  <c r="I118" i="18"/>
  <c r="I2309" i="18" s="1"/>
  <c r="I122" i="18"/>
  <c r="I126" i="18"/>
  <c r="I2453" i="18" s="1"/>
  <c r="I130" i="18"/>
  <c r="I134" i="18"/>
  <c r="I138" i="18"/>
  <c r="I142" i="18"/>
  <c r="I2741" i="18" s="1"/>
  <c r="I146" i="18"/>
  <c r="I150" i="18"/>
  <c r="I154" i="18"/>
  <c r="I158" i="18"/>
  <c r="I3029" i="18" s="1"/>
  <c r="I162" i="18"/>
  <c r="I166" i="18"/>
  <c r="I55" i="18"/>
  <c r="I86" i="18"/>
  <c r="I1733" i="18" s="1"/>
  <c r="I106" i="18"/>
  <c r="I111" i="18"/>
  <c r="I2183" i="18" s="1"/>
  <c r="I66" i="18"/>
  <c r="I83" i="18"/>
  <c r="I99" i="18"/>
  <c r="I104" i="18"/>
  <c r="I2057" i="18" s="1"/>
  <c r="I119" i="18"/>
  <c r="I78" i="18"/>
  <c r="I100" i="18"/>
  <c r="I124" i="18"/>
  <c r="I132" i="18"/>
  <c r="I140" i="18"/>
  <c r="I148" i="18"/>
  <c r="I156" i="18"/>
  <c r="I164" i="18"/>
  <c r="I171" i="18"/>
  <c r="I175" i="18"/>
  <c r="I179" i="18"/>
  <c r="I13" i="18"/>
  <c r="I110" i="18"/>
  <c r="I131" i="18"/>
  <c r="I147" i="18"/>
  <c r="I50" i="18"/>
  <c r="I75" i="18"/>
  <c r="I1535" i="18" s="1"/>
  <c r="I115" i="18"/>
  <c r="I123" i="18"/>
  <c r="I2399" i="18" s="1"/>
  <c r="I127" i="18"/>
  <c r="I2471" i="18" s="1"/>
  <c r="I135" i="18"/>
  <c r="I143" i="18"/>
  <c r="I2759" i="18" s="1"/>
  <c r="I151" i="18"/>
  <c r="I2903" i="18" s="1"/>
  <c r="I159" i="18"/>
  <c r="I167" i="18"/>
  <c r="I172" i="18"/>
  <c r="I176" i="18"/>
  <c r="I91" i="18"/>
  <c r="I139" i="18"/>
  <c r="I152" i="18"/>
  <c r="I173" i="18"/>
  <c r="I3299" i="18" s="1"/>
  <c r="I120" i="18"/>
  <c r="I2345" i="18" s="1"/>
  <c r="I160" i="18"/>
  <c r="I3065" i="18" s="1"/>
  <c r="I168" i="18"/>
  <c r="I3209" i="18" s="1"/>
  <c r="I94" i="18"/>
  <c r="I128" i="18"/>
  <c r="I155" i="18"/>
  <c r="I2975" i="18" s="1"/>
  <c r="I169" i="18"/>
  <c r="I174" i="18"/>
  <c r="I3317" i="18" s="1"/>
  <c r="I33" i="18"/>
  <c r="I779" i="18" s="1"/>
  <c r="I71" i="18"/>
  <c r="I144" i="18"/>
  <c r="I163" i="18"/>
  <c r="I170" i="18"/>
  <c r="I3245" i="18" s="1"/>
  <c r="I178" i="18"/>
  <c r="I116" i="18"/>
  <c r="I136" i="18"/>
  <c r="I177" i="18"/>
  <c r="J16" i="18"/>
  <c r="J473" i="18" s="1"/>
  <c r="J20" i="18"/>
  <c r="J545" i="18" s="1"/>
  <c r="J24" i="18"/>
  <c r="J617" i="18" s="1"/>
  <c r="J28" i="18"/>
  <c r="J689" i="18" s="1"/>
  <c r="J32" i="18"/>
  <c r="J15" i="18"/>
  <c r="J455" i="18" s="1"/>
  <c r="J19" i="18"/>
  <c r="J527" i="18" s="1"/>
  <c r="J23" i="18"/>
  <c r="J599" i="18" s="1"/>
  <c r="J27" i="18"/>
  <c r="J31" i="18"/>
  <c r="J21" i="18"/>
  <c r="J563" i="18" s="1"/>
  <c r="J29" i="18"/>
  <c r="J35" i="18"/>
  <c r="J39" i="18"/>
  <c r="J887" i="18" s="1"/>
  <c r="J43" i="18"/>
  <c r="J17" i="18"/>
  <c r="J491" i="18" s="1"/>
  <c r="J22" i="18"/>
  <c r="J581" i="18" s="1"/>
  <c r="J40" i="18"/>
  <c r="J45" i="18"/>
  <c r="J49" i="18"/>
  <c r="J53" i="18"/>
  <c r="J57" i="18"/>
  <c r="J61" i="18"/>
  <c r="J65" i="18"/>
  <c r="J69" i="18"/>
  <c r="J73" i="18"/>
  <c r="J14" i="18"/>
  <c r="J34" i="18"/>
  <c r="J797" i="18" s="1"/>
  <c r="J36" i="18"/>
  <c r="J41" i="18"/>
  <c r="J46" i="18"/>
  <c r="J50" i="18"/>
  <c r="J54" i="18"/>
  <c r="J58" i="18"/>
  <c r="J62" i="18"/>
  <c r="J66" i="18"/>
  <c r="J1373" i="18" s="1"/>
  <c r="J70" i="18"/>
  <c r="J74" i="18"/>
  <c r="J18" i="18"/>
  <c r="J509" i="18" s="1"/>
  <c r="J25" i="18"/>
  <c r="J44" i="18"/>
  <c r="J977" i="18" s="1"/>
  <c r="J52" i="18"/>
  <c r="J1121" i="18" s="1"/>
  <c r="J60" i="18"/>
  <c r="J68" i="18"/>
  <c r="J77" i="18"/>
  <c r="J81" i="18"/>
  <c r="J1643" i="18" s="1"/>
  <c r="J85" i="18"/>
  <c r="J89" i="18"/>
  <c r="J1787" i="18" s="1"/>
  <c r="J93" i="18"/>
  <c r="J26" i="18"/>
  <c r="J33" i="18"/>
  <c r="J779" i="18" s="1"/>
  <c r="J47" i="18"/>
  <c r="J55" i="18"/>
  <c r="J63" i="18"/>
  <c r="J71" i="18"/>
  <c r="J78" i="18"/>
  <c r="J1589" i="18" s="1"/>
  <c r="J82" i="18"/>
  <c r="J1661" i="18" s="1"/>
  <c r="J86" i="18"/>
  <c r="J1733" i="18" s="1"/>
  <c r="J90" i="18"/>
  <c r="J94" i="18"/>
  <c r="J1877" i="18" s="1"/>
  <c r="J98" i="18"/>
  <c r="J102" i="18"/>
  <c r="J106" i="18"/>
  <c r="J110" i="18"/>
  <c r="J2165" i="18" s="1"/>
  <c r="J114" i="18"/>
  <c r="J42" i="18"/>
  <c r="J59" i="18"/>
  <c r="J80" i="18"/>
  <c r="J1625" i="18" s="1"/>
  <c r="J88" i="18"/>
  <c r="J96" i="18"/>
  <c r="J97" i="18"/>
  <c r="J1931" i="18" s="1"/>
  <c r="J103" i="18"/>
  <c r="J108" i="18"/>
  <c r="J113" i="18"/>
  <c r="J118" i="18"/>
  <c r="J2309" i="18" s="1"/>
  <c r="J122" i="18"/>
  <c r="J2381" i="18" s="1"/>
  <c r="J126" i="18"/>
  <c r="J2453" i="18" s="1"/>
  <c r="J130" i="18"/>
  <c r="J134" i="18"/>
  <c r="J138" i="18"/>
  <c r="J2669" i="18" s="1"/>
  <c r="J142" i="18"/>
  <c r="J146" i="18"/>
  <c r="J150" i="18"/>
  <c r="J154" i="18"/>
  <c r="J2957" i="18" s="1"/>
  <c r="J158" i="18"/>
  <c r="J162" i="18"/>
  <c r="J166" i="18"/>
  <c r="J48" i="18"/>
  <c r="J1049" i="18" s="1"/>
  <c r="J64" i="18"/>
  <c r="J75" i="18"/>
  <c r="J1535" i="18" s="1"/>
  <c r="J83" i="18"/>
  <c r="J1679" i="18" s="1"/>
  <c r="J91" i="18"/>
  <c r="J99" i="18"/>
  <c r="J104" i="18"/>
  <c r="J2057" i="18" s="1"/>
  <c r="J109" i="18"/>
  <c r="J2147" i="18" s="1"/>
  <c r="J115" i="18"/>
  <c r="J2255" i="18" s="1"/>
  <c r="J119" i="18"/>
  <c r="J123" i="18"/>
  <c r="J2399" i="18" s="1"/>
  <c r="J127" i="18"/>
  <c r="J131" i="18"/>
  <c r="J2543" i="18" s="1"/>
  <c r="J135" i="18"/>
  <c r="J139" i="18"/>
  <c r="J143" i="18"/>
  <c r="J147" i="18"/>
  <c r="J2831" i="18" s="1"/>
  <c r="J151" i="18"/>
  <c r="J155" i="18"/>
  <c r="J159" i="18"/>
  <c r="J163" i="18"/>
  <c r="J3119" i="18" s="1"/>
  <c r="J167" i="18"/>
  <c r="J30" i="18"/>
  <c r="J38" i="18"/>
  <c r="J72" i="18"/>
  <c r="J1481" i="18" s="1"/>
  <c r="J87" i="18"/>
  <c r="J101" i="18"/>
  <c r="J51" i="18"/>
  <c r="J84" i="18"/>
  <c r="J1697" i="18" s="1"/>
  <c r="J111" i="18"/>
  <c r="J2183" i="18" s="1"/>
  <c r="J120" i="18"/>
  <c r="J2345" i="18" s="1"/>
  <c r="J56" i="18"/>
  <c r="J1193" i="18" s="1"/>
  <c r="J95" i="18"/>
  <c r="J1895" i="18" s="1"/>
  <c r="J107" i="18"/>
  <c r="J121" i="18"/>
  <c r="J125" i="18"/>
  <c r="J133" i="18"/>
  <c r="J141" i="18"/>
  <c r="J149" i="18"/>
  <c r="J157" i="18"/>
  <c r="J165" i="18"/>
  <c r="J3155" i="18" s="1"/>
  <c r="J172" i="18"/>
  <c r="J176" i="18"/>
  <c r="J76" i="18"/>
  <c r="J1553" i="18" s="1"/>
  <c r="J100" i="18"/>
  <c r="J1985" i="18" s="1"/>
  <c r="J124" i="18"/>
  <c r="J132" i="18"/>
  <c r="J67" i="18"/>
  <c r="J92" i="18"/>
  <c r="J105" i="18"/>
  <c r="J2075" i="18" s="1"/>
  <c r="J116" i="18"/>
  <c r="J128" i="18"/>
  <c r="J136" i="18"/>
  <c r="J144" i="18"/>
  <c r="J152" i="18"/>
  <c r="J160" i="18"/>
  <c r="J168" i="18"/>
  <c r="J173" i="18"/>
  <c r="J177" i="18"/>
  <c r="J13" i="18"/>
  <c r="J37" i="18"/>
  <c r="J140" i="18"/>
  <c r="J79" i="18"/>
  <c r="J137" i="18"/>
  <c r="J2651" i="18" s="1"/>
  <c r="J153" i="18"/>
  <c r="J2939" i="18" s="1"/>
  <c r="J169" i="18"/>
  <c r="J174" i="18"/>
  <c r="J148" i="18"/>
  <c r="J2849" i="18" s="1"/>
  <c r="J164" i="18"/>
  <c r="J3137" i="18" s="1"/>
  <c r="J112" i="18"/>
  <c r="J2201" i="18" s="1"/>
  <c r="J117" i="18"/>
  <c r="J145" i="18"/>
  <c r="J156" i="18"/>
  <c r="J175" i="18"/>
  <c r="J3335" i="18" s="1"/>
  <c r="J129" i="18"/>
  <c r="J2507" i="18" s="1"/>
  <c r="J171" i="18"/>
  <c r="J3263" i="18" s="1"/>
  <c r="J161" i="18"/>
  <c r="J170" i="18"/>
  <c r="J3245" i="18" s="1"/>
  <c r="J178" i="18"/>
  <c r="G17" i="18"/>
  <c r="G491" i="18" s="1"/>
  <c r="G21" i="18"/>
  <c r="G563" i="18" s="1"/>
  <c r="G25" i="18"/>
  <c r="G29" i="18"/>
  <c r="G707" i="18" s="1"/>
  <c r="G33" i="18"/>
  <c r="G16" i="18"/>
  <c r="G473" i="18" s="1"/>
  <c r="G20" i="18"/>
  <c r="G545" i="18" s="1"/>
  <c r="G24" i="18"/>
  <c r="G617" i="18" s="1"/>
  <c r="G28" i="18"/>
  <c r="G32" i="18"/>
  <c r="G18" i="18"/>
  <c r="G509" i="18" s="1"/>
  <c r="G26" i="18"/>
  <c r="G34" i="18"/>
  <c r="G36" i="18"/>
  <c r="G40" i="18"/>
  <c r="G905" i="18" s="1"/>
  <c r="G44" i="18"/>
  <c r="G23" i="18"/>
  <c r="G599" i="18" s="1"/>
  <c r="G30" i="18"/>
  <c r="G37" i="18"/>
  <c r="G851" i="18" s="1"/>
  <c r="G42" i="18"/>
  <c r="G50" i="18"/>
  <c r="G54" i="18"/>
  <c r="G58" i="18"/>
  <c r="G1229" i="18" s="1"/>
  <c r="G62" i="18"/>
  <c r="G1301" i="18" s="1"/>
  <c r="G66" i="18"/>
  <c r="G70" i="18"/>
  <c r="G74" i="18"/>
  <c r="G15" i="18"/>
  <c r="G455" i="18" s="1"/>
  <c r="G22" i="18"/>
  <c r="G581" i="18" s="1"/>
  <c r="G27" i="18"/>
  <c r="G38" i="18"/>
  <c r="G43" i="18"/>
  <c r="G47" i="18"/>
  <c r="G51" i="18"/>
  <c r="G55" i="18"/>
  <c r="G59" i="18"/>
  <c r="G1247" i="18" s="1"/>
  <c r="G63" i="18"/>
  <c r="G67" i="18"/>
  <c r="G71" i="18"/>
  <c r="G31" i="18"/>
  <c r="G35" i="18"/>
  <c r="G815" i="18" s="1"/>
  <c r="G49" i="18"/>
  <c r="G57" i="18"/>
  <c r="G65" i="18"/>
  <c r="G73" i="18"/>
  <c r="G78" i="18"/>
  <c r="G1589" i="18" s="1"/>
  <c r="G82" i="18"/>
  <c r="G86" i="18"/>
  <c r="G1733" i="18" s="1"/>
  <c r="G90" i="18"/>
  <c r="G94" i="18"/>
  <c r="G19" i="18"/>
  <c r="G527" i="18" s="1"/>
  <c r="G39" i="18"/>
  <c r="G52" i="18"/>
  <c r="G60" i="18"/>
  <c r="G68" i="18"/>
  <c r="G75" i="18"/>
  <c r="G1535" i="18" s="1"/>
  <c r="G79" i="18"/>
  <c r="G83" i="18"/>
  <c r="G87" i="18"/>
  <c r="G91" i="18"/>
  <c r="G1823" i="18" s="1"/>
  <c r="G95" i="18"/>
  <c r="G99" i="18"/>
  <c r="G103" i="18"/>
  <c r="G107" i="18"/>
  <c r="G2111" i="18" s="1"/>
  <c r="G111" i="18"/>
  <c r="G115" i="18"/>
  <c r="G45" i="18"/>
  <c r="G995" i="18" s="1"/>
  <c r="G56" i="18"/>
  <c r="G1193" i="18" s="1"/>
  <c r="G72" i="18"/>
  <c r="G77" i="18"/>
  <c r="G85" i="18"/>
  <c r="G1715" i="18" s="1"/>
  <c r="G93" i="18"/>
  <c r="G100" i="18"/>
  <c r="G105" i="18"/>
  <c r="G110" i="18"/>
  <c r="G119" i="18"/>
  <c r="G2327" i="18" s="1"/>
  <c r="G123" i="18"/>
  <c r="G2399" i="18" s="1"/>
  <c r="G127" i="18"/>
  <c r="G2471" i="18" s="1"/>
  <c r="G131" i="18"/>
  <c r="G135" i="18"/>
  <c r="G2615" i="18" s="1"/>
  <c r="G139" i="18"/>
  <c r="G143" i="18"/>
  <c r="G147" i="18"/>
  <c r="G151" i="18"/>
  <c r="G2903" i="18" s="1"/>
  <c r="G155" i="18"/>
  <c r="G159" i="18"/>
  <c r="G163" i="18"/>
  <c r="G167" i="18"/>
  <c r="G3191" i="18" s="1"/>
  <c r="G46" i="18"/>
  <c r="G1013" i="18" s="1"/>
  <c r="G61" i="18"/>
  <c r="G1283" i="18" s="1"/>
  <c r="G80" i="18"/>
  <c r="G1625" i="18" s="1"/>
  <c r="G88" i="18"/>
  <c r="G1769" i="18" s="1"/>
  <c r="G96" i="18"/>
  <c r="G101" i="18"/>
  <c r="G106" i="18"/>
  <c r="G112" i="18"/>
  <c r="G2201" i="18" s="1"/>
  <c r="G116" i="18"/>
  <c r="G120" i="18"/>
  <c r="G124" i="18"/>
  <c r="G128" i="18"/>
  <c r="G2489" i="18" s="1"/>
  <c r="G132" i="18"/>
  <c r="G136" i="18"/>
  <c r="G140" i="18"/>
  <c r="G144" i="18"/>
  <c r="G2777" i="18" s="1"/>
  <c r="G148" i="18"/>
  <c r="G152" i="18"/>
  <c r="G156" i="18"/>
  <c r="G160" i="18"/>
  <c r="G3065" i="18" s="1"/>
  <c r="G164" i="18"/>
  <c r="G168" i="18"/>
  <c r="G41" i="18"/>
  <c r="G53" i="18"/>
  <c r="G1139" i="18" s="1"/>
  <c r="G84" i="18"/>
  <c r="G1697" i="18" s="1"/>
  <c r="G104" i="18"/>
  <c r="G109" i="18"/>
  <c r="G2147" i="18" s="1"/>
  <c r="G114" i="18"/>
  <c r="G118" i="18"/>
  <c r="G14" i="18"/>
  <c r="G64" i="18"/>
  <c r="G1337" i="18" s="1"/>
  <c r="G81" i="18"/>
  <c r="G97" i="18"/>
  <c r="G102" i="18"/>
  <c r="G2021" i="18" s="1"/>
  <c r="G117" i="18"/>
  <c r="G69" i="18"/>
  <c r="G1427" i="18" s="1"/>
  <c r="G76" i="18"/>
  <c r="G122" i="18"/>
  <c r="G130" i="18"/>
  <c r="G2525" i="18" s="1"/>
  <c r="G138" i="18"/>
  <c r="G146" i="18"/>
  <c r="G154" i="18"/>
  <c r="G162" i="18"/>
  <c r="G169" i="18"/>
  <c r="G3227" i="18" s="1"/>
  <c r="G173" i="18"/>
  <c r="G177" i="18"/>
  <c r="G89" i="18"/>
  <c r="G113" i="18"/>
  <c r="G129" i="18"/>
  <c r="G145" i="18"/>
  <c r="G2795" i="18" s="1"/>
  <c r="G108" i="18"/>
  <c r="G2129" i="18" s="1"/>
  <c r="G121" i="18"/>
  <c r="G2363" i="18" s="1"/>
  <c r="G125" i="18"/>
  <c r="G133" i="18"/>
  <c r="G141" i="18"/>
  <c r="G2723" i="18" s="1"/>
  <c r="G149" i="18"/>
  <c r="G157" i="18"/>
  <c r="G165" i="18"/>
  <c r="G3155" i="18" s="1"/>
  <c r="G170" i="18"/>
  <c r="G3245" i="18" s="1"/>
  <c r="G174" i="18"/>
  <c r="G3317" i="18" s="1"/>
  <c r="G178" i="18"/>
  <c r="G48" i="18"/>
  <c r="G1049" i="18" s="1"/>
  <c r="G137" i="18"/>
  <c r="G2651" i="18" s="1"/>
  <c r="G150" i="18"/>
  <c r="G2885" i="18" s="1"/>
  <c r="G166" i="18"/>
  <c r="G171" i="18"/>
  <c r="G3263" i="18" s="1"/>
  <c r="G179" i="18"/>
  <c r="G134" i="18"/>
  <c r="G158" i="18"/>
  <c r="G3029" i="18" s="1"/>
  <c r="G126" i="18"/>
  <c r="G2453" i="18" s="1"/>
  <c r="G153" i="18"/>
  <c r="G172" i="18"/>
  <c r="G98" i="18"/>
  <c r="G142" i="18"/>
  <c r="G2741" i="18" s="1"/>
  <c r="G161" i="18"/>
  <c r="G176" i="18"/>
  <c r="G3353" i="18" s="1"/>
  <c r="G92" i="18"/>
  <c r="G1841" i="18" s="1"/>
  <c r="G175" i="18"/>
  <c r="G13" i="18"/>
  <c r="L1211" i="18" l="1"/>
  <c r="H1355" i="18"/>
  <c r="H1211" i="18"/>
  <c r="I959" i="18"/>
  <c r="L1067" i="18"/>
  <c r="L1319" i="18"/>
  <c r="K995" i="18"/>
  <c r="K923" i="18"/>
  <c r="J1031" i="18"/>
  <c r="I1211" i="18"/>
  <c r="H1247" i="18"/>
  <c r="K1211" i="18"/>
  <c r="I1067" i="18"/>
  <c r="H1391" i="18"/>
  <c r="H1103" i="18"/>
  <c r="J1355" i="18"/>
  <c r="J1391" i="18"/>
  <c r="I1175" i="18"/>
  <c r="I1139" i="18"/>
  <c r="L1427" i="18"/>
  <c r="L1463" i="18"/>
  <c r="H1139" i="18"/>
  <c r="G7010" i="18"/>
  <c r="I7010" i="18"/>
  <c r="H7010" i="18"/>
  <c r="J7010" i="18"/>
  <c r="L7010" i="18"/>
  <c r="K7010" i="18"/>
  <c r="K6941" i="18"/>
  <c r="L6941" i="18" s="1"/>
  <c r="I6937" i="18"/>
  <c r="J6922" i="18"/>
  <c r="K6961" i="18"/>
  <c r="L6961" i="18" s="1"/>
  <c r="J6960" i="18"/>
  <c r="K6960" i="18" s="1"/>
  <c r="L6960" i="18" s="1"/>
  <c r="E6976" i="18"/>
  <c r="E6985" i="18"/>
  <c r="E6982" i="18"/>
  <c r="E6984" i="18"/>
  <c r="E6983" i="18"/>
  <c r="E6986" i="18"/>
  <c r="E6981" i="18"/>
  <c r="E6980" i="18"/>
  <c r="E6979" i="18"/>
  <c r="E6978" i="18"/>
  <c r="E6989" i="18"/>
  <c r="E6988" i="18"/>
  <c r="E6987" i="18"/>
  <c r="E6977" i="18"/>
  <c r="E6990" i="18"/>
  <c r="H6958" i="18"/>
  <c r="H6973" i="18" s="1"/>
  <c r="L6962" i="18"/>
  <c r="I6940" i="18"/>
  <c r="E6994" i="18" a="1"/>
  <c r="K6904" i="18"/>
  <c r="J6919" i="18"/>
  <c r="I6959" i="18"/>
  <c r="J6959" i="18" s="1"/>
  <c r="K6959" i="18" s="1"/>
  <c r="E583" i="18" a="1"/>
  <c r="E591" i="18" s="1"/>
  <c r="E493" i="18" a="1"/>
  <c r="L419" i="18"/>
  <c r="L437" i="18"/>
  <c r="H437" i="18"/>
  <c r="K419" i="18"/>
  <c r="E565" i="18" a="1"/>
  <c r="J419" i="18"/>
  <c r="G437" i="18"/>
  <c r="E475" i="18" a="1"/>
  <c r="I437" i="18"/>
  <c r="E601" i="18" a="1"/>
  <c r="G419" i="18"/>
  <c r="E457" i="18" a="1"/>
  <c r="E529" i="18" a="1"/>
  <c r="E511" i="18" a="1"/>
  <c r="E547" i="18" a="1"/>
  <c r="J437" i="18"/>
  <c r="I419" i="18"/>
  <c r="H419" i="18"/>
  <c r="K437" i="18"/>
  <c r="L869" i="18"/>
  <c r="L2687" i="18"/>
  <c r="K3173" i="18"/>
  <c r="K3065" i="18"/>
  <c r="K2777" i="18"/>
  <c r="J1607" i="18"/>
  <c r="J2759" i="18"/>
  <c r="J2885" i="18"/>
  <c r="J1247" i="18"/>
  <c r="J1805" i="18"/>
  <c r="J1013" i="18"/>
  <c r="J3371" i="18"/>
  <c r="J3047" i="18"/>
  <c r="J2471" i="18"/>
  <c r="J3173" i="18"/>
  <c r="J2597" i="18"/>
  <c r="J2093" i="18"/>
  <c r="J1301" i="18"/>
  <c r="J1283" i="18"/>
  <c r="K2291" i="18"/>
  <c r="K1355" i="18"/>
  <c r="I3371" i="18"/>
  <c r="K1121" i="18"/>
  <c r="K2489" i="18"/>
  <c r="K1697" i="18"/>
  <c r="K3119" i="18"/>
  <c r="K2831" i="18"/>
  <c r="K2543" i="18"/>
  <c r="K2255" i="18"/>
  <c r="K1967" i="18"/>
  <c r="K1283" i="18"/>
  <c r="K1463" i="18"/>
  <c r="K1175" i="18"/>
  <c r="K1517" i="18"/>
  <c r="K1229" i="18"/>
  <c r="K707" i="18"/>
  <c r="I2957" i="18"/>
  <c r="I2669" i="18"/>
  <c r="I3083" i="18"/>
  <c r="I2795" i="18"/>
  <c r="I2507" i="18"/>
  <c r="I2003" i="18"/>
  <c r="I1715" i="18"/>
  <c r="I1427" i="18"/>
  <c r="I1481" i="18"/>
  <c r="I1193" i="18"/>
  <c r="I887" i="18"/>
  <c r="I797" i="18"/>
  <c r="L1229" i="18"/>
  <c r="L3029" i="18"/>
  <c r="L2975" i="18"/>
  <c r="L671" i="18"/>
  <c r="L1139" i="18"/>
  <c r="H3101" i="18"/>
  <c r="H1805" i="18"/>
  <c r="H2039" i="18"/>
  <c r="H2309" i="18"/>
  <c r="G2993" i="18"/>
  <c r="G3119" i="18"/>
  <c r="G1463" i="18"/>
  <c r="G3281" i="18"/>
  <c r="G2381" i="18"/>
  <c r="G2057" i="18"/>
  <c r="G2921" i="18"/>
  <c r="G2345" i="18"/>
  <c r="G2759" i="18"/>
  <c r="G2075" i="18"/>
  <c r="G1571" i="18"/>
  <c r="G1967" i="18"/>
  <c r="G1877" i="18"/>
  <c r="G1067" i="18"/>
  <c r="G1103" i="18"/>
  <c r="G1445" i="18"/>
  <c r="G1157" i="18"/>
  <c r="G725" i="18"/>
  <c r="G833" i="18"/>
  <c r="G761" i="18"/>
  <c r="G1949" i="18"/>
  <c r="G3407" i="18"/>
  <c r="G923" i="18"/>
  <c r="G2417" i="18"/>
  <c r="G2831" i="18"/>
  <c r="G2039" i="18"/>
  <c r="G1175" i="18"/>
  <c r="G1517" i="18"/>
  <c r="G2579" i="18"/>
  <c r="G2957" i="18"/>
  <c r="G3209" i="18"/>
  <c r="G2633" i="18"/>
  <c r="G2003" i="18"/>
  <c r="G3047" i="18"/>
  <c r="G2255" i="18"/>
  <c r="G1679" i="18"/>
  <c r="G1391" i="18"/>
  <c r="G671" i="18"/>
  <c r="G2705" i="18"/>
  <c r="G2543" i="18"/>
  <c r="G1751" i="18"/>
  <c r="G869" i="18"/>
  <c r="J3389" i="18"/>
  <c r="J2705" i="18"/>
  <c r="J2777" i="18"/>
  <c r="J2417" i="18"/>
  <c r="J2867" i="18"/>
  <c r="J2975" i="18"/>
  <c r="J3101" i="18"/>
  <c r="J2525" i="18"/>
  <c r="J2021" i="18"/>
  <c r="J1319" i="18"/>
  <c r="J653" i="18"/>
  <c r="J1229" i="18"/>
  <c r="J1499" i="18"/>
  <c r="J905" i="18"/>
  <c r="I2777" i="18"/>
  <c r="I2921" i="18"/>
  <c r="I2831" i="18"/>
  <c r="I3407" i="18"/>
  <c r="I2417" i="18"/>
  <c r="J2795" i="18"/>
  <c r="J3227" i="18"/>
  <c r="J3299" i="18"/>
  <c r="J3353" i="18"/>
  <c r="J2363" i="18"/>
  <c r="J2003" i="18"/>
  <c r="J725" i="18"/>
  <c r="J2687" i="18"/>
  <c r="J2813" i="18"/>
  <c r="J1913" i="18"/>
  <c r="J1517" i="18"/>
  <c r="J923" i="18"/>
  <c r="J1211" i="18"/>
  <c r="J743" i="18"/>
  <c r="I2489" i="18"/>
  <c r="I3353" i="18"/>
  <c r="I1589" i="18"/>
  <c r="I2885" i="18"/>
  <c r="I1031" i="18"/>
  <c r="I2723" i="18"/>
  <c r="I2111" i="18"/>
  <c r="I1607" i="18"/>
  <c r="I1931" i="18"/>
  <c r="I1157" i="18"/>
  <c r="I1355" i="18"/>
  <c r="I707" i="18"/>
  <c r="I1121" i="18"/>
  <c r="I761" i="18"/>
  <c r="I725" i="18"/>
  <c r="L1031" i="18"/>
  <c r="H3173" i="18"/>
  <c r="H2975" i="18"/>
  <c r="H2165" i="18"/>
  <c r="H1877" i="18"/>
  <c r="H689" i="18"/>
  <c r="H977" i="18"/>
  <c r="K2525" i="18"/>
  <c r="K3281" i="18"/>
  <c r="K2939" i="18"/>
  <c r="K3299" i="18"/>
  <c r="K1931" i="18"/>
  <c r="K3209" i="18"/>
  <c r="K2921" i="18"/>
  <c r="K2633" i="18"/>
  <c r="K1985" i="18"/>
  <c r="K2975" i="18"/>
  <c r="K2687" i="18"/>
  <c r="K2399" i="18"/>
  <c r="K2111" i="18"/>
  <c r="K1823" i="18"/>
  <c r="K1877" i="18"/>
  <c r="K887" i="18"/>
  <c r="K1319" i="18"/>
  <c r="K1031" i="18"/>
  <c r="K653" i="18"/>
  <c r="K1373" i="18"/>
  <c r="K1085" i="18"/>
  <c r="K797" i="18"/>
  <c r="K833" i="18"/>
  <c r="K761" i="18"/>
  <c r="I3173" i="18"/>
  <c r="I2597" i="18"/>
  <c r="I1949" i="18"/>
  <c r="I3011" i="18"/>
  <c r="I2219" i="18"/>
  <c r="I1643" i="18"/>
  <c r="I1913" i="18"/>
  <c r="I1103" i="18"/>
  <c r="I1409" i="18"/>
  <c r="G3335" i="18"/>
  <c r="J851" i="18"/>
  <c r="I1463" i="18"/>
  <c r="I1877" i="18"/>
  <c r="K3263" i="18"/>
  <c r="K1913" i="18"/>
  <c r="L2669" i="18"/>
  <c r="L1949" i="18"/>
  <c r="L3227" i="18"/>
  <c r="L2939" i="18"/>
  <c r="L2651" i="18"/>
  <c r="L3137" i="18"/>
  <c r="L2849" i="18"/>
  <c r="L2561" i="18"/>
  <c r="L2201" i="18"/>
  <c r="L1913" i="18"/>
  <c r="L1751" i="18"/>
  <c r="L1265" i="18"/>
  <c r="L1391" i="18"/>
  <c r="L1103" i="18"/>
  <c r="L779" i="18"/>
  <c r="H2741" i="18"/>
  <c r="H3083" i="18"/>
  <c r="H2795" i="18"/>
  <c r="H2507" i="18"/>
  <c r="H2921" i="18"/>
  <c r="H2633" i="18"/>
  <c r="H1499" i="18"/>
  <c r="H2201" i="18"/>
  <c r="H1913" i="18"/>
  <c r="H1625" i="18"/>
  <c r="H1751" i="18"/>
  <c r="H1337" i="18"/>
  <c r="H1463" i="18"/>
  <c r="H1175" i="18"/>
  <c r="H869" i="18"/>
  <c r="H779" i="18"/>
  <c r="K3389" i="18"/>
  <c r="K2993" i="18"/>
  <c r="K2705" i="18"/>
  <c r="K1553" i="18"/>
  <c r="K3047" i="18"/>
  <c r="K2759" i="18"/>
  <c r="K2471" i="18"/>
  <c r="K2183" i="18"/>
  <c r="K1895" i="18"/>
  <c r="K1193" i="18"/>
  <c r="K1139" i="18"/>
  <c r="K1391" i="18"/>
  <c r="K1445" i="18"/>
  <c r="G1265" i="18"/>
  <c r="J2219" i="18"/>
  <c r="J941" i="18"/>
  <c r="G3371" i="18"/>
  <c r="I2993" i="18"/>
  <c r="L3101" i="18"/>
  <c r="L3047" i="18"/>
  <c r="L1859" i="18"/>
  <c r="L1301" i="18"/>
  <c r="L1193" i="18"/>
  <c r="L743" i="18"/>
  <c r="H3389" i="18"/>
  <c r="H1373" i="18"/>
  <c r="G3083" i="18"/>
  <c r="G2939" i="18"/>
  <c r="G3173" i="18"/>
  <c r="G3389" i="18"/>
  <c r="G3011" i="18"/>
  <c r="G2435" i="18"/>
  <c r="G2507" i="18"/>
  <c r="G3299" i="18"/>
  <c r="G2813" i="18"/>
  <c r="G1553" i="18"/>
  <c r="G1931" i="18"/>
  <c r="G2309" i="18"/>
  <c r="G3137" i="18"/>
  <c r="G2849" i="18"/>
  <c r="G2561" i="18"/>
  <c r="G2273" i="18"/>
  <c r="G1913" i="18"/>
  <c r="G2975" i="18"/>
  <c r="G2687" i="18"/>
  <c r="G1985" i="18"/>
  <c r="G1481" i="18"/>
  <c r="G2183" i="18"/>
  <c r="G1895" i="18"/>
  <c r="G1607" i="18"/>
  <c r="G1121" i="18"/>
  <c r="G1805" i="18"/>
  <c r="G1499" i="18"/>
  <c r="G1319" i="18"/>
  <c r="G1031" i="18"/>
  <c r="G1373" i="18"/>
  <c r="G1085" i="18"/>
  <c r="G797" i="18"/>
  <c r="G689" i="18"/>
  <c r="G779" i="18"/>
  <c r="J2291" i="18"/>
  <c r="J3209" i="18"/>
  <c r="J2633" i="18"/>
  <c r="J1841" i="18"/>
  <c r="J3281" i="18"/>
  <c r="J2723" i="18"/>
  <c r="J2111" i="18"/>
  <c r="J1751" i="18"/>
  <c r="J3191" i="18"/>
  <c r="J2903" i="18"/>
  <c r="J2615" i="18"/>
  <c r="J2327" i="18"/>
  <c r="J1967" i="18"/>
  <c r="J1337" i="18"/>
  <c r="J3029" i="18"/>
  <c r="J2741" i="18"/>
  <c r="J2129" i="18"/>
  <c r="J1769" i="18"/>
  <c r="J2237" i="18"/>
  <c r="J1949" i="18"/>
  <c r="J1175" i="18"/>
  <c r="J1859" i="18"/>
  <c r="J1571" i="18"/>
  <c r="J1445" i="18"/>
  <c r="J1157" i="18"/>
  <c r="J833" i="18"/>
  <c r="J1427" i="18"/>
  <c r="J1139" i="18"/>
  <c r="J815" i="18"/>
  <c r="J671" i="18"/>
  <c r="J761" i="18"/>
  <c r="I2633" i="18"/>
  <c r="I3389" i="18"/>
  <c r="I2687" i="18"/>
  <c r="I3281" i="18"/>
  <c r="I2255" i="18"/>
  <c r="I2543" i="18"/>
  <c r="I3335" i="18"/>
  <c r="I2849" i="18"/>
  <c r="I1985" i="18"/>
  <c r="I1967" i="18"/>
  <c r="I2093" i="18"/>
  <c r="I3101" i="18"/>
  <c r="I2813" i="18"/>
  <c r="I2525" i="18"/>
  <c r="I1805" i="18"/>
  <c r="I2939" i="18"/>
  <c r="I2651" i="18"/>
  <c r="I2021" i="18"/>
  <c r="I1517" i="18"/>
  <c r="I2147" i="18"/>
  <c r="I1859" i="18"/>
  <c r="I1571" i="18"/>
  <c r="I923" i="18"/>
  <c r="I1841" i="18"/>
  <c r="I1283" i="18"/>
  <c r="I995" i="18"/>
  <c r="I1337" i="18"/>
  <c r="I1049" i="18"/>
  <c r="I635" i="18"/>
  <c r="I689" i="18"/>
  <c r="G2597" i="18"/>
  <c r="G2867" i="18"/>
  <c r="G2219" i="18"/>
  <c r="G2669" i="18"/>
  <c r="G1643" i="18"/>
  <c r="G2237" i="18"/>
  <c r="G1859" i="18"/>
  <c r="G887" i="18"/>
  <c r="G1355" i="18"/>
  <c r="G743" i="18"/>
  <c r="G959" i="18"/>
  <c r="G941" i="18"/>
  <c r="G977" i="18"/>
  <c r="G653" i="18"/>
  <c r="J3083" i="18"/>
  <c r="J3065" i="18"/>
  <c r="J2489" i="18"/>
  <c r="J2579" i="18"/>
  <c r="J1823" i="18"/>
  <c r="J2039" i="18"/>
  <c r="J1409" i="18"/>
  <c r="J635" i="18"/>
  <c r="J1085" i="18"/>
  <c r="J1067" i="18"/>
  <c r="J707" i="18"/>
  <c r="I2273" i="18"/>
  <c r="I3227" i="18"/>
  <c r="I1823" i="18"/>
  <c r="I3191" i="18"/>
  <c r="I2615" i="18"/>
  <c r="I2165" i="18"/>
  <c r="I3263" i="18"/>
  <c r="I2705" i="18"/>
  <c r="I1679" i="18"/>
  <c r="I2129" i="18"/>
  <c r="I1895" i="18"/>
  <c r="I1445" i="18"/>
  <c r="I1391" i="18"/>
  <c r="I977" i="18"/>
  <c r="I1013" i="18"/>
  <c r="G1787" i="18"/>
  <c r="G3101" i="18"/>
  <c r="G2291" i="18"/>
  <c r="G2093" i="18"/>
  <c r="G2165" i="18"/>
  <c r="G1409" i="18"/>
  <c r="G1661" i="18"/>
  <c r="G1211" i="18"/>
  <c r="G635" i="18"/>
  <c r="J2993" i="18"/>
  <c r="J3317" i="18"/>
  <c r="J2921" i="18"/>
  <c r="J2273" i="18"/>
  <c r="J2561" i="18"/>
  <c r="J3011" i="18"/>
  <c r="J2435" i="18"/>
  <c r="J1103" i="18"/>
  <c r="J869" i="18"/>
  <c r="J1463" i="18"/>
  <c r="J1715" i="18"/>
  <c r="J1265" i="18"/>
  <c r="J995" i="18"/>
  <c r="J959" i="18"/>
  <c r="I3119" i="18"/>
  <c r="I3047" i="18"/>
  <c r="I1085" i="18"/>
  <c r="I3137" i="18"/>
  <c r="I2561" i="18"/>
  <c r="I2327" i="18"/>
  <c r="I1373" i="18"/>
  <c r="I2381" i="18"/>
  <c r="I2039" i="18"/>
  <c r="I1319" i="18"/>
  <c r="I1751" i="18"/>
  <c r="I1301" i="18"/>
  <c r="I1247" i="18"/>
  <c r="I941" i="18"/>
  <c r="K3317" i="18"/>
  <c r="K2147" i="18"/>
  <c r="I653" i="18"/>
  <c r="I743" i="18"/>
  <c r="L3281" i="18"/>
  <c r="L2543" i="18"/>
  <c r="L2741" i="18"/>
  <c r="L3407" i="18"/>
  <c r="L2957" i="18"/>
  <c r="L2309" i="18"/>
  <c r="L3317" i="18"/>
  <c r="L2903" i="18"/>
  <c r="L2219" i="18"/>
  <c r="L2255" i="18"/>
  <c r="L1517" i="18"/>
  <c r="L3083" i="18"/>
  <c r="L2795" i="18"/>
  <c r="L2507" i="18"/>
  <c r="L2183" i="18"/>
  <c r="L905" i="18"/>
  <c r="L2993" i="18"/>
  <c r="L2705" i="18"/>
  <c r="L2417" i="18"/>
  <c r="L2075" i="18"/>
  <c r="L1283" i="18"/>
  <c r="L2057" i="18"/>
  <c r="L1769" i="18"/>
  <c r="L1499" i="18"/>
  <c r="L1895" i="18"/>
  <c r="L1607" i="18"/>
  <c r="L1409" i="18"/>
  <c r="L1121" i="18"/>
  <c r="L1247" i="18"/>
  <c r="L995" i="18"/>
  <c r="L635" i="18"/>
  <c r="L725" i="18"/>
  <c r="H3299" i="18"/>
  <c r="H2615" i="18"/>
  <c r="H3407" i="18"/>
  <c r="H2453" i="18"/>
  <c r="H2813" i="18"/>
  <c r="H3317" i="18"/>
  <c r="H2831" i="18"/>
  <c r="H1859" i="18"/>
  <c r="H2147" i="18"/>
  <c r="H2327" i="18"/>
  <c r="H3227" i="18"/>
  <c r="H2939" i="18"/>
  <c r="H2651" i="18"/>
  <c r="H2363" i="18"/>
  <c r="H2021" i="18"/>
  <c r="H1301" i="18"/>
  <c r="H3065" i="18"/>
  <c r="H2777" i="18"/>
  <c r="H2489" i="18"/>
  <c r="H2183" i="18"/>
  <c r="H1733" i="18"/>
  <c r="H815" i="18"/>
  <c r="H2057" i="18"/>
  <c r="H1769" i="18"/>
  <c r="H1427" i="18"/>
  <c r="H1895" i="18"/>
  <c r="H1607" i="18"/>
  <c r="H1229" i="18"/>
  <c r="H1481" i="18"/>
  <c r="H1193" i="18"/>
  <c r="H1319" i="18"/>
  <c r="H1031" i="18"/>
  <c r="H671" i="18"/>
  <c r="H635" i="18"/>
  <c r="H725" i="18"/>
  <c r="L3371" i="18"/>
  <c r="L3335" i="18"/>
  <c r="L2813" i="18"/>
  <c r="L3245" i="18"/>
  <c r="L2759" i="18"/>
  <c r="L2237" i="18"/>
  <c r="L2093" i="18"/>
  <c r="L2345" i="18"/>
  <c r="L1967" i="18"/>
  <c r="L887" i="18"/>
  <c r="L1697" i="18"/>
  <c r="L1355" i="18"/>
  <c r="L1535" i="18"/>
  <c r="L1013" i="18"/>
  <c r="L1175" i="18"/>
  <c r="L833" i="18"/>
  <c r="L923" i="18"/>
  <c r="H2885" i="18"/>
  <c r="H2525" i="18"/>
  <c r="H2687" i="18"/>
  <c r="H1661" i="18"/>
  <c r="H2291" i="18"/>
  <c r="H1931" i="18"/>
  <c r="H2417" i="18"/>
  <c r="H2093" i="18"/>
  <c r="H1589" i="18"/>
  <c r="H1283" i="18"/>
  <c r="H1085" i="18"/>
  <c r="H1121" i="18"/>
  <c r="H761" i="18"/>
  <c r="H959" i="18"/>
  <c r="H995" i="18"/>
  <c r="L3263" i="18"/>
  <c r="L1877" i="18"/>
  <c r="L2363" i="18"/>
  <c r="L2003" i="18"/>
  <c r="L1805" i="18"/>
  <c r="L1445" i="18"/>
  <c r="L761" i="18"/>
  <c r="L959" i="18"/>
  <c r="H2471" i="18"/>
  <c r="H3191" i="18"/>
  <c r="H2381" i="18"/>
  <c r="H3119" i="18"/>
  <c r="H1067" i="18"/>
  <c r="H1787" i="18"/>
  <c r="H2345" i="18"/>
  <c r="H2003" i="18"/>
  <c r="H1049" i="18"/>
  <c r="H923" i="18"/>
  <c r="K3155" i="18"/>
  <c r="K2669" i="18"/>
  <c r="K3245" i="18"/>
  <c r="K2795" i="18"/>
  <c r="K2201" i="18"/>
  <c r="K1859" i="18"/>
  <c r="K3191" i="18"/>
  <c r="K2741" i="18"/>
  <c r="K1625" i="18"/>
  <c r="K2003" i="18"/>
  <c r="K2129" i="18"/>
  <c r="K3137" i="18"/>
  <c r="K2849" i="18"/>
  <c r="K2561" i="18"/>
  <c r="K1841" i="18"/>
  <c r="K1067" i="18"/>
  <c r="K2903" i="18"/>
  <c r="K2615" i="18"/>
  <c r="K2327" i="18"/>
  <c r="K2057" i="18"/>
  <c r="K1265" i="18"/>
  <c r="K2039" i="18"/>
  <c r="K1751" i="18"/>
  <c r="K1481" i="18"/>
  <c r="K959" i="18"/>
  <c r="K1805" i="18"/>
  <c r="K1427" i="18"/>
  <c r="K1247" i="18"/>
  <c r="K1301" i="18"/>
  <c r="K1013" i="18"/>
  <c r="K671" i="18"/>
  <c r="K725" i="18"/>
  <c r="K689" i="18"/>
  <c r="K779" i="18"/>
  <c r="K2723" i="18"/>
  <c r="K3227" i="18"/>
  <c r="K2651" i="18"/>
  <c r="K1571" i="18"/>
  <c r="K2597" i="18"/>
  <c r="K1715" i="18"/>
  <c r="K1769" i="18"/>
  <c r="K1337" i="18"/>
  <c r="K869" i="18"/>
  <c r="K851" i="18"/>
  <c r="K977" i="18"/>
  <c r="K2309" i="18"/>
  <c r="K3083" i="18"/>
  <c r="K2507" i="18"/>
  <c r="K3029" i="18"/>
  <c r="K2363" i="18"/>
  <c r="K2237" i="18"/>
  <c r="K1787" i="18"/>
  <c r="K1103" i="18"/>
  <c r="K815" i="18"/>
  <c r="K635" i="18"/>
  <c r="E619" i="18" a="1"/>
  <c r="E631" i="18" s="1"/>
  <c r="E1177" i="18" l="1" a="1"/>
  <c r="E1180" i="18" s="1"/>
  <c r="K1180" i="18" s="1"/>
  <c r="E1159" i="18" a="1"/>
  <c r="E1167" i="18" s="1"/>
  <c r="K7028" i="18"/>
  <c r="K180" i="18"/>
  <c r="J7028" i="18"/>
  <c r="J180" i="18"/>
  <c r="I7028" i="18"/>
  <c r="I180" i="18"/>
  <c r="L7028" i="18"/>
  <c r="L180" i="18"/>
  <c r="H7028" i="18"/>
  <c r="H180" i="18"/>
  <c r="G7028" i="18"/>
  <c r="G180" i="18"/>
  <c r="L6959" i="18"/>
  <c r="K6919" i="18"/>
  <c r="I6955" i="18"/>
  <c r="J6940" i="18"/>
  <c r="K6940" i="18" s="1"/>
  <c r="K6955" i="18" s="1"/>
  <c r="K6922" i="18"/>
  <c r="L6922" i="18" s="1"/>
  <c r="I6977" i="18"/>
  <c r="J6978" i="18"/>
  <c r="J6937" i="18"/>
  <c r="K6979" i="18"/>
  <c r="L6979" i="18" s="1"/>
  <c r="H6976" i="18"/>
  <c r="H6991" i="18" s="1"/>
  <c r="E7012" i="18" a="1"/>
  <c r="E7008" i="18"/>
  <c r="E7006" i="18"/>
  <c r="E7003" i="18"/>
  <c r="E7005" i="18"/>
  <c r="E7004" i="18"/>
  <c r="E6998" i="18"/>
  <c r="E6995" i="18"/>
  <c r="E7000" i="18"/>
  <c r="E7002" i="18"/>
  <c r="E7001" i="18"/>
  <c r="E7007" i="18"/>
  <c r="E6997" i="18"/>
  <c r="E6999" i="18"/>
  <c r="E6996" i="18"/>
  <c r="E6994" i="18"/>
  <c r="I6958" i="18"/>
  <c r="L6980" i="18"/>
  <c r="L6904" i="18"/>
  <c r="E1015" i="18" a="1"/>
  <c r="E1019" i="18" s="1"/>
  <c r="L1019" i="18" s="1"/>
  <c r="E2041" i="18" a="1"/>
  <c r="E2043" i="18" s="1"/>
  <c r="J2043" i="18" s="1"/>
  <c r="K2043" i="18" s="1"/>
  <c r="L2043" i="18" s="1"/>
  <c r="E1681" i="18" a="1"/>
  <c r="E1687" i="18" s="1"/>
  <c r="E1375" i="18" a="1"/>
  <c r="E1389" i="18" s="1"/>
  <c r="E596" i="18"/>
  <c r="E594" i="18"/>
  <c r="E586" i="18"/>
  <c r="K586" i="18" s="1"/>
  <c r="L586" i="18" s="1"/>
  <c r="E592" i="18"/>
  <c r="E584" i="18"/>
  <c r="I584" i="18" s="1"/>
  <c r="J584" i="18" s="1"/>
  <c r="E583" i="18"/>
  <c r="H583" i="18" s="1"/>
  <c r="H598" i="18" s="1"/>
  <c r="E589" i="18"/>
  <c r="E1249" i="18" a="1"/>
  <c r="E1257" i="18" s="1"/>
  <c r="E1483" i="18" a="1"/>
  <c r="E1497" i="18" s="1"/>
  <c r="E1591" i="18" a="1"/>
  <c r="E1600" i="18" s="1"/>
  <c r="E590" i="18"/>
  <c r="E597" i="18"/>
  <c r="E595" i="18"/>
  <c r="E593" i="18"/>
  <c r="E588" i="18"/>
  <c r="E587" i="18"/>
  <c r="L587" i="18" s="1"/>
  <c r="E585" i="18"/>
  <c r="J585" i="18" s="1"/>
  <c r="K585" i="18" s="1"/>
  <c r="E4024" i="18" a="1"/>
  <c r="E4035" i="18" s="1"/>
  <c r="E2059" i="18" a="1"/>
  <c r="E2068" i="18" s="1"/>
  <c r="E1303" i="18" a="1"/>
  <c r="E1310" i="18" s="1"/>
  <c r="E1717" i="18" a="1"/>
  <c r="E1729" i="18" s="1"/>
  <c r="E2149" i="18" a="1"/>
  <c r="E2157" i="18" s="1"/>
  <c r="E1411" i="18" a="1"/>
  <c r="E1423" i="18" s="1"/>
  <c r="E1213" i="18" a="1"/>
  <c r="E1226" i="18" s="1"/>
  <c r="E1285" i="18" a="1"/>
  <c r="E1297" i="18" s="1"/>
  <c r="E1087" i="18" a="1"/>
  <c r="E1089" i="18" s="1"/>
  <c r="J1089" i="18" s="1"/>
  <c r="K1089" i="18" s="1"/>
  <c r="L1089" i="18" s="1"/>
  <c r="E673" i="18" a="1"/>
  <c r="E684" i="18" s="1"/>
  <c r="E1843" i="18" a="1"/>
  <c r="E1845" i="18" s="1"/>
  <c r="J1845" i="18" s="1"/>
  <c r="K1845" i="18" s="1"/>
  <c r="E709" i="18" a="1"/>
  <c r="E713" i="18" s="1"/>
  <c r="L713" i="18" s="1"/>
  <c r="E637" i="18" a="1"/>
  <c r="E644" i="18" s="1"/>
  <c r="E1393" i="18" a="1"/>
  <c r="E1397" i="18" s="1"/>
  <c r="L1397" i="18" s="1"/>
  <c r="E1231" i="18" a="1"/>
  <c r="E1239" i="18" s="1"/>
  <c r="E1825" i="18" a="1"/>
  <c r="E1832" i="18" s="1"/>
  <c r="E889" i="18" a="1"/>
  <c r="E903" i="18" s="1"/>
  <c r="E560" i="18"/>
  <c r="E550" i="18"/>
  <c r="E553" i="18"/>
  <c r="E551" i="18"/>
  <c r="E561" i="18"/>
  <c r="E555" i="18"/>
  <c r="E557" i="18"/>
  <c r="E552" i="18"/>
  <c r="E549" i="18"/>
  <c r="E556" i="18"/>
  <c r="E554" i="18"/>
  <c r="E559" i="18"/>
  <c r="E547" i="18"/>
  <c r="E548" i="18"/>
  <c r="E558" i="18"/>
  <c r="E601" i="18"/>
  <c r="E603" i="18"/>
  <c r="E615" i="18"/>
  <c r="E613" i="18"/>
  <c r="E610" i="18"/>
  <c r="E605" i="18"/>
  <c r="E612" i="18"/>
  <c r="E602" i="18"/>
  <c r="E608" i="18"/>
  <c r="E604" i="18"/>
  <c r="E614" i="18"/>
  <c r="E609" i="18"/>
  <c r="E611" i="18"/>
  <c r="E607" i="18"/>
  <c r="E606" i="18"/>
  <c r="E421" i="18" a="1"/>
  <c r="E493" i="18"/>
  <c r="E497" i="18"/>
  <c r="E507" i="18"/>
  <c r="E503" i="18"/>
  <c r="E496" i="18"/>
  <c r="E498" i="18"/>
  <c r="E494" i="18"/>
  <c r="E501" i="18"/>
  <c r="E502" i="18"/>
  <c r="E504" i="18"/>
  <c r="E506" i="18"/>
  <c r="E500" i="18"/>
  <c r="E499" i="18"/>
  <c r="E505" i="18"/>
  <c r="E495" i="18"/>
  <c r="E522" i="18"/>
  <c r="E520" i="18"/>
  <c r="E521" i="18"/>
  <c r="E516" i="18"/>
  <c r="E515" i="18"/>
  <c r="E525" i="18"/>
  <c r="E517" i="18"/>
  <c r="E519" i="18"/>
  <c r="E518" i="18"/>
  <c r="E523" i="18"/>
  <c r="E511" i="18"/>
  <c r="E514" i="18"/>
  <c r="E512" i="18"/>
  <c r="E524" i="18"/>
  <c r="E513" i="18"/>
  <c r="E463" i="18"/>
  <c r="E464" i="18"/>
  <c r="E458" i="18"/>
  <c r="E457" i="18"/>
  <c r="E460" i="18"/>
  <c r="E462" i="18"/>
  <c r="E470" i="18"/>
  <c r="E471" i="18"/>
  <c r="E465" i="18"/>
  <c r="E469" i="18"/>
  <c r="E468" i="18"/>
  <c r="E467" i="18"/>
  <c r="E466" i="18"/>
  <c r="E459" i="18"/>
  <c r="E461" i="18"/>
  <c r="E476" i="18"/>
  <c r="E482" i="18"/>
  <c r="E478" i="18"/>
  <c r="E488" i="18"/>
  <c r="E483" i="18"/>
  <c r="E485" i="18"/>
  <c r="E479" i="18"/>
  <c r="E486" i="18"/>
  <c r="E487" i="18"/>
  <c r="E475" i="18"/>
  <c r="E480" i="18"/>
  <c r="E477" i="18"/>
  <c r="E489" i="18"/>
  <c r="E484" i="18"/>
  <c r="E481" i="18"/>
  <c r="E531" i="18"/>
  <c r="E540" i="18"/>
  <c r="E535" i="18"/>
  <c r="E537" i="18"/>
  <c r="E536" i="18"/>
  <c r="E543" i="18"/>
  <c r="E538" i="18"/>
  <c r="E529" i="18"/>
  <c r="E539" i="18"/>
  <c r="E534" i="18"/>
  <c r="E541" i="18"/>
  <c r="E530" i="18"/>
  <c r="E532" i="18"/>
  <c r="E542" i="18"/>
  <c r="E533" i="18"/>
  <c r="E439" i="18" a="1"/>
  <c r="E577" i="18"/>
  <c r="E571" i="18"/>
  <c r="E572" i="18"/>
  <c r="E565" i="18"/>
  <c r="E570" i="18"/>
  <c r="E568" i="18"/>
  <c r="E574" i="18"/>
  <c r="E578" i="18"/>
  <c r="E576" i="18"/>
  <c r="E575" i="18"/>
  <c r="E569" i="18"/>
  <c r="E579" i="18"/>
  <c r="E567" i="18"/>
  <c r="E573" i="18"/>
  <c r="E566" i="18"/>
  <c r="E781" i="18" a="1"/>
  <c r="E790" i="18" s="1"/>
  <c r="E1573" i="18" a="1"/>
  <c r="E1580" i="18" s="1"/>
  <c r="E1969" i="18" a="1"/>
  <c r="E1978" i="18" s="1"/>
  <c r="E1645" i="18" a="1"/>
  <c r="E1656" i="18" s="1"/>
  <c r="E1339" i="18" a="1"/>
  <c r="E1348" i="18" s="1"/>
  <c r="E2203" i="18" a="1"/>
  <c r="E2211" i="18" s="1"/>
  <c r="E2167" i="18" a="1"/>
  <c r="E2173" i="18" s="1"/>
  <c r="E2005" i="18" a="1"/>
  <c r="E2006" i="18" s="1"/>
  <c r="I2006" i="18" s="1"/>
  <c r="E925" i="18" a="1"/>
  <c r="E928" i="18" s="1"/>
  <c r="K928" i="18" s="1"/>
  <c r="L928" i="18" s="1"/>
  <c r="E1429" i="18" a="1"/>
  <c r="E1429" i="18" s="1"/>
  <c r="H1429" i="18" s="1"/>
  <c r="H1444" i="18" s="1"/>
  <c r="E1735" i="18" a="1"/>
  <c r="E1742" i="18" s="1"/>
  <c r="E2113" i="18" a="1"/>
  <c r="E2119" i="18" s="1"/>
  <c r="E943" i="18" a="1"/>
  <c r="E952" i="18" s="1"/>
  <c r="E871" i="18" a="1"/>
  <c r="E884" i="18" s="1"/>
  <c r="E2095" i="18" a="1"/>
  <c r="E2099" i="18" s="1"/>
  <c r="L2099" i="18" s="1"/>
  <c r="E2131" i="18" a="1"/>
  <c r="E2140" i="18" s="1"/>
  <c r="E1663" i="18" a="1"/>
  <c r="E1667" i="18" s="1"/>
  <c r="L1667" i="18" s="1"/>
  <c r="E979" i="18" a="1"/>
  <c r="E990" i="18" s="1"/>
  <c r="E1357" i="18" a="1"/>
  <c r="E1363" i="18" s="1"/>
  <c r="E1051" i="18" a="1"/>
  <c r="E1055" i="18" s="1"/>
  <c r="L1055" i="18" s="1"/>
  <c r="E1141" i="18" a="1"/>
  <c r="E1151" i="18" s="1"/>
  <c r="E1447" i="18" a="1"/>
  <c r="E1450" i="18" s="1"/>
  <c r="K1450" i="18" s="1"/>
  <c r="L1450" i="18" s="1"/>
  <c r="E1951" i="18" a="1"/>
  <c r="E1955" i="18" s="1"/>
  <c r="L1955" i="18" s="1"/>
  <c r="E1789" i="18" a="1"/>
  <c r="E1797" i="18" s="1"/>
  <c r="E835" i="18" a="1"/>
  <c r="E839" i="18" s="1"/>
  <c r="L839" i="18" s="1"/>
  <c r="E1897" i="18" a="1"/>
  <c r="E1898" i="18" s="1"/>
  <c r="I1898" i="18" s="1"/>
  <c r="J1898" i="18" s="1"/>
  <c r="E799" i="18" a="1"/>
  <c r="E806" i="18" s="1"/>
  <c r="E1321" i="18" a="1"/>
  <c r="E1332" i="18" s="1"/>
  <c r="E1609" i="18" a="1"/>
  <c r="E1618" i="18" s="1"/>
  <c r="E727" i="18" a="1"/>
  <c r="E737" i="18" s="1"/>
  <c r="E1861" i="18" a="1"/>
  <c r="E1872" i="18" s="1"/>
  <c r="E2185" i="18" a="1"/>
  <c r="E2197" i="18" s="1"/>
  <c r="E1555" i="18" a="1"/>
  <c r="E1560" i="18" s="1"/>
  <c r="E1627" i="18" a="1"/>
  <c r="E1638" i="18" s="1"/>
  <c r="E1465" i="18" a="1"/>
  <c r="E1469" i="18" s="1"/>
  <c r="L1469" i="18" s="1"/>
  <c r="E1105" i="18" a="1"/>
  <c r="E1105" i="18" s="1"/>
  <c r="H1105" i="18" s="1"/>
  <c r="H1120" i="18" s="1"/>
  <c r="E763" i="18" a="1"/>
  <c r="E772" i="18" s="1"/>
  <c r="E1123" i="18" a="1"/>
  <c r="E1133" i="18" s="1"/>
  <c r="E1879" i="18" a="1"/>
  <c r="E1887" i="18" s="1"/>
  <c r="E1699" i="18" a="1"/>
  <c r="E1706" i="18" s="1"/>
  <c r="E691" i="18" a="1"/>
  <c r="E699" i="18" s="1"/>
  <c r="E2077" i="18" a="1"/>
  <c r="E2091" i="18" s="1"/>
  <c r="E745" i="18" a="1"/>
  <c r="E746" i="18" s="1"/>
  <c r="I746" i="18" s="1"/>
  <c r="J746" i="18" s="1"/>
  <c r="E1915" i="18" a="1"/>
  <c r="E1929" i="18" s="1"/>
  <c r="E907" i="18" a="1"/>
  <c r="E916" i="18" s="1"/>
  <c r="E1753" i="18" a="1"/>
  <c r="E1763" i="18" s="1"/>
  <c r="E2887" i="18" a="1"/>
  <c r="E2896" i="18" s="1"/>
  <c r="E1267" i="18" a="1"/>
  <c r="E1272" i="18" s="1"/>
  <c r="E3355" i="18" a="1"/>
  <c r="E3365" i="18" s="1"/>
  <c r="E3247" i="18" a="1"/>
  <c r="E3247" i="18" s="1"/>
  <c r="E1987" i="18" a="1"/>
  <c r="E1994" i="18" s="1"/>
  <c r="E1195" i="18" a="1"/>
  <c r="E1197" i="18" s="1"/>
  <c r="J1197" i="18" s="1"/>
  <c r="K1197" i="18" s="1"/>
  <c r="E2725" i="18" a="1"/>
  <c r="E2736" i="18" s="1"/>
  <c r="E817" i="18" a="1"/>
  <c r="E822" i="18" s="1"/>
  <c r="E2311" i="18" a="1"/>
  <c r="E2316" i="18" s="1"/>
  <c r="E853" i="18" a="1"/>
  <c r="E862" i="18" s="1"/>
  <c r="E2977" i="18" a="1"/>
  <c r="E2984" i="18" s="1"/>
  <c r="E655" i="18" a="1"/>
  <c r="E669" i="18" s="1"/>
  <c r="E1501" i="18" a="1"/>
  <c r="E1514" i="18" s="1"/>
  <c r="E1069" i="18" a="1"/>
  <c r="E1074" i="18" s="1"/>
  <c r="E1537" i="18" a="1"/>
  <c r="E1543" i="18" s="1"/>
  <c r="E1807" i="18" a="1"/>
  <c r="E1821" i="18" s="1"/>
  <c r="E961" i="18" a="1"/>
  <c r="E971" i="18" s="1"/>
  <c r="E1933" i="18" a="1"/>
  <c r="E1946" i="18" s="1"/>
  <c r="E997" i="18" a="1"/>
  <c r="E1011" i="18" s="1"/>
  <c r="E2023" i="18" a="1"/>
  <c r="E2037" i="18" s="1"/>
  <c r="E1033" i="18" a="1"/>
  <c r="E1037" i="18" s="1"/>
  <c r="L1037" i="18" s="1"/>
  <c r="E1771" i="18" a="1"/>
  <c r="E1771" i="18" s="1"/>
  <c r="H1771" i="18" s="1"/>
  <c r="H1786" i="18" s="1"/>
  <c r="E2779" i="18" a="1"/>
  <c r="E2781" i="18" s="1"/>
  <c r="E3049" i="18" a="1"/>
  <c r="E3059" i="18" s="1"/>
  <c r="E2959" i="18" a="1"/>
  <c r="E2965" i="18" s="1"/>
  <c r="E3085" i="18" a="1"/>
  <c r="E3092" i="18" s="1"/>
  <c r="E3067" i="18" a="1"/>
  <c r="E3068" i="18" s="1"/>
  <c r="E2599" i="18" a="1"/>
  <c r="E2600" i="18" s="1"/>
  <c r="E3139" i="18" a="1"/>
  <c r="E3143" i="18" s="1"/>
  <c r="E2923" i="18" a="1"/>
  <c r="E2930" i="18" s="1"/>
  <c r="E2491" i="18" a="1"/>
  <c r="E2493" i="18" s="1"/>
  <c r="E2833" i="18" a="1"/>
  <c r="E2837" i="18" s="1"/>
  <c r="E2869" i="18" a="1"/>
  <c r="E2881" i="18" s="1"/>
  <c r="E3409" i="18" a="1"/>
  <c r="E3419" i="18" s="1"/>
  <c r="E3229" i="18" a="1"/>
  <c r="E3243" i="18" s="1"/>
  <c r="E2815" i="18" a="1"/>
  <c r="E2820" i="18" s="1"/>
  <c r="E3337" i="18" a="1"/>
  <c r="E3350" i="18" s="1"/>
  <c r="E3391" i="18" a="1"/>
  <c r="E3394" i="18" s="1"/>
  <c r="E2293" i="18" a="1"/>
  <c r="E2297" i="18" s="1"/>
  <c r="E3175" i="18" a="1"/>
  <c r="E3185" i="18" s="1"/>
  <c r="E2329" i="18" a="1"/>
  <c r="E2329" i="18" s="1"/>
  <c r="E2617" i="18" a="1"/>
  <c r="E2618" i="18" s="1"/>
  <c r="E3373" i="18" a="1"/>
  <c r="E3381" i="18" s="1"/>
  <c r="E2473" i="18" a="1"/>
  <c r="E2486" i="18" s="1"/>
  <c r="E2419" i="18" a="1"/>
  <c r="E2423" i="18" s="1"/>
  <c r="E2689" i="18" a="1"/>
  <c r="E2695" i="18" s="1"/>
  <c r="E2365" i="18" a="1"/>
  <c r="E2370" i="18" s="1"/>
  <c r="E2383" i="18" a="1"/>
  <c r="E2394" i="18" s="1"/>
  <c r="E3283" i="18" a="1"/>
  <c r="E3295" i="18" s="1"/>
  <c r="E3301" i="18" a="1"/>
  <c r="E3301" i="18" s="1"/>
  <c r="E3031" i="18" a="1"/>
  <c r="E3033" i="18" s="1"/>
  <c r="E2563" i="18" a="1"/>
  <c r="E2563" i="18" s="1"/>
  <c r="E2797" i="18" a="1"/>
  <c r="E2807" i="18" s="1"/>
  <c r="E2707" i="18" a="1"/>
  <c r="E2711" i="18" s="1"/>
  <c r="E2275" i="18" a="1"/>
  <c r="E2280" i="18" s="1"/>
  <c r="E3103" i="18" a="1"/>
  <c r="E3113" i="18" s="1"/>
  <c r="E3157" i="18" a="1"/>
  <c r="E3168" i="18" s="1"/>
  <c r="E2239" i="18" a="1"/>
  <c r="E2247" i="18" s="1"/>
  <c r="E2437" i="18" a="1"/>
  <c r="E2442" i="18" s="1"/>
  <c r="E2401" i="18" a="1"/>
  <c r="E2405" i="18" s="1"/>
  <c r="E2581" i="18" a="1"/>
  <c r="E2585" i="18" s="1"/>
  <c r="E2941" i="18" a="1"/>
  <c r="E2949" i="18" s="1"/>
  <c r="E2545" i="18" a="1"/>
  <c r="E2546" i="18" s="1"/>
  <c r="E2455" i="18" a="1"/>
  <c r="E2458" i="18" s="1"/>
  <c r="E2527" i="18" a="1"/>
  <c r="E2528" i="18" s="1"/>
  <c r="E2743" i="18" a="1"/>
  <c r="E2757" i="18" s="1"/>
  <c r="E3211" i="18" a="1"/>
  <c r="E3217" i="18" s="1"/>
  <c r="E3013" i="18" a="1"/>
  <c r="E3017" i="18" s="1"/>
  <c r="E2905" i="18" a="1"/>
  <c r="E2912" i="18" s="1"/>
  <c r="E2851" i="18" a="1"/>
  <c r="E2863" i="18" s="1"/>
  <c r="E2635" i="18" a="1"/>
  <c r="E2636" i="18" s="1"/>
  <c r="E3265" i="18" a="1"/>
  <c r="E3266" i="18" s="1"/>
  <c r="E2347" i="18" a="1"/>
  <c r="E2354" i="18" s="1"/>
  <c r="E2509" i="18" a="1"/>
  <c r="E2518" i="18" s="1"/>
  <c r="E3121" i="18" a="1"/>
  <c r="E3129" i="18" s="1"/>
  <c r="E2761" i="18" a="1"/>
  <c r="E2765" i="18" s="1"/>
  <c r="E2257" i="18" a="1"/>
  <c r="E2261" i="18" s="1"/>
  <c r="E3193" i="18" a="1"/>
  <c r="E3200" i="18" s="1"/>
  <c r="E2653" i="18" a="1"/>
  <c r="E2654" i="18" s="1"/>
  <c r="E2671" i="18" a="1"/>
  <c r="E2678" i="18" s="1"/>
  <c r="E2995" i="18" a="1"/>
  <c r="E3008" i="18" s="1"/>
  <c r="E3319" i="18" a="1"/>
  <c r="E3328" i="18" s="1"/>
  <c r="E2221" i="18" a="1"/>
  <c r="E2228" i="18" s="1"/>
  <c r="E625" i="18"/>
  <c r="E629" i="18"/>
  <c r="E623" i="18"/>
  <c r="E628" i="18"/>
  <c r="E622" i="18"/>
  <c r="E619" i="18"/>
  <c r="E626" i="18"/>
  <c r="E620" i="18"/>
  <c r="E624" i="18"/>
  <c r="E621" i="18"/>
  <c r="E627" i="18"/>
  <c r="E632" i="18"/>
  <c r="E633" i="18"/>
  <c r="E630" i="18"/>
  <c r="E1519" i="18" a="1"/>
  <c r="E1530" i="18" s="1"/>
  <c r="E1171" i="18" l="1"/>
  <c r="E1184" i="18"/>
  <c r="E1190" i="18"/>
  <c r="E1189" i="18"/>
  <c r="E1191" i="18"/>
  <c r="E1177" i="18"/>
  <c r="H1177" i="18" s="1"/>
  <c r="H1192" i="18" s="1"/>
  <c r="E1170" i="18"/>
  <c r="E1165" i="18"/>
  <c r="E1164" i="18"/>
  <c r="E1183" i="18"/>
  <c r="E1186" i="18"/>
  <c r="E1182" i="18"/>
  <c r="E1168" i="18"/>
  <c r="E1172" i="18"/>
  <c r="E1162" i="18"/>
  <c r="K1162" i="18" s="1"/>
  <c r="L1162" i="18" s="1"/>
  <c r="E1187" i="18"/>
  <c r="E1181" i="18"/>
  <c r="L1181" i="18" s="1"/>
  <c r="E1185" i="18"/>
  <c r="E892" i="18"/>
  <c r="K892" i="18" s="1"/>
  <c r="L892" i="18" s="1"/>
  <c r="E1159" i="18"/>
  <c r="H1159" i="18" s="1"/>
  <c r="H1174" i="18" s="1"/>
  <c r="E1161" i="18"/>
  <c r="J1161" i="18" s="1"/>
  <c r="E1173" i="18"/>
  <c r="E893" i="18"/>
  <c r="L893" i="18" s="1"/>
  <c r="E1493" i="18"/>
  <c r="E4028" i="18"/>
  <c r="L4028" i="18" s="1"/>
  <c r="E1090" i="18"/>
  <c r="K1090" i="18" s="1"/>
  <c r="L1090" i="18" s="1"/>
  <c r="E1179" i="18"/>
  <c r="J1179" i="18" s="1"/>
  <c r="K1179" i="18" s="1"/>
  <c r="E1178" i="18"/>
  <c r="I1178" i="18" s="1"/>
  <c r="E1188" i="18"/>
  <c r="E2013" i="18"/>
  <c r="E2136" i="18"/>
  <c r="E2139" i="18"/>
  <c r="E1659" i="18"/>
  <c r="E1163" i="18"/>
  <c r="L1163" i="18" s="1"/>
  <c r="E1160" i="18"/>
  <c r="I1160" i="18" s="1"/>
  <c r="J1160" i="18" s="1"/>
  <c r="E1166" i="18"/>
  <c r="E1262" i="18"/>
  <c r="E1169" i="18"/>
  <c r="E2927" i="18"/>
  <c r="L2927" i="18" s="1"/>
  <c r="E1491" i="18"/>
  <c r="E1483" i="18"/>
  <c r="H1483" i="18" s="1"/>
  <c r="H1498" i="18" s="1"/>
  <c r="E1096" i="18"/>
  <c r="E4025" i="18"/>
  <c r="I4025" i="18" s="1"/>
  <c r="J4025" i="18" s="1"/>
  <c r="E2156" i="18"/>
  <c r="E2160" i="18"/>
  <c r="E1021" i="18"/>
  <c r="E1486" i="18"/>
  <c r="K1486" i="18" s="1"/>
  <c r="E891" i="18"/>
  <c r="J891" i="18" s="1"/>
  <c r="K891" i="18" s="1"/>
  <c r="E1485" i="18"/>
  <c r="J1485" i="18" s="1"/>
  <c r="K1485" i="18" s="1"/>
  <c r="E1020" i="18"/>
  <c r="E645" i="18"/>
  <c r="E4029" i="18"/>
  <c r="E902" i="18"/>
  <c r="E2152" i="18"/>
  <c r="K2152" i="18" s="1"/>
  <c r="L2152" i="18" s="1"/>
  <c r="E1091" i="18"/>
  <c r="L1091" i="18" s="1"/>
  <c r="E2005" i="18"/>
  <c r="E2018" i="18"/>
  <c r="E1652" i="18"/>
  <c r="E1790" i="18"/>
  <c r="I1790" i="18" s="1"/>
  <c r="J1790" i="18" s="1"/>
  <c r="E1648" i="18"/>
  <c r="E1646" i="18"/>
  <c r="I1646" i="18" s="1"/>
  <c r="J1646" i="18" s="1"/>
  <c r="K1646" i="18" s="1"/>
  <c r="E1653" i="18"/>
  <c r="E2186" i="18"/>
  <c r="I2186" i="18" s="1"/>
  <c r="E1117" i="18"/>
  <c r="E1107" i="18"/>
  <c r="J1107" i="18" s="1"/>
  <c r="K1107" i="18" s="1"/>
  <c r="E1060" i="18"/>
  <c r="E2189" i="18"/>
  <c r="L2189" i="18" s="1"/>
  <c r="E2014" i="18"/>
  <c r="E1065" i="18"/>
  <c r="E1795" i="18"/>
  <c r="E1915" i="18"/>
  <c r="E2143" i="18"/>
  <c r="E1688" i="18"/>
  <c r="E1232" i="18"/>
  <c r="I1232" i="18" s="1"/>
  <c r="J1232" i="18" s="1"/>
  <c r="E1691" i="18"/>
  <c r="E1686" i="18"/>
  <c r="E1241" i="18"/>
  <c r="E791" i="18"/>
  <c r="E1052" i="18"/>
  <c r="I1052" i="18" s="1"/>
  <c r="J1052" i="18" s="1"/>
  <c r="E1057" i="18"/>
  <c r="E1791" i="18"/>
  <c r="J1791" i="18" s="1"/>
  <c r="K1791" i="18" s="1"/>
  <c r="E1922" i="18"/>
  <c r="E1799" i="18"/>
  <c r="E1798" i="18"/>
  <c r="E1916" i="18"/>
  <c r="I1916" i="18" s="1"/>
  <c r="E1923" i="18"/>
  <c r="E1118" i="18"/>
  <c r="E1657" i="18"/>
  <c r="E1801" i="18"/>
  <c r="E1064" i="18"/>
  <c r="E1405" i="18"/>
  <c r="E2012" i="18"/>
  <c r="E2010" i="18"/>
  <c r="E2135" i="18"/>
  <c r="L2135" i="18" s="1"/>
  <c r="E2062" i="18"/>
  <c r="E1051" i="18"/>
  <c r="E1794" i="18"/>
  <c r="E2193" i="18"/>
  <c r="E1925" i="18"/>
  <c r="E1792" i="18"/>
  <c r="E1071" i="18"/>
  <c r="J1071" i="18" s="1"/>
  <c r="E2194" i="18"/>
  <c r="E1924" i="18"/>
  <c r="E1927" i="18"/>
  <c r="E1650" i="18"/>
  <c r="E1649" i="18"/>
  <c r="L1649" i="18" s="1"/>
  <c r="E2134" i="18"/>
  <c r="K2134" i="18" s="1"/>
  <c r="E2132" i="18"/>
  <c r="I2132" i="18" s="1"/>
  <c r="J2132" i="18" s="1"/>
  <c r="K2132" i="18" s="1"/>
  <c r="L2132" i="18" s="1"/>
  <c r="E2190" i="18"/>
  <c r="E1789" i="18"/>
  <c r="H1789" i="18" s="1"/>
  <c r="H1804" i="18" s="1"/>
  <c r="E2198" i="18"/>
  <c r="E1115" i="18"/>
  <c r="E2008" i="18"/>
  <c r="K2008" i="18" s="1"/>
  <c r="L2008" i="18" s="1"/>
  <c r="E2015" i="18"/>
  <c r="E2137" i="18"/>
  <c r="E1056" i="18"/>
  <c r="E1063" i="18"/>
  <c r="E1647" i="18"/>
  <c r="J1647" i="18" s="1"/>
  <c r="K1647" i="18" s="1"/>
  <c r="E2138" i="18"/>
  <c r="E1062" i="18"/>
  <c r="E1108" i="18"/>
  <c r="K1108" i="18" s="1"/>
  <c r="L1108" i="18" s="1"/>
  <c r="E1796" i="18"/>
  <c r="E2185" i="18"/>
  <c r="E2196" i="18"/>
  <c r="E1928" i="18"/>
  <c r="E1658" i="18"/>
  <c r="E1645" i="18"/>
  <c r="E2142" i="18"/>
  <c r="E2145" i="18"/>
  <c r="E1651" i="18"/>
  <c r="E2141" i="18"/>
  <c r="E1058" i="18"/>
  <c r="E1926" i="18"/>
  <c r="E2016" i="18"/>
  <c r="E2019" i="18"/>
  <c r="E1654" i="18"/>
  <c r="E2187" i="18"/>
  <c r="J2187" i="18" s="1"/>
  <c r="E1054" i="18"/>
  <c r="K1054" i="18" s="1"/>
  <c r="E2131" i="18"/>
  <c r="H2131" i="18" s="1"/>
  <c r="H2146" i="18" s="1"/>
  <c r="E2011" i="18"/>
  <c r="E1731" i="18"/>
  <c r="E1379" i="18"/>
  <c r="L1379" i="18" s="1"/>
  <c r="E1726" i="18"/>
  <c r="E1255" i="18"/>
  <c r="E1258" i="18"/>
  <c r="E1434" i="18"/>
  <c r="E1441" i="18"/>
  <c r="E1385" i="18"/>
  <c r="E1127" i="18"/>
  <c r="L1127" i="18" s="1"/>
  <c r="E1724" i="18"/>
  <c r="E1380" i="18"/>
  <c r="E1250" i="18"/>
  <c r="I1250" i="18" s="1"/>
  <c r="J1250" i="18" s="1"/>
  <c r="K1250" i="18" s="1"/>
  <c r="L1250" i="18" s="1"/>
  <c r="E1720" i="18"/>
  <c r="K1720" i="18" s="1"/>
  <c r="E1835" i="18"/>
  <c r="E1378" i="18"/>
  <c r="E1384" i="18"/>
  <c r="E1382" i="18"/>
  <c r="E1376" i="18"/>
  <c r="I1376" i="18" s="1"/>
  <c r="J1376" i="18" s="1"/>
  <c r="E1728" i="18"/>
  <c r="E1381" i="18"/>
  <c r="E1251" i="18"/>
  <c r="J1251" i="18" s="1"/>
  <c r="K1251" i="18" s="1"/>
  <c r="E1261" i="18"/>
  <c r="E1249" i="18"/>
  <c r="H1249" i="18" s="1"/>
  <c r="H1264" i="18" s="1"/>
  <c r="E1260" i="18"/>
  <c r="E1252" i="18"/>
  <c r="K1252" i="18" s="1"/>
  <c r="L1252" i="18" s="1"/>
  <c r="E1256" i="18"/>
  <c r="E1721" i="18"/>
  <c r="E1383" i="18"/>
  <c r="E1375" i="18"/>
  <c r="H1375" i="18" s="1"/>
  <c r="H1390" i="18" s="1"/>
  <c r="E1377" i="18"/>
  <c r="J1377" i="18" s="1"/>
  <c r="K1377" i="18" s="1"/>
  <c r="E1826" i="18"/>
  <c r="E1719" i="18"/>
  <c r="J1719" i="18" s="1"/>
  <c r="E1288" i="18"/>
  <c r="K1288" i="18" s="1"/>
  <c r="L1288" i="18" s="1"/>
  <c r="E1839" i="18"/>
  <c r="E1263" i="18"/>
  <c r="E1253" i="18"/>
  <c r="E1254" i="18"/>
  <c r="E1387" i="18"/>
  <c r="E1386" i="18"/>
  <c r="E1388" i="18"/>
  <c r="E1717" i="18"/>
  <c r="H1717" i="18" s="1"/>
  <c r="H1732" i="18" s="1"/>
  <c r="E1723" i="18"/>
  <c r="E1295" i="18"/>
  <c r="E1725" i="18"/>
  <c r="E1833" i="18"/>
  <c r="E716" i="18"/>
  <c r="E1259" i="18"/>
  <c r="E718" i="18"/>
  <c r="E1109" i="18"/>
  <c r="L1109" i="18" s="1"/>
  <c r="E1110" i="18"/>
  <c r="E1702" i="18"/>
  <c r="K1702" i="18" s="1"/>
  <c r="E1700" i="18"/>
  <c r="I1700" i="18" s="1"/>
  <c r="J1700" i="18" s="1"/>
  <c r="E1326" i="18"/>
  <c r="E2195" i="18"/>
  <c r="E1119" i="18"/>
  <c r="E1800" i="18"/>
  <c r="E1802" i="18"/>
  <c r="E2199" i="18"/>
  <c r="E2192" i="18"/>
  <c r="E1920" i="18"/>
  <c r="E1919" i="18"/>
  <c r="L1919" i="18" s="1"/>
  <c r="E1111" i="18"/>
  <c r="E1053" i="18"/>
  <c r="J1053" i="18" s="1"/>
  <c r="K1053" i="18" s="1"/>
  <c r="E2133" i="18"/>
  <c r="J2133" i="18" s="1"/>
  <c r="K2133" i="18" s="1"/>
  <c r="E1114" i="18"/>
  <c r="E1059" i="18"/>
  <c r="E1712" i="18"/>
  <c r="E756" i="18"/>
  <c r="E2169" i="18"/>
  <c r="J2169" i="18" s="1"/>
  <c r="K2169" i="18" s="1"/>
  <c r="L2169" i="18" s="1"/>
  <c r="E686" i="18"/>
  <c r="E2894" i="18"/>
  <c r="E1007" i="18"/>
  <c r="E898" i="18"/>
  <c r="E846" i="18"/>
  <c r="E2158" i="18"/>
  <c r="E785" i="18"/>
  <c r="L785" i="18" s="1"/>
  <c r="E901" i="18"/>
  <c r="E897" i="18"/>
  <c r="E2162" i="18"/>
  <c r="E2151" i="18"/>
  <c r="J2151" i="18" s="1"/>
  <c r="K2151" i="18" s="1"/>
  <c r="E927" i="18"/>
  <c r="J927" i="18" s="1"/>
  <c r="E2163" i="18"/>
  <c r="E1025" i="18"/>
  <c r="E1016" i="18"/>
  <c r="I1016" i="18" s="1"/>
  <c r="J1016" i="18" s="1"/>
  <c r="E1492" i="18"/>
  <c r="E1495" i="18"/>
  <c r="E1490" i="18"/>
  <c r="E1015" i="18"/>
  <c r="H1015" i="18" s="1"/>
  <c r="H1030" i="18" s="1"/>
  <c r="E1099" i="18"/>
  <c r="E639" i="18"/>
  <c r="J639" i="18" s="1"/>
  <c r="E637" i="18"/>
  <c r="H637" i="18" s="1"/>
  <c r="H652" i="18" s="1"/>
  <c r="E649" i="18"/>
  <c r="E1088" i="18"/>
  <c r="I1088" i="18" s="1"/>
  <c r="J1088" i="18" s="1"/>
  <c r="E640" i="18"/>
  <c r="K640" i="18" s="1"/>
  <c r="L640" i="18" s="1"/>
  <c r="E651" i="18"/>
  <c r="E1094" i="18"/>
  <c r="E1100" i="18"/>
  <c r="E4027" i="18"/>
  <c r="K4027" i="18" s="1"/>
  <c r="E4037" i="18"/>
  <c r="E4033" i="18"/>
  <c r="E4030" i="18"/>
  <c r="E1003" i="18"/>
  <c r="E2159" i="18"/>
  <c r="E1002" i="18"/>
  <c r="E895" i="18"/>
  <c r="E899" i="18"/>
  <c r="E937" i="18"/>
  <c r="E889" i="18"/>
  <c r="E900" i="18"/>
  <c r="E2153" i="18"/>
  <c r="L2153" i="18" s="1"/>
  <c r="E2161" i="18"/>
  <c r="E700" i="18"/>
  <c r="E794" i="18"/>
  <c r="E1029" i="18"/>
  <c r="E1024" i="18"/>
  <c r="E1489" i="18"/>
  <c r="E1484" i="18"/>
  <c r="I1484" i="18" s="1"/>
  <c r="J1484" i="18" s="1"/>
  <c r="E1488" i="18"/>
  <c r="E1018" i="18"/>
  <c r="E1023" i="18"/>
  <c r="E1487" i="18"/>
  <c r="L1487" i="18" s="1"/>
  <c r="E1098" i="18"/>
  <c r="E642" i="18"/>
  <c r="E638" i="18"/>
  <c r="E1101" i="18"/>
  <c r="E647" i="18"/>
  <c r="E650" i="18"/>
  <c r="E1092" i="18"/>
  <c r="E1097" i="18"/>
  <c r="E4024" i="18"/>
  <c r="H4024" i="18" s="1"/>
  <c r="H4039" i="18" s="1"/>
  <c r="E4026" i="18"/>
  <c r="J4026" i="18" s="1"/>
  <c r="K4026" i="18" s="1"/>
  <c r="E4034" i="18"/>
  <c r="E4032" i="18"/>
  <c r="E2154" i="18"/>
  <c r="E896" i="18"/>
  <c r="E2149" i="18"/>
  <c r="H2149" i="18" s="1"/>
  <c r="H2164" i="18" s="1"/>
  <c r="E890" i="18"/>
  <c r="I890" i="18" s="1"/>
  <c r="J890" i="18" s="1"/>
  <c r="E2155" i="18"/>
  <c r="E2150" i="18"/>
  <c r="I2150" i="18" s="1"/>
  <c r="J2150" i="18" s="1"/>
  <c r="E774" i="18"/>
  <c r="E1614" i="18"/>
  <c r="E894" i="18"/>
  <c r="E1028" i="18"/>
  <c r="E1017" i="18"/>
  <c r="J1017" i="18" s="1"/>
  <c r="K1017" i="18" s="1"/>
  <c r="E1026" i="18"/>
  <c r="E1569" i="18"/>
  <c r="E1494" i="18"/>
  <c r="E1496" i="18"/>
  <c r="E953" i="18"/>
  <c r="E1027" i="18"/>
  <c r="E1022" i="18"/>
  <c r="E1093" i="18"/>
  <c r="E643" i="18"/>
  <c r="E646" i="18"/>
  <c r="E648" i="18"/>
  <c r="E641" i="18"/>
  <c r="E1095" i="18"/>
  <c r="E1087" i="18"/>
  <c r="H1087" i="18" s="1"/>
  <c r="H1102" i="18" s="1"/>
  <c r="E4038" i="18"/>
  <c r="E4031" i="18"/>
  <c r="E4036" i="18"/>
  <c r="E1046" i="18"/>
  <c r="E1509" i="18"/>
  <c r="E1881" i="18"/>
  <c r="J1881" i="18" s="1"/>
  <c r="K1881" i="18" s="1"/>
  <c r="E1045" i="18"/>
  <c r="E1471" i="18"/>
  <c r="E1477" i="18"/>
  <c r="E755" i="18"/>
  <c r="E1506" i="18"/>
  <c r="E1358" i="18"/>
  <c r="I1358" i="18" s="1"/>
  <c r="E659" i="18"/>
  <c r="L659" i="18" s="1"/>
  <c r="E1897" i="18"/>
  <c r="H1897" i="18" s="1"/>
  <c r="H1912" i="18" s="1"/>
  <c r="E1394" i="18"/>
  <c r="I1394" i="18" s="1"/>
  <c r="J1394" i="18" s="1"/>
  <c r="K1394" i="18" s="1"/>
  <c r="L1394" i="18" s="1"/>
  <c r="E829" i="18"/>
  <c r="E878" i="18"/>
  <c r="E818" i="18"/>
  <c r="I818" i="18" s="1"/>
  <c r="J818" i="18" s="1"/>
  <c r="E2084" i="18"/>
  <c r="E729" i="18"/>
  <c r="J729" i="18" s="1"/>
  <c r="K729" i="18" s="1"/>
  <c r="E1816" i="18"/>
  <c r="E3050" i="18"/>
  <c r="I3050" i="18" s="1"/>
  <c r="J3050" i="18" s="1"/>
  <c r="K3050" i="18" s="1"/>
  <c r="L3050" i="18" s="1"/>
  <c r="E1430" i="18"/>
  <c r="I1430" i="18" s="1"/>
  <c r="J1430" i="18" s="1"/>
  <c r="E881" i="18"/>
  <c r="E992" i="18"/>
  <c r="E1762" i="18"/>
  <c r="E1760" i="18"/>
  <c r="E1973" i="18"/>
  <c r="L1973" i="18" s="1"/>
  <c r="E1689" i="18"/>
  <c r="E1875" i="18"/>
  <c r="E1863" i="18"/>
  <c r="J1863" i="18" s="1"/>
  <c r="K1863" i="18" s="1"/>
  <c r="E745" i="18"/>
  <c r="H745" i="18" s="1"/>
  <c r="H760" i="18" s="1"/>
  <c r="E2107" i="18"/>
  <c r="E747" i="18"/>
  <c r="J747" i="18" s="1"/>
  <c r="E1357" i="18"/>
  <c r="H1357" i="18" s="1"/>
  <c r="H1372" i="18" s="1"/>
  <c r="E1693" i="18"/>
  <c r="E801" i="18"/>
  <c r="J801" i="18" s="1"/>
  <c r="E2178" i="18"/>
  <c r="E813" i="18"/>
  <c r="E1886" i="18"/>
  <c r="E975" i="18"/>
  <c r="E1956" i="18"/>
  <c r="E1510" i="18"/>
  <c r="E1746" i="18"/>
  <c r="E1749" i="18"/>
  <c r="E2891" i="18"/>
  <c r="L2891" i="18" s="1"/>
  <c r="E1237" i="18"/>
  <c r="E1684" i="18"/>
  <c r="K1684" i="18" s="1"/>
  <c r="L1684" i="18" s="1"/>
  <c r="E1862" i="18"/>
  <c r="E2105" i="18"/>
  <c r="E1690" i="18"/>
  <c r="E1368" i="18"/>
  <c r="E1359" i="18"/>
  <c r="E1960" i="18"/>
  <c r="E1043" i="18"/>
  <c r="E807" i="18"/>
  <c r="E1888" i="18"/>
  <c r="E968" i="18"/>
  <c r="E1882" i="18"/>
  <c r="K1882" i="18" s="1"/>
  <c r="L1882" i="18" s="1"/>
  <c r="E1745" i="18"/>
  <c r="E1737" i="18"/>
  <c r="E1741" i="18"/>
  <c r="E1478" i="18"/>
  <c r="E1844" i="18"/>
  <c r="I1844" i="18" s="1"/>
  <c r="J1844" i="18" s="1"/>
  <c r="K1844" i="18" s="1"/>
  <c r="E1312" i="18"/>
  <c r="E1236" i="18"/>
  <c r="E1971" i="18"/>
  <c r="J1971" i="18" s="1"/>
  <c r="K1971" i="18" s="1"/>
  <c r="E1234" i="18"/>
  <c r="K1234" i="18" s="1"/>
  <c r="E754" i="18"/>
  <c r="E1367" i="18"/>
  <c r="E1238" i="18"/>
  <c r="E1861" i="18"/>
  <c r="H1861" i="18" s="1"/>
  <c r="H1876" i="18" s="1"/>
  <c r="E1681" i="18"/>
  <c r="E2102" i="18"/>
  <c r="E1244" i="18"/>
  <c r="E972" i="18"/>
  <c r="E2174" i="18"/>
  <c r="E1044" i="18"/>
  <c r="E1963" i="18"/>
  <c r="E1502" i="18"/>
  <c r="I1502" i="18" s="1"/>
  <c r="J1502" i="18" s="1"/>
  <c r="K1502" i="18" s="1"/>
  <c r="E1991" i="18"/>
  <c r="E1989" i="18"/>
  <c r="E1810" i="18"/>
  <c r="K1810" i="18" s="1"/>
  <c r="E2320" i="18"/>
  <c r="E883" i="18"/>
  <c r="E1627" i="18"/>
  <c r="E1900" i="18"/>
  <c r="K1900" i="18" s="1"/>
  <c r="E1432" i="18"/>
  <c r="K1432" i="18" s="1"/>
  <c r="L1432" i="18" s="1"/>
  <c r="E826" i="18"/>
  <c r="E1634" i="18"/>
  <c r="E1458" i="18"/>
  <c r="E683" i="18"/>
  <c r="E1910" i="18"/>
  <c r="E2085" i="18"/>
  <c r="E2083" i="18"/>
  <c r="E665" i="18"/>
  <c r="E987" i="18"/>
  <c r="E730" i="18"/>
  <c r="E660" i="18"/>
  <c r="E1761" i="18"/>
  <c r="E1814" i="18"/>
  <c r="E1815" i="18"/>
  <c r="E1811" i="18"/>
  <c r="L1811" i="18" s="1"/>
  <c r="E1908" i="18"/>
  <c r="E673" i="18"/>
  <c r="H673" i="18" s="1"/>
  <c r="H688" i="18" s="1"/>
  <c r="E1899" i="18"/>
  <c r="E1400" i="18"/>
  <c r="E2070" i="18"/>
  <c r="E1443" i="18"/>
  <c r="E824" i="18"/>
  <c r="E1637" i="18"/>
  <c r="E1125" i="18"/>
  <c r="J1125" i="18" s="1"/>
  <c r="K1125" i="18" s="1"/>
  <c r="L1125" i="18" s="1"/>
  <c r="E2028" i="18"/>
  <c r="E873" i="18"/>
  <c r="J873" i="18" s="1"/>
  <c r="K873" i="18" s="1"/>
  <c r="E1641" i="18"/>
  <c r="E1911" i="18"/>
  <c r="E1451" i="18"/>
  <c r="E1766" i="18"/>
  <c r="E2078" i="18"/>
  <c r="I2078" i="18" s="1"/>
  <c r="E1759" i="18"/>
  <c r="E1417" i="18"/>
  <c r="E2208" i="18"/>
  <c r="E2086" i="18"/>
  <c r="E1907" i="18"/>
  <c r="E1629" i="18"/>
  <c r="E1903" i="18"/>
  <c r="E1442" i="18"/>
  <c r="E875" i="18"/>
  <c r="L875" i="18" s="1"/>
  <c r="E1137" i="18"/>
  <c r="E2035" i="18"/>
  <c r="E1454" i="18"/>
  <c r="E1640" i="18"/>
  <c r="E2064" i="18"/>
  <c r="E828" i="18"/>
  <c r="E2045" i="18"/>
  <c r="L2045" i="18" s="1"/>
  <c r="E986" i="18"/>
  <c r="E656" i="18"/>
  <c r="E739" i="18"/>
  <c r="E2216" i="18"/>
  <c r="E1599" i="18"/>
  <c r="E2032" i="18"/>
  <c r="E825" i="18"/>
  <c r="E1130" i="18"/>
  <c r="E1136" i="18"/>
  <c r="E821" i="18"/>
  <c r="E830" i="18"/>
  <c r="E1630" i="18"/>
  <c r="K1630" i="18" s="1"/>
  <c r="E2023" i="18"/>
  <c r="H2023" i="18" s="1"/>
  <c r="H2038" i="18" s="1"/>
  <c r="E2025" i="18"/>
  <c r="J2025" i="18" s="1"/>
  <c r="K2025" i="18" s="1"/>
  <c r="E1134" i="18"/>
  <c r="E1460" i="18"/>
  <c r="E989" i="18"/>
  <c r="E733" i="18"/>
  <c r="E2207" i="18"/>
  <c r="L2207" i="18" s="1"/>
  <c r="E1755" i="18"/>
  <c r="J1755" i="18" s="1"/>
  <c r="K1755" i="18" s="1"/>
  <c r="E2090" i="18"/>
  <c r="E2077" i="18"/>
  <c r="H2077" i="18" s="1"/>
  <c r="H2092" i="18" s="1"/>
  <c r="E2079" i="18"/>
  <c r="E655" i="18"/>
  <c r="H655" i="18" s="1"/>
  <c r="H670" i="18" s="1"/>
  <c r="E663" i="18"/>
  <c r="E1753" i="18"/>
  <c r="H1753" i="18" s="1"/>
  <c r="H1768" i="18" s="1"/>
  <c r="E979" i="18"/>
  <c r="H979" i="18" s="1"/>
  <c r="H994" i="18" s="1"/>
  <c r="E985" i="18"/>
  <c r="E982" i="18"/>
  <c r="K982" i="18" s="1"/>
  <c r="E1765" i="18"/>
  <c r="E731" i="18"/>
  <c r="L731" i="18" s="1"/>
  <c r="E736" i="18"/>
  <c r="E734" i="18"/>
  <c r="E2217" i="18"/>
  <c r="E658" i="18"/>
  <c r="E2214" i="18"/>
  <c r="E666" i="18"/>
  <c r="E727" i="18"/>
  <c r="E668" i="18"/>
  <c r="E1577" i="18"/>
  <c r="L1577" i="18" s="1"/>
  <c r="E1819" i="18"/>
  <c r="E1227" i="18"/>
  <c r="E1579" i="18"/>
  <c r="E1807" i="18"/>
  <c r="H1807" i="18" s="1"/>
  <c r="H1822" i="18" s="1"/>
  <c r="E1578" i="18"/>
  <c r="E1213" i="18"/>
  <c r="E1820" i="18"/>
  <c r="E1573" i="18"/>
  <c r="H1573" i="18" s="1"/>
  <c r="H1588" i="18" s="1"/>
  <c r="E1583" i="18"/>
  <c r="E2397" i="18"/>
  <c r="E3049" i="18"/>
  <c r="H3049" i="18" s="1"/>
  <c r="H3064" i="18" s="1"/>
  <c r="E3052" i="18"/>
  <c r="K3052" i="18" s="1"/>
  <c r="L3052" i="18" s="1"/>
  <c r="E1633" i="18"/>
  <c r="E1459" i="18"/>
  <c r="E1449" i="18"/>
  <c r="J1449" i="18" s="1"/>
  <c r="K1449" i="18" s="1"/>
  <c r="E882" i="18"/>
  <c r="E879" i="18"/>
  <c r="E1628" i="18"/>
  <c r="I1628" i="18" s="1"/>
  <c r="J1628" i="18" s="1"/>
  <c r="E1635" i="18"/>
  <c r="E1240" i="18"/>
  <c r="E1233" i="18"/>
  <c r="J1233" i="18" s="1"/>
  <c r="K1233" i="18" s="1"/>
  <c r="E872" i="18"/>
  <c r="E1128" i="18"/>
  <c r="E2036" i="18"/>
  <c r="E823" i="18"/>
  <c r="E1457" i="18"/>
  <c r="E1904" i="18"/>
  <c r="E1909" i="18"/>
  <c r="E874" i="18"/>
  <c r="K874" i="18" s="1"/>
  <c r="L874" i="18" s="1"/>
  <c r="E1435" i="18"/>
  <c r="E1683" i="18"/>
  <c r="E1905" i="18"/>
  <c r="E1433" i="18"/>
  <c r="L1433" i="18" s="1"/>
  <c r="E1455" i="18"/>
  <c r="E1124" i="18"/>
  <c r="I1124" i="18" s="1"/>
  <c r="J1124" i="18" s="1"/>
  <c r="E1129" i="18"/>
  <c r="E831" i="18"/>
  <c r="E817" i="18"/>
  <c r="H817" i="18" s="1"/>
  <c r="H832" i="18" s="1"/>
  <c r="E1235" i="18"/>
  <c r="L1235" i="18" s="1"/>
  <c r="E2033" i="18"/>
  <c r="E2031" i="18"/>
  <c r="E1448" i="18"/>
  <c r="I1448" i="18" s="1"/>
  <c r="J1448" i="18" s="1"/>
  <c r="E1452" i="18"/>
  <c r="E1437" i="18"/>
  <c r="E871" i="18"/>
  <c r="H871" i="18" s="1"/>
  <c r="H886" i="18" s="1"/>
  <c r="E880" i="18"/>
  <c r="E1639" i="18"/>
  <c r="E1632" i="18"/>
  <c r="E1695" i="18"/>
  <c r="E1694" i="18"/>
  <c r="E1461" i="18"/>
  <c r="E2026" i="18"/>
  <c r="K2026" i="18" s="1"/>
  <c r="L2026" i="18" s="1"/>
  <c r="E1431" i="18"/>
  <c r="J1431" i="18" s="1"/>
  <c r="K1431" i="18" s="1"/>
  <c r="L1431" i="18" s="1"/>
  <c r="E1902" i="18"/>
  <c r="E661" i="18"/>
  <c r="E2215" i="18"/>
  <c r="E2080" i="18"/>
  <c r="K2080" i="18" s="1"/>
  <c r="L2080" i="18" s="1"/>
  <c r="E2081" i="18"/>
  <c r="E2087" i="18"/>
  <c r="E662" i="18"/>
  <c r="E667" i="18"/>
  <c r="E1767" i="18"/>
  <c r="E983" i="18"/>
  <c r="E991" i="18"/>
  <c r="E2209" i="18"/>
  <c r="E735" i="18"/>
  <c r="E732" i="18"/>
  <c r="E2213" i="18"/>
  <c r="E980" i="18"/>
  <c r="I980" i="18" s="1"/>
  <c r="J980" i="18" s="1"/>
  <c r="E1758" i="18"/>
  <c r="E1692" i="18"/>
  <c r="E2205" i="18"/>
  <c r="J2205" i="18" s="1"/>
  <c r="E2204" i="18"/>
  <c r="I2204" i="18" s="1"/>
  <c r="J2204" i="18" s="1"/>
  <c r="E2210" i="18"/>
  <c r="E1855" i="18"/>
  <c r="E1585" i="18"/>
  <c r="E1812" i="18"/>
  <c r="E1818" i="18"/>
  <c r="E1584" i="18"/>
  <c r="E1809" i="18"/>
  <c r="J1809" i="18" s="1"/>
  <c r="K1809" i="18" s="1"/>
  <c r="L1809" i="18" s="1"/>
  <c r="E1843" i="18"/>
  <c r="H1843" i="18" s="1"/>
  <c r="H1858" i="18" s="1"/>
  <c r="E1304" i="18"/>
  <c r="I1304" i="18" s="1"/>
  <c r="J1304" i="18" s="1"/>
  <c r="K1304" i="18" s="1"/>
  <c r="E1574" i="18"/>
  <c r="E1813" i="18"/>
  <c r="E2727" i="18"/>
  <c r="J2727" i="18" s="1"/>
  <c r="E3187" i="18"/>
  <c r="E3058" i="18"/>
  <c r="E3061" i="18"/>
  <c r="E1307" i="18"/>
  <c r="L1307" i="18" s="1"/>
  <c r="E2030" i="18"/>
  <c r="E1245" i="18"/>
  <c r="E1243" i="18"/>
  <c r="E1131" i="18"/>
  <c r="E1440" i="18"/>
  <c r="E1906" i="18"/>
  <c r="E1901" i="18"/>
  <c r="L1901" i="18" s="1"/>
  <c r="E877" i="18"/>
  <c r="E1436" i="18"/>
  <c r="E1438" i="18"/>
  <c r="E876" i="18"/>
  <c r="E1123" i="18"/>
  <c r="H1123" i="18" s="1"/>
  <c r="H1138" i="18" s="1"/>
  <c r="E827" i="18"/>
  <c r="E1456" i="18"/>
  <c r="E1126" i="18"/>
  <c r="K1126" i="18" s="1"/>
  <c r="L1126" i="18" s="1"/>
  <c r="E1135" i="18"/>
  <c r="E820" i="18"/>
  <c r="K820" i="18" s="1"/>
  <c r="L820" i="18" s="1"/>
  <c r="E819" i="18"/>
  <c r="E1231" i="18"/>
  <c r="H1231" i="18" s="1"/>
  <c r="H1246" i="18" s="1"/>
  <c r="E1242" i="18"/>
  <c r="E2029" i="18"/>
  <c r="E2024" i="18"/>
  <c r="I2024" i="18" s="1"/>
  <c r="J2024" i="18" s="1"/>
  <c r="E1447" i="18"/>
  <c r="H1447" i="18" s="1"/>
  <c r="H1462" i="18" s="1"/>
  <c r="E1453" i="18"/>
  <c r="E1439" i="18"/>
  <c r="E885" i="18"/>
  <c r="E1636" i="18"/>
  <c r="E1631" i="18"/>
  <c r="L1631" i="18" s="1"/>
  <c r="E1685" i="18"/>
  <c r="L1685" i="18" s="1"/>
  <c r="E1682" i="18"/>
  <c r="I1682" i="18" s="1"/>
  <c r="J1682" i="18" s="1"/>
  <c r="K1682" i="18" s="1"/>
  <c r="E2034" i="18"/>
  <c r="E2027" i="18"/>
  <c r="L2027" i="18" s="1"/>
  <c r="E1132" i="18"/>
  <c r="E657" i="18"/>
  <c r="J657" i="18" s="1"/>
  <c r="K657" i="18" s="1"/>
  <c r="E2212" i="18"/>
  <c r="E2082" i="18"/>
  <c r="E2089" i="18"/>
  <c r="E2088" i="18"/>
  <c r="E664" i="18"/>
  <c r="E1754" i="18"/>
  <c r="I1754" i="18" s="1"/>
  <c r="J1754" i="18" s="1"/>
  <c r="E984" i="18"/>
  <c r="E981" i="18"/>
  <c r="J981" i="18" s="1"/>
  <c r="K981" i="18" s="1"/>
  <c r="L981" i="18" s="1"/>
  <c r="E988" i="18"/>
  <c r="E728" i="18"/>
  <c r="I728" i="18" s="1"/>
  <c r="J728" i="18" s="1"/>
  <c r="E2206" i="18"/>
  <c r="K2206" i="18" s="1"/>
  <c r="E738" i="18"/>
  <c r="E741" i="18"/>
  <c r="E740" i="18"/>
  <c r="E2203" i="18"/>
  <c r="E1757" i="18"/>
  <c r="E1756" i="18"/>
  <c r="K1756" i="18" s="1"/>
  <c r="L1756" i="18" s="1"/>
  <c r="E993" i="18"/>
  <c r="E1808" i="18"/>
  <c r="I1808" i="18" s="1"/>
  <c r="J1808" i="18" s="1"/>
  <c r="E1817" i="18"/>
  <c r="E1221" i="18"/>
  <c r="E2476" i="18"/>
  <c r="K2476" i="18" s="1"/>
  <c r="L2476" i="18" s="1"/>
  <c r="E3053" i="18"/>
  <c r="L3053" i="18" s="1"/>
  <c r="E3255" i="18"/>
  <c r="E1851" i="18"/>
  <c r="E1308" i="18"/>
  <c r="E3287" i="18"/>
  <c r="L3287" i="18" s="1"/>
  <c r="E2333" i="18"/>
  <c r="L2333" i="18" s="1"/>
  <c r="E2433" i="18"/>
  <c r="E2325" i="18"/>
  <c r="E2336" i="18"/>
  <c r="E3286" i="18"/>
  <c r="K3286" i="18" s="1"/>
  <c r="L3286" i="18" s="1"/>
  <c r="E2323" i="18"/>
  <c r="E3140" i="18"/>
  <c r="I3140" i="18" s="1"/>
  <c r="E2421" i="18"/>
  <c r="J2421" i="18" s="1"/>
  <c r="K2421" i="18" s="1"/>
  <c r="L2421" i="18" s="1"/>
  <c r="E2334" i="18"/>
  <c r="E2427" i="18"/>
  <c r="E3289" i="18"/>
  <c r="E2318" i="18"/>
  <c r="E3348" i="18"/>
  <c r="E2342" i="18"/>
  <c r="E2429" i="18"/>
  <c r="E3285" i="18"/>
  <c r="J3285" i="18" s="1"/>
  <c r="K3285" i="18" s="1"/>
  <c r="L3285" i="18" s="1"/>
  <c r="J7046" i="18"/>
  <c r="J181" i="18"/>
  <c r="J3443" i="18" s="1"/>
  <c r="E1865" i="18"/>
  <c r="L1865" i="18" s="1"/>
  <c r="E752" i="18"/>
  <c r="E1970" i="18"/>
  <c r="I1970" i="18" s="1"/>
  <c r="J1970" i="18" s="1"/>
  <c r="K1970" i="18" s="1"/>
  <c r="E1369" i="18"/>
  <c r="E1976" i="18"/>
  <c r="E1969" i="18"/>
  <c r="H1969" i="18" s="1"/>
  <c r="H1984" i="18" s="1"/>
  <c r="E1406" i="18"/>
  <c r="E1396" i="18"/>
  <c r="K1396" i="18" s="1"/>
  <c r="L1396" i="18" s="1"/>
  <c r="E1866" i="18"/>
  <c r="E1871" i="18"/>
  <c r="E2066" i="18"/>
  <c r="E2059" i="18"/>
  <c r="H2059" i="18" s="1"/>
  <c r="H2074" i="18" s="1"/>
  <c r="E2104" i="18"/>
  <c r="E679" i="18"/>
  <c r="E751" i="18"/>
  <c r="E1371" i="18"/>
  <c r="E1366" i="18"/>
  <c r="E681" i="18"/>
  <c r="E2095" i="18"/>
  <c r="H2095" i="18" s="1"/>
  <c r="H2110" i="18" s="1"/>
  <c r="E2103" i="18"/>
  <c r="E677" i="18"/>
  <c r="L677" i="18" s="1"/>
  <c r="E678" i="18"/>
  <c r="E2177" i="18"/>
  <c r="E2049" i="18"/>
  <c r="E1885" i="18"/>
  <c r="E2052" i="18"/>
  <c r="E2053" i="18"/>
  <c r="E2179" i="18"/>
  <c r="E2167" i="18"/>
  <c r="H2167" i="18" s="1"/>
  <c r="H2182" i="18" s="1"/>
  <c r="E2181" i="18"/>
  <c r="E1039" i="18"/>
  <c r="E1033" i="18"/>
  <c r="H1033" i="18" s="1"/>
  <c r="H1048" i="18" s="1"/>
  <c r="E803" i="18"/>
  <c r="E805" i="18"/>
  <c r="E808" i="18"/>
  <c r="E1418" i="18"/>
  <c r="E1883" i="18"/>
  <c r="L1883" i="18" s="1"/>
  <c r="E1880" i="18"/>
  <c r="E962" i="18"/>
  <c r="I962" i="18" s="1"/>
  <c r="J962" i="18" s="1"/>
  <c r="E2042" i="18"/>
  <c r="I2042" i="18" s="1"/>
  <c r="J2042" i="18" s="1"/>
  <c r="E1957" i="18"/>
  <c r="E2046" i="18"/>
  <c r="E1890" i="18"/>
  <c r="E974" i="18"/>
  <c r="E1515" i="18"/>
  <c r="E1505" i="18"/>
  <c r="E1958" i="18"/>
  <c r="E810" i="18"/>
  <c r="E1952" i="18"/>
  <c r="I1952" i="18" s="1"/>
  <c r="J1952" i="18" s="1"/>
  <c r="E1889" i="18"/>
  <c r="E1739" i="18"/>
  <c r="L1739" i="18" s="1"/>
  <c r="E1995" i="18"/>
  <c r="E1474" i="18"/>
  <c r="E1990" i="18"/>
  <c r="E1475" i="18"/>
  <c r="E1997" i="18"/>
  <c r="E1470" i="18"/>
  <c r="E1998" i="18"/>
  <c r="E1738" i="18"/>
  <c r="K1738" i="18" s="1"/>
  <c r="L1738" i="18" s="1"/>
  <c r="E2000" i="18"/>
  <c r="E2331" i="18"/>
  <c r="J2331" i="18" s="1"/>
  <c r="E2339" i="18"/>
  <c r="E2335" i="18"/>
  <c r="E2343" i="18"/>
  <c r="E2419" i="18"/>
  <c r="H2419" i="18" s="1"/>
  <c r="H2434" i="18" s="1"/>
  <c r="E2426" i="18"/>
  <c r="E2432" i="18"/>
  <c r="E2422" i="18"/>
  <c r="K2422" i="18" s="1"/>
  <c r="L2422" i="18" s="1"/>
  <c r="E3293" i="18"/>
  <c r="E3294" i="18"/>
  <c r="E3283" i="18"/>
  <c r="H3283" i="18" s="1"/>
  <c r="H3298" i="18" s="1"/>
  <c r="E2315" i="18"/>
  <c r="L2315" i="18" s="1"/>
  <c r="E2314" i="18"/>
  <c r="K2314" i="18" s="1"/>
  <c r="L2314" i="18" s="1"/>
  <c r="E2311" i="18"/>
  <c r="H2311" i="18" s="1"/>
  <c r="H2326" i="18" s="1"/>
  <c r="E3146" i="18"/>
  <c r="E2898" i="18"/>
  <c r="E3344" i="18"/>
  <c r="H3425" i="18"/>
  <c r="I7046" i="18"/>
  <c r="I181" i="18"/>
  <c r="I3443" i="18" s="1"/>
  <c r="K3425" i="18"/>
  <c r="G7046" i="18"/>
  <c r="G181" i="18"/>
  <c r="G3443" i="18" s="1"/>
  <c r="E2061" i="18"/>
  <c r="J2061" i="18" s="1"/>
  <c r="K2061" i="18" s="1"/>
  <c r="E1982" i="18"/>
  <c r="E1977" i="18"/>
  <c r="E1393" i="18"/>
  <c r="H1393" i="18" s="1"/>
  <c r="H1408" i="18" s="1"/>
  <c r="E1395" i="18"/>
  <c r="E749" i="18"/>
  <c r="L749" i="18" s="1"/>
  <c r="E1870" i="18"/>
  <c r="E2065" i="18"/>
  <c r="E2071" i="18"/>
  <c r="E2109" i="18"/>
  <c r="E1370" i="18"/>
  <c r="E680" i="18"/>
  <c r="E2073" i="18"/>
  <c r="E748" i="18"/>
  <c r="K748" i="18" s="1"/>
  <c r="L748" i="18" s="1"/>
  <c r="E758" i="18"/>
  <c r="E1361" i="18"/>
  <c r="E1364" i="18"/>
  <c r="E2101" i="18"/>
  <c r="E676" i="18"/>
  <c r="K676" i="18" s="1"/>
  <c r="L676" i="18" s="1"/>
  <c r="E2098" i="18"/>
  <c r="K2098" i="18" s="1"/>
  <c r="L2098" i="18" s="1"/>
  <c r="E2106" i="18"/>
  <c r="E687" i="18"/>
  <c r="E674" i="18"/>
  <c r="I674" i="18" s="1"/>
  <c r="E1975" i="18"/>
  <c r="E1398" i="18"/>
  <c r="E1407" i="18"/>
  <c r="E1868" i="18"/>
  <c r="E2060" i="18"/>
  <c r="I2060" i="18" s="1"/>
  <c r="E1507" i="18"/>
  <c r="E2041" i="18"/>
  <c r="H2041" i="18" s="1"/>
  <c r="H2056" i="18" s="1"/>
  <c r="E1951" i="18"/>
  <c r="H1951" i="18" s="1"/>
  <c r="H1966" i="18" s="1"/>
  <c r="E970" i="18"/>
  <c r="E2044" i="18"/>
  <c r="K2044" i="18" s="1"/>
  <c r="L2044" i="18" s="1"/>
  <c r="E2047" i="18"/>
  <c r="E2176" i="18"/>
  <c r="E2180" i="18"/>
  <c r="E2171" i="18"/>
  <c r="L2171" i="18" s="1"/>
  <c r="E1036" i="18"/>
  <c r="K1036" i="18" s="1"/>
  <c r="L1036" i="18" s="1"/>
  <c r="E1041" i="18"/>
  <c r="E1035" i="18"/>
  <c r="J1035" i="18" s="1"/>
  <c r="E800" i="18"/>
  <c r="E804" i="18"/>
  <c r="E811" i="18"/>
  <c r="E1420" i="18"/>
  <c r="E1892" i="18"/>
  <c r="E1879" i="18"/>
  <c r="H1879" i="18" s="1"/>
  <c r="H1894" i="18" s="1"/>
  <c r="E963" i="18"/>
  <c r="J963" i="18" s="1"/>
  <c r="K963" i="18" s="1"/>
  <c r="E1961" i="18"/>
  <c r="E1042" i="18"/>
  <c r="E2051" i="18"/>
  <c r="E1954" i="18"/>
  <c r="K1954" i="18" s="1"/>
  <c r="L1954" i="18" s="1"/>
  <c r="E969" i="18"/>
  <c r="E1503" i="18"/>
  <c r="E1511" i="18"/>
  <c r="E1501" i="18"/>
  <c r="H1501" i="18" s="1"/>
  <c r="H1516" i="18" s="1"/>
  <c r="E1962" i="18"/>
  <c r="E2168" i="18"/>
  <c r="E2048" i="18"/>
  <c r="E973" i="18"/>
  <c r="E1959" i="18"/>
  <c r="E967" i="18"/>
  <c r="E1744" i="18"/>
  <c r="E1999" i="18"/>
  <c r="E1476" i="18"/>
  <c r="E2001" i="18"/>
  <c r="E1740" i="18"/>
  <c r="E1479" i="18"/>
  <c r="E1992" i="18"/>
  <c r="E1473" i="18"/>
  <c r="E1743" i="18"/>
  <c r="E1467" i="18"/>
  <c r="J1467" i="18" s="1"/>
  <c r="K1467" i="18" s="1"/>
  <c r="E2341" i="18"/>
  <c r="E2332" i="18"/>
  <c r="K2332" i="18" s="1"/>
  <c r="L2332" i="18" s="1"/>
  <c r="E2337" i="18"/>
  <c r="E2431" i="18"/>
  <c r="E2420" i="18"/>
  <c r="I2420" i="18" s="1"/>
  <c r="J2420" i="18" s="1"/>
  <c r="E2428" i="18"/>
  <c r="E3292" i="18"/>
  <c r="E3297" i="18"/>
  <c r="E3290" i="18"/>
  <c r="E3291" i="18"/>
  <c r="E2319" i="18"/>
  <c r="E2324" i="18"/>
  <c r="E2312" i="18"/>
  <c r="I2312" i="18" s="1"/>
  <c r="E2322" i="18"/>
  <c r="E2893" i="18"/>
  <c r="E2901" i="18"/>
  <c r="G3425" i="18"/>
  <c r="L7046" i="18"/>
  <c r="L181" i="18"/>
  <c r="L3443" i="18" s="1"/>
  <c r="J3425" i="18"/>
  <c r="L3425" i="18"/>
  <c r="E1981" i="18"/>
  <c r="E2072" i="18"/>
  <c r="E2100" i="18"/>
  <c r="E685" i="18"/>
  <c r="E1974" i="18"/>
  <c r="E1972" i="18"/>
  <c r="K1972" i="18" s="1"/>
  <c r="L1972" i="18" s="1"/>
  <c r="E1403" i="18"/>
  <c r="E1401" i="18"/>
  <c r="E1873" i="18"/>
  <c r="E753" i="18"/>
  <c r="E1874" i="18"/>
  <c r="E1867" i="18"/>
  <c r="E2067" i="18"/>
  <c r="E2069" i="18"/>
  <c r="E750" i="18"/>
  <c r="E1983" i="18"/>
  <c r="E1362" i="18"/>
  <c r="E1404" i="18"/>
  <c r="E1869" i="18"/>
  <c r="E2063" i="18"/>
  <c r="E759" i="18"/>
  <c r="E757" i="18"/>
  <c r="E1360" i="18"/>
  <c r="E1365" i="18"/>
  <c r="E2108" i="18"/>
  <c r="E2096" i="18"/>
  <c r="I2096" i="18" s="1"/>
  <c r="J2096" i="18" s="1"/>
  <c r="E675" i="18"/>
  <c r="J675" i="18" s="1"/>
  <c r="E682" i="18"/>
  <c r="E1980" i="18"/>
  <c r="E1979" i="18"/>
  <c r="E1864" i="18"/>
  <c r="E2097" i="18"/>
  <c r="J2097" i="18" s="1"/>
  <c r="K2097" i="18" s="1"/>
  <c r="L2097" i="18" s="1"/>
  <c r="E1399" i="18"/>
  <c r="E1034" i="18"/>
  <c r="I1034" i="18" s="1"/>
  <c r="J1034" i="18" s="1"/>
  <c r="E1424" i="18"/>
  <c r="E1953" i="18"/>
  <c r="J1953" i="18" s="1"/>
  <c r="E964" i="18"/>
  <c r="K964" i="18" s="1"/>
  <c r="L964" i="18" s="1"/>
  <c r="E2050" i="18"/>
  <c r="E2054" i="18"/>
  <c r="E2170" i="18"/>
  <c r="K2170" i="18" s="1"/>
  <c r="E2175" i="18"/>
  <c r="E2172" i="18"/>
  <c r="E1047" i="18"/>
  <c r="E1040" i="18"/>
  <c r="E1038" i="18"/>
  <c r="E812" i="18"/>
  <c r="E809" i="18"/>
  <c r="E802" i="18"/>
  <c r="E1891" i="18"/>
  <c r="E1884" i="18"/>
  <c r="E1512" i="18"/>
  <c r="E1893" i="18"/>
  <c r="E965" i="18"/>
  <c r="L965" i="18" s="1"/>
  <c r="E799" i="18"/>
  <c r="H799" i="18" s="1"/>
  <c r="H814" i="18" s="1"/>
  <c r="E1965" i="18"/>
  <c r="E966" i="18"/>
  <c r="E1513" i="18"/>
  <c r="E1508" i="18"/>
  <c r="E1504" i="18"/>
  <c r="K1504" i="18" s="1"/>
  <c r="L1504" i="18" s="1"/>
  <c r="E1964" i="18"/>
  <c r="E961" i="18"/>
  <c r="H961" i="18" s="1"/>
  <c r="H976" i="18" s="1"/>
  <c r="E2055" i="18"/>
  <c r="E1735" i="18"/>
  <c r="E1987" i="18"/>
  <c r="E1465" i="18"/>
  <c r="H1465" i="18" s="1"/>
  <c r="H1480" i="18" s="1"/>
  <c r="E1748" i="18"/>
  <c r="E1468" i="18"/>
  <c r="K1468" i="18" s="1"/>
  <c r="L1468" i="18" s="1"/>
  <c r="E1747" i="18"/>
  <c r="E1993" i="18"/>
  <c r="E1472" i="18"/>
  <c r="E1736" i="18"/>
  <c r="E1466" i="18"/>
  <c r="E1988" i="18"/>
  <c r="I1988" i="18" s="1"/>
  <c r="J1988" i="18" s="1"/>
  <c r="E1996" i="18"/>
  <c r="E2338" i="18"/>
  <c r="E2340" i="18"/>
  <c r="E2330" i="18"/>
  <c r="I2330" i="18" s="1"/>
  <c r="E2425" i="18"/>
  <c r="E2424" i="18"/>
  <c r="E2430" i="18"/>
  <c r="E3284" i="18"/>
  <c r="I3284" i="18" s="1"/>
  <c r="J3284" i="18" s="1"/>
  <c r="E3288" i="18"/>
  <c r="E3296" i="18"/>
  <c r="E2313" i="18"/>
  <c r="J2313" i="18" s="1"/>
  <c r="E2321" i="18"/>
  <c r="E2317" i="18"/>
  <c r="E3139" i="18"/>
  <c r="H3139" i="18" s="1"/>
  <c r="E2900" i="18"/>
  <c r="E2890" i="18"/>
  <c r="K2890" i="18" s="1"/>
  <c r="L2890" i="18" s="1"/>
  <c r="E3349" i="18"/>
  <c r="H7046" i="18"/>
  <c r="H181" i="18"/>
  <c r="H3443" i="18" s="1"/>
  <c r="I3425" i="18"/>
  <c r="K7046" i="18"/>
  <c r="K181" i="18"/>
  <c r="K3443" i="18" s="1"/>
  <c r="E7015" i="18"/>
  <c r="E7014" i="18"/>
  <c r="E7017" i="18"/>
  <c r="E7021" i="18"/>
  <c r="E7020" i="18"/>
  <c r="E7024" i="18"/>
  <c r="E7019" i="18"/>
  <c r="E7018" i="18"/>
  <c r="E7025" i="18"/>
  <c r="E7016" i="18"/>
  <c r="E7026" i="18"/>
  <c r="E7013" i="18"/>
  <c r="E7023" i="18"/>
  <c r="E7022" i="18"/>
  <c r="E7012" i="18"/>
  <c r="K6937" i="18"/>
  <c r="K6997" i="18"/>
  <c r="L6997" i="18" s="1"/>
  <c r="I6976" i="18"/>
  <c r="J6976" i="18" s="1"/>
  <c r="K6978" i="18"/>
  <c r="J6977" i="18"/>
  <c r="K6977" i="18" s="1"/>
  <c r="H6994" i="18"/>
  <c r="H7009" i="18" s="1"/>
  <c r="I6995" i="18"/>
  <c r="J6995" i="18" s="1"/>
  <c r="E7030" i="18" a="1"/>
  <c r="L6919" i="18"/>
  <c r="J6958" i="18"/>
  <c r="J6973" i="18" s="1"/>
  <c r="I6973" i="18"/>
  <c r="J6996" i="18"/>
  <c r="K6996" i="18" s="1"/>
  <c r="L6998" i="18"/>
  <c r="L6937" i="18"/>
  <c r="J6955" i="18"/>
  <c r="L6940" i="18"/>
  <c r="L6955" i="18" s="1"/>
  <c r="E999" i="18"/>
  <c r="J999" i="18" s="1"/>
  <c r="K999" i="18" s="1"/>
  <c r="E997" i="18"/>
  <c r="H997" i="18" s="1"/>
  <c r="H1012" i="18" s="1"/>
  <c r="E1009" i="18"/>
  <c r="E998" i="18"/>
  <c r="E1547" i="18"/>
  <c r="E2735" i="18"/>
  <c r="E2729" i="18"/>
  <c r="L2729" i="18" s="1"/>
  <c r="E1001" i="18"/>
  <c r="L1001" i="18" s="1"/>
  <c r="E1006" i="18"/>
  <c r="E1004" i="18"/>
  <c r="E1548" i="18"/>
  <c r="E1546" i="18"/>
  <c r="E2737" i="18"/>
  <c r="E2725" i="18"/>
  <c r="H2725" i="18" s="1"/>
  <c r="H2740" i="18" s="1"/>
  <c r="E2982" i="18"/>
  <c r="E1005" i="18"/>
  <c r="E1008" i="18"/>
  <c r="E1010" i="18"/>
  <c r="E1000" i="18"/>
  <c r="K1000" i="18" s="1"/>
  <c r="L1000" i="18" s="1"/>
  <c r="E1544" i="18"/>
  <c r="E2733" i="18"/>
  <c r="E2981" i="18"/>
  <c r="L2981" i="18" s="1"/>
  <c r="E2732" i="18"/>
  <c r="E2734" i="18"/>
  <c r="E2485" i="18"/>
  <c r="E3360" i="18"/>
  <c r="E2978" i="18"/>
  <c r="I2978" i="18" s="1"/>
  <c r="J2978" i="18" s="1"/>
  <c r="K2978" i="18" s="1"/>
  <c r="E2573" i="18"/>
  <c r="E2986" i="18"/>
  <c r="E1413" i="18"/>
  <c r="J1413" i="18" s="1"/>
  <c r="K1413" i="18" s="1"/>
  <c r="L1413" i="18" s="1"/>
  <c r="E1414" i="18"/>
  <c r="K1414" i="18" s="1"/>
  <c r="L1414" i="18" s="1"/>
  <c r="E1412" i="18"/>
  <c r="I1412" i="18" s="1"/>
  <c r="J1412" i="18" s="1"/>
  <c r="E1699" i="18"/>
  <c r="H1699" i="18" s="1"/>
  <c r="H1714" i="18" s="1"/>
  <c r="E1597" i="18"/>
  <c r="E1273" i="18"/>
  <c r="E1270" i="18"/>
  <c r="E1602" i="18"/>
  <c r="E1603" i="18"/>
  <c r="E2144" i="18"/>
  <c r="E1116" i="18"/>
  <c r="E1112" i="18"/>
  <c r="E1402" i="18"/>
  <c r="E2009" i="18"/>
  <c r="L2009" i="18" s="1"/>
  <c r="E2017" i="18"/>
  <c r="E2191" i="18"/>
  <c r="E1707" i="18"/>
  <c r="E1421" i="18"/>
  <c r="E1422" i="18"/>
  <c r="E1411" i="18"/>
  <c r="H1411" i="18" s="1"/>
  <c r="H1426" i="18" s="1"/>
  <c r="E1710" i="18"/>
  <c r="E1708" i="18"/>
  <c r="E1595" i="18"/>
  <c r="E2117" i="18"/>
  <c r="L2117" i="18" s="1"/>
  <c r="E2126" i="18"/>
  <c r="E3085" i="18"/>
  <c r="H3085" i="18" s="1"/>
  <c r="E1594" i="18"/>
  <c r="E1598" i="18"/>
  <c r="E1591" i="18"/>
  <c r="H1591" i="18" s="1"/>
  <c r="H1606" i="18" s="1"/>
  <c r="E1593" i="18"/>
  <c r="J1593" i="18" s="1"/>
  <c r="K1593" i="18" s="1"/>
  <c r="E1113" i="18"/>
  <c r="E1106" i="18"/>
  <c r="I1106" i="18" s="1"/>
  <c r="J1106" i="18" s="1"/>
  <c r="E1803" i="18"/>
  <c r="E1918" i="18"/>
  <c r="K1918" i="18" s="1"/>
  <c r="E2188" i="18"/>
  <c r="E1917" i="18"/>
  <c r="J1917" i="18" s="1"/>
  <c r="K1917" i="18" s="1"/>
  <c r="L1917" i="18" s="1"/>
  <c r="E2007" i="18"/>
  <c r="J2007" i="18" s="1"/>
  <c r="K2007" i="18" s="1"/>
  <c r="E1419" i="18"/>
  <c r="E1425" i="18"/>
  <c r="E1415" i="18"/>
  <c r="L1415" i="18" s="1"/>
  <c r="E1709" i="18"/>
  <c r="E1703" i="18"/>
  <c r="L1703" i="18" s="1"/>
  <c r="E1416" i="18"/>
  <c r="E1596" i="18"/>
  <c r="E1281" i="18"/>
  <c r="E2116" i="18"/>
  <c r="K2116" i="18" s="1"/>
  <c r="L2116" i="18" s="1"/>
  <c r="E1334" i="18"/>
  <c r="E1330" i="18"/>
  <c r="E1601" i="18"/>
  <c r="E1605" i="18"/>
  <c r="E1592" i="18"/>
  <c r="E1604" i="18"/>
  <c r="E1704" i="18"/>
  <c r="E1705" i="18"/>
  <c r="E1701" i="18"/>
  <c r="E1061" i="18"/>
  <c r="E1315" i="18"/>
  <c r="E1321" i="18"/>
  <c r="H1321" i="18" s="1"/>
  <c r="H1336" i="18" s="1"/>
  <c r="E2125" i="18"/>
  <c r="E1225" i="18"/>
  <c r="E1269" i="18"/>
  <c r="J1269" i="18" s="1"/>
  <c r="E2123" i="18"/>
  <c r="E1279" i="18"/>
  <c r="E1313" i="18"/>
  <c r="E1331" i="18"/>
  <c r="E1306" i="18"/>
  <c r="K1306" i="18" s="1"/>
  <c r="L1306" i="18" s="1"/>
  <c r="E1329" i="18"/>
  <c r="E2115" i="18"/>
  <c r="J2115" i="18" s="1"/>
  <c r="E1219" i="18"/>
  <c r="E1268" i="18"/>
  <c r="I1268" i="18" s="1"/>
  <c r="J1268" i="18" s="1"/>
  <c r="E1655" i="18"/>
  <c r="E2127" i="18"/>
  <c r="E2283" i="18"/>
  <c r="E2933" i="18"/>
  <c r="E3098" i="18"/>
  <c r="E1316" i="18"/>
  <c r="E1314" i="18"/>
  <c r="E1323" i="18"/>
  <c r="J1323" i="18" s="1"/>
  <c r="K1323" i="18" s="1"/>
  <c r="L1323" i="18" s="1"/>
  <c r="E1857" i="18"/>
  <c r="E1713" i="18"/>
  <c r="E1303" i="18"/>
  <c r="H1303" i="18" s="1"/>
  <c r="H1318" i="18" s="1"/>
  <c r="E1333" i="18"/>
  <c r="E2120" i="18"/>
  <c r="E1274" i="18"/>
  <c r="E2118" i="18"/>
  <c r="E1215" i="18"/>
  <c r="J1215" i="18" s="1"/>
  <c r="E2121" i="18"/>
  <c r="E1222" i="18"/>
  <c r="E1275" i="18"/>
  <c r="E1848" i="18"/>
  <c r="E1309" i="18"/>
  <c r="E1214" i="18"/>
  <c r="I1214" i="18" s="1"/>
  <c r="E1853" i="18"/>
  <c r="E1305" i="18"/>
  <c r="J1305" i="18" s="1"/>
  <c r="K1305" i="18" s="1"/>
  <c r="E2124" i="18"/>
  <c r="E1278" i="18"/>
  <c r="E1217" i="18"/>
  <c r="L1217" i="18" s="1"/>
  <c r="E2122" i="18"/>
  <c r="E1223" i="18"/>
  <c r="E2251" i="18"/>
  <c r="E3410" i="18"/>
  <c r="I3410" i="18" s="1"/>
  <c r="J3410" i="18" s="1"/>
  <c r="E2929" i="18"/>
  <c r="E3087" i="18"/>
  <c r="J3087" i="18" s="1"/>
  <c r="E1322" i="18"/>
  <c r="I1322" i="18" s="1"/>
  <c r="E1324" i="18"/>
  <c r="K1324" i="18" s="1"/>
  <c r="E1854" i="18"/>
  <c r="E1921" i="18"/>
  <c r="E1711" i="18"/>
  <c r="E1793" i="18"/>
  <c r="L1793" i="18" s="1"/>
  <c r="E1850" i="18"/>
  <c r="E1311" i="18"/>
  <c r="E2113" i="18"/>
  <c r="H2113" i="18" s="1"/>
  <c r="H2128" i="18" s="1"/>
  <c r="E1216" i="18"/>
  <c r="K1216" i="18" s="1"/>
  <c r="L1216" i="18" s="1"/>
  <c r="E1271" i="18"/>
  <c r="L1271" i="18" s="1"/>
  <c r="E2114" i="18"/>
  <c r="I2114" i="18" s="1"/>
  <c r="J2114" i="18" s="1"/>
  <c r="E1224" i="18"/>
  <c r="E1218" i="18"/>
  <c r="E1277" i="18"/>
  <c r="E1847" i="18"/>
  <c r="E1327" i="18"/>
  <c r="E1276" i="18"/>
  <c r="E1849" i="18"/>
  <c r="E1328" i="18"/>
  <c r="E1267" i="18"/>
  <c r="H1267" i="18" s="1"/>
  <c r="H1282" i="18" s="1"/>
  <c r="E1220" i="18"/>
  <c r="E1280" i="18"/>
  <c r="E2246" i="18"/>
  <c r="E3417" i="18"/>
  <c r="E2928" i="18"/>
  <c r="E3088" i="18"/>
  <c r="K3088" i="18" s="1"/>
  <c r="L3088" i="18" s="1"/>
  <c r="E1846" i="18"/>
  <c r="K1846" i="18" s="1"/>
  <c r="L1846" i="18" s="1"/>
  <c r="E1325" i="18"/>
  <c r="L1325" i="18" s="1"/>
  <c r="E1856" i="18"/>
  <c r="E1852" i="18"/>
  <c r="E1317" i="18"/>
  <c r="E1335" i="18"/>
  <c r="E2284" i="18"/>
  <c r="E2277" i="18"/>
  <c r="J2277" i="18" s="1"/>
  <c r="E2287" i="18"/>
  <c r="E2281" i="18"/>
  <c r="E2279" i="18"/>
  <c r="L2279" i="18" s="1"/>
  <c r="E2861" i="18"/>
  <c r="E2278" i="18"/>
  <c r="K2278" i="18" s="1"/>
  <c r="L2278" i="18" s="1"/>
  <c r="E2286" i="18"/>
  <c r="E1827" i="18"/>
  <c r="J1827" i="18" s="1"/>
  <c r="K1827" i="18" s="1"/>
  <c r="E704" i="18"/>
  <c r="E1831" i="18"/>
  <c r="E1621" i="18"/>
  <c r="E1828" i="18"/>
  <c r="K1828" i="18" s="1"/>
  <c r="E1339" i="18"/>
  <c r="H1339" i="18" s="1"/>
  <c r="H1354" i="18" s="1"/>
  <c r="E781" i="18"/>
  <c r="H781" i="18" s="1"/>
  <c r="H796" i="18" s="1"/>
  <c r="E788" i="18"/>
  <c r="E1664" i="18"/>
  <c r="I1664" i="18" s="1"/>
  <c r="J1664" i="18" s="1"/>
  <c r="E1287" i="18"/>
  <c r="J1287" i="18" s="1"/>
  <c r="E1294" i="18"/>
  <c r="E1619" i="18"/>
  <c r="E930" i="18"/>
  <c r="E1830" i="18"/>
  <c r="E1825" i="18"/>
  <c r="E1677" i="18"/>
  <c r="E1289" i="18"/>
  <c r="L1289" i="18" s="1"/>
  <c r="E855" i="18"/>
  <c r="J855" i="18" s="1"/>
  <c r="K855" i="18" s="1"/>
  <c r="E1567" i="18"/>
  <c r="E948" i="18"/>
  <c r="E1555" i="18"/>
  <c r="H1555" i="18" s="1"/>
  <c r="H1570" i="18" s="1"/>
  <c r="E711" i="18"/>
  <c r="J711" i="18" s="1"/>
  <c r="K711" i="18" s="1"/>
  <c r="L711" i="18" s="1"/>
  <c r="E720" i="18"/>
  <c r="E719" i="18"/>
  <c r="E1293" i="18"/>
  <c r="E1342" i="18"/>
  <c r="K1342" i="18" s="1"/>
  <c r="L1342" i="18" s="1"/>
  <c r="E933" i="18"/>
  <c r="E782" i="18"/>
  <c r="I782" i="18" s="1"/>
  <c r="J782" i="18" s="1"/>
  <c r="E1836" i="18"/>
  <c r="E1299" i="18"/>
  <c r="E1345" i="18"/>
  <c r="E763" i="18"/>
  <c r="H763" i="18" s="1"/>
  <c r="H778" i="18" s="1"/>
  <c r="E795" i="18"/>
  <c r="E1350" i="18"/>
  <c r="E786" i="18"/>
  <c r="E792" i="18"/>
  <c r="E1669" i="18"/>
  <c r="E1292" i="18"/>
  <c r="E1290" i="18"/>
  <c r="E1722" i="18"/>
  <c r="E1727" i="18"/>
  <c r="E1837" i="18"/>
  <c r="E1838" i="18"/>
  <c r="E1285" i="18"/>
  <c r="H1285" i="18" s="1"/>
  <c r="H1300" i="18" s="1"/>
  <c r="E787" i="18"/>
  <c r="E1829" i="18"/>
  <c r="L1829" i="18" s="1"/>
  <c r="E789" i="18"/>
  <c r="E910" i="18"/>
  <c r="K910" i="18" s="1"/>
  <c r="L910" i="18" s="1"/>
  <c r="E723" i="18"/>
  <c r="E2599" i="18"/>
  <c r="H2599" i="18" s="1"/>
  <c r="H2614" i="18" s="1"/>
  <c r="E710" i="18"/>
  <c r="E1296" i="18"/>
  <c r="E1352" i="18"/>
  <c r="E845" i="18"/>
  <c r="E694" i="18"/>
  <c r="K694" i="18" s="1"/>
  <c r="E783" i="18"/>
  <c r="J783" i="18" s="1"/>
  <c r="K783" i="18" s="1"/>
  <c r="E793" i="18"/>
  <c r="E784" i="18"/>
  <c r="K784" i="18" s="1"/>
  <c r="L784" i="18" s="1"/>
  <c r="E766" i="18"/>
  <c r="K766" i="18" s="1"/>
  <c r="E767" i="18"/>
  <c r="L767" i="18" s="1"/>
  <c r="E1286" i="18"/>
  <c r="I1286" i="18" s="1"/>
  <c r="J1286" i="18" s="1"/>
  <c r="K1286" i="18" s="1"/>
  <c r="L1286" i="18" s="1"/>
  <c r="E1298" i="18"/>
  <c r="E695" i="18"/>
  <c r="L695" i="18" s="1"/>
  <c r="E1617" i="18"/>
  <c r="E1730" i="18"/>
  <c r="E1718" i="18"/>
  <c r="I1718" i="18" s="1"/>
  <c r="J1718" i="18" s="1"/>
  <c r="E1834" i="18"/>
  <c r="E1291" i="18"/>
  <c r="E1566" i="18"/>
  <c r="E1939" i="18"/>
  <c r="E1568" i="18"/>
  <c r="E712" i="18"/>
  <c r="K712" i="18" s="1"/>
  <c r="E717" i="18"/>
  <c r="E714" i="18"/>
  <c r="E715" i="18"/>
  <c r="E721" i="18"/>
  <c r="E722" i="18"/>
  <c r="E709" i="18"/>
  <c r="H709" i="18" s="1"/>
  <c r="H724" i="18" s="1"/>
  <c r="I583" i="18"/>
  <c r="J583" i="18" s="1"/>
  <c r="K584" i="18"/>
  <c r="L584" i="18" s="1"/>
  <c r="E1586" i="18"/>
  <c r="E1537" i="18"/>
  <c r="H1537" i="18" s="1"/>
  <c r="H1552" i="18" s="1"/>
  <c r="E1581" i="18"/>
  <c r="E1545" i="18"/>
  <c r="E1549" i="18"/>
  <c r="E1542" i="18"/>
  <c r="E1576" i="18"/>
  <c r="K1576" i="18" s="1"/>
  <c r="L1576" i="18" s="1"/>
  <c r="E1541" i="18"/>
  <c r="L1541" i="18" s="1"/>
  <c r="E2728" i="18"/>
  <c r="K2728" i="18" s="1"/>
  <c r="E2739" i="18"/>
  <c r="E2730" i="18"/>
  <c r="E2731" i="18"/>
  <c r="E2988" i="18"/>
  <c r="E2987" i="18"/>
  <c r="E2989" i="18"/>
  <c r="E2990" i="18"/>
  <c r="E3216" i="18"/>
  <c r="E3093" i="18"/>
  <c r="E3086" i="18"/>
  <c r="I3086" i="18" s="1"/>
  <c r="J3086" i="18" s="1"/>
  <c r="K3086" i="18" s="1"/>
  <c r="L3086" i="18" s="1"/>
  <c r="E3097" i="18"/>
  <c r="E3095" i="18"/>
  <c r="L585" i="18"/>
  <c r="I566" i="18"/>
  <c r="L569" i="18"/>
  <c r="L533" i="18"/>
  <c r="I476" i="18"/>
  <c r="J476" i="18" s="1"/>
  <c r="H457" i="18"/>
  <c r="H472" i="18" s="1"/>
  <c r="J513" i="18"/>
  <c r="H511" i="18"/>
  <c r="H526" i="18" s="1"/>
  <c r="L497" i="18"/>
  <c r="K604" i="18"/>
  <c r="L604" i="18" s="1"/>
  <c r="L605" i="18"/>
  <c r="J603" i="18"/>
  <c r="K603" i="18" s="1"/>
  <c r="H547" i="18"/>
  <c r="H562" i="18" s="1"/>
  <c r="J549" i="18"/>
  <c r="K568" i="18"/>
  <c r="J477" i="18"/>
  <c r="L461" i="18"/>
  <c r="I458" i="18"/>
  <c r="J458" i="18" s="1"/>
  <c r="K458" i="18" s="1"/>
  <c r="K496" i="18"/>
  <c r="L496" i="18" s="1"/>
  <c r="H493" i="18"/>
  <c r="H601" i="18"/>
  <c r="H616" i="18" s="1"/>
  <c r="L551" i="18"/>
  <c r="E2979" i="18"/>
  <c r="J2979" i="18" s="1"/>
  <c r="K2979" i="18" s="1"/>
  <c r="E2983" i="18"/>
  <c r="E2991" i="18"/>
  <c r="E2367" i="18"/>
  <c r="J2367" i="18" s="1"/>
  <c r="K2367" i="18" s="1"/>
  <c r="L2367" i="18" s="1"/>
  <c r="E3096" i="18"/>
  <c r="E3094" i="18"/>
  <c r="E3089" i="18"/>
  <c r="L3089" i="18" s="1"/>
  <c r="J567" i="18"/>
  <c r="K567" i="18" s="1"/>
  <c r="K532" i="18"/>
  <c r="L532" i="18" s="1"/>
  <c r="J531" i="18"/>
  <c r="K531" i="18" s="1"/>
  <c r="L479" i="18"/>
  <c r="K478" i="18"/>
  <c r="L478" i="18" s="1"/>
  <c r="J459" i="18"/>
  <c r="I512" i="18"/>
  <c r="L515" i="18"/>
  <c r="E427" i="18"/>
  <c r="E430" i="18"/>
  <c r="E432" i="18"/>
  <c r="E431" i="18"/>
  <c r="E429" i="18"/>
  <c r="E422" i="18"/>
  <c r="E424" i="18"/>
  <c r="E421" i="18"/>
  <c r="E426" i="18"/>
  <c r="E433" i="18"/>
  <c r="E434" i="18"/>
  <c r="E423" i="18"/>
  <c r="E425" i="18"/>
  <c r="E435" i="18"/>
  <c r="E428" i="18"/>
  <c r="I602" i="18"/>
  <c r="E1764" i="18"/>
  <c r="E1539" i="18"/>
  <c r="J1539" i="18" s="1"/>
  <c r="K1539" i="18" s="1"/>
  <c r="E1582" i="18"/>
  <c r="E1538" i="18"/>
  <c r="I1538" i="18" s="1"/>
  <c r="J1538" i="18" s="1"/>
  <c r="E1575" i="18"/>
  <c r="J1575" i="18" s="1"/>
  <c r="K1575" i="18" s="1"/>
  <c r="E1540" i="18"/>
  <c r="K1540" i="18" s="1"/>
  <c r="L1540" i="18" s="1"/>
  <c r="E1587" i="18"/>
  <c r="E1551" i="18"/>
  <c r="E1550" i="18"/>
  <c r="E2738" i="18"/>
  <c r="E2726" i="18"/>
  <c r="I2726" i="18" s="1"/>
  <c r="J2726" i="18" s="1"/>
  <c r="E2977" i="18"/>
  <c r="H2977" i="18" s="1"/>
  <c r="H2992" i="18" s="1"/>
  <c r="E2985" i="18"/>
  <c r="E2980" i="18"/>
  <c r="K2980" i="18" s="1"/>
  <c r="L2980" i="18" s="1"/>
  <c r="E3099" i="18"/>
  <c r="E3091" i="18"/>
  <c r="E3090" i="18"/>
  <c r="H565" i="18"/>
  <c r="H580" i="18" s="1"/>
  <c r="E443" i="18"/>
  <c r="E440" i="18"/>
  <c r="E451" i="18"/>
  <c r="E442" i="18"/>
  <c r="E441" i="18"/>
  <c r="E444" i="18"/>
  <c r="E449" i="18"/>
  <c r="E453" i="18"/>
  <c r="E447" i="18"/>
  <c r="E439" i="18"/>
  <c r="E445" i="18"/>
  <c r="E452" i="18"/>
  <c r="E446" i="18"/>
  <c r="E450" i="18"/>
  <c r="E448" i="18"/>
  <c r="I530" i="18"/>
  <c r="J530" i="18" s="1"/>
  <c r="H529" i="18"/>
  <c r="H475" i="18"/>
  <c r="H490" i="18" s="1"/>
  <c r="K460" i="18"/>
  <c r="K514" i="18"/>
  <c r="J495" i="18"/>
  <c r="K495" i="18" s="1"/>
  <c r="I494" i="18"/>
  <c r="J494" i="18" s="1"/>
  <c r="K494" i="18" s="1"/>
  <c r="I548" i="18"/>
  <c r="J548" i="18" s="1"/>
  <c r="K550" i="18"/>
  <c r="L550" i="18" s="1"/>
  <c r="E3131" i="18"/>
  <c r="E2270" i="18"/>
  <c r="E2674" i="18"/>
  <c r="K2674" i="18" s="1"/>
  <c r="E2462" i="18"/>
  <c r="E2679" i="18"/>
  <c r="E3169" i="18"/>
  <c r="E3128" i="18"/>
  <c r="E2583" i="18"/>
  <c r="J2583" i="18" s="1"/>
  <c r="K2583" i="18" s="1"/>
  <c r="E2649" i="18"/>
  <c r="E3022" i="18"/>
  <c r="E2677" i="18"/>
  <c r="E2672" i="18"/>
  <c r="I2672" i="18" s="1"/>
  <c r="J2672" i="18" s="1"/>
  <c r="E2642" i="18"/>
  <c r="E2647" i="18"/>
  <c r="E2484" i="18"/>
  <c r="E3130" i="18"/>
  <c r="E2395" i="18"/>
  <c r="E2262" i="18"/>
  <c r="E3175" i="18"/>
  <c r="H3175" i="18" s="1"/>
  <c r="H3190" i="18" s="1"/>
  <c r="E3014" i="18"/>
  <c r="I3014" i="18" s="1"/>
  <c r="J3014" i="18" s="1"/>
  <c r="E3147" i="18"/>
  <c r="E3144" i="18"/>
  <c r="E2899" i="18"/>
  <c r="E2897" i="18"/>
  <c r="E2888" i="18"/>
  <c r="I2888" i="18" s="1"/>
  <c r="J2888" i="18" s="1"/>
  <c r="K2888" i="18" s="1"/>
  <c r="E2889" i="18"/>
  <c r="J2889" i="18" s="1"/>
  <c r="K2889" i="18" s="1"/>
  <c r="L2889" i="18" s="1"/>
  <c r="E2883" i="18"/>
  <c r="E2787" i="18"/>
  <c r="E3248" i="18"/>
  <c r="I3248" i="18" s="1"/>
  <c r="J3248" i="18" s="1"/>
  <c r="K3248" i="18" s="1"/>
  <c r="E2718" i="18"/>
  <c r="E2681" i="18"/>
  <c r="E2671" i="18"/>
  <c r="H2671" i="18" s="1"/>
  <c r="H2686" i="18" s="1"/>
  <c r="E2637" i="18"/>
  <c r="J2637" i="18" s="1"/>
  <c r="K2637" i="18" s="1"/>
  <c r="E2639" i="18"/>
  <c r="L2639" i="18" s="1"/>
  <c r="E2487" i="18"/>
  <c r="E2477" i="18"/>
  <c r="L2477" i="18" s="1"/>
  <c r="E3122" i="18"/>
  <c r="I3122" i="18" s="1"/>
  <c r="J3122" i="18" s="1"/>
  <c r="K3122" i="18" s="1"/>
  <c r="E3121" i="18"/>
  <c r="H3121" i="18" s="1"/>
  <c r="H3136" i="18" s="1"/>
  <c r="E2388" i="18"/>
  <c r="E2259" i="18"/>
  <c r="J2259" i="18" s="1"/>
  <c r="K2259" i="18" s="1"/>
  <c r="L2259" i="18" s="1"/>
  <c r="E3018" i="18"/>
  <c r="E2887" i="18"/>
  <c r="H2887" i="18" s="1"/>
  <c r="H2902" i="18" s="1"/>
  <c r="E2892" i="18"/>
  <c r="E2895" i="18"/>
  <c r="E3078" i="18"/>
  <c r="E3039" i="18"/>
  <c r="E2676" i="18"/>
  <c r="E2682" i="18"/>
  <c r="E2643" i="18"/>
  <c r="E2285" i="18"/>
  <c r="E2288" i="18"/>
  <c r="E2289" i="18"/>
  <c r="E3060" i="18"/>
  <c r="E3063" i="18"/>
  <c r="E3062" i="18"/>
  <c r="E3347" i="18"/>
  <c r="E3415" i="18"/>
  <c r="E2925" i="18"/>
  <c r="J2925" i="18" s="1"/>
  <c r="K2925" i="18" s="1"/>
  <c r="E2923" i="18"/>
  <c r="H2923" i="18" s="1"/>
  <c r="H2938" i="18" s="1"/>
  <c r="E2577" i="18"/>
  <c r="E3346" i="18"/>
  <c r="E3343" i="18"/>
  <c r="E3418" i="18"/>
  <c r="E2932" i="18"/>
  <c r="E2934" i="18"/>
  <c r="E2569" i="18"/>
  <c r="E3193" i="18"/>
  <c r="H3193" i="18" s="1"/>
  <c r="H3208" i="18" s="1"/>
  <c r="E1146" i="18"/>
  <c r="E1152" i="18"/>
  <c r="E2971" i="18"/>
  <c r="E919" i="18"/>
  <c r="E1153" i="18"/>
  <c r="E913" i="18"/>
  <c r="E915" i="18"/>
  <c r="E2239" i="18"/>
  <c r="H2239" i="18" s="1"/>
  <c r="H2254" i="18" s="1"/>
  <c r="E3056" i="18"/>
  <c r="E3057" i="18"/>
  <c r="E3054" i="18"/>
  <c r="E3340" i="18"/>
  <c r="K3340" i="18" s="1"/>
  <c r="L3340" i="18" s="1"/>
  <c r="E3341" i="18"/>
  <c r="L3341" i="18" s="1"/>
  <c r="E2690" i="18"/>
  <c r="I2690" i="18" s="1"/>
  <c r="J2690" i="18" s="1"/>
  <c r="K2690" i="18" s="1"/>
  <c r="E3413" i="18"/>
  <c r="L3413" i="18" s="1"/>
  <c r="E3420" i="18"/>
  <c r="E2926" i="18"/>
  <c r="K2926" i="18" s="1"/>
  <c r="L2926" i="18" s="1"/>
  <c r="E2935" i="18"/>
  <c r="E2936" i="18"/>
  <c r="E2564" i="18"/>
  <c r="I2564" i="18" s="1"/>
  <c r="J2564" i="18" s="1"/>
  <c r="K2564" i="18" s="1"/>
  <c r="E2572" i="18"/>
  <c r="E3345" i="18"/>
  <c r="E3337" i="18"/>
  <c r="H3337" i="18" s="1"/>
  <c r="H3352" i="18" s="1"/>
  <c r="E3422" i="18"/>
  <c r="E3423" i="18"/>
  <c r="E2937" i="18"/>
  <c r="E2575" i="18"/>
  <c r="E2576" i="18"/>
  <c r="E3275" i="18"/>
  <c r="E2276" i="18"/>
  <c r="I2276" i="18" s="1"/>
  <c r="E2282" i="18"/>
  <c r="E2275" i="18"/>
  <c r="H2275" i="18" s="1"/>
  <c r="E2248" i="18"/>
  <c r="E3204" i="18"/>
  <c r="E2356" i="18"/>
  <c r="E3051" i="18"/>
  <c r="J3051" i="18" s="1"/>
  <c r="E3055" i="18"/>
  <c r="E3351" i="18"/>
  <c r="E3338" i="18"/>
  <c r="I3338" i="18" s="1"/>
  <c r="E3339" i="18"/>
  <c r="J3339" i="18" s="1"/>
  <c r="E3342" i="18"/>
  <c r="E3421" i="18"/>
  <c r="E3409" i="18"/>
  <c r="H3409" i="18" s="1"/>
  <c r="H3424" i="18" s="1"/>
  <c r="E3416" i="18"/>
  <c r="E3414" i="18"/>
  <c r="E2931" i="18"/>
  <c r="E2924" i="18"/>
  <c r="I2924" i="18" s="1"/>
  <c r="E2567" i="18"/>
  <c r="L2567" i="18" s="1"/>
  <c r="E2574" i="18"/>
  <c r="E2568" i="18"/>
  <c r="E2565" i="18"/>
  <c r="J2565" i="18" s="1"/>
  <c r="E3411" i="18"/>
  <c r="J3411" i="18" s="1"/>
  <c r="K3411" i="18" s="1"/>
  <c r="E3412" i="18"/>
  <c r="K3412" i="18" s="1"/>
  <c r="L3412" i="18" s="1"/>
  <c r="E2571" i="18"/>
  <c r="E2566" i="18"/>
  <c r="K2566" i="18" s="1"/>
  <c r="L2566" i="18" s="1"/>
  <c r="E2570" i="18"/>
  <c r="E925" i="18"/>
  <c r="E847" i="18"/>
  <c r="E838" i="18"/>
  <c r="K838" i="18" s="1"/>
  <c r="E929" i="18"/>
  <c r="L929" i="18" s="1"/>
  <c r="E691" i="18"/>
  <c r="H691" i="18" s="1"/>
  <c r="H706" i="18" s="1"/>
  <c r="E769" i="18"/>
  <c r="E1196" i="18"/>
  <c r="E1340" i="18"/>
  <c r="I1340" i="18" s="1"/>
  <c r="J1340" i="18" s="1"/>
  <c r="E1347" i="18"/>
  <c r="E768" i="18"/>
  <c r="E775" i="18"/>
  <c r="E1675" i="18"/>
  <c r="E1665" i="18"/>
  <c r="J1665" i="18" s="1"/>
  <c r="K1665" i="18" s="1"/>
  <c r="E692" i="18"/>
  <c r="E702" i="18"/>
  <c r="E1610" i="18"/>
  <c r="I1610" i="18" s="1"/>
  <c r="J1610" i="18" s="1"/>
  <c r="E1622" i="18"/>
  <c r="E932" i="18"/>
  <c r="E835" i="18"/>
  <c r="H835" i="18" s="1"/>
  <c r="H850" i="18" s="1"/>
  <c r="E1676" i="18"/>
  <c r="E1349" i="18"/>
  <c r="E1351" i="18"/>
  <c r="E1611" i="18"/>
  <c r="E1079" i="18"/>
  <c r="E957" i="18"/>
  <c r="E1564" i="18"/>
  <c r="E1562" i="18"/>
  <c r="E944" i="18"/>
  <c r="I944" i="18" s="1"/>
  <c r="J944" i="18" s="1"/>
  <c r="E946" i="18"/>
  <c r="K946" i="18" s="1"/>
  <c r="E949" i="18"/>
  <c r="E945" i="18"/>
  <c r="E857" i="18"/>
  <c r="L857" i="18" s="1"/>
  <c r="E909" i="18"/>
  <c r="J909" i="18" s="1"/>
  <c r="K909" i="18" s="1"/>
  <c r="E1150" i="18"/>
  <c r="E1783" i="18"/>
  <c r="E920" i="18"/>
  <c r="E1142" i="18"/>
  <c r="I1142" i="18" s="1"/>
  <c r="J1142" i="18" s="1"/>
  <c r="K1142" i="18" s="1"/>
  <c r="E918" i="18"/>
  <c r="E1143" i="18"/>
  <c r="J1143" i="18" s="1"/>
  <c r="K1143" i="18" s="1"/>
  <c r="L1143" i="18" s="1"/>
  <c r="E907" i="18"/>
  <c r="H907" i="18" s="1"/>
  <c r="H922" i="18" s="1"/>
  <c r="E1148" i="18"/>
  <c r="E2612" i="18"/>
  <c r="E2505" i="18"/>
  <c r="E2970" i="18"/>
  <c r="E3355" i="18"/>
  <c r="H3355" i="18" s="1"/>
  <c r="H3370" i="18" s="1"/>
  <c r="E1616" i="18"/>
  <c r="E844" i="18"/>
  <c r="E777" i="18"/>
  <c r="E849" i="18"/>
  <c r="E837" i="18"/>
  <c r="E1612" i="18"/>
  <c r="K1612" i="18" s="1"/>
  <c r="L1612" i="18" s="1"/>
  <c r="E1671" i="18"/>
  <c r="E1205" i="18"/>
  <c r="E1341" i="18"/>
  <c r="E1344" i="18"/>
  <c r="E764" i="18"/>
  <c r="I764" i="18" s="1"/>
  <c r="J764" i="18" s="1"/>
  <c r="E771" i="18"/>
  <c r="E1673" i="18"/>
  <c r="E1668" i="18"/>
  <c r="E697" i="18"/>
  <c r="E693" i="18"/>
  <c r="J693" i="18" s="1"/>
  <c r="E934" i="18"/>
  <c r="E1613" i="18"/>
  <c r="L1613" i="18" s="1"/>
  <c r="E1620" i="18"/>
  <c r="E931" i="18"/>
  <c r="E938" i="18"/>
  <c r="E705" i="18"/>
  <c r="E840" i="18"/>
  <c r="E843" i="18"/>
  <c r="E1559" i="18"/>
  <c r="L1559" i="18" s="1"/>
  <c r="E1557" i="18"/>
  <c r="J1557" i="18" s="1"/>
  <c r="E1556" i="18"/>
  <c r="I1556" i="18" s="1"/>
  <c r="J1556" i="18" s="1"/>
  <c r="E1558" i="18"/>
  <c r="E1941" i="18"/>
  <c r="E951" i="18"/>
  <c r="E950" i="18"/>
  <c r="E954" i="18"/>
  <c r="E856" i="18"/>
  <c r="E1940" i="18"/>
  <c r="E914" i="18"/>
  <c r="E1147" i="18"/>
  <c r="E1154" i="18"/>
  <c r="E917" i="18"/>
  <c r="E1149" i="18"/>
  <c r="E908" i="18"/>
  <c r="I908" i="18" s="1"/>
  <c r="J908" i="18" s="1"/>
  <c r="E1777" i="18"/>
  <c r="E1155" i="18"/>
  <c r="E912" i="18"/>
  <c r="E2607" i="18"/>
  <c r="E2973" i="18"/>
  <c r="E3404" i="18"/>
  <c r="E3368" i="18"/>
  <c r="E3303" i="18"/>
  <c r="J3303" i="18" s="1"/>
  <c r="E2617" i="18"/>
  <c r="H2617" i="18" s="1"/>
  <c r="H2632" i="18" s="1"/>
  <c r="E1670" i="18"/>
  <c r="E1623" i="18"/>
  <c r="E848" i="18"/>
  <c r="E765" i="18"/>
  <c r="E836" i="18"/>
  <c r="I836" i="18" s="1"/>
  <c r="J836" i="18" s="1"/>
  <c r="E842" i="18"/>
  <c r="E1663" i="18"/>
  <c r="H1663" i="18" s="1"/>
  <c r="H1678" i="18" s="1"/>
  <c r="E1615" i="18"/>
  <c r="E841" i="18"/>
  <c r="E1078" i="18"/>
  <c r="E1346" i="18"/>
  <c r="E1343" i="18"/>
  <c r="E773" i="18"/>
  <c r="E770" i="18"/>
  <c r="E776" i="18"/>
  <c r="E1666" i="18"/>
  <c r="E1672" i="18"/>
  <c r="E696" i="18"/>
  <c r="E701" i="18"/>
  <c r="E926" i="18"/>
  <c r="I926" i="18" s="1"/>
  <c r="J926" i="18" s="1"/>
  <c r="E1609" i="18"/>
  <c r="H1609" i="18" s="1"/>
  <c r="H1624" i="18" s="1"/>
  <c r="E936" i="18"/>
  <c r="E939" i="18"/>
  <c r="E698" i="18"/>
  <c r="E1674" i="18"/>
  <c r="E703" i="18"/>
  <c r="E1353" i="18"/>
  <c r="E935" i="18"/>
  <c r="E1565" i="18"/>
  <c r="E1561" i="18"/>
  <c r="E1563" i="18"/>
  <c r="E1935" i="18"/>
  <c r="E955" i="18"/>
  <c r="E956" i="18"/>
  <c r="E943" i="18"/>
  <c r="H943" i="18" s="1"/>
  <c r="H958" i="18" s="1"/>
  <c r="E853" i="18"/>
  <c r="H853" i="18" s="1"/>
  <c r="H868" i="18" s="1"/>
  <c r="E947" i="18"/>
  <c r="L947" i="18" s="1"/>
  <c r="E921" i="18"/>
  <c r="E1779" i="18"/>
  <c r="E1144" i="18"/>
  <c r="E911" i="18"/>
  <c r="L911" i="18" s="1"/>
  <c r="E1145" i="18"/>
  <c r="L1145" i="18" s="1"/>
  <c r="E1778" i="18"/>
  <c r="E1141" i="18"/>
  <c r="E2610" i="18"/>
  <c r="E2798" i="18"/>
  <c r="I2798" i="18" s="1"/>
  <c r="J2798" i="18" s="1"/>
  <c r="K2798" i="18" s="1"/>
  <c r="L2798" i="18" s="1"/>
  <c r="E2972" i="18"/>
  <c r="E3366" i="18"/>
  <c r="E2914" i="18"/>
  <c r="E3004" i="18"/>
  <c r="E3325" i="18"/>
  <c r="E3206" i="18"/>
  <c r="E3331" i="18"/>
  <c r="E3199" i="18"/>
  <c r="E3001" i="18"/>
  <c r="E3276" i="18"/>
  <c r="E3326" i="18"/>
  <c r="E2997" i="18"/>
  <c r="J2997" i="18" s="1"/>
  <c r="K2997" i="18" s="1"/>
  <c r="E3273" i="18"/>
  <c r="E2998" i="18"/>
  <c r="K2998" i="18" s="1"/>
  <c r="L2998" i="18" s="1"/>
  <c r="E3279" i="18"/>
  <c r="E1069" i="18"/>
  <c r="E1208" i="18"/>
  <c r="E1080" i="18"/>
  <c r="E1077" i="18"/>
  <c r="E1203" i="18"/>
  <c r="E1204" i="18"/>
  <c r="E1195" i="18"/>
  <c r="H1195" i="18" s="1"/>
  <c r="H1210" i="18" s="1"/>
  <c r="E1943" i="18"/>
  <c r="E1934" i="18"/>
  <c r="I1934" i="18" s="1"/>
  <c r="E1945" i="18"/>
  <c r="E859" i="18"/>
  <c r="E858" i="18"/>
  <c r="E867" i="18"/>
  <c r="E1780" i="18"/>
  <c r="E1774" i="18"/>
  <c r="K1774" i="18" s="1"/>
  <c r="L1774" i="18" s="1"/>
  <c r="E1782" i="18"/>
  <c r="E1776" i="18"/>
  <c r="E1772" i="18"/>
  <c r="I1772" i="18" s="1"/>
  <c r="J1772" i="18" s="1"/>
  <c r="E1785" i="18"/>
  <c r="E2756" i="18"/>
  <c r="E2603" i="18"/>
  <c r="L2603" i="18" s="1"/>
  <c r="E2608" i="18"/>
  <c r="E2602" i="18"/>
  <c r="K2602" i="18" s="1"/>
  <c r="E2499" i="18"/>
  <c r="E2532" i="18"/>
  <c r="E2799" i="18"/>
  <c r="J2799" i="18" s="1"/>
  <c r="K2799" i="18" s="1"/>
  <c r="L2799" i="18" s="1"/>
  <c r="E2962" i="18"/>
  <c r="K2962" i="18" s="1"/>
  <c r="E2968" i="18"/>
  <c r="E2959" i="18"/>
  <c r="H2959" i="18" s="1"/>
  <c r="H2974" i="18" s="1"/>
  <c r="E2969" i="18"/>
  <c r="E3399" i="18"/>
  <c r="E3359" i="18"/>
  <c r="L3359" i="18" s="1"/>
  <c r="E3362" i="18"/>
  <c r="E3356" i="18"/>
  <c r="I3356" i="18" s="1"/>
  <c r="J3356" i="18" s="1"/>
  <c r="E2947" i="18"/>
  <c r="E2445" i="18"/>
  <c r="E3305" i="18"/>
  <c r="L3305" i="18" s="1"/>
  <c r="E2700" i="18"/>
  <c r="E2626" i="18"/>
  <c r="E1207" i="18"/>
  <c r="E1073" i="18"/>
  <c r="L1073" i="18" s="1"/>
  <c r="E1075" i="18"/>
  <c r="E1198" i="18"/>
  <c r="E1202" i="18"/>
  <c r="E1083" i="18"/>
  <c r="E1942" i="18"/>
  <c r="E854" i="18"/>
  <c r="E1938" i="18"/>
  <c r="E1944" i="18"/>
  <c r="E1936" i="18"/>
  <c r="K1936" i="18" s="1"/>
  <c r="E861" i="18"/>
  <c r="E860" i="18"/>
  <c r="E866" i="18"/>
  <c r="E1773" i="18"/>
  <c r="J1773" i="18" s="1"/>
  <c r="E2613" i="18"/>
  <c r="E2611" i="18"/>
  <c r="E2606" i="18"/>
  <c r="E2609" i="18"/>
  <c r="E2811" i="18"/>
  <c r="E2964" i="18"/>
  <c r="E2966" i="18"/>
  <c r="E2960" i="18"/>
  <c r="I2960" i="18" s="1"/>
  <c r="J2960" i="18" s="1"/>
  <c r="E3364" i="18"/>
  <c r="E3361" i="18"/>
  <c r="E3367" i="18"/>
  <c r="E3369" i="18"/>
  <c r="E3309" i="18"/>
  <c r="E2696" i="18"/>
  <c r="E1072" i="18"/>
  <c r="K1072" i="18" s="1"/>
  <c r="L1072" i="18" s="1"/>
  <c r="E1201" i="18"/>
  <c r="E1081" i="18"/>
  <c r="E1199" i="18"/>
  <c r="L1199" i="18" s="1"/>
  <c r="E1070" i="18"/>
  <c r="I1070" i="18" s="1"/>
  <c r="E1082" i="18"/>
  <c r="E1206" i="18"/>
  <c r="E1209" i="18"/>
  <c r="E1200" i="18"/>
  <c r="E1076" i="18"/>
  <c r="E865" i="18"/>
  <c r="E1937" i="18"/>
  <c r="L1937" i="18" s="1"/>
  <c r="E1947" i="18"/>
  <c r="E1933" i="18"/>
  <c r="H1933" i="18" s="1"/>
  <c r="H1948" i="18" s="1"/>
  <c r="E864" i="18"/>
  <c r="E863" i="18"/>
  <c r="E1775" i="18"/>
  <c r="L1775" i="18" s="1"/>
  <c r="E1781" i="18"/>
  <c r="E1784" i="18"/>
  <c r="E2605" i="18"/>
  <c r="E2604" i="18"/>
  <c r="E2601" i="18"/>
  <c r="J2601" i="18" s="1"/>
  <c r="E2497" i="18"/>
  <c r="E2967" i="18"/>
  <c r="E2961" i="18"/>
  <c r="J2961" i="18" s="1"/>
  <c r="K2961" i="18" s="1"/>
  <c r="E2963" i="18"/>
  <c r="L2963" i="18" s="1"/>
  <c r="E3397" i="18"/>
  <c r="E3357" i="18"/>
  <c r="J3357" i="18" s="1"/>
  <c r="E3363" i="18"/>
  <c r="E3358" i="18"/>
  <c r="K3358" i="18" s="1"/>
  <c r="L3358" i="18" s="1"/>
  <c r="E3314" i="18"/>
  <c r="E2689" i="18"/>
  <c r="H2689" i="18" s="1"/>
  <c r="E2621" i="18"/>
  <c r="L2621" i="18" s="1"/>
  <c r="E2258" i="18"/>
  <c r="I2258" i="18" s="1"/>
  <c r="E2264" i="18"/>
  <c r="E2266" i="18"/>
  <c r="E2271" i="18"/>
  <c r="E2267" i="18"/>
  <c r="E2265" i="18"/>
  <c r="E2260" i="18"/>
  <c r="K2260" i="18" s="1"/>
  <c r="E2268" i="18"/>
  <c r="E3134" i="18"/>
  <c r="E3126" i="18"/>
  <c r="E3123" i="18"/>
  <c r="J3123" i="18" s="1"/>
  <c r="K3123" i="18" s="1"/>
  <c r="E3124" i="18"/>
  <c r="K3124" i="18" s="1"/>
  <c r="E2635" i="18"/>
  <c r="H2635" i="18" s="1"/>
  <c r="E2640" i="18"/>
  <c r="E3020" i="18"/>
  <c r="E3026" i="18"/>
  <c r="E3023" i="18"/>
  <c r="E3015" i="18"/>
  <c r="J3015" i="18" s="1"/>
  <c r="K3015" i="18" s="1"/>
  <c r="E3021" i="18"/>
  <c r="E3027" i="18"/>
  <c r="E3025" i="18"/>
  <c r="E2466" i="18"/>
  <c r="E2456" i="18"/>
  <c r="I2456" i="18" s="1"/>
  <c r="J2456" i="18" s="1"/>
  <c r="K2456" i="18" s="1"/>
  <c r="E2463" i="18"/>
  <c r="E2457" i="18"/>
  <c r="J2457" i="18" s="1"/>
  <c r="K2457" i="18" s="1"/>
  <c r="E2464" i="18"/>
  <c r="E2459" i="18"/>
  <c r="L2459" i="18" s="1"/>
  <c r="E2461" i="18"/>
  <c r="E2455" i="18"/>
  <c r="H2455" i="18" s="1"/>
  <c r="H2470" i="18" s="1"/>
  <c r="E2460" i="18"/>
  <c r="E2469" i="18"/>
  <c r="E2467" i="18"/>
  <c r="E2581" i="18"/>
  <c r="H2581" i="18" s="1"/>
  <c r="H2596" i="18" s="1"/>
  <c r="E2591" i="18"/>
  <c r="E2587" i="18"/>
  <c r="E2592" i="18"/>
  <c r="E2590" i="18"/>
  <c r="E2588" i="18"/>
  <c r="E2589" i="18"/>
  <c r="E2595" i="18"/>
  <c r="E2594" i="18"/>
  <c r="E2586" i="18"/>
  <c r="E2593" i="18"/>
  <c r="E3157" i="18"/>
  <c r="H3157" i="18" s="1"/>
  <c r="H3172" i="18" s="1"/>
  <c r="E3163" i="18"/>
  <c r="E3170" i="18"/>
  <c r="E3159" i="18"/>
  <c r="J3159" i="18" s="1"/>
  <c r="K3159" i="18" s="1"/>
  <c r="L3159" i="18" s="1"/>
  <c r="E3162" i="18"/>
  <c r="E3166" i="18"/>
  <c r="E3167" i="18"/>
  <c r="E3160" i="18"/>
  <c r="K3160" i="18" s="1"/>
  <c r="L3160" i="18" s="1"/>
  <c r="E3158" i="18"/>
  <c r="I3158" i="18" s="1"/>
  <c r="J3158" i="18" s="1"/>
  <c r="E3165" i="18"/>
  <c r="E3161" i="18"/>
  <c r="L3161" i="18" s="1"/>
  <c r="E2708" i="18"/>
  <c r="I2708" i="18" s="1"/>
  <c r="J2708" i="18" s="1"/>
  <c r="K2708" i="18" s="1"/>
  <c r="E2715" i="18"/>
  <c r="E2709" i="18"/>
  <c r="J2709" i="18" s="1"/>
  <c r="K2709" i="18" s="1"/>
  <c r="E2716" i="18"/>
  <c r="E2719" i="18"/>
  <c r="E2717" i="18"/>
  <c r="E2712" i="18"/>
  <c r="E2720" i="18"/>
  <c r="E2713" i="18"/>
  <c r="E2707" i="18"/>
  <c r="H2707" i="18" s="1"/>
  <c r="E2710" i="18"/>
  <c r="K2710" i="18" s="1"/>
  <c r="L2710" i="18" s="1"/>
  <c r="E3038" i="18"/>
  <c r="E3031" i="18"/>
  <c r="H3031" i="18" s="1"/>
  <c r="H3046" i="18" s="1"/>
  <c r="E3036" i="18"/>
  <c r="E3041" i="18"/>
  <c r="E3037" i="18"/>
  <c r="E3045" i="18"/>
  <c r="E3035" i="18"/>
  <c r="L3035" i="18" s="1"/>
  <c r="E3040" i="18"/>
  <c r="E3034" i="18"/>
  <c r="K3034" i="18" s="1"/>
  <c r="L3034" i="18" s="1"/>
  <c r="E3044" i="18"/>
  <c r="E3032" i="18"/>
  <c r="I3032" i="18" s="1"/>
  <c r="J3032" i="18" s="1"/>
  <c r="E2383" i="18"/>
  <c r="H2383" i="18" s="1"/>
  <c r="H2398" i="18" s="1"/>
  <c r="E2390" i="18"/>
  <c r="E2384" i="18"/>
  <c r="I2384" i="18" s="1"/>
  <c r="J2384" i="18" s="1"/>
  <c r="E2389" i="18"/>
  <c r="E2385" i="18"/>
  <c r="J2385" i="18" s="1"/>
  <c r="K2385" i="18" s="1"/>
  <c r="E2396" i="18"/>
  <c r="E2386" i="18"/>
  <c r="K2386" i="18" s="1"/>
  <c r="E2392" i="18"/>
  <c r="E2483" i="18"/>
  <c r="E2482" i="18"/>
  <c r="E2478" i="18"/>
  <c r="E3182" i="18"/>
  <c r="E3180" i="18"/>
  <c r="E3183" i="18"/>
  <c r="E3184" i="18"/>
  <c r="E3177" i="18"/>
  <c r="J3177" i="18" s="1"/>
  <c r="K3177" i="18" s="1"/>
  <c r="E3186" i="18"/>
  <c r="E3179" i="18"/>
  <c r="L3179" i="18" s="1"/>
  <c r="E3178" i="18"/>
  <c r="K3178" i="18" s="1"/>
  <c r="L3178" i="18" s="1"/>
  <c r="E2829" i="18"/>
  <c r="E2827" i="18"/>
  <c r="E2818" i="18"/>
  <c r="K2818" i="18" s="1"/>
  <c r="L2818" i="18" s="1"/>
  <c r="E2824" i="18"/>
  <c r="E2828" i="18"/>
  <c r="E2816" i="18"/>
  <c r="I2816" i="18" s="1"/>
  <c r="J2816" i="18" s="1"/>
  <c r="E2825" i="18"/>
  <c r="E2817" i="18"/>
  <c r="J2817" i="18" s="1"/>
  <c r="K2817" i="18" s="1"/>
  <c r="L2817" i="18" s="1"/>
  <c r="E2819" i="18"/>
  <c r="L2819" i="18" s="1"/>
  <c r="E2822" i="18"/>
  <c r="E2815" i="18"/>
  <c r="H2815" i="18" s="1"/>
  <c r="H2830" i="18" s="1"/>
  <c r="E2821" i="18"/>
  <c r="E2879" i="18"/>
  <c r="E2878" i="18"/>
  <c r="E2880" i="18"/>
  <c r="E2877" i="18"/>
  <c r="E2871" i="18"/>
  <c r="J2871" i="18" s="1"/>
  <c r="E2870" i="18"/>
  <c r="I2870" i="18" s="1"/>
  <c r="J2870" i="18" s="1"/>
  <c r="K2870" i="18" s="1"/>
  <c r="E2872" i="18"/>
  <c r="K2872" i="18" s="1"/>
  <c r="L2872" i="18" s="1"/>
  <c r="E2875" i="18"/>
  <c r="E2876" i="18"/>
  <c r="E2873" i="18"/>
  <c r="L2873" i="18" s="1"/>
  <c r="E2882" i="18"/>
  <c r="E3141" i="18"/>
  <c r="J3141" i="18" s="1"/>
  <c r="K3141" i="18" s="1"/>
  <c r="E3148" i="18"/>
  <c r="E3145" i="18"/>
  <c r="E3151" i="18"/>
  <c r="E3150" i="18"/>
  <c r="E3149" i="18"/>
  <c r="E3142" i="18"/>
  <c r="K3142" i="18" s="1"/>
  <c r="L3142" i="18" s="1"/>
  <c r="E3152" i="18"/>
  <c r="E3076" i="18"/>
  <c r="E3070" i="18"/>
  <c r="K3070" i="18" s="1"/>
  <c r="E3067" i="18"/>
  <c r="H3067" i="18" s="1"/>
  <c r="H3082" i="18" s="1"/>
  <c r="E3069" i="18"/>
  <c r="J3069" i="18" s="1"/>
  <c r="K3069" i="18" s="1"/>
  <c r="E3079" i="18"/>
  <c r="E3072" i="18"/>
  <c r="E3071" i="18"/>
  <c r="L3071" i="18" s="1"/>
  <c r="E3074" i="18"/>
  <c r="E3080" i="18"/>
  <c r="E3075" i="18"/>
  <c r="E3073" i="18"/>
  <c r="E2792" i="18"/>
  <c r="E2788" i="18"/>
  <c r="E2790" i="18"/>
  <c r="E2784" i="18"/>
  <c r="E2780" i="18"/>
  <c r="I2780" i="18" s="1"/>
  <c r="E2791" i="18"/>
  <c r="E2782" i="18"/>
  <c r="K2782" i="18" s="1"/>
  <c r="L2782" i="18" s="1"/>
  <c r="E2793" i="18"/>
  <c r="E2785" i="18"/>
  <c r="E2783" i="18"/>
  <c r="L2783" i="18" s="1"/>
  <c r="E2789" i="18"/>
  <c r="E3257" i="18"/>
  <c r="E3259" i="18"/>
  <c r="E3250" i="18"/>
  <c r="K3250" i="18" s="1"/>
  <c r="L3250" i="18" s="1"/>
  <c r="E3261" i="18"/>
  <c r="E3254" i="18"/>
  <c r="E3260" i="18"/>
  <c r="E3253" i="18"/>
  <c r="E3251" i="18"/>
  <c r="L3251" i="18" s="1"/>
  <c r="E3258" i="18"/>
  <c r="E3256" i="18"/>
  <c r="E3249" i="18"/>
  <c r="J3249" i="18" s="1"/>
  <c r="K3249" i="18" s="1"/>
  <c r="E3252" i="18"/>
  <c r="E2680" i="18"/>
  <c r="E2684" i="18"/>
  <c r="E2675" i="18"/>
  <c r="L2675" i="18" s="1"/>
  <c r="E2641" i="18"/>
  <c r="E2646" i="18"/>
  <c r="E2644" i="18"/>
  <c r="E2473" i="18"/>
  <c r="H2473" i="18" s="1"/>
  <c r="E2480" i="18"/>
  <c r="E2474" i="18"/>
  <c r="I2474" i="18" s="1"/>
  <c r="J2474" i="18" s="1"/>
  <c r="K2474" i="18" s="1"/>
  <c r="E3135" i="18"/>
  <c r="E3127" i="18"/>
  <c r="E3132" i="18"/>
  <c r="E2391" i="18"/>
  <c r="E2257" i="18"/>
  <c r="H2257" i="18" s="1"/>
  <c r="H2272" i="18" s="1"/>
  <c r="E3188" i="18"/>
  <c r="E3176" i="18"/>
  <c r="I3176" i="18" s="1"/>
  <c r="E3019" i="18"/>
  <c r="E3013" i="18"/>
  <c r="H3013" i="18" s="1"/>
  <c r="H3028" i="18" s="1"/>
  <c r="E2874" i="18"/>
  <c r="E3081" i="18"/>
  <c r="E3171" i="18"/>
  <c r="E2465" i="18"/>
  <c r="E2779" i="18"/>
  <c r="H2779" i="18" s="1"/>
  <c r="H2794" i="18" s="1"/>
  <c r="E2721" i="18"/>
  <c r="E2582" i="18"/>
  <c r="I2582" i="18" s="1"/>
  <c r="J2582" i="18" s="1"/>
  <c r="K2582" i="18" s="1"/>
  <c r="E3043" i="18"/>
  <c r="E2826" i="18"/>
  <c r="E2685" i="18"/>
  <c r="E2683" i="18"/>
  <c r="E2673" i="18"/>
  <c r="J2673" i="18" s="1"/>
  <c r="K2673" i="18" s="1"/>
  <c r="E2648" i="18"/>
  <c r="E2645" i="18"/>
  <c r="E2638" i="18"/>
  <c r="K2638" i="18" s="1"/>
  <c r="E2481" i="18"/>
  <c r="E2475" i="18"/>
  <c r="J2475" i="18" s="1"/>
  <c r="K2475" i="18" s="1"/>
  <c r="L2475" i="18" s="1"/>
  <c r="E2479" i="18"/>
  <c r="E3133" i="18"/>
  <c r="E3125" i="18"/>
  <c r="L3125" i="18" s="1"/>
  <c r="E2393" i="18"/>
  <c r="E2387" i="18"/>
  <c r="L2387" i="18" s="1"/>
  <c r="E2263" i="18"/>
  <c r="E2269" i="18"/>
  <c r="E3189" i="18"/>
  <c r="E3181" i="18"/>
  <c r="E3024" i="18"/>
  <c r="E3016" i="18"/>
  <c r="K3016" i="18" s="1"/>
  <c r="L3016" i="18" s="1"/>
  <c r="E3153" i="18"/>
  <c r="E2869" i="18"/>
  <c r="H2869" i="18" s="1"/>
  <c r="E3077" i="18"/>
  <c r="E3164" i="18"/>
  <c r="E2468" i="18"/>
  <c r="E2786" i="18"/>
  <c r="E2714" i="18"/>
  <c r="E2584" i="18"/>
  <c r="K2584" i="18" s="1"/>
  <c r="L2584" i="18" s="1"/>
  <c r="E3042" i="18"/>
  <c r="E2823" i="18"/>
  <c r="E2302" i="18"/>
  <c r="E2838" i="18"/>
  <c r="E3232" i="18"/>
  <c r="K3232" i="18" s="1"/>
  <c r="L3232" i="18" s="1"/>
  <c r="E3375" i="18"/>
  <c r="J3375" i="18" s="1"/>
  <c r="K3375" i="18" s="1"/>
  <c r="E2412" i="18"/>
  <c r="E2556" i="18"/>
  <c r="E2517" i="18"/>
  <c r="E2667" i="18"/>
  <c r="E2748" i="18"/>
  <c r="E2494" i="18"/>
  <c r="K2494" i="18" s="1"/>
  <c r="E2502" i="18"/>
  <c r="E2504" i="18"/>
  <c r="E2495" i="18"/>
  <c r="L2495" i="18" s="1"/>
  <c r="E2535" i="18"/>
  <c r="E2801" i="18"/>
  <c r="L2801" i="18" s="1"/>
  <c r="E2810" i="18"/>
  <c r="E2802" i="18"/>
  <c r="E2806" i="18"/>
  <c r="E3396" i="18"/>
  <c r="E3392" i="18"/>
  <c r="I3392" i="18" s="1"/>
  <c r="E3402" i="18"/>
  <c r="E3401" i="18"/>
  <c r="E2361" i="18"/>
  <c r="E2906" i="18"/>
  <c r="I2906" i="18" s="1"/>
  <c r="J2906" i="18" s="1"/>
  <c r="E2954" i="18"/>
  <c r="E2439" i="18"/>
  <c r="J2439" i="18" s="1"/>
  <c r="K2439" i="18" s="1"/>
  <c r="L2439" i="18" s="1"/>
  <c r="E3312" i="18"/>
  <c r="E3306" i="18"/>
  <c r="E3302" i="18"/>
  <c r="I3302" i="18" s="1"/>
  <c r="J3302" i="18" s="1"/>
  <c r="K3302" i="18" s="1"/>
  <c r="E3310" i="18"/>
  <c r="E2702" i="18"/>
  <c r="E2698" i="18"/>
  <c r="E2701" i="18"/>
  <c r="E2691" i="18"/>
  <c r="J2691" i="18" s="1"/>
  <c r="K2691" i="18" s="1"/>
  <c r="E2624" i="18"/>
  <c r="E2631" i="18"/>
  <c r="E2623" i="18"/>
  <c r="E2629" i="18"/>
  <c r="E2766" i="18"/>
  <c r="E2743" i="18"/>
  <c r="H2743" i="18" s="1"/>
  <c r="H2758" i="18" s="1"/>
  <c r="E2226" i="18"/>
  <c r="E2491" i="18"/>
  <c r="H2491" i="18" s="1"/>
  <c r="H2506" i="18" s="1"/>
  <c r="E2496" i="18"/>
  <c r="E2501" i="18"/>
  <c r="E2500" i="18"/>
  <c r="E2531" i="18"/>
  <c r="L2531" i="18" s="1"/>
  <c r="E2808" i="18"/>
  <c r="E2797" i="18"/>
  <c r="H2797" i="18" s="1"/>
  <c r="H2812" i="18" s="1"/>
  <c r="E2800" i="18"/>
  <c r="K2800" i="18" s="1"/>
  <c r="E2803" i="18"/>
  <c r="E3405" i="18"/>
  <c r="E3391" i="18"/>
  <c r="H3391" i="18" s="1"/>
  <c r="H3406" i="18" s="1"/>
  <c r="E3398" i="18"/>
  <c r="E3403" i="18"/>
  <c r="E2348" i="18"/>
  <c r="I2348" i="18" s="1"/>
  <c r="E2915" i="18"/>
  <c r="E2953" i="18"/>
  <c r="E2443" i="18"/>
  <c r="E3313" i="18"/>
  <c r="E3308" i="18"/>
  <c r="E3311" i="18"/>
  <c r="E2694" i="18"/>
  <c r="E2703" i="18"/>
  <c r="E2692" i="18"/>
  <c r="K2692" i="18" s="1"/>
  <c r="L2692" i="18" s="1"/>
  <c r="E2622" i="18"/>
  <c r="E2628" i="18"/>
  <c r="E2620" i="18"/>
  <c r="K2620" i="18" s="1"/>
  <c r="L2620" i="18" s="1"/>
  <c r="E2627" i="18"/>
  <c r="E2762" i="18"/>
  <c r="I2762" i="18" s="1"/>
  <c r="J2762" i="18" s="1"/>
  <c r="E2744" i="18"/>
  <c r="I2744" i="18" s="1"/>
  <c r="J2744" i="18" s="1"/>
  <c r="E2492" i="18"/>
  <c r="I2492" i="18" s="1"/>
  <c r="J2492" i="18" s="1"/>
  <c r="K2492" i="18" s="1"/>
  <c r="E2498" i="18"/>
  <c r="E2503" i="18"/>
  <c r="E2539" i="18"/>
  <c r="E2809" i="18"/>
  <c r="E2804" i="18"/>
  <c r="E2805" i="18"/>
  <c r="E3400" i="18"/>
  <c r="E3393" i="18"/>
  <c r="J3393" i="18" s="1"/>
  <c r="K3393" i="18" s="1"/>
  <c r="L3393" i="18" s="1"/>
  <c r="E3395" i="18"/>
  <c r="L3395" i="18" s="1"/>
  <c r="E2352" i="18"/>
  <c r="E2916" i="18"/>
  <c r="E2942" i="18"/>
  <c r="I2942" i="18" s="1"/>
  <c r="J2942" i="18" s="1"/>
  <c r="K2942" i="18" s="1"/>
  <c r="E2449" i="18"/>
  <c r="E3304" i="18"/>
  <c r="K3304" i="18" s="1"/>
  <c r="L3304" i="18" s="1"/>
  <c r="E3315" i="18"/>
  <c r="E3307" i="18"/>
  <c r="E2693" i="18"/>
  <c r="L2693" i="18" s="1"/>
  <c r="E2697" i="18"/>
  <c r="E2699" i="18"/>
  <c r="E2630" i="18"/>
  <c r="E2619" i="18"/>
  <c r="J2619" i="18" s="1"/>
  <c r="K2619" i="18" s="1"/>
  <c r="E2625" i="18"/>
  <c r="E2764" i="18"/>
  <c r="K2764" i="18" s="1"/>
  <c r="L2764" i="18" s="1"/>
  <c r="E2653" i="18"/>
  <c r="H2653" i="18" s="1"/>
  <c r="I2653" i="18" s="1"/>
  <c r="E2307" i="18"/>
  <c r="E2844" i="18"/>
  <c r="E3214" i="18"/>
  <c r="K3214" i="18" s="1"/>
  <c r="L3214" i="18" s="1"/>
  <c r="E2853" i="18"/>
  <c r="J2853" i="18" s="1"/>
  <c r="K2853" i="18" s="1"/>
  <c r="E2369" i="18"/>
  <c r="L2369" i="18" s="1"/>
  <c r="E3242" i="18"/>
  <c r="E3109" i="18"/>
  <c r="E2557" i="18"/>
  <c r="E3385" i="18"/>
  <c r="E2519" i="18"/>
  <c r="E2413" i="18"/>
  <c r="E2659" i="18"/>
  <c r="E2294" i="18"/>
  <c r="I2294" i="18" s="1"/>
  <c r="E3222" i="18"/>
  <c r="E2862" i="18"/>
  <c r="E2377" i="18"/>
  <c r="E3238" i="18"/>
  <c r="E3108" i="18"/>
  <c r="E2545" i="18"/>
  <c r="H2545" i="18" s="1"/>
  <c r="H2560" i="18" s="1"/>
  <c r="E3377" i="18"/>
  <c r="L3377" i="18" s="1"/>
  <c r="E2521" i="18"/>
  <c r="E2403" i="18"/>
  <c r="J2403" i="18" s="1"/>
  <c r="K2403" i="18" s="1"/>
  <c r="L2403" i="18" s="1"/>
  <c r="E2661" i="18"/>
  <c r="E2298" i="18"/>
  <c r="E2847" i="18"/>
  <c r="E3219" i="18"/>
  <c r="E2859" i="18"/>
  <c r="E2366" i="18"/>
  <c r="I2366" i="18" s="1"/>
  <c r="J2366" i="18" s="1"/>
  <c r="E3230" i="18"/>
  <c r="I3230" i="18" s="1"/>
  <c r="J3230" i="18" s="1"/>
  <c r="E3116" i="18"/>
  <c r="E2548" i="18"/>
  <c r="K2548" i="18" s="1"/>
  <c r="L2548" i="18" s="1"/>
  <c r="E3376" i="18"/>
  <c r="K3376" i="18" s="1"/>
  <c r="L3376" i="18" s="1"/>
  <c r="E2515" i="18"/>
  <c r="E2406" i="18"/>
  <c r="E2666" i="18"/>
  <c r="E2656" i="18"/>
  <c r="K2656" i="18" s="1"/>
  <c r="E2658" i="18"/>
  <c r="E2665" i="18"/>
  <c r="E2305" i="18"/>
  <c r="E2295" i="18"/>
  <c r="J2295" i="18" s="1"/>
  <c r="K2295" i="18" s="1"/>
  <c r="E2301" i="18"/>
  <c r="E2303" i="18"/>
  <c r="E2834" i="18"/>
  <c r="I2834" i="18" s="1"/>
  <c r="J2834" i="18" s="1"/>
  <c r="E2846" i="18"/>
  <c r="E2841" i="18"/>
  <c r="E2835" i="18"/>
  <c r="J2835" i="18" s="1"/>
  <c r="K2835" i="18" s="1"/>
  <c r="E3223" i="18"/>
  <c r="E3224" i="18"/>
  <c r="E3213" i="18"/>
  <c r="J3213" i="18" s="1"/>
  <c r="K3213" i="18" s="1"/>
  <c r="E3212" i="18"/>
  <c r="I3212" i="18" s="1"/>
  <c r="J3212" i="18" s="1"/>
  <c r="K3212" i="18" s="1"/>
  <c r="E2865" i="18"/>
  <c r="E2854" i="18"/>
  <c r="K2854" i="18" s="1"/>
  <c r="L2854" i="18" s="1"/>
  <c r="E2857" i="18"/>
  <c r="E2856" i="18"/>
  <c r="E2376" i="18"/>
  <c r="E2371" i="18"/>
  <c r="E2372" i="18"/>
  <c r="E2374" i="18"/>
  <c r="E3231" i="18"/>
  <c r="J3231" i="18" s="1"/>
  <c r="E3241" i="18"/>
  <c r="E3237" i="18"/>
  <c r="E3240" i="18"/>
  <c r="E3103" i="18"/>
  <c r="H3103" i="18" s="1"/>
  <c r="H3118" i="18" s="1"/>
  <c r="E3112" i="18"/>
  <c r="E3110" i="18"/>
  <c r="E3111" i="18"/>
  <c r="E2555" i="18"/>
  <c r="E2552" i="18"/>
  <c r="E2550" i="18"/>
  <c r="E2554" i="18"/>
  <c r="E3374" i="18"/>
  <c r="I3374" i="18" s="1"/>
  <c r="J3374" i="18" s="1"/>
  <c r="E3379" i="18"/>
  <c r="E3387" i="18"/>
  <c r="E3383" i="18"/>
  <c r="E2523" i="18"/>
  <c r="E2512" i="18"/>
  <c r="K2512" i="18" s="1"/>
  <c r="L2512" i="18" s="1"/>
  <c r="E2511" i="18"/>
  <c r="J2511" i="18" s="1"/>
  <c r="K2511" i="18" s="1"/>
  <c r="E2414" i="18"/>
  <c r="E2401" i="18"/>
  <c r="H2401" i="18" s="1"/>
  <c r="H2416" i="18" s="1"/>
  <c r="E2415" i="18"/>
  <c r="E2411" i="18"/>
  <c r="E2657" i="18"/>
  <c r="L2657" i="18" s="1"/>
  <c r="E2660" i="18"/>
  <c r="E2663" i="18"/>
  <c r="E2293" i="18"/>
  <c r="H2293" i="18" s="1"/>
  <c r="E2306" i="18"/>
  <c r="E2299" i="18"/>
  <c r="E2839" i="18"/>
  <c r="E2840" i="18"/>
  <c r="E2845" i="18"/>
  <c r="E2842" i="18"/>
  <c r="E3215" i="18"/>
  <c r="L3215" i="18" s="1"/>
  <c r="E3218" i="18"/>
  <c r="E3221" i="18"/>
  <c r="E3211" i="18"/>
  <c r="H3211" i="18" s="1"/>
  <c r="H3226" i="18" s="1"/>
  <c r="E2852" i="18"/>
  <c r="I2852" i="18" s="1"/>
  <c r="J2852" i="18" s="1"/>
  <c r="K2852" i="18" s="1"/>
  <c r="E2864" i="18"/>
  <c r="E2855" i="18"/>
  <c r="L2855" i="18" s="1"/>
  <c r="E2365" i="18"/>
  <c r="H2365" i="18" s="1"/>
  <c r="H2380" i="18" s="1"/>
  <c r="E2379" i="18"/>
  <c r="E2378" i="18"/>
  <c r="E2373" i="18"/>
  <c r="E3234" i="18"/>
  <c r="E3239" i="18"/>
  <c r="E3235" i="18"/>
  <c r="E3115" i="18"/>
  <c r="E3107" i="18"/>
  <c r="L3107" i="18" s="1"/>
  <c r="E3117" i="18"/>
  <c r="E3105" i="18"/>
  <c r="J3105" i="18" s="1"/>
  <c r="K3105" i="18" s="1"/>
  <c r="L3105" i="18" s="1"/>
  <c r="E2551" i="18"/>
  <c r="E2547" i="18"/>
  <c r="J2547" i="18" s="1"/>
  <c r="K2547" i="18" s="1"/>
  <c r="E2553" i="18"/>
  <c r="E3378" i="18"/>
  <c r="E3382" i="18"/>
  <c r="E3384" i="18"/>
  <c r="E3386" i="18"/>
  <c r="E2522" i="18"/>
  <c r="E2509" i="18"/>
  <c r="H2509" i="18" s="1"/>
  <c r="H2524" i="18" s="1"/>
  <c r="E2516" i="18"/>
  <c r="E2513" i="18"/>
  <c r="L2513" i="18" s="1"/>
  <c r="E2407" i="18"/>
  <c r="E2409" i="18"/>
  <c r="E2410" i="18"/>
  <c r="E2655" i="18"/>
  <c r="J2655" i="18" s="1"/>
  <c r="K2655" i="18" s="1"/>
  <c r="L2655" i="18" s="1"/>
  <c r="E2662" i="18"/>
  <c r="E2664" i="18"/>
  <c r="E2296" i="18"/>
  <c r="K2296" i="18" s="1"/>
  <c r="E2300" i="18"/>
  <c r="E2304" i="18"/>
  <c r="E2843" i="18"/>
  <c r="E2833" i="18"/>
  <c r="H2833" i="18" s="1"/>
  <c r="E2836" i="18"/>
  <c r="K2836" i="18" s="1"/>
  <c r="L2836" i="18" s="1"/>
  <c r="E3225" i="18"/>
  <c r="E3220" i="18"/>
  <c r="E2858" i="18"/>
  <c r="E2860" i="18"/>
  <c r="E2851" i="18"/>
  <c r="H2851" i="18" s="1"/>
  <c r="E2375" i="18"/>
  <c r="E2368" i="18"/>
  <c r="K2368" i="18" s="1"/>
  <c r="L2368" i="18" s="1"/>
  <c r="E3236" i="18"/>
  <c r="E3229" i="18"/>
  <c r="H3229" i="18" s="1"/>
  <c r="H3244" i="18" s="1"/>
  <c r="E3233" i="18"/>
  <c r="L3233" i="18" s="1"/>
  <c r="E3104" i="18"/>
  <c r="I3104" i="18" s="1"/>
  <c r="J3104" i="18" s="1"/>
  <c r="E3114" i="18"/>
  <c r="E3106" i="18"/>
  <c r="K3106" i="18" s="1"/>
  <c r="L3106" i="18" s="1"/>
  <c r="E2558" i="18"/>
  <c r="E2559" i="18"/>
  <c r="E2549" i="18"/>
  <c r="L2549" i="18" s="1"/>
  <c r="E3373" i="18"/>
  <c r="H3373" i="18" s="1"/>
  <c r="H3388" i="18" s="1"/>
  <c r="E3380" i="18"/>
  <c r="E2510" i="18"/>
  <c r="I2510" i="18" s="1"/>
  <c r="J2510" i="18" s="1"/>
  <c r="E2514" i="18"/>
  <c r="E2520" i="18"/>
  <c r="E2408" i="18"/>
  <c r="E2404" i="18"/>
  <c r="K2404" i="18" s="1"/>
  <c r="L2404" i="18" s="1"/>
  <c r="E2402" i="18"/>
  <c r="I2402" i="18" s="1"/>
  <c r="J2402" i="18" s="1"/>
  <c r="E3321" i="18"/>
  <c r="J3321" i="18" s="1"/>
  <c r="E3332" i="18"/>
  <c r="E3324" i="18"/>
  <c r="E3329" i="18"/>
  <c r="E2253" i="18"/>
  <c r="E2252" i="18"/>
  <c r="E2250" i="18"/>
  <c r="E2243" i="18"/>
  <c r="L2243" i="18" s="1"/>
  <c r="E3197" i="18"/>
  <c r="L3197" i="18" s="1"/>
  <c r="E3198" i="18"/>
  <c r="E3205" i="18"/>
  <c r="E3002" i="18"/>
  <c r="E3000" i="18"/>
  <c r="E2996" i="18"/>
  <c r="I2996" i="18" s="1"/>
  <c r="J2996" i="18" s="1"/>
  <c r="E3265" i="18"/>
  <c r="H3265" i="18" s="1"/>
  <c r="H3280" i="18" s="1"/>
  <c r="E3270" i="18"/>
  <c r="E3267" i="18"/>
  <c r="J3267" i="18" s="1"/>
  <c r="E3272" i="18"/>
  <c r="E3319" i="18"/>
  <c r="H3319" i="18" s="1"/>
  <c r="E3333" i="18"/>
  <c r="E3320" i="18"/>
  <c r="I3320" i="18" s="1"/>
  <c r="J3320" i="18" s="1"/>
  <c r="E3322" i="18"/>
  <c r="K3322" i="18" s="1"/>
  <c r="E2241" i="18"/>
  <c r="J2241" i="18" s="1"/>
  <c r="K2241" i="18" s="1"/>
  <c r="E2240" i="18"/>
  <c r="I2240" i="18" s="1"/>
  <c r="E2242" i="18"/>
  <c r="K2242" i="18" s="1"/>
  <c r="L2242" i="18" s="1"/>
  <c r="E3202" i="18"/>
  <c r="E3207" i="18"/>
  <c r="E3203" i="18"/>
  <c r="E3196" i="18"/>
  <c r="K3196" i="18" s="1"/>
  <c r="E3006" i="18"/>
  <c r="E2999" i="18"/>
  <c r="L2999" i="18" s="1"/>
  <c r="E2995" i="18"/>
  <c r="H2995" i="18" s="1"/>
  <c r="H3010" i="18" s="1"/>
  <c r="E3005" i="18"/>
  <c r="E3271" i="18"/>
  <c r="E3274" i="18"/>
  <c r="E3269" i="18"/>
  <c r="L3269" i="18" s="1"/>
  <c r="E3278" i="18"/>
  <c r="E3323" i="18"/>
  <c r="L3323" i="18" s="1"/>
  <c r="E3327" i="18"/>
  <c r="E3330" i="18"/>
  <c r="E2245" i="18"/>
  <c r="E2249" i="18"/>
  <c r="E2244" i="18"/>
  <c r="E3195" i="18"/>
  <c r="J3195" i="18" s="1"/>
  <c r="K3195" i="18" s="1"/>
  <c r="L3195" i="18" s="1"/>
  <c r="E3201" i="18"/>
  <c r="E3194" i="18"/>
  <c r="I3194" i="18" s="1"/>
  <c r="J3194" i="18" s="1"/>
  <c r="E3007" i="18"/>
  <c r="E3009" i="18"/>
  <c r="E3003" i="18"/>
  <c r="E3268" i="18"/>
  <c r="K3268" i="18" s="1"/>
  <c r="L3268" i="18" s="1"/>
  <c r="E3277" i="18"/>
  <c r="E2746" i="18"/>
  <c r="K2746" i="18" s="1"/>
  <c r="E2745" i="18"/>
  <c r="J2745" i="18" s="1"/>
  <c r="K2745" i="18" s="1"/>
  <c r="L2745" i="18" s="1"/>
  <c r="E2751" i="18"/>
  <c r="E2221" i="18"/>
  <c r="H2221" i="18" s="1"/>
  <c r="H2236" i="18" s="1"/>
  <c r="E2534" i="18"/>
  <c r="E2530" i="18"/>
  <c r="K2530" i="18" s="1"/>
  <c r="E2541" i="18"/>
  <c r="E2538" i="18"/>
  <c r="E2358" i="18"/>
  <c r="E2347" i="18"/>
  <c r="H2347" i="18" s="1"/>
  <c r="E2359" i="18"/>
  <c r="E2360" i="18"/>
  <c r="E2917" i="18"/>
  <c r="E2907" i="18"/>
  <c r="J2907" i="18" s="1"/>
  <c r="K2907" i="18" s="1"/>
  <c r="E2913" i="18"/>
  <c r="E2919" i="18"/>
  <c r="E2952" i="18"/>
  <c r="E2943" i="18"/>
  <c r="J2943" i="18" s="1"/>
  <c r="K2943" i="18" s="1"/>
  <c r="L2943" i="18" s="1"/>
  <c r="E2945" i="18"/>
  <c r="L2945" i="18" s="1"/>
  <c r="E2446" i="18"/>
  <c r="E2447" i="18"/>
  <c r="E2450" i="18"/>
  <c r="E2437" i="18"/>
  <c r="H2437" i="18" s="1"/>
  <c r="H2452" i="18" s="1"/>
  <c r="E2772" i="18"/>
  <c r="E2770" i="18"/>
  <c r="E2771" i="18"/>
  <c r="E2773" i="18"/>
  <c r="E2754" i="18"/>
  <c r="E2747" i="18"/>
  <c r="L2747" i="18" s="1"/>
  <c r="E2752" i="18"/>
  <c r="E2750" i="18"/>
  <c r="E2232" i="18"/>
  <c r="E2527" i="18"/>
  <c r="H2527" i="18" s="1"/>
  <c r="E2529" i="18"/>
  <c r="J2529" i="18" s="1"/>
  <c r="K2529" i="18" s="1"/>
  <c r="E2540" i="18"/>
  <c r="E2533" i="18"/>
  <c r="E2355" i="18"/>
  <c r="E2351" i="18"/>
  <c r="L2351" i="18" s="1"/>
  <c r="E2357" i="18"/>
  <c r="E2350" i="18"/>
  <c r="K2350" i="18" s="1"/>
  <c r="L2350" i="18" s="1"/>
  <c r="E2909" i="18"/>
  <c r="L2909" i="18" s="1"/>
  <c r="E2910" i="18"/>
  <c r="E2911" i="18"/>
  <c r="E2951" i="18"/>
  <c r="E2946" i="18"/>
  <c r="E2941" i="18"/>
  <c r="H2941" i="18" s="1"/>
  <c r="E2944" i="18"/>
  <c r="K2944" i="18" s="1"/>
  <c r="E2441" i="18"/>
  <c r="L2441" i="18" s="1"/>
  <c r="E2448" i="18"/>
  <c r="E2451" i="18"/>
  <c r="E2769" i="18"/>
  <c r="E2761" i="18"/>
  <c r="H2761" i="18" s="1"/>
  <c r="H2776" i="18" s="1"/>
  <c r="E2763" i="18"/>
  <c r="J2763" i="18" s="1"/>
  <c r="K2763" i="18" s="1"/>
  <c r="E2767" i="18"/>
  <c r="E2755" i="18"/>
  <c r="E2753" i="18"/>
  <c r="E2749" i="18"/>
  <c r="E2230" i="18"/>
  <c r="E2537" i="18"/>
  <c r="E2536" i="18"/>
  <c r="E2353" i="18"/>
  <c r="E2349" i="18"/>
  <c r="J2349" i="18" s="1"/>
  <c r="E2905" i="18"/>
  <c r="H2905" i="18" s="1"/>
  <c r="H2920" i="18" s="1"/>
  <c r="E2908" i="18"/>
  <c r="K2908" i="18" s="1"/>
  <c r="L2908" i="18" s="1"/>
  <c r="E2918" i="18"/>
  <c r="E2950" i="18"/>
  <c r="E2948" i="18"/>
  <c r="E2955" i="18"/>
  <c r="E2438" i="18"/>
  <c r="I2438" i="18" s="1"/>
  <c r="E2444" i="18"/>
  <c r="E2440" i="18"/>
  <c r="K2440" i="18" s="1"/>
  <c r="E2774" i="18"/>
  <c r="E2768" i="18"/>
  <c r="E2775" i="18"/>
  <c r="E2234" i="18"/>
  <c r="E2223" i="18"/>
  <c r="J2223" i="18" s="1"/>
  <c r="K2223" i="18" s="1"/>
  <c r="E2227" i="18"/>
  <c r="E2229" i="18"/>
  <c r="E2222" i="18"/>
  <c r="I2222" i="18" s="1"/>
  <c r="E2225" i="18"/>
  <c r="L2225" i="18" s="1"/>
  <c r="E2233" i="18"/>
  <c r="E2231" i="18"/>
  <c r="E2235" i="18"/>
  <c r="E2224" i="18"/>
  <c r="K2224" i="18" s="1"/>
  <c r="L2224" i="18" s="1"/>
  <c r="H619" i="18"/>
  <c r="H634" i="18" s="1"/>
  <c r="K622" i="18"/>
  <c r="L622" i="18" s="1"/>
  <c r="J621" i="18"/>
  <c r="K621" i="18" s="1"/>
  <c r="I620" i="18"/>
  <c r="L623" i="18"/>
  <c r="J2493" i="18"/>
  <c r="K2493" i="18" s="1"/>
  <c r="L2493" i="18" s="1"/>
  <c r="I2654" i="18"/>
  <c r="J2654" i="18" s="1"/>
  <c r="K2654" i="18" s="1"/>
  <c r="K3394" i="18"/>
  <c r="L3394" i="18" s="1"/>
  <c r="H3301" i="18"/>
  <c r="H3316" i="18" s="1"/>
  <c r="H3247" i="18"/>
  <c r="I2600" i="18"/>
  <c r="I2528" i="18"/>
  <c r="L2423" i="18"/>
  <c r="L2297" i="18"/>
  <c r="L2837" i="18"/>
  <c r="I2618" i="18"/>
  <c r="L2585" i="18"/>
  <c r="L2765" i="18"/>
  <c r="L2405" i="18"/>
  <c r="H2329" i="18"/>
  <c r="H2344" i="18" s="1"/>
  <c r="L3017" i="18"/>
  <c r="L3143" i="18"/>
  <c r="I3068" i="18"/>
  <c r="J3068" i="18" s="1"/>
  <c r="K2458" i="18"/>
  <c r="L2458" i="18" s="1"/>
  <c r="J2781" i="18"/>
  <c r="K2781" i="18" s="1"/>
  <c r="L2781" i="18" s="1"/>
  <c r="I2546" i="18"/>
  <c r="J2546" i="18" s="1"/>
  <c r="I2636" i="18"/>
  <c r="J2636" i="18" s="1"/>
  <c r="L2261" i="18"/>
  <c r="L2711" i="18"/>
  <c r="I3266" i="18"/>
  <c r="J3266" i="18" s="1"/>
  <c r="K3266" i="18" s="1"/>
  <c r="J3033" i="18"/>
  <c r="K3033" i="18" s="1"/>
  <c r="L3033" i="18" s="1"/>
  <c r="H2563" i="18"/>
  <c r="H2578" i="18" s="1"/>
  <c r="E1520" i="18"/>
  <c r="I1520" i="18" s="1"/>
  <c r="J1520" i="18" s="1"/>
  <c r="E1529" i="18"/>
  <c r="E1522" i="18"/>
  <c r="K1522" i="18" s="1"/>
  <c r="E1531" i="18"/>
  <c r="E1519" i="18"/>
  <c r="H1519" i="18" s="1"/>
  <c r="H1534" i="18" s="1"/>
  <c r="E1532" i="18"/>
  <c r="E1526" i="18"/>
  <c r="E1527" i="18"/>
  <c r="E1528" i="18"/>
  <c r="E1521" i="18"/>
  <c r="J1521" i="18" s="1"/>
  <c r="E1523" i="18"/>
  <c r="L1523" i="18" s="1"/>
  <c r="E1524" i="18"/>
  <c r="E1533" i="18"/>
  <c r="E1525" i="18"/>
  <c r="I1771" i="18"/>
  <c r="J1771" i="18" s="1"/>
  <c r="L1197" i="18"/>
  <c r="I1105" i="18"/>
  <c r="K1898" i="18"/>
  <c r="L1845" i="18"/>
  <c r="L1180" i="18"/>
  <c r="K746" i="18"/>
  <c r="I1429" i="18"/>
  <c r="J2006" i="18"/>
  <c r="K2006" i="18" s="1"/>
  <c r="L2006" i="18" s="1"/>
  <c r="J2060" i="18" l="1"/>
  <c r="K2060" i="18" s="1"/>
  <c r="L2060" i="18" s="1"/>
  <c r="I1159" i="18"/>
  <c r="I1174" i="18" s="1"/>
  <c r="J1178" i="18"/>
  <c r="K1178" i="18" s="1"/>
  <c r="L1178" i="18" s="1"/>
  <c r="I1789" i="18"/>
  <c r="I1804" i="18" s="1"/>
  <c r="L1377" i="18"/>
  <c r="K1232" i="18"/>
  <c r="L1232" i="18" s="1"/>
  <c r="L2025" i="18"/>
  <c r="I1177" i="18"/>
  <c r="J1177" i="18" s="1"/>
  <c r="K1161" i="18"/>
  <c r="L1161" i="18" s="1"/>
  <c r="L1179" i="18"/>
  <c r="L1647" i="18"/>
  <c r="K2187" i="18"/>
  <c r="L2187" i="18" s="1"/>
  <c r="I1339" i="18"/>
  <c r="I1354" i="18" s="1"/>
  <c r="I1717" i="18"/>
  <c r="J1717" i="18" s="1"/>
  <c r="J1732" i="18" s="1"/>
  <c r="L1485" i="18"/>
  <c r="I1375" i="18"/>
  <c r="J1375" i="18" s="1"/>
  <c r="J1390" i="18" s="1"/>
  <c r="I2095" i="18"/>
  <c r="I2110" i="18" s="1"/>
  <c r="L1863" i="18"/>
  <c r="L1755" i="18"/>
  <c r="J1916" i="18"/>
  <c r="K1916" i="18" s="1"/>
  <c r="L1107" i="18"/>
  <c r="L1251" i="18"/>
  <c r="I1483" i="18"/>
  <c r="I1498" i="18" s="1"/>
  <c r="K1071" i="18"/>
  <c r="L1071" i="18" s="1"/>
  <c r="K836" i="18"/>
  <c r="L836" i="18" s="1"/>
  <c r="K890" i="18"/>
  <c r="L890" i="18" s="1"/>
  <c r="L838" i="18"/>
  <c r="K1088" i="18"/>
  <c r="L1088" i="18" s="1"/>
  <c r="I835" i="18"/>
  <c r="I850" i="18" s="1"/>
  <c r="K927" i="18"/>
  <c r="L927" i="18" s="1"/>
  <c r="L1720" i="18"/>
  <c r="L1646" i="18"/>
  <c r="L1791" i="18"/>
  <c r="K1430" i="18"/>
  <c r="L1430" i="18" s="1"/>
  <c r="K1484" i="18"/>
  <c r="L1484" i="18" s="1"/>
  <c r="I2149" i="18"/>
  <c r="I2164" i="18" s="1"/>
  <c r="L891" i="18"/>
  <c r="I1195" i="18"/>
  <c r="J1195" i="18" s="1"/>
  <c r="K1195" i="18" s="1"/>
  <c r="K747" i="18"/>
  <c r="L747" i="18" s="1"/>
  <c r="I854" i="18"/>
  <c r="J854" i="18" s="1"/>
  <c r="K1198" i="18"/>
  <c r="L1198" i="18" s="1"/>
  <c r="K1144" i="18"/>
  <c r="L1144" i="18" s="1"/>
  <c r="J1935" i="18"/>
  <c r="K1935" i="18" s="1"/>
  <c r="K802" i="18"/>
  <c r="L802" i="18" s="1"/>
  <c r="L2063" i="18"/>
  <c r="I2168" i="18"/>
  <c r="J2168" i="18" s="1"/>
  <c r="K2168" i="18" s="1"/>
  <c r="J1503" i="18"/>
  <c r="K1503" i="18" s="1"/>
  <c r="I800" i="18"/>
  <c r="J800" i="18" s="1"/>
  <c r="K800" i="18" s="1"/>
  <c r="L800" i="18" s="1"/>
  <c r="J819" i="18"/>
  <c r="K819" i="18" s="1"/>
  <c r="L819" i="18" s="1"/>
  <c r="I1574" i="18"/>
  <c r="J1574" i="18" s="1"/>
  <c r="K658" i="18"/>
  <c r="L658" i="18" s="1"/>
  <c r="J1899" i="18"/>
  <c r="K1899" i="18" s="1"/>
  <c r="K730" i="18"/>
  <c r="L730" i="18" s="1"/>
  <c r="L641" i="18"/>
  <c r="I638" i="18"/>
  <c r="J638" i="18" s="1"/>
  <c r="H889" i="18"/>
  <c r="H904" i="18" s="1"/>
  <c r="L1253" i="18"/>
  <c r="K1792" i="18"/>
  <c r="L1792" i="18" s="1"/>
  <c r="H1051" i="18"/>
  <c r="H1066" i="18" s="1"/>
  <c r="K1648" i="18"/>
  <c r="L1648" i="18" s="1"/>
  <c r="H2005" i="18"/>
  <c r="H2020" i="18" s="1"/>
  <c r="L1449" i="18"/>
  <c r="I1015" i="18"/>
  <c r="J1015" i="18" s="1"/>
  <c r="J1030" i="18" s="1"/>
  <c r="L1682" i="18"/>
  <c r="K1953" i="18"/>
  <c r="L1953" i="18" s="1"/>
  <c r="K818" i="18"/>
  <c r="L818" i="18" s="1"/>
  <c r="K1016" i="18"/>
  <c r="L1016" i="18" s="1"/>
  <c r="L2170" i="18"/>
  <c r="I1897" i="18"/>
  <c r="J1897" i="18" s="1"/>
  <c r="I692" i="18"/>
  <c r="J692" i="18" s="1"/>
  <c r="H1987" i="18"/>
  <c r="H2002" i="18" s="1"/>
  <c r="L983" i="18"/>
  <c r="H1627" i="18"/>
  <c r="H1642" i="18" s="1"/>
  <c r="J1989" i="18"/>
  <c r="K1989" i="18" s="1"/>
  <c r="L1017" i="18"/>
  <c r="J1214" i="18"/>
  <c r="K1214" i="18" s="1"/>
  <c r="L1214" i="18" s="1"/>
  <c r="L1575" i="18"/>
  <c r="K1700" i="18"/>
  <c r="L1700" i="18" s="1"/>
  <c r="L999" i="18"/>
  <c r="L2061" i="18"/>
  <c r="I979" i="18"/>
  <c r="I994" i="18" s="1"/>
  <c r="L2151" i="18"/>
  <c r="J837" i="18"/>
  <c r="K837" i="18" s="1"/>
  <c r="L837" i="18" s="1"/>
  <c r="I1466" i="18"/>
  <c r="J1466" i="18" s="1"/>
  <c r="J1395" i="18"/>
  <c r="K1395" i="18" s="1"/>
  <c r="K1990" i="18"/>
  <c r="L1990" i="18" s="1"/>
  <c r="L1505" i="18"/>
  <c r="I1880" i="18"/>
  <c r="J1880" i="18" s="1"/>
  <c r="K1880" i="18" s="1"/>
  <c r="L1880" i="18" s="1"/>
  <c r="L1757" i="18"/>
  <c r="J1683" i="18"/>
  <c r="K1683" i="18" s="1"/>
  <c r="J2079" i="18"/>
  <c r="K2079" i="18" s="1"/>
  <c r="K926" i="18"/>
  <c r="L926" i="18" s="1"/>
  <c r="L657" i="18"/>
  <c r="L2133" i="18"/>
  <c r="K1124" i="18"/>
  <c r="L1124" i="18" s="1"/>
  <c r="K1719" i="18"/>
  <c r="L1719" i="18" s="1"/>
  <c r="I1969" i="18"/>
  <c r="I1984" i="18" s="1"/>
  <c r="K2024" i="18"/>
  <c r="L2024" i="18" s="1"/>
  <c r="L1881" i="18"/>
  <c r="L873" i="18"/>
  <c r="K1808" i="18"/>
  <c r="L1808" i="18" s="1"/>
  <c r="K675" i="18"/>
  <c r="L675" i="18" s="1"/>
  <c r="J2186" i="18"/>
  <c r="K2186" i="18" s="1"/>
  <c r="L2186" i="18" s="1"/>
  <c r="K1160" i="18"/>
  <c r="L1160" i="18" s="1"/>
  <c r="L1486" i="18"/>
  <c r="L1593" i="18"/>
  <c r="K1376" i="18"/>
  <c r="L1376" i="18" s="1"/>
  <c r="K639" i="18"/>
  <c r="L639" i="18" s="1"/>
  <c r="L1054" i="18"/>
  <c r="L1918" i="18"/>
  <c r="L621" i="18"/>
  <c r="L2134" i="18"/>
  <c r="K1790" i="18"/>
  <c r="L1790" i="18" s="1"/>
  <c r="I637" i="18"/>
  <c r="K1558" i="18"/>
  <c r="L1558" i="18" s="1"/>
  <c r="L1847" i="18"/>
  <c r="J1701" i="18"/>
  <c r="K1701" i="18" s="1"/>
  <c r="I1592" i="18"/>
  <c r="J1592" i="18" s="1"/>
  <c r="K2188" i="18"/>
  <c r="L2188" i="18" s="1"/>
  <c r="K1594" i="18"/>
  <c r="L1594" i="18" s="1"/>
  <c r="L1595" i="18"/>
  <c r="K1270" i="18"/>
  <c r="L1270" i="18" s="1"/>
  <c r="H1735" i="18"/>
  <c r="H1750" i="18" s="1"/>
  <c r="K1864" i="18"/>
  <c r="L1864" i="18" s="1"/>
  <c r="H2203" i="18"/>
  <c r="H2218" i="18" s="1"/>
  <c r="L2081" i="18"/>
  <c r="I872" i="18"/>
  <c r="J872" i="18" s="1"/>
  <c r="K872" i="18" s="1"/>
  <c r="H1213" i="18"/>
  <c r="H1228" i="18" s="1"/>
  <c r="H727" i="18"/>
  <c r="H742" i="18" s="1"/>
  <c r="I656" i="18"/>
  <c r="J656" i="18" s="1"/>
  <c r="J1629" i="18"/>
  <c r="K1629" i="18" s="1"/>
  <c r="L1451" i="18"/>
  <c r="L1991" i="18"/>
  <c r="J1737" i="18"/>
  <c r="K1737" i="18" s="1"/>
  <c r="J1359" i="18"/>
  <c r="K1359" i="18" s="1"/>
  <c r="I1862" i="18"/>
  <c r="J1862" i="18" s="1"/>
  <c r="L694" i="18"/>
  <c r="K801" i="18"/>
  <c r="L801" i="18" s="1"/>
  <c r="K1448" i="18"/>
  <c r="L1448" i="18" s="1"/>
  <c r="K1412" i="18"/>
  <c r="L1412" i="18" s="1"/>
  <c r="K1628" i="18"/>
  <c r="L1628" i="18" s="1"/>
  <c r="I2077" i="18"/>
  <c r="I2092" i="18" s="1"/>
  <c r="L1702" i="18"/>
  <c r="L2206" i="18"/>
  <c r="I1753" i="18"/>
  <c r="I1768" i="18" s="1"/>
  <c r="L1304" i="18"/>
  <c r="L1053" i="18"/>
  <c r="I817" i="18"/>
  <c r="J817" i="18" s="1"/>
  <c r="K2150" i="18"/>
  <c r="L2150" i="18" s="1"/>
  <c r="H1825" i="18"/>
  <c r="H1840" i="18" s="1"/>
  <c r="L803" i="18"/>
  <c r="H1681" i="18"/>
  <c r="H1696" i="18" s="1"/>
  <c r="K1378" i="18"/>
  <c r="L1378" i="18" s="1"/>
  <c r="H1645" i="18"/>
  <c r="H1660" i="18" s="1"/>
  <c r="H2185" i="18"/>
  <c r="H2200" i="18" s="1"/>
  <c r="K2062" i="18"/>
  <c r="L2062" i="18" s="1"/>
  <c r="I2131" i="18"/>
  <c r="J2131" i="18" s="1"/>
  <c r="K1035" i="18"/>
  <c r="L1035" i="18" s="1"/>
  <c r="K1052" i="18"/>
  <c r="L1052" i="18" s="1"/>
  <c r="I1249" i="18"/>
  <c r="I1264" i="18" s="1"/>
  <c r="I781" i="18"/>
  <c r="J781" i="18" s="1"/>
  <c r="J796" i="18" s="1"/>
  <c r="I1393" i="18"/>
  <c r="I1408" i="18" s="1"/>
  <c r="H925" i="18"/>
  <c r="H940" i="18" s="1"/>
  <c r="I710" i="18"/>
  <c r="J710" i="18" s="1"/>
  <c r="I998" i="18"/>
  <c r="J998" i="18" s="1"/>
  <c r="I1736" i="18"/>
  <c r="J1736" i="18" s="1"/>
  <c r="K1360" i="18"/>
  <c r="L1360" i="18" s="1"/>
  <c r="L1361" i="18"/>
  <c r="L821" i="18"/>
  <c r="K1018" i="18"/>
  <c r="L1018" i="18" s="1"/>
  <c r="I1826" i="18"/>
  <c r="J1826" i="18" s="1"/>
  <c r="L1721" i="18"/>
  <c r="H1915" i="18"/>
  <c r="H1930" i="18" s="1"/>
  <c r="L766" i="18"/>
  <c r="K2114" i="18"/>
  <c r="L2114" i="18" s="1"/>
  <c r="I1537" i="18"/>
  <c r="J1537" i="18" s="1"/>
  <c r="J1552" i="18" s="1"/>
  <c r="I673" i="18"/>
  <c r="I688" i="18" s="1"/>
  <c r="L1539" i="18"/>
  <c r="K1557" i="18"/>
  <c r="L1557" i="18" s="1"/>
  <c r="I1609" i="18"/>
  <c r="J1609" i="18" s="1"/>
  <c r="I1123" i="18"/>
  <c r="J1123" i="18" s="1"/>
  <c r="J1138" i="18" s="1"/>
  <c r="K1268" i="18"/>
  <c r="L1268" i="18" s="1"/>
  <c r="I1087" i="18"/>
  <c r="J1087" i="18" s="1"/>
  <c r="J1102" i="18" s="1"/>
  <c r="L1502" i="18"/>
  <c r="K2042" i="18"/>
  <c r="L2042" i="18" s="1"/>
  <c r="K1754" i="18"/>
  <c r="L1754" i="18" s="1"/>
  <c r="J1358" i="18"/>
  <c r="K1358" i="18" s="1"/>
  <c r="L1305" i="18"/>
  <c r="I2059" i="18"/>
  <c r="J2059" i="18" s="1"/>
  <c r="L4027" i="18"/>
  <c r="L963" i="18"/>
  <c r="I1033" i="18"/>
  <c r="J1033" i="18" s="1"/>
  <c r="J1048" i="18" s="1"/>
  <c r="K2204" i="18"/>
  <c r="L2204" i="18" s="1"/>
  <c r="K1215" i="18"/>
  <c r="L1215" i="18" s="1"/>
  <c r="I1951" i="18"/>
  <c r="J1951" i="18" s="1"/>
  <c r="J1966" i="18" s="1"/>
  <c r="K980" i="18"/>
  <c r="L980" i="18" s="1"/>
  <c r="L729" i="18"/>
  <c r="L1844" i="18"/>
  <c r="K728" i="18"/>
  <c r="L728" i="18" s="1"/>
  <c r="I1501" i="18"/>
  <c r="J1501" i="18" s="1"/>
  <c r="L855" i="18"/>
  <c r="I2023" i="18"/>
  <c r="J2023" i="18" s="1"/>
  <c r="J2038" i="18" s="1"/>
  <c r="K1287" i="18"/>
  <c r="L1287" i="18" s="1"/>
  <c r="J674" i="18"/>
  <c r="K674" i="18" s="1"/>
  <c r="L674" i="18" s="1"/>
  <c r="I1861" i="18"/>
  <c r="J1861" i="18" s="1"/>
  <c r="I1843" i="18"/>
  <c r="J1843" i="18" s="1"/>
  <c r="J1858" i="18" s="1"/>
  <c r="I745" i="18"/>
  <c r="I760" i="18" s="1"/>
  <c r="I709" i="18"/>
  <c r="I871" i="18"/>
  <c r="J871" i="18" s="1"/>
  <c r="L982" i="18"/>
  <c r="I1321" i="18"/>
  <c r="I1336" i="18" s="1"/>
  <c r="L1467" i="18"/>
  <c r="K1718" i="18"/>
  <c r="L1718" i="18" s="1"/>
  <c r="L1234" i="18"/>
  <c r="L1233" i="18"/>
  <c r="I1573" i="18"/>
  <c r="J1573" i="18" s="1"/>
  <c r="L1900" i="18"/>
  <c r="L1971" i="18"/>
  <c r="L1810" i="18"/>
  <c r="J2078" i="18"/>
  <c r="K2078" i="18" s="1"/>
  <c r="K2205" i="18"/>
  <c r="L2205" i="18" s="1"/>
  <c r="K1269" i="18"/>
  <c r="L1269" i="18" s="1"/>
  <c r="I1357" i="18"/>
  <c r="J1357" i="18" s="1"/>
  <c r="L1324" i="18"/>
  <c r="I691" i="18"/>
  <c r="J691" i="18" s="1"/>
  <c r="I961" i="18"/>
  <c r="I976" i="18" s="1"/>
  <c r="L1630" i="18"/>
  <c r="I1933" i="18"/>
  <c r="J1933" i="18" s="1"/>
  <c r="I1465" i="18"/>
  <c r="J1465" i="18" s="1"/>
  <c r="L1142" i="18"/>
  <c r="K908" i="18"/>
  <c r="L908" i="18" s="1"/>
  <c r="I2041" i="18"/>
  <c r="I2056" i="18" s="1"/>
  <c r="L1665" i="18"/>
  <c r="I997" i="18"/>
  <c r="J997" i="18" s="1"/>
  <c r="K997" i="18" s="1"/>
  <c r="I1591" i="18"/>
  <c r="J1591" i="18" s="1"/>
  <c r="L1827" i="18"/>
  <c r="I1231" i="18"/>
  <c r="I1246" i="18" s="1"/>
  <c r="I1663" i="18"/>
  <c r="J1663" i="18" s="1"/>
  <c r="K1663" i="18" s="1"/>
  <c r="L946" i="18"/>
  <c r="L909" i="18"/>
  <c r="L1828" i="18"/>
  <c r="K1772" i="18"/>
  <c r="L1772" i="18" s="1"/>
  <c r="K962" i="18"/>
  <c r="L962" i="18" s="1"/>
  <c r="L1970" i="18"/>
  <c r="I943" i="18"/>
  <c r="J943" i="18" s="1"/>
  <c r="K1664" i="18"/>
  <c r="L1664" i="18" s="1"/>
  <c r="I1447" i="18"/>
  <c r="J1447" i="18" s="1"/>
  <c r="K1447" i="18" s="1"/>
  <c r="L1447" i="18" s="1"/>
  <c r="I619" i="18"/>
  <c r="J619" i="18" s="1"/>
  <c r="L2007" i="18"/>
  <c r="I1555" i="18"/>
  <c r="J1555" i="18" s="1"/>
  <c r="J1570" i="18" s="1"/>
  <c r="K693" i="18"/>
  <c r="L693" i="18" s="1"/>
  <c r="I1303" i="18"/>
  <c r="J1303" i="18" s="1"/>
  <c r="K1303" i="18" s="1"/>
  <c r="L1936" i="18"/>
  <c r="K1988" i="18"/>
  <c r="L1988" i="18" s="1"/>
  <c r="I655" i="18"/>
  <c r="J655" i="18" s="1"/>
  <c r="K1773" i="18"/>
  <c r="L1773" i="18" s="1"/>
  <c r="I1807" i="18"/>
  <c r="I1822" i="18" s="1"/>
  <c r="G7064" i="18"/>
  <c r="G182" i="18"/>
  <c r="K2115" i="18"/>
  <c r="L2115" i="18" s="1"/>
  <c r="K944" i="18"/>
  <c r="L944" i="18" s="1"/>
  <c r="J1322" i="18"/>
  <c r="K1322" i="18" s="1"/>
  <c r="E7048" i="18" a="1"/>
  <c r="E7054" i="18" s="1"/>
  <c r="I7064" i="18"/>
  <c r="I182" i="18"/>
  <c r="I1699" i="18"/>
  <c r="J1699" i="18" s="1"/>
  <c r="J1934" i="18"/>
  <c r="K1934" i="18" s="1"/>
  <c r="L1934" i="18" s="1"/>
  <c r="K2096" i="18"/>
  <c r="L2096" i="18" s="1"/>
  <c r="K1340" i="18"/>
  <c r="L1340" i="18" s="1"/>
  <c r="I2167" i="18"/>
  <c r="K7064" i="18"/>
  <c r="K182" i="18"/>
  <c r="K3461" i="18" s="1"/>
  <c r="L7064" i="18"/>
  <c r="L182" i="18"/>
  <c r="K1106" i="18"/>
  <c r="L1106" i="18" s="1"/>
  <c r="I1411" i="18"/>
  <c r="I1426" i="18" s="1"/>
  <c r="K1034" i="18"/>
  <c r="L1034" i="18" s="1"/>
  <c r="I1879" i="18"/>
  <c r="J1879" i="18" s="1"/>
  <c r="K1952" i="18"/>
  <c r="L1952" i="18" s="1"/>
  <c r="I1120" i="18"/>
  <c r="I799" i="18"/>
  <c r="J799" i="18" s="1"/>
  <c r="K1610" i="18"/>
  <c r="L1610" i="18" s="1"/>
  <c r="H7064" i="18"/>
  <c r="H182" i="18"/>
  <c r="H3461" i="18" s="1"/>
  <c r="J7064" i="18"/>
  <c r="J182" i="18"/>
  <c r="J6991" i="18"/>
  <c r="K6995" i="18"/>
  <c r="L6995" i="18" s="1"/>
  <c r="I6994" i="18"/>
  <c r="I7009" i="18" s="1"/>
  <c r="L6977" i="18"/>
  <c r="L6978" i="18"/>
  <c r="I6991" i="18"/>
  <c r="H7012" i="18"/>
  <c r="H7027" i="18" s="1"/>
  <c r="K6958" i="18"/>
  <c r="L7016" i="18"/>
  <c r="J7014" i="18"/>
  <c r="L6996" i="18"/>
  <c r="K7015" i="18"/>
  <c r="L7015" i="18" s="1"/>
  <c r="E7039" i="18"/>
  <c r="E7038" i="18"/>
  <c r="E7032" i="18"/>
  <c r="E7041" i="18"/>
  <c r="E7035" i="18"/>
  <c r="E7034" i="18"/>
  <c r="E7037" i="18"/>
  <c r="E7043" i="18"/>
  <c r="E7042" i="18"/>
  <c r="E7040" i="18"/>
  <c r="E7044" i="18"/>
  <c r="E7036" i="18"/>
  <c r="E7031" i="18"/>
  <c r="E7030" i="18"/>
  <c r="E7033" i="18"/>
  <c r="K6976" i="18"/>
  <c r="K6991" i="18" s="1"/>
  <c r="I7013" i="18"/>
  <c r="J7013" i="18" s="1"/>
  <c r="K7013" i="18" s="1"/>
  <c r="L783" i="18"/>
  <c r="I1285" i="18"/>
  <c r="I1300" i="18" s="1"/>
  <c r="K764" i="18"/>
  <c r="L764" i="18" s="1"/>
  <c r="L712" i="18"/>
  <c r="K1556" i="18"/>
  <c r="L1556" i="18" s="1"/>
  <c r="I907" i="18"/>
  <c r="J907" i="18" s="1"/>
  <c r="K907" i="18" s="1"/>
  <c r="J1070" i="18"/>
  <c r="K1070" i="18" s="1"/>
  <c r="I2113" i="18"/>
  <c r="J2113" i="18" s="1"/>
  <c r="K2113" i="18" s="1"/>
  <c r="K1538" i="18"/>
  <c r="L1538" i="18" s="1"/>
  <c r="I1267" i="18"/>
  <c r="I1282" i="18" s="1"/>
  <c r="K782" i="18"/>
  <c r="L782" i="18" s="1"/>
  <c r="I763" i="18"/>
  <c r="J763" i="18" s="1"/>
  <c r="E3445" i="18" a="1"/>
  <c r="E3427" i="18" a="1"/>
  <c r="I598" i="18"/>
  <c r="I853" i="18"/>
  <c r="L603" i="18"/>
  <c r="K530" i="18"/>
  <c r="L530" i="18" s="1"/>
  <c r="I601" i="18"/>
  <c r="I616" i="18" s="1"/>
  <c r="K548" i="18"/>
  <c r="L548" i="18" s="1"/>
  <c r="J512" i="18"/>
  <c r="K512" i="18" s="1"/>
  <c r="L512" i="18" s="1"/>
  <c r="K549" i="18"/>
  <c r="L549" i="18" s="1"/>
  <c r="I547" i="18"/>
  <c r="I562" i="18" s="1"/>
  <c r="I511" i="18"/>
  <c r="I526" i="18" s="1"/>
  <c r="L494" i="18"/>
  <c r="K476" i="18"/>
  <c r="L476" i="18" s="1"/>
  <c r="J566" i="18"/>
  <c r="K566" i="18" s="1"/>
  <c r="L514" i="18"/>
  <c r="K477" i="18"/>
  <c r="L477" i="18" s="1"/>
  <c r="L495" i="18"/>
  <c r="L460" i="18"/>
  <c r="H508" i="18"/>
  <c r="I493" i="18"/>
  <c r="L458" i="18"/>
  <c r="J620" i="18"/>
  <c r="H1069" i="18"/>
  <c r="H1084" i="18" s="1"/>
  <c r="H1141" i="18"/>
  <c r="H1156" i="18" s="1"/>
  <c r="K1666" i="18"/>
  <c r="L1666" i="18" s="1"/>
  <c r="L1343" i="18"/>
  <c r="J765" i="18"/>
  <c r="K765" i="18" s="1"/>
  <c r="K856" i="18"/>
  <c r="L856" i="18" s="1"/>
  <c r="J1341" i="18"/>
  <c r="K1341" i="18" s="1"/>
  <c r="J945" i="18"/>
  <c r="K945" i="18" s="1"/>
  <c r="L945" i="18" s="1"/>
  <c r="J1611" i="18"/>
  <c r="K1611" i="18" s="1"/>
  <c r="L1611" i="18" s="1"/>
  <c r="I1196" i="18"/>
  <c r="J1196" i="18" s="1"/>
  <c r="K1196" i="18" s="1"/>
  <c r="L1196" i="18" s="1"/>
  <c r="H544" i="18"/>
  <c r="I529" i="18"/>
  <c r="J602" i="18"/>
  <c r="K602" i="18" s="1"/>
  <c r="I422" i="18"/>
  <c r="J422" i="18" s="1"/>
  <c r="K422" i="18" s="1"/>
  <c r="L568" i="18"/>
  <c r="H439" i="18"/>
  <c r="H454" i="18" s="1"/>
  <c r="I440" i="18"/>
  <c r="J440" i="18" s="1"/>
  <c r="L425" i="18"/>
  <c r="K459" i="18"/>
  <c r="L531" i="18"/>
  <c r="J441" i="18"/>
  <c r="L443" i="18"/>
  <c r="J423" i="18"/>
  <c r="H421" i="18"/>
  <c r="H436" i="18" s="1"/>
  <c r="K513" i="18"/>
  <c r="I457" i="18"/>
  <c r="J457" i="18" s="1"/>
  <c r="J472" i="18" s="1"/>
  <c r="I475" i="18"/>
  <c r="K442" i="18"/>
  <c r="L442" i="18" s="1"/>
  <c r="I565" i="18"/>
  <c r="J598" i="18"/>
  <c r="K583" i="18"/>
  <c r="L583" i="18" s="1"/>
  <c r="K424" i="18"/>
  <c r="L424" i="18" s="1"/>
  <c r="L567" i="18"/>
  <c r="K4025" i="18"/>
  <c r="L4025" i="18" s="1"/>
  <c r="I4024" i="18"/>
  <c r="I4039" i="18" s="1"/>
  <c r="L4026" i="18"/>
  <c r="I2257" i="18"/>
  <c r="J2257" i="18" s="1"/>
  <c r="I3103" i="18"/>
  <c r="I3118" i="18" s="1"/>
  <c r="L2457" i="18"/>
  <c r="K2366" i="18"/>
  <c r="L2366" i="18" s="1"/>
  <c r="I2905" i="18"/>
  <c r="I2920" i="18" s="1"/>
  <c r="I2617" i="18"/>
  <c r="J2617" i="18" s="1"/>
  <c r="I2455" i="18"/>
  <c r="I2470" i="18" s="1"/>
  <c r="I3391" i="18"/>
  <c r="I3406" i="18" s="1"/>
  <c r="I2977" i="18"/>
  <c r="I2992" i="18" s="1"/>
  <c r="I2221" i="18"/>
  <c r="I2236" i="18" s="1"/>
  <c r="L2997" i="18"/>
  <c r="K2816" i="18"/>
  <c r="L2816" i="18" s="1"/>
  <c r="K2384" i="18"/>
  <c r="L2384" i="18" s="1"/>
  <c r="K2672" i="18"/>
  <c r="L2672" i="18" s="1"/>
  <c r="K2906" i="18"/>
  <c r="L2906" i="18" s="1"/>
  <c r="K2762" i="18"/>
  <c r="L2762" i="18" s="1"/>
  <c r="I3157" i="18"/>
  <c r="I3172" i="18" s="1"/>
  <c r="L3248" i="18"/>
  <c r="I3409" i="18"/>
  <c r="J3409" i="18" s="1"/>
  <c r="K3409" i="18" s="1"/>
  <c r="L2690" i="18"/>
  <c r="I3283" i="18"/>
  <c r="I3298" i="18" s="1"/>
  <c r="I2329" i="18"/>
  <c r="I2344" i="18" s="1"/>
  <c r="L3122" i="18"/>
  <c r="I2239" i="18"/>
  <c r="J2239" i="18" s="1"/>
  <c r="I3229" i="18"/>
  <c r="J3229" i="18" s="1"/>
  <c r="J3244" i="18" s="1"/>
  <c r="K3320" i="18"/>
  <c r="L3320" i="18" s="1"/>
  <c r="I2383" i="18"/>
  <c r="I2398" i="18" s="1"/>
  <c r="I3193" i="18"/>
  <c r="J3193" i="18" s="1"/>
  <c r="K3193" i="18" s="1"/>
  <c r="L2691" i="18"/>
  <c r="K3374" i="18"/>
  <c r="L3374" i="18" s="1"/>
  <c r="L3212" i="18"/>
  <c r="K3339" i="18"/>
  <c r="L3339" i="18" s="1"/>
  <c r="J2348" i="18"/>
  <c r="K2348" i="18" s="1"/>
  <c r="L2348" i="18" s="1"/>
  <c r="L2386" i="18"/>
  <c r="L2728" i="18"/>
  <c r="K2565" i="18"/>
  <c r="L2565" i="18" s="1"/>
  <c r="K3303" i="18"/>
  <c r="L3303" i="18" s="1"/>
  <c r="J2528" i="18"/>
  <c r="K2528" i="18" s="1"/>
  <c r="J2924" i="18"/>
  <c r="K2924" i="18" s="1"/>
  <c r="L2924" i="18" s="1"/>
  <c r="K3230" i="18"/>
  <c r="L3230" i="18" s="1"/>
  <c r="H2866" i="18"/>
  <c r="I2851" i="18"/>
  <c r="I2866" i="18" s="1"/>
  <c r="K2960" i="18"/>
  <c r="L2960" i="18" s="1"/>
  <c r="L2942" i="18"/>
  <c r="J3176" i="18"/>
  <c r="K3176" i="18" s="1"/>
  <c r="L2746" i="18"/>
  <c r="J2294" i="18"/>
  <c r="K2294" i="18" s="1"/>
  <c r="J2312" i="18"/>
  <c r="K2312" i="18" s="1"/>
  <c r="H3100" i="18"/>
  <c r="I3085" i="18"/>
  <c r="I3100" i="18" s="1"/>
  <c r="K3267" i="18"/>
  <c r="L3267" i="18" s="1"/>
  <c r="L3070" i="18"/>
  <c r="J2600" i="18"/>
  <c r="K2600" i="18" s="1"/>
  <c r="J2780" i="18"/>
  <c r="K2780" i="18" s="1"/>
  <c r="J2618" i="18"/>
  <c r="K2618" i="18" s="1"/>
  <c r="L2978" i="18"/>
  <c r="K3357" i="18"/>
  <c r="L2962" i="18"/>
  <c r="K3032" i="18"/>
  <c r="L3032" i="18" s="1"/>
  <c r="L2564" i="18"/>
  <c r="H3262" i="18"/>
  <c r="I3247" i="18"/>
  <c r="I3262" i="18" s="1"/>
  <c r="L2241" i="18"/>
  <c r="I3373" i="18"/>
  <c r="I3388" i="18" s="1"/>
  <c r="L3249" i="18"/>
  <c r="L2888" i="18"/>
  <c r="L3141" i="18"/>
  <c r="I2959" i="18"/>
  <c r="J2959" i="18" s="1"/>
  <c r="J2974" i="18" s="1"/>
  <c r="I2797" i="18"/>
  <c r="J2797" i="18" s="1"/>
  <c r="J2812" i="18" s="1"/>
  <c r="L2674" i="18"/>
  <c r="L2763" i="18"/>
  <c r="H2722" i="18"/>
  <c r="I2707" i="18"/>
  <c r="J2707" i="18" s="1"/>
  <c r="K3231" i="18"/>
  <c r="L3231" i="18" s="1"/>
  <c r="K2871" i="18"/>
  <c r="L2871" i="18" s="1"/>
  <c r="K2277" i="18"/>
  <c r="L2277" i="18" s="1"/>
  <c r="K2601" i="18"/>
  <c r="L2601" i="18" s="1"/>
  <c r="H2704" i="18"/>
  <c r="I2689" i="18"/>
  <c r="I2704" i="18" s="1"/>
  <c r="L2944" i="18"/>
  <c r="J3338" i="18"/>
  <c r="K3338" i="18" s="1"/>
  <c r="K3051" i="18"/>
  <c r="L3051" i="18" s="1"/>
  <c r="L3069" i="18"/>
  <c r="H2542" i="18"/>
  <c r="I2527" i="18"/>
  <c r="J2527" i="18" s="1"/>
  <c r="K2331" i="18"/>
  <c r="L2331" i="18" s="1"/>
  <c r="I2311" i="18"/>
  <c r="J2311" i="18" s="1"/>
  <c r="L2385" i="18"/>
  <c r="L2295" i="18"/>
  <c r="K2834" i="18"/>
  <c r="L2834" i="18" s="1"/>
  <c r="K2546" i="18"/>
  <c r="L2546" i="18" s="1"/>
  <c r="L2835" i="18"/>
  <c r="K2636" i="18"/>
  <c r="L2709" i="18"/>
  <c r="H2884" i="18"/>
  <c r="I2869" i="18"/>
  <c r="J2258" i="18"/>
  <c r="L3196" i="18"/>
  <c r="J2240" i="18"/>
  <c r="K2240" i="18" s="1"/>
  <c r="L2240" i="18" s="1"/>
  <c r="L3322" i="18"/>
  <c r="H2290" i="18"/>
  <c r="I2275" i="18"/>
  <c r="L2547" i="18"/>
  <c r="I2668" i="18"/>
  <c r="I2563" i="18"/>
  <c r="L2511" i="18"/>
  <c r="L3266" i="18"/>
  <c r="I2545" i="18"/>
  <c r="L3213" i="18"/>
  <c r="K3014" i="18"/>
  <c r="L3014" i="18" s="1"/>
  <c r="I2491" i="18"/>
  <c r="I2599" i="18"/>
  <c r="L2925" i="18"/>
  <c r="L3375" i="18"/>
  <c r="K3410" i="18"/>
  <c r="L3410" i="18" s="1"/>
  <c r="L2852" i="18"/>
  <c r="I2437" i="18"/>
  <c r="J2437" i="18" s="1"/>
  <c r="I3337" i="18"/>
  <c r="L2907" i="18"/>
  <c r="K3068" i="18"/>
  <c r="J3140" i="18"/>
  <c r="K3140" i="18" s="1"/>
  <c r="L3123" i="18"/>
  <c r="L3124" i="18"/>
  <c r="H3334" i="18"/>
  <c r="I3319" i="18"/>
  <c r="J2276" i="18"/>
  <c r="I2401" i="18"/>
  <c r="I2815" i="18"/>
  <c r="K2996" i="18"/>
  <c r="I2887" i="18"/>
  <c r="I3013" i="18"/>
  <c r="I3175" i="18"/>
  <c r="I3355" i="18"/>
  <c r="K3194" i="18"/>
  <c r="L3194" i="18" s="1"/>
  <c r="L2637" i="18"/>
  <c r="I2419" i="18"/>
  <c r="I3031" i="18"/>
  <c r="J3031" i="18" s="1"/>
  <c r="L2708" i="18"/>
  <c r="K3104" i="18"/>
  <c r="L3104" i="18" s="1"/>
  <c r="I2779" i="18"/>
  <c r="I3049" i="18"/>
  <c r="L2979" i="18"/>
  <c r="K3356" i="18"/>
  <c r="L3356" i="18" s="1"/>
  <c r="K2313" i="18"/>
  <c r="L2313" i="18" s="1"/>
  <c r="L2530" i="18"/>
  <c r="H3154" i="18"/>
  <c r="I3139" i="18"/>
  <c r="H2362" i="18"/>
  <c r="I2347" i="18"/>
  <c r="H2488" i="18"/>
  <c r="I2473" i="18"/>
  <c r="I2488" i="18" s="1"/>
  <c r="L2619" i="18"/>
  <c r="I2833" i="18"/>
  <c r="J2833" i="18" s="1"/>
  <c r="J2848" i="18" s="1"/>
  <c r="H2848" i="18"/>
  <c r="L2296" i="18"/>
  <c r="K3321" i="18"/>
  <c r="L3321" i="18" s="1"/>
  <c r="J3392" i="18"/>
  <c r="K3392" i="18" s="1"/>
  <c r="L3392" i="18" s="1"/>
  <c r="H2650" i="18"/>
  <c r="L2494" i="18"/>
  <c r="L2638" i="18"/>
  <c r="K2726" i="18"/>
  <c r="L2656" i="18"/>
  <c r="J2330" i="18"/>
  <c r="L2602" i="18"/>
  <c r="K2402" i="18"/>
  <c r="K2510" i="18"/>
  <c r="K3087" i="18"/>
  <c r="I2923" i="18"/>
  <c r="L3411" i="18"/>
  <c r="I2365" i="18"/>
  <c r="L2456" i="18"/>
  <c r="L3302" i="18"/>
  <c r="L2440" i="18"/>
  <c r="J2438" i="18"/>
  <c r="K3158" i="18"/>
  <c r="L2260" i="18"/>
  <c r="K2349" i="18"/>
  <c r="J2222" i="18"/>
  <c r="K2222" i="18" s="1"/>
  <c r="L3177" i="18"/>
  <c r="L2961" i="18"/>
  <c r="L2583" i="18"/>
  <c r="H2668" i="18"/>
  <c r="J2653" i="18"/>
  <c r="J2668" i="18" s="1"/>
  <c r="L2853" i="18"/>
  <c r="I2671" i="18"/>
  <c r="J2671" i="18" s="1"/>
  <c r="J2686" i="18" s="1"/>
  <c r="L2582" i="18"/>
  <c r="I3265" i="18"/>
  <c r="I3067" i="18"/>
  <c r="I2635" i="18"/>
  <c r="L2800" i="18"/>
  <c r="K2420" i="18"/>
  <c r="L2420" i="18" s="1"/>
  <c r="I2941" i="18"/>
  <c r="H2956" i="18"/>
  <c r="K2727" i="18"/>
  <c r="L2492" i="18"/>
  <c r="L3015" i="18"/>
  <c r="I2293" i="18"/>
  <c r="H2308" i="18"/>
  <c r="L2529" i="18"/>
  <c r="L2673" i="18"/>
  <c r="I2509" i="18"/>
  <c r="I2761" i="18"/>
  <c r="I2581" i="18"/>
  <c r="I3301" i="18"/>
  <c r="I3211" i="18"/>
  <c r="I2995" i="18"/>
  <c r="L2870" i="18"/>
  <c r="I3121" i="18"/>
  <c r="L2474" i="18"/>
  <c r="K3284" i="18"/>
  <c r="I2725" i="18"/>
  <c r="L2654" i="18"/>
  <c r="L2223" i="18"/>
  <c r="K2744" i="18"/>
  <c r="I2743" i="18"/>
  <c r="J1105" i="18"/>
  <c r="K1105" i="18" s="1"/>
  <c r="L1105" i="18" s="1"/>
  <c r="I1786" i="18"/>
  <c r="I1519" i="18"/>
  <c r="J1519" i="18" s="1"/>
  <c r="K1520" i="18"/>
  <c r="L1520" i="18" s="1"/>
  <c r="I1444" i="18"/>
  <c r="J1429" i="18"/>
  <c r="L1522" i="18"/>
  <c r="K1771" i="18"/>
  <c r="J1786" i="18"/>
  <c r="K1521" i="18"/>
  <c r="L1898" i="18"/>
  <c r="L746" i="18"/>
  <c r="J1789" i="18" l="1"/>
  <c r="J1804" i="18" s="1"/>
  <c r="J1159" i="18"/>
  <c r="K1159" i="18" s="1"/>
  <c r="K1174" i="18" s="1"/>
  <c r="I1732" i="18"/>
  <c r="J6994" i="18"/>
  <c r="J7009" i="18" s="1"/>
  <c r="J1192" i="18"/>
  <c r="J1339" i="18"/>
  <c r="K1339" i="18" s="1"/>
  <c r="L1339" i="18" s="1"/>
  <c r="I1192" i="18"/>
  <c r="K1177" i="18"/>
  <c r="L1177" i="18" s="1"/>
  <c r="L1192" i="18" s="1"/>
  <c r="J2095" i="18"/>
  <c r="J2110" i="18" s="1"/>
  <c r="J1249" i="18"/>
  <c r="K1249" i="18" s="1"/>
  <c r="K1264" i="18" s="1"/>
  <c r="K1375" i="18"/>
  <c r="K1390" i="18" s="1"/>
  <c r="J1912" i="18"/>
  <c r="K817" i="18"/>
  <c r="L817" i="18" s="1"/>
  <c r="I1390" i="18"/>
  <c r="L1916" i="18"/>
  <c r="K781" i="18"/>
  <c r="L781" i="18" s="1"/>
  <c r="I958" i="18"/>
  <c r="K655" i="18"/>
  <c r="L655" i="18" s="1"/>
  <c r="I634" i="18"/>
  <c r="J1483" i="18"/>
  <c r="J1498" i="18" s="1"/>
  <c r="J835" i="18"/>
  <c r="J850" i="18" s="1"/>
  <c r="K619" i="18"/>
  <c r="L619" i="18" s="1"/>
  <c r="I652" i="18"/>
  <c r="J979" i="18"/>
  <c r="K979" i="18" s="1"/>
  <c r="K994" i="18" s="1"/>
  <c r="K943" i="18"/>
  <c r="L943" i="18" s="1"/>
  <c r="I2182" i="18"/>
  <c r="J961" i="18"/>
  <c r="K961" i="18" s="1"/>
  <c r="L961" i="18" s="1"/>
  <c r="L2078" i="18"/>
  <c r="J2149" i="18"/>
  <c r="K2149" i="18" s="1"/>
  <c r="K2164" i="18" s="1"/>
  <c r="I868" i="18"/>
  <c r="J1267" i="18"/>
  <c r="J1282" i="18" s="1"/>
  <c r="I1876" i="18"/>
  <c r="J886" i="18"/>
  <c r="J1876" i="18"/>
  <c r="I1030" i="18"/>
  <c r="J2077" i="18"/>
  <c r="K2077" i="18" s="1"/>
  <c r="K2092" i="18" s="1"/>
  <c r="J1969" i="18"/>
  <c r="J1984" i="18" s="1"/>
  <c r="I724" i="18"/>
  <c r="J1516" i="18"/>
  <c r="I1624" i="18"/>
  <c r="K1609" i="18"/>
  <c r="L1609" i="18" s="1"/>
  <c r="K1897" i="18"/>
  <c r="L1897" i="18" s="1"/>
  <c r="I1912" i="18"/>
  <c r="J1714" i="18"/>
  <c r="L1683" i="18"/>
  <c r="L1395" i="18"/>
  <c r="K1466" i="18"/>
  <c r="I922" i="18"/>
  <c r="I778" i="18"/>
  <c r="J1588" i="18"/>
  <c r="I1588" i="18"/>
  <c r="K1015" i="18"/>
  <c r="K1030" i="18" s="1"/>
  <c r="L1070" i="18"/>
  <c r="J670" i="18"/>
  <c r="L2079" i="18"/>
  <c r="I889" i="18"/>
  <c r="J889" i="18" s="1"/>
  <c r="J904" i="18" s="1"/>
  <c r="I2005" i="18"/>
  <c r="J2005" i="18" s="1"/>
  <c r="J2020" i="18" s="1"/>
  <c r="K638" i="18"/>
  <c r="L638" i="18" s="1"/>
  <c r="L1899" i="18"/>
  <c r="K854" i="18"/>
  <c r="L854" i="18" s="1"/>
  <c r="J1411" i="18"/>
  <c r="J1426" i="18" s="1"/>
  <c r="K1462" i="18"/>
  <c r="I1102" i="18"/>
  <c r="L1935" i="18"/>
  <c r="J832" i="18"/>
  <c r="I1627" i="18"/>
  <c r="I1642" i="18" s="1"/>
  <c r="K692" i="18"/>
  <c r="L692" i="18" s="1"/>
  <c r="I1051" i="18"/>
  <c r="J1051" i="18" s="1"/>
  <c r="J1066" i="18" s="1"/>
  <c r="J1393" i="18"/>
  <c r="K1393" i="18" s="1"/>
  <c r="K1408" i="18" s="1"/>
  <c r="J814" i="18"/>
  <c r="K1574" i="18"/>
  <c r="L1503" i="18"/>
  <c r="I2146" i="18"/>
  <c r="K1717" i="18"/>
  <c r="L1717" i="18" s="1"/>
  <c r="L1732" i="18" s="1"/>
  <c r="I2038" i="18"/>
  <c r="K1357" i="18"/>
  <c r="L1357" i="18" s="1"/>
  <c r="I1372" i="18"/>
  <c r="E7060" i="18"/>
  <c r="L1989" i="18"/>
  <c r="I1987" i="18"/>
  <c r="K1501" i="18"/>
  <c r="K1516" i="18" s="1"/>
  <c r="J1321" i="18"/>
  <c r="K1321" i="18" s="1"/>
  <c r="L1321" i="18" s="1"/>
  <c r="K1087" i="18"/>
  <c r="L1087" i="18" s="1"/>
  <c r="L1102" i="18" s="1"/>
  <c r="J1606" i="18"/>
  <c r="J1948" i="18"/>
  <c r="K2023" i="18"/>
  <c r="K2038" i="18" s="1"/>
  <c r="J709" i="18"/>
  <c r="J724" i="18" s="1"/>
  <c r="I1516" i="18"/>
  <c r="J2041" i="18"/>
  <c r="J2056" i="18" s="1"/>
  <c r="I1462" i="18"/>
  <c r="J1753" i="18"/>
  <c r="J1768" i="18" s="1"/>
  <c r="I796" i="18"/>
  <c r="K1537" i="18"/>
  <c r="K1552" i="18" s="1"/>
  <c r="I1966" i="18"/>
  <c r="J637" i="18"/>
  <c r="K637" i="18" s="1"/>
  <c r="K710" i="18"/>
  <c r="L710" i="18" s="1"/>
  <c r="I1552" i="18"/>
  <c r="I1915" i="18"/>
  <c r="K1826" i="18"/>
  <c r="K1736" i="18"/>
  <c r="L1736" i="18" s="1"/>
  <c r="K1033" i="18"/>
  <c r="K1048" i="18" s="1"/>
  <c r="K1951" i="18"/>
  <c r="L1951" i="18" s="1"/>
  <c r="K1699" i="18"/>
  <c r="K1714" i="18" s="1"/>
  <c r="I2074" i="18"/>
  <c r="I1048" i="18"/>
  <c r="K871" i="18"/>
  <c r="K886" i="18" s="1"/>
  <c r="I1894" i="18"/>
  <c r="I1318" i="18"/>
  <c r="I1948" i="18"/>
  <c r="L1322" i="18"/>
  <c r="I832" i="18"/>
  <c r="I1714" i="18"/>
  <c r="J1807" i="18"/>
  <c r="K1807" i="18" s="1"/>
  <c r="K1822" i="18" s="1"/>
  <c r="I886" i="18"/>
  <c r="K998" i="18"/>
  <c r="L998" i="18" s="1"/>
  <c r="I925" i="18"/>
  <c r="J745" i="18"/>
  <c r="K745" i="18" s="1"/>
  <c r="K760" i="18" s="1"/>
  <c r="I670" i="18"/>
  <c r="J673" i="18"/>
  <c r="K673" i="18" s="1"/>
  <c r="K688" i="18" s="1"/>
  <c r="E7050" i="18"/>
  <c r="J7050" i="18" s="1"/>
  <c r="K7050" i="18" s="1"/>
  <c r="L7050" i="18" s="1"/>
  <c r="I1606" i="18"/>
  <c r="I2185" i="18"/>
  <c r="I2200" i="18" s="1"/>
  <c r="L1359" i="18"/>
  <c r="L1737" i="18"/>
  <c r="L1629" i="18"/>
  <c r="K656" i="18"/>
  <c r="I1213" i="18"/>
  <c r="I2203" i="18"/>
  <c r="I1735" i="18"/>
  <c r="K1592" i="18"/>
  <c r="I1645" i="18"/>
  <c r="I1681" i="18"/>
  <c r="I1825" i="18"/>
  <c r="K1862" i="18"/>
  <c r="I727" i="18"/>
  <c r="L872" i="18"/>
  <c r="L1701" i="18"/>
  <c r="J634" i="18"/>
  <c r="E7055" i="18"/>
  <c r="J1372" i="18"/>
  <c r="K1123" i="18"/>
  <c r="L1123" i="18" s="1"/>
  <c r="L1138" i="18" s="1"/>
  <c r="I1138" i="18"/>
  <c r="I706" i="18"/>
  <c r="I1480" i="18"/>
  <c r="K1573" i="18"/>
  <c r="L1573" i="18" s="1"/>
  <c r="K1843" i="18"/>
  <c r="L1843" i="18" s="1"/>
  <c r="L1858" i="18" s="1"/>
  <c r="J1678" i="18"/>
  <c r="L1663" i="18"/>
  <c r="L1678" i="18" s="1"/>
  <c r="I1858" i="18"/>
  <c r="I1678" i="18"/>
  <c r="L997" i="18"/>
  <c r="L1012" i="18" s="1"/>
  <c r="J1462" i="18"/>
  <c r="I1012" i="18"/>
  <c r="K799" i="18"/>
  <c r="K814" i="18" s="1"/>
  <c r="K1555" i="18"/>
  <c r="L1555" i="18" s="1"/>
  <c r="L1570" i="18" s="1"/>
  <c r="J1012" i="18"/>
  <c r="I3424" i="18"/>
  <c r="K1786" i="18"/>
  <c r="I814" i="18"/>
  <c r="I1570" i="18"/>
  <c r="J1231" i="18"/>
  <c r="K1231" i="18" s="1"/>
  <c r="K1246" i="18" s="1"/>
  <c r="E7051" i="18"/>
  <c r="K7051" i="18" s="1"/>
  <c r="L7051" i="18" s="1"/>
  <c r="E7052" i="18"/>
  <c r="L7052" i="18" s="1"/>
  <c r="E7056" i="18"/>
  <c r="E7057" i="18"/>
  <c r="E7058" i="18"/>
  <c r="E7048" i="18"/>
  <c r="H7048" i="18" s="1"/>
  <c r="H7063" i="18" s="1"/>
  <c r="E7059" i="18"/>
  <c r="E7062" i="18"/>
  <c r="K2128" i="18"/>
  <c r="E7049" i="18"/>
  <c r="I7049" i="18" s="1"/>
  <c r="J7049" i="18" s="1"/>
  <c r="K7049" i="18" s="1"/>
  <c r="E7053" i="18"/>
  <c r="E7061" i="18"/>
  <c r="K7082" i="18"/>
  <c r="K183" i="18"/>
  <c r="J3461" i="18"/>
  <c r="I3461" i="18"/>
  <c r="G3461" i="18"/>
  <c r="L7082" i="18"/>
  <c r="L183" i="18"/>
  <c r="L3479" i="18" s="1"/>
  <c r="H7082" i="18"/>
  <c r="H183" i="18"/>
  <c r="H3479" i="18" s="1"/>
  <c r="L3461" i="18"/>
  <c r="J853" i="18"/>
  <c r="K853" i="18" s="1"/>
  <c r="J2167" i="18"/>
  <c r="K2167" i="18" s="1"/>
  <c r="L2167" i="18" s="1"/>
  <c r="J511" i="18"/>
  <c r="K511" i="18" s="1"/>
  <c r="K526" i="18" s="1"/>
  <c r="J7082" i="18"/>
  <c r="J183" i="18"/>
  <c r="J3479" i="18" s="1"/>
  <c r="I7082" i="18"/>
  <c r="I183" i="18"/>
  <c r="I3479" i="18" s="1"/>
  <c r="G7082" i="18"/>
  <c r="G183" i="18"/>
  <c r="G3479" i="18" s="1"/>
  <c r="L7013" i="18"/>
  <c r="K7033" i="18"/>
  <c r="L7033" i="18" s="1"/>
  <c r="J7032" i="18"/>
  <c r="K7032" i="18" s="1"/>
  <c r="L7032" i="18" s="1"/>
  <c r="I7012" i="18"/>
  <c r="H7030" i="18"/>
  <c r="H7045" i="18" s="1"/>
  <c r="L7034" i="18"/>
  <c r="K7014" i="18"/>
  <c r="L7014" i="18" s="1"/>
  <c r="E7066" i="18" a="1"/>
  <c r="I7031" i="18"/>
  <c r="J7031" i="18" s="1"/>
  <c r="K6973" i="18"/>
  <c r="L6958" i="18"/>
  <c r="L6976" i="18"/>
  <c r="J601" i="18"/>
  <c r="J616" i="18" s="1"/>
  <c r="K1678" i="18"/>
  <c r="J1285" i="18"/>
  <c r="K1285" i="18" s="1"/>
  <c r="K1300" i="18" s="1"/>
  <c r="J1624" i="18"/>
  <c r="I2128" i="18"/>
  <c r="E3458" i="18"/>
  <c r="E3455" i="18"/>
  <c r="E3450" i="18"/>
  <c r="E3448" i="18"/>
  <c r="E3459" i="18"/>
  <c r="E3454" i="18"/>
  <c r="E3456" i="18"/>
  <c r="E3449" i="18"/>
  <c r="E3457" i="18"/>
  <c r="E3447" i="18"/>
  <c r="E3445" i="18"/>
  <c r="E3453" i="18"/>
  <c r="E3446" i="18"/>
  <c r="E3451" i="18"/>
  <c r="E3452" i="18"/>
  <c r="J547" i="18"/>
  <c r="K547" i="18" s="1"/>
  <c r="K562" i="18" s="1"/>
  <c r="E3434" i="18"/>
  <c r="E3428" i="18"/>
  <c r="E3436" i="18"/>
  <c r="E3438" i="18"/>
  <c r="E3440" i="18"/>
  <c r="E3439" i="18"/>
  <c r="E3437" i="18"/>
  <c r="E3430" i="18"/>
  <c r="E3441" i="18"/>
  <c r="E3429" i="18"/>
  <c r="E3432" i="18"/>
  <c r="E3427" i="18"/>
  <c r="E3435" i="18"/>
  <c r="E3431" i="18"/>
  <c r="E3433" i="18"/>
  <c r="I1210" i="18"/>
  <c r="J958" i="18"/>
  <c r="I421" i="18"/>
  <c r="I436" i="18" s="1"/>
  <c r="L765" i="18"/>
  <c r="K440" i="18"/>
  <c r="L440" i="18" s="1"/>
  <c r="K620" i="18"/>
  <c r="I1069" i="18"/>
  <c r="J1069" i="18" s="1"/>
  <c r="J1084" i="18" s="1"/>
  <c r="K441" i="18"/>
  <c r="L441" i="18" s="1"/>
  <c r="L1341" i="18"/>
  <c r="I1141" i="18"/>
  <c r="L598" i="18"/>
  <c r="L566" i="18"/>
  <c r="I580" i="18"/>
  <c r="I439" i="18"/>
  <c r="I454" i="18" s="1"/>
  <c r="L422" i="18"/>
  <c r="I544" i="18"/>
  <c r="J529" i="18"/>
  <c r="L513" i="18"/>
  <c r="K598" i="18"/>
  <c r="J475" i="18"/>
  <c r="K475" i="18" s="1"/>
  <c r="I490" i="18"/>
  <c r="K423" i="18"/>
  <c r="J565" i="18"/>
  <c r="J580" i="18" s="1"/>
  <c r="L602" i="18"/>
  <c r="J493" i="18"/>
  <c r="I508" i="18"/>
  <c r="K457" i="18"/>
  <c r="L457" i="18" s="1"/>
  <c r="I472" i="18"/>
  <c r="L459" i="18"/>
  <c r="J4024" i="18"/>
  <c r="K4024" i="18" s="1"/>
  <c r="K4039" i="18" s="1"/>
  <c r="I2272" i="18"/>
  <c r="J2329" i="18"/>
  <c r="J2344" i="18" s="1"/>
  <c r="J3283" i="18"/>
  <c r="K3283" i="18" s="1"/>
  <c r="I2722" i="18"/>
  <c r="K2527" i="18"/>
  <c r="L2527" i="18" s="1"/>
  <c r="I2254" i="18"/>
  <c r="I2542" i="18"/>
  <c r="K2311" i="18"/>
  <c r="K2326" i="18" s="1"/>
  <c r="J2689" i="18"/>
  <c r="K2689" i="18" s="1"/>
  <c r="L2689" i="18" s="1"/>
  <c r="L2704" i="18" s="1"/>
  <c r="J3247" i="18"/>
  <c r="K3247" i="18" s="1"/>
  <c r="K3262" i="18" s="1"/>
  <c r="I2326" i="18"/>
  <c r="I2632" i="18"/>
  <c r="J2383" i="18"/>
  <c r="J2398" i="18" s="1"/>
  <c r="K2797" i="18"/>
  <c r="K2812" i="18" s="1"/>
  <c r="J2326" i="18"/>
  <c r="J2542" i="18"/>
  <c r="J2221" i="18"/>
  <c r="K2221" i="18" s="1"/>
  <c r="K2236" i="18" s="1"/>
  <c r="K3424" i="18"/>
  <c r="K3229" i="18"/>
  <c r="K3244" i="18" s="1"/>
  <c r="J3103" i="18"/>
  <c r="K3103" i="18" s="1"/>
  <c r="I3244" i="18"/>
  <c r="J2851" i="18"/>
  <c r="K2851" i="18" s="1"/>
  <c r="I2974" i="18"/>
  <c r="J2254" i="18"/>
  <c r="K2959" i="18"/>
  <c r="K2974" i="18" s="1"/>
  <c r="J3391" i="18"/>
  <c r="K3391" i="18" s="1"/>
  <c r="J3157" i="18"/>
  <c r="J3172" i="18" s="1"/>
  <c r="I2812" i="18"/>
  <c r="J2455" i="18"/>
  <c r="K2455" i="18" s="1"/>
  <c r="K2470" i="18" s="1"/>
  <c r="I3208" i="18"/>
  <c r="J2905" i="18"/>
  <c r="J2920" i="18" s="1"/>
  <c r="J3085" i="18"/>
  <c r="K3085" i="18" s="1"/>
  <c r="K3100" i="18" s="1"/>
  <c r="J2977" i="18"/>
  <c r="K2977" i="18" s="1"/>
  <c r="K2992" i="18" s="1"/>
  <c r="J3373" i="18"/>
  <c r="K3373" i="18" s="1"/>
  <c r="K3388" i="18" s="1"/>
  <c r="J2452" i="18"/>
  <c r="L3338" i="18"/>
  <c r="L2780" i="18"/>
  <c r="L3176" i="18"/>
  <c r="K2239" i="18"/>
  <c r="L2600" i="18"/>
  <c r="L2312" i="18"/>
  <c r="L2618" i="18"/>
  <c r="L2294" i="18"/>
  <c r="L2528" i="18"/>
  <c r="L3357" i="18"/>
  <c r="L3193" i="18"/>
  <c r="L3208" i="18" s="1"/>
  <c r="K3208" i="18"/>
  <c r="I2740" i="18"/>
  <c r="I3226" i="18"/>
  <c r="J3211" i="18"/>
  <c r="K3211" i="18" s="1"/>
  <c r="K3226" i="18" s="1"/>
  <c r="I2524" i="18"/>
  <c r="J2509" i="18"/>
  <c r="J3046" i="18"/>
  <c r="I2758" i="18"/>
  <c r="I2308" i="18"/>
  <c r="J2293" i="18"/>
  <c r="J2308" i="18" s="1"/>
  <c r="L2744" i="18"/>
  <c r="J2272" i="18"/>
  <c r="I3010" i="18"/>
  <c r="J3424" i="18"/>
  <c r="L3409" i="18"/>
  <c r="L3424" i="18" s="1"/>
  <c r="J2722" i="18"/>
  <c r="I2596" i="18"/>
  <c r="J2581" i="18"/>
  <c r="J2596" i="18" s="1"/>
  <c r="J2743" i="18"/>
  <c r="J2758" i="18" s="1"/>
  <c r="J3121" i="18"/>
  <c r="J2995" i="18"/>
  <c r="J3010" i="18" s="1"/>
  <c r="K2707" i="18"/>
  <c r="L3140" i="18"/>
  <c r="L3284" i="18"/>
  <c r="J3208" i="18"/>
  <c r="I3136" i="18"/>
  <c r="I3316" i="18"/>
  <c r="J3301" i="18"/>
  <c r="K3301" i="18" s="1"/>
  <c r="I2776" i="18"/>
  <c r="J2761" i="18"/>
  <c r="J2725" i="18"/>
  <c r="K2257" i="18"/>
  <c r="L2222" i="18"/>
  <c r="L2727" i="18"/>
  <c r="I2686" i="18"/>
  <c r="K2653" i="18"/>
  <c r="K2833" i="18"/>
  <c r="K2848" i="18" s="1"/>
  <c r="J2635" i="18"/>
  <c r="I3064" i="18"/>
  <c r="I2794" i="18"/>
  <c r="I3190" i="18"/>
  <c r="I3028" i="18"/>
  <c r="L3068" i="18"/>
  <c r="J2779" i="18"/>
  <c r="J3355" i="18"/>
  <c r="J3370" i="18" s="1"/>
  <c r="J3175" i="18"/>
  <c r="J2563" i="18"/>
  <c r="K2563" i="18" s="1"/>
  <c r="K2578" i="18" s="1"/>
  <c r="I2578" i="18"/>
  <c r="I2290" i="18"/>
  <c r="J2275" i="18"/>
  <c r="K2258" i="18"/>
  <c r="L2258" i="18" s="1"/>
  <c r="L2636" i="18"/>
  <c r="I2956" i="18"/>
  <c r="J2941" i="18"/>
  <c r="I3280" i="18"/>
  <c r="J3067" i="18"/>
  <c r="J3265" i="18"/>
  <c r="K3265" i="18" s="1"/>
  <c r="K3280" i="18" s="1"/>
  <c r="L3158" i="18"/>
  <c r="K2438" i="18"/>
  <c r="L2438" i="18" s="1"/>
  <c r="I2380" i="18"/>
  <c r="J2365" i="18"/>
  <c r="L2402" i="18"/>
  <c r="K2671" i="18"/>
  <c r="L2726" i="18"/>
  <c r="I2362" i="18"/>
  <c r="J2347" i="18"/>
  <c r="K2347" i="18" s="1"/>
  <c r="K2362" i="18" s="1"/>
  <c r="J2632" i="18"/>
  <c r="I3046" i="18"/>
  <c r="I2902" i="18"/>
  <c r="I2830" i="18"/>
  <c r="J3049" i="18"/>
  <c r="K3049" i="18" s="1"/>
  <c r="L2349" i="18"/>
  <c r="I2938" i="18"/>
  <c r="J2923" i="18"/>
  <c r="L3087" i="18"/>
  <c r="K2330" i="18"/>
  <c r="L2330" i="18" s="1"/>
  <c r="I3154" i="18"/>
  <c r="J3139" i="18"/>
  <c r="J3154" i="18" s="1"/>
  <c r="I2434" i="18"/>
  <c r="I3334" i="18"/>
  <c r="I3352" i="18"/>
  <c r="K3031" i="18"/>
  <c r="J2419" i="18"/>
  <c r="J2434" i="18" s="1"/>
  <c r="J3013" i="18"/>
  <c r="K3013" i="18" s="1"/>
  <c r="K3028" i="18" s="1"/>
  <c r="J2887" i="18"/>
  <c r="K2887" i="18" s="1"/>
  <c r="L2996" i="18"/>
  <c r="I2560" i="18"/>
  <c r="J2545" i="18"/>
  <c r="J2560" i="18" s="1"/>
  <c r="J2815" i="18"/>
  <c r="J3337" i="18"/>
  <c r="J3319" i="18"/>
  <c r="J3334" i="18" s="1"/>
  <c r="I2650" i="18"/>
  <c r="I3082" i="18"/>
  <c r="L2510" i="18"/>
  <c r="I2848" i="18"/>
  <c r="J2473" i="18"/>
  <c r="I3370" i="18"/>
  <c r="K2617" i="18"/>
  <c r="K2632" i="18" s="1"/>
  <c r="I2416" i="18"/>
  <c r="K2276" i="18"/>
  <c r="I2452" i="18"/>
  <c r="K2437" i="18"/>
  <c r="I2614" i="18"/>
  <c r="J2599" i="18"/>
  <c r="I2506" i="18"/>
  <c r="J2401" i="18"/>
  <c r="K2401" i="18" s="1"/>
  <c r="K2416" i="18" s="1"/>
  <c r="I2884" i="18"/>
  <c r="J2869" i="18"/>
  <c r="K2869" i="18" s="1"/>
  <c r="J2491" i="18"/>
  <c r="J2506" i="18" s="1"/>
  <c r="J1120" i="18"/>
  <c r="K1861" i="18"/>
  <c r="I1534" i="18"/>
  <c r="K1591" i="18"/>
  <c r="L1771" i="18"/>
  <c r="L1786" i="18" s="1"/>
  <c r="K922" i="18"/>
  <c r="L907" i="18"/>
  <c r="L922" i="18" s="1"/>
  <c r="K1210" i="18"/>
  <c r="L1195" i="18"/>
  <c r="K1933" i="18"/>
  <c r="K2131" i="18"/>
  <c r="J2146" i="18"/>
  <c r="L1462" i="18"/>
  <c r="J1534" i="18"/>
  <c r="J2128" i="18"/>
  <c r="K1120" i="18"/>
  <c r="J1210" i="18"/>
  <c r="K1879" i="18"/>
  <c r="J1894" i="18"/>
  <c r="L2113" i="18"/>
  <c r="K1789" i="18"/>
  <c r="J1480" i="18"/>
  <c r="J922" i="18"/>
  <c r="L1303" i="18"/>
  <c r="K1318" i="18"/>
  <c r="L1521" i="18"/>
  <c r="J1318" i="18"/>
  <c r="K763" i="18"/>
  <c r="L763" i="18" s="1"/>
  <c r="J778" i="18"/>
  <c r="L1120" i="18"/>
  <c r="K1519" i="18"/>
  <c r="L1358" i="18"/>
  <c r="K2059" i="18"/>
  <c r="L2059" i="18" s="1"/>
  <c r="L2074" i="18" s="1"/>
  <c r="J2074" i="18"/>
  <c r="K691" i="18"/>
  <c r="J706" i="18"/>
  <c r="L2168" i="18"/>
  <c r="J1444" i="18"/>
  <c r="K1429" i="18"/>
  <c r="K1465" i="18"/>
  <c r="J1174" i="18" l="1"/>
  <c r="L1159" i="18"/>
  <c r="L1174" i="18" s="1"/>
  <c r="J1354" i="18"/>
  <c r="K1354" i="18"/>
  <c r="K6994" i="18"/>
  <c r="K7009" i="18" s="1"/>
  <c r="L1354" i="18"/>
  <c r="K1192" i="18"/>
  <c r="K2095" i="18"/>
  <c r="L2095" i="18" s="1"/>
  <c r="L2110" i="18" s="1"/>
  <c r="L1375" i="18"/>
  <c r="L1249" i="18"/>
  <c r="L1264" i="18" s="1"/>
  <c r="J1408" i="18"/>
  <c r="J1264" i="18"/>
  <c r="K832" i="18"/>
  <c r="L796" i="18"/>
  <c r="K796" i="18"/>
  <c r="K1483" i="18"/>
  <c r="K1498" i="18" s="1"/>
  <c r="K835" i="18"/>
  <c r="L835" i="18" s="1"/>
  <c r="L850" i="18" s="1"/>
  <c r="K670" i="18"/>
  <c r="J994" i="18"/>
  <c r="K958" i="18"/>
  <c r="K1732" i="18"/>
  <c r="K634" i="18"/>
  <c r="K1267" i="18"/>
  <c r="L1267" i="18" s="1"/>
  <c r="L979" i="18"/>
  <c r="J1246" i="18"/>
  <c r="L1393" i="18"/>
  <c r="J976" i="18"/>
  <c r="L2149" i="18"/>
  <c r="J2164" i="18"/>
  <c r="K1411" i="18"/>
  <c r="L1411" i="18" s="1"/>
  <c r="J1336" i="18"/>
  <c r="I2020" i="18"/>
  <c r="L2077" i="18"/>
  <c r="L2092" i="18" s="1"/>
  <c r="J2092" i="18"/>
  <c r="L2023" i="18"/>
  <c r="L2038" i="18" s="1"/>
  <c r="L799" i="18"/>
  <c r="L814" i="18" s="1"/>
  <c r="K709" i="18"/>
  <c r="L709" i="18" s="1"/>
  <c r="L724" i="18" s="1"/>
  <c r="J652" i="18"/>
  <c r="K1912" i="18"/>
  <c r="L1231" i="18"/>
  <c r="K2005" i="18"/>
  <c r="K1588" i="18"/>
  <c r="K2041" i="18"/>
  <c r="L2041" i="18" s="1"/>
  <c r="L2056" i="18" s="1"/>
  <c r="L1015" i="18"/>
  <c r="L1030" i="18" s="1"/>
  <c r="K652" i="18"/>
  <c r="L511" i="18"/>
  <c r="K1570" i="18"/>
  <c r="K1051" i="18"/>
  <c r="K1066" i="18" s="1"/>
  <c r="K868" i="18"/>
  <c r="K1624" i="18"/>
  <c r="K889" i="18"/>
  <c r="K904" i="18" s="1"/>
  <c r="I904" i="18"/>
  <c r="L1285" i="18"/>
  <c r="K1969" i="18"/>
  <c r="K1984" i="18" s="1"/>
  <c r="I1066" i="18"/>
  <c r="L1501" i="18"/>
  <c r="L1516" i="18" s="1"/>
  <c r="L1466" i="18"/>
  <c r="L1537" i="18"/>
  <c r="L1552" i="18" s="1"/>
  <c r="L1912" i="18"/>
  <c r="K1753" i="18"/>
  <c r="K1768" i="18" s="1"/>
  <c r="L673" i="18"/>
  <c r="L688" i="18" s="1"/>
  <c r="L1033" i="18"/>
  <c r="J688" i="18"/>
  <c r="L958" i="18"/>
  <c r="K1966" i="18"/>
  <c r="K1372" i="18"/>
  <c r="L637" i="18"/>
  <c r="L652" i="18" s="1"/>
  <c r="J1627" i="18"/>
  <c r="J1642" i="18" s="1"/>
  <c r="I2002" i="18"/>
  <c r="J1987" i="18"/>
  <c r="L1574" i="18"/>
  <c r="J526" i="18"/>
  <c r="K1102" i="18"/>
  <c r="J2185" i="18"/>
  <c r="K2185" i="18" s="1"/>
  <c r="L2185" i="18" s="1"/>
  <c r="L2200" i="18" s="1"/>
  <c r="L871" i="18"/>
  <c r="L1336" i="18"/>
  <c r="L1807" i="18"/>
  <c r="J1915" i="18"/>
  <c r="L1699" i="18"/>
  <c r="L1714" i="18" s="1"/>
  <c r="K1012" i="18"/>
  <c r="J925" i="18"/>
  <c r="I940" i="18"/>
  <c r="K1858" i="18"/>
  <c r="J1822" i="18"/>
  <c r="I1930" i="18"/>
  <c r="L1826" i="18"/>
  <c r="I742" i="18"/>
  <c r="J727" i="18"/>
  <c r="J1645" i="18"/>
  <c r="I1660" i="18"/>
  <c r="L1592" i="18"/>
  <c r="K1606" i="18"/>
  <c r="J760" i="18"/>
  <c r="J1681" i="18"/>
  <c r="K1681" i="18" s="1"/>
  <c r="K1696" i="18" s="1"/>
  <c r="I1696" i="18"/>
  <c r="J1213" i="18"/>
  <c r="I1228" i="18"/>
  <c r="L1862" i="18"/>
  <c r="J2203" i="18"/>
  <c r="J2218" i="18" s="1"/>
  <c r="I2218" i="18"/>
  <c r="L745" i="18"/>
  <c r="L760" i="18" s="1"/>
  <c r="K1138" i="18"/>
  <c r="K1876" i="18"/>
  <c r="J1825" i="18"/>
  <c r="K1825" i="18" s="1"/>
  <c r="K1840" i="18" s="1"/>
  <c r="I1840" i="18"/>
  <c r="J1735" i="18"/>
  <c r="I1750" i="18"/>
  <c r="L656" i="18"/>
  <c r="K2182" i="18"/>
  <c r="L853" i="18"/>
  <c r="L868" i="18" s="1"/>
  <c r="J2182" i="18"/>
  <c r="K601" i="18"/>
  <c r="L601" i="18" s="1"/>
  <c r="J868" i="18"/>
  <c r="G7100" i="18"/>
  <c r="G184" i="18"/>
  <c r="G3497" i="18" s="1"/>
  <c r="K3479" i="18"/>
  <c r="J7100" i="18"/>
  <c r="J184" i="18"/>
  <c r="H7100" i="18"/>
  <c r="H184" i="18"/>
  <c r="H3497" i="18" s="1"/>
  <c r="I7100" i="18"/>
  <c r="I184" i="18"/>
  <c r="I3497" i="18" s="1"/>
  <c r="L7100" i="18"/>
  <c r="L184" i="18"/>
  <c r="L3497" i="18" s="1"/>
  <c r="K7100" i="18"/>
  <c r="K184" i="18"/>
  <c r="K3497" i="18" s="1"/>
  <c r="E7070" i="18"/>
  <c r="E7069" i="18"/>
  <c r="E7079" i="18"/>
  <c r="E7077" i="18"/>
  <c r="E7076" i="18"/>
  <c r="E7078" i="18"/>
  <c r="E7080" i="18"/>
  <c r="E7071" i="18"/>
  <c r="E7073" i="18"/>
  <c r="E7074" i="18"/>
  <c r="E7075" i="18"/>
  <c r="E7072" i="18"/>
  <c r="E7067" i="18"/>
  <c r="E7066" i="18"/>
  <c r="E7068" i="18"/>
  <c r="I7030" i="18"/>
  <c r="I7027" i="18"/>
  <c r="J7012" i="18"/>
  <c r="L7049" i="18"/>
  <c r="L6973" i="18"/>
  <c r="K7031" i="18"/>
  <c r="L7031" i="18" s="1"/>
  <c r="L6991" i="18"/>
  <c r="E7084" i="18" a="1"/>
  <c r="I7048" i="18"/>
  <c r="J1300" i="18"/>
  <c r="K1069" i="18"/>
  <c r="K1084" i="18" s="1"/>
  <c r="J562" i="18"/>
  <c r="L547" i="18"/>
  <c r="L3449" i="18"/>
  <c r="K3448" i="18"/>
  <c r="L3448" i="18" s="1"/>
  <c r="H3445" i="18"/>
  <c r="I3445" i="18" s="1"/>
  <c r="J3447" i="18"/>
  <c r="K3447" i="18" s="1"/>
  <c r="L3447" i="18" s="1"/>
  <c r="I3446" i="18"/>
  <c r="J3446" i="18" s="1"/>
  <c r="K3446" i="18" s="1"/>
  <c r="L3446" i="18" s="1"/>
  <c r="E3463" i="18" a="1"/>
  <c r="E3464" i="18" s="1"/>
  <c r="L3431" i="18"/>
  <c r="J3429" i="18"/>
  <c r="I3428" i="18"/>
  <c r="J3428" i="18" s="1"/>
  <c r="H3427" i="18"/>
  <c r="K3430" i="18"/>
  <c r="J439" i="18"/>
  <c r="J454" i="18" s="1"/>
  <c r="J421" i="18"/>
  <c r="K421" i="18" s="1"/>
  <c r="L421" i="18" s="1"/>
  <c r="I1084" i="18"/>
  <c r="L620" i="18"/>
  <c r="I1156" i="18"/>
  <c r="J1141" i="18"/>
  <c r="K490" i="18"/>
  <c r="L475" i="18"/>
  <c r="L490" i="18" s="1"/>
  <c r="L472" i="18"/>
  <c r="K472" i="18"/>
  <c r="J508" i="18"/>
  <c r="K493" i="18"/>
  <c r="J490" i="18"/>
  <c r="L423" i="18"/>
  <c r="K529" i="18"/>
  <c r="K544" i="18" s="1"/>
  <c r="J544" i="18"/>
  <c r="K565" i="18"/>
  <c r="L4024" i="18"/>
  <c r="L4039" i="18" s="1"/>
  <c r="J4039" i="18"/>
  <c r="K2329" i="18"/>
  <c r="K2344" i="18" s="1"/>
  <c r="J2236" i="18"/>
  <c r="J3100" i="18"/>
  <c r="K2542" i="18"/>
  <c r="J2704" i="18"/>
  <c r="J3298" i="18"/>
  <c r="J2470" i="18"/>
  <c r="L3247" i="18"/>
  <c r="L3262" i="18" s="1"/>
  <c r="J3262" i="18"/>
  <c r="J3406" i="18"/>
  <c r="K2905" i="18"/>
  <c r="K2920" i="18" s="1"/>
  <c r="J3118" i="18"/>
  <c r="J2866" i="18"/>
  <c r="K2383" i="18"/>
  <c r="K2398" i="18" s="1"/>
  <c r="K3157" i="18"/>
  <c r="L3157" i="18" s="1"/>
  <c r="L3172" i="18" s="1"/>
  <c r="J3388" i="18"/>
  <c r="L2311" i="18"/>
  <c r="L2959" i="18"/>
  <c r="L2797" i="18"/>
  <c r="L3229" i="18"/>
  <c r="L2221" i="18"/>
  <c r="K2419" i="18"/>
  <c r="K2434" i="18" s="1"/>
  <c r="L2833" i="18"/>
  <c r="L2848" i="18" s="1"/>
  <c r="J2992" i="18"/>
  <c r="K2452" i="18"/>
  <c r="L3085" i="18"/>
  <c r="L2239" i="18"/>
  <c r="K2254" i="18"/>
  <c r="K2581" i="18"/>
  <c r="K2596" i="18" s="1"/>
  <c r="K2545" i="18"/>
  <c r="K2560" i="18" s="1"/>
  <c r="K2743" i="18"/>
  <c r="K2758" i="18" s="1"/>
  <c r="L2437" i="18"/>
  <c r="K2491" i="18"/>
  <c r="K2506" i="18" s="1"/>
  <c r="K3316" i="18"/>
  <c r="K2884" i="18"/>
  <c r="L3049" i="18"/>
  <c r="K3064" i="18"/>
  <c r="L2869" i="18"/>
  <c r="L2884" i="18" s="1"/>
  <c r="L2276" i="18"/>
  <c r="K3337" i="18"/>
  <c r="L3337" i="18" s="1"/>
  <c r="L3352" i="18" s="1"/>
  <c r="J3352" i="18"/>
  <c r="J2830" i="18"/>
  <c r="J3028" i="18"/>
  <c r="J3280" i="18"/>
  <c r="K3067" i="18"/>
  <c r="J3082" i="18"/>
  <c r="L3265" i="18"/>
  <c r="K2941" i="18"/>
  <c r="J2956" i="18"/>
  <c r="K2779" i="18"/>
  <c r="J2794" i="18"/>
  <c r="L3013" i="18"/>
  <c r="K2473" i="18"/>
  <c r="K3298" i="18"/>
  <c r="L3283" i="18"/>
  <c r="J2740" i="18"/>
  <c r="K3121" i="18"/>
  <c r="K2995" i="18"/>
  <c r="J2524" i="18"/>
  <c r="K2704" i="18"/>
  <c r="L3391" i="18"/>
  <c r="K3406" i="18"/>
  <c r="J3064" i="18"/>
  <c r="L2455" i="18"/>
  <c r="K2275" i="18"/>
  <c r="L2275" i="18" s="1"/>
  <c r="J2290" i="18"/>
  <c r="J2578" i="18"/>
  <c r="L3373" i="18"/>
  <c r="L3388" i="18" s="1"/>
  <c r="K3355" i="18"/>
  <c r="K3139" i="18"/>
  <c r="L3103" i="18"/>
  <c r="K3118" i="18"/>
  <c r="K2509" i="18"/>
  <c r="L3211" i="18"/>
  <c r="L3226" i="18" s="1"/>
  <c r="K2761" i="18"/>
  <c r="J2884" i="18"/>
  <c r="J2416" i="18"/>
  <c r="K2599" i="18"/>
  <c r="J2614" i="18"/>
  <c r="L2401" i="18"/>
  <c r="L2416" i="18" s="1"/>
  <c r="J2488" i="18"/>
  <c r="L2887" i="18"/>
  <c r="K2902" i="18"/>
  <c r="J2902" i="18"/>
  <c r="L3031" i="18"/>
  <c r="K3046" i="18"/>
  <c r="J2938" i="18"/>
  <c r="K2923" i="18"/>
  <c r="L2923" i="18" s="1"/>
  <c r="K2815" i="18"/>
  <c r="L2815" i="18" s="1"/>
  <c r="L2830" i="18" s="1"/>
  <c r="L2617" i="18"/>
  <c r="L2851" i="18"/>
  <c r="K2866" i="18"/>
  <c r="J2362" i="18"/>
  <c r="L2671" i="18"/>
  <c r="K2686" i="18"/>
  <c r="J2380" i="18"/>
  <c r="K2365" i="18"/>
  <c r="K3175" i="18"/>
  <c r="J3190" i="18"/>
  <c r="K2272" i="18"/>
  <c r="J3316" i="18"/>
  <c r="L3301" i="18"/>
  <c r="L3316" i="18" s="1"/>
  <c r="L2542" i="18"/>
  <c r="K2293" i="18"/>
  <c r="K2308" i="18" s="1"/>
  <c r="K2725" i="18"/>
  <c r="L2977" i="18"/>
  <c r="L2563" i="18"/>
  <c r="L2578" i="18" s="1"/>
  <c r="K2635" i="18"/>
  <c r="L2635" i="18" s="1"/>
  <c r="J2650" i="18"/>
  <c r="L2653" i="18"/>
  <c r="K2668" i="18"/>
  <c r="K3319" i="18"/>
  <c r="J2776" i="18"/>
  <c r="L2707" i="18"/>
  <c r="K2722" i="18"/>
  <c r="J3136" i="18"/>
  <c r="L2257" i="18"/>
  <c r="L2347" i="18"/>
  <c r="J3226" i="18"/>
  <c r="L1210" i="18"/>
  <c r="L1861" i="18"/>
  <c r="L1591" i="18"/>
  <c r="K1948" i="18"/>
  <c r="L1933" i="18"/>
  <c r="L778" i="18"/>
  <c r="L976" i="18"/>
  <c r="K706" i="18"/>
  <c r="L1966" i="18"/>
  <c r="L2182" i="18"/>
  <c r="L1879" i="18"/>
  <c r="K1894" i="18"/>
  <c r="L691" i="18"/>
  <c r="L1372" i="18"/>
  <c r="L1465" i="18"/>
  <c r="K1480" i="18"/>
  <c r="L832" i="18"/>
  <c r="K2074" i="18"/>
  <c r="L1519" i="18"/>
  <c r="K1534" i="18"/>
  <c r="L2128" i="18"/>
  <c r="K976" i="18"/>
  <c r="K2146" i="18"/>
  <c r="L2131" i="18"/>
  <c r="L1429" i="18"/>
  <c r="K1444" i="18"/>
  <c r="K778" i="18"/>
  <c r="L1318" i="18"/>
  <c r="L1789" i="18"/>
  <c r="K1804" i="18"/>
  <c r="K1336" i="18"/>
  <c r="L1624" i="18"/>
  <c r="L6994" i="18" l="1"/>
  <c r="L7009" i="18" s="1"/>
  <c r="L1390" i="18"/>
  <c r="K2110" i="18"/>
  <c r="L994" i="18"/>
  <c r="L2164" i="18"/>
  <c r="L1483" i="18"/>
  <c r="K850" i="18"/>
  <c r="K1282" i="18"/>
  <c r="L1246" i="18"/>
  <c r="L1408" i="18"/>
  <c r="K1426" i="18"/>
  <c r="K2056" i="18"/>
  <c r="L1969" i="18"/>
  <c r="L1984" i="18" s="1"/>
  <c r="L1300" i="18"/>
  <c r="L1051" i="18"/>
  <c r="K724" i="18"/>
  <c r="L2005" i="18"/>
  <c r="K2020" i="18"/>
  <c r="L526" i="18"/>
  <c r="K616" i="18"/>
  <c r="L889" i="18"/>
  <c r="L1588" i="18"/>
  <c r="L1753" i="18"/>
  <c r="L1768" i="18" s="1"/>
  <c r="J2200" i="18"/>
  <c r="L1822" i="18"/>
  <c r="L1048" i="18"/>
  <c r="K1627" i="18"/>
  <c r="L886" i="18"/>
  <c r="K2203" i="18"/>
  <c r="L2203" i="18" s="1"/>
  <c r="K2200" i="18"/>
  <c r="J2002" i="18"/>
  <c r="K1987" i="18"/>
  <c r="K2002" i="18" s="1"/>
  <c r="J940" i="18"/>
  <c r="K1915" i="18"/>
  <c r="J1930" i="18"/>
  <c r="K925" i="18"/>
  <c r="K1645" i="18"/>
  <c r="K1660" i="18" s="1"/>
  <c r="K727" i="18"/>
  <c r="J742" i="18"/>
  <c r="L1876" i="18"/>
  <c r="L670" i="18"/>
  <c r="K1735" i="18"/>
  <c r="J1750" i="18"/>
  <c r="J1696" i="18"/>
  <c r="L1681" i="18"/>
  <c r="J1840" i="18"/>
  <c r="L1825" i="18"/>
  <c r="L1840" i="18" s="1"/>
  <c r="J1228" i="18"/>
  <c r="K1213" i="18"/>
  <c r="J1660" i="18"/>
  <c r="L2329" i="18"/>
  <c r="L1069" i="18"/>
  <c r="L1084" i="18" s="1"/>
  <c r="J436" i="18"/>
  <c r="J3497" i="18"/>
  <c r="I7118" i="18"/>
  <c r="I185" i="18"/>
  <c r="K7118" i="18"/>
  <c r="K185" i="18"/>
  <c r="K3515" i="18" s="1"/>
  <c r="L7118" i="18"/>
  <c r="L185" i="18"/>
  <c r="H7118" i="18"/>
  <c r="H185" i="18"/>
  <c r="H3515" i="18" s="1"/>
  <c r="J7118" i="18"/>
  <c r="J185" i="18"/>
  <c r="J3515" i="18" s="1"/>
  <c r="G7118" i="18"/>
  <c r="G185" i="18"/>
  <c r="J7027" i="18"/>
  <c r="K7012" i="18"/>
  <c r="L7012" i="18" s="1"/>
  <c r="H7066" i="18"/>
  <c r="H7081" i="18" s="1"/>
  <c r="K7069" i="18"/>
  <c r="L7069" i="18" s="1"/>
  <c r="I7063" i="18"/>
  <c r="J7048" i="18"/>
  <c r="I7067" i="18"/>
  <c r="J7067" i="18" s="1"/>
  <c r="K7067" i="18" s="1"/>
  <c r="L7067" i="18" s="1"/>
  <c r="L7070" i="18"/>
  <c r="E7102" i="18" a="1"/>
  <c r="J7030" i="18"/>
  <c r="I7045" i="18"/>
  <c r="E7085" i="18"/>
  <c r="E7094" i="18"/>
  <c r="E7086" i="18"/>
  <c r="E7093" i="18"/>
  <c r="E7092" i="18"/>
  <c r="E7090" i="18"/>
  <c r="E7096" i="18"/>
  <c r="E7097" i="18"/>
  <c r="E7098" i="18"/>
  <c r="E7088" i="18"/>
  <c r="E7084" i="18"/>
  <c r="E7089" i="18"/>
  <c r="E7087" i="18"/>
  <c r="E7091" i="18"/>
  <c r="E7095" i="18"/>
  <c r="J7068" i="18"/>
  <c r="K439" i="18"/>
  <c r="K454" i="18" s="1"/>
  <c r="L634" i="18"/>
  <c r="L562" i="18"/>
  <c r="J3445" i="18"/>
  <c r="J3460" i="18" s="1"/>
  <c r="I3460" i="18"/>
  <c r="E3466" i="18"/>
  <c r="K3466" i="18" s="1"/>
  <c r="E3476" i="18"/>
  <c r="E3475" i="18"/>
  <c r="E3468" i="18"/>
  <c r="H3460" i="18"/>
  <c r="E3474" i="18"/>
  <c r="E3477" i="18"/>
  <c r="E3467" i="18"/>
  <c r="L3467" i="18" s="1"/>
  <c r="E3465" i="18"/>
  <c r="J3465" i="18" s="1"/>
  <c r="E3463" i="18"/>
  <c r="H3463" i="18" s="1"/>
  <c r="E3473" i="18"/>
  <c r="E3471" i="18"/>
  <c r="E3472" i="18"/>
  <c r="E3470" i="18"/>
  <c r="E3469" i="18"/>
  <c r="H3442" i="18"/>
  <c r="L3430" i="18"/>
  <c r="E3481" i="18" a="1"/>
  <c r="K3428" i="18"/>
  <c r="L3428" i="18" s="1"/>
  <c r="I3427" i="18"/>
  <c r="J3427" i="18" s="1"/>
  <c r="K3429" i="18"/>
  <c r="I3464" i="18"/>
  <c r="J3464" i="18" s="1"/>
  <c r="K3464" i="18" s="1"/>
  <c r="K436" i="18"/>
  <c r="L436" i="18"/>
  <c r="J1156" i="18"/>
  <c r="K1141" i="18"/>
  <c r="L1141" i="18" s="1"/>
  <c r="L565" i="18"/>
  <c r="L616" i="18"/>
  <c r="K580" i="18"/>
  <c r="L529" i="18"/>
  <c r="K508" i="18"/>
  <c r="L493" i="18"/>
  <c r="L2326" i="18"/>
  <c r="L2905" i="18"/>
  <c r="K3172" i="18"/>
  <c r="L2383" i="18"/>
  <c r="L2812" i="18"/>
  <c r="L2743" i="18"/>
  <c r="L2974" i="18"/>
  <c r="L3244" i="18"/>
  <c r="L2236" i="18"/>
  <c r="L2290" i="18"/>
  <c r="L2581" i="18"/>
  <c r="L2596" i="18" s="1"/>
  <c r="L2419" i="18"/>
  <c r="L2434" i="18" s="1"/>
  <c r="L2293" i="18"/>
  <c r="L2308" i="18" s="1"/>
  <c r="L2452" i="18"/>
  <c r="L2545" i="18"/>
  <c r="L2560" i="18" s="1"/>
  <c r="L3100" i="18"/>
  <c r="L2254" i="18"/>
  <c r="L2491" i="18"/>
  <c r="L2938" i="18"/>
  <c r="L2686" i="18"/>
  <c r="K2488" i="18"/>
  <c r="L2668" i="18"/>
  <c r="L2365" i="18"/>
  <c r="K2380" i="18"/>
  <c r="L2632" i="18"/>
  <c r="K2776" i="18"/>
  <c r="L2761" i="18"/>
  <c r="L3139" i="18"/>
  <c r="K3154" i="18"/>
  <c r="L3298" i="18"/>
  <c r="K3352" i="18"/>
  <c r="L3064" i="18"/>
  <c r="K2794" i="18"/>
  <c r="L2779" i="18"/>
  <c r="L2650" i="18"/>
  <c r="L2722" i="18"/>
  <c r="L2509" i="18"/>
  <c r="K2524" i="18"/>
  <c r="L3028" i="18"/>
  <c r="L2272" i="18"/>
  <c r="K2650" i="18"/>
  <c r="L2992" i="18"/>
  <c r="L2473" i="18"/>
  <c r="K2830" i="18"/>
  <c r="L2470" i="18"/>
  <c r="L3406" i="18"/>
  <c r="K3010" i="18"/>
  <c r="L2995" i="18"/>
  <c r="K3136" i="18"/>
  <c r="L3121" i="18"/>
  <c r="K2956" i="18"/>
  <c r="L3319" i="18"/>
  <c r="L3334" i="18" s="1"/>
  <c r="K3334" i="18"/>
  <c r="K3190" i="18"/>
  <c r="L3175" i="18"/>
  <c r="L3118" i="18"/>
  <c r="L2362" i="18"/>
  <c r="L2725" i="18"/>
  <c r="K2740" i="18"/>
  <c r="L2866" i="18"/>
  <c r="K2938" i="18"/>
  <c r="L3046" i="18"/>
  <c r="L2902" i="18"/>
  <c r="K2614" i="18"/>
  <c r="L2599" i="18"/>
  <c r="L3355" i="18"/>
  <c r="K3370" i="18"/>
  <c r="K2290" i="18"/>
  <c r="L2941" i="18"/>
  <c r="L3280" i="18"/>
  <c r="K3082" i="18"/>
  <c r="L3067" i="18"/>
  <c r="L1606" i="18"/>
  <c r="L1426" i="18"/>
  <c r="L1282" i="18"/>
  <c r="L1948" i="18"/>
  <c r="L1894" i="18"/>
  <c r="L706" i="18"/>
  <c r="L1804" i="18"/>
  <c r="L1444" i="18"/>
  <c r="L2146" i="18"/>
  <c r="L1534" i="18"/>
  <c r="L1480" i="18"/>
  <c r="L1498" i="18" l="1"/>
  <c r="L1066" i="18"/>
  <c r="L2344" i="18"/>
  <c r="K2218" i="18"/>
  <c r="L2020" i="18"/>
  <c r="L904" i="18"/>
  <c r="L1645" i="18"/>
  <c r="L1660" i="18" s="1"/>
  <c r="L1627" i="18"/>
  <c r="K1642" i="18"/>
  <c r="L1987" i="18"/>
  <c r="K1930" i="18"/>
  <c r="L1915" i="18"/>
  <c r="L925" i="18"/>
  <c r="K940" i="18"/>
  <c r="L1213" i="18"/>
  <c r="L1228" i="18" s="1"/>
  <c r="K1228" i="18"/>
  <c r="L1696" i="18"/>
  <c r="L2218" i="18"/>
  <c r="L1735" i="18"/>
  <c r="K1750" i="18"/>
  <c r="K742" i="18"/>
  <c r="L727" i="18"/>
  <c r="L439" i="18"/>
  <c r="H7136" i="18"/>
  <c r="H186" i="18"/>
  <c r="H3533" i="18" s="1"/>
  <c r="G7136" i="18"/>
  <c r="G186" i="18"/>
  <c r="G3533" i="18" s="1"/>
  <c r="J7136" i="18"/>
  <c r="J186" i="18"/>
  <c r="J3533" i="18" s="1"/>
  <c r="L3515" i="18"/>
  <c r="I7136" i="18"/>
  <c r="I186" i="18"/>
  <c r="I3533" i="18" s="1"/>
  <c r="K7136" i="18"/>
  <c r="K186" i="18"/>
  <c r="G3515" i="18"/>
  <c r="L7136" i="18"/>
  <c r="L186" i="18"/>
  <c r="L3533" i="18" s="1"/>
  <c r="I3515" i="18"/>
  <c r="K3445" i="18"/>
  <c r="L3445" i="18" s="1"/>
  <c r="I7066" i="18"/>
  <c r="I7081" i="18" s="1"/>
  <c r="L7027" i="18"/>
  <c r="E7120" i="18" a="1"/>
  <c r="K7048" i="18"/>
  <c r="K7063" i="18" s="1"/>
  <c r="K7068" i="18"/>
  <c r="H7084" i="18"/>
  <c r="H7099" i="18" s="1"/>
  <c r="J7086" i="18"/>
  <c r="L7088" i="18"/>
  <c r="J7045" i="18"/>
  <c r="E7106" i="18"/>
  <c r="E7105" i="18"/>
  <c r="E7108" i="18"/>
  <c r="E7104" i="18"/>
  <c r="E7110" i="18"/>
  <c r="E7109" i="18"/>
  <c r="E7116" i="18"/>
  <c r="E7112" i="18"/>
  <c r="E7111" i="18"/>
  <c r="E7114" i="18"/>
  <c r="E7103" i="18"/>
  <c r="E7102" i="18"/>
  <c r="E7113" i="18"/>
  <c r="E7107" i="18"/>
  <c r="E7115" i="18"/>
  <c r="J7063" i="18"/>
  <c r="K7087" i="18"/>
  <c r="L7087" i="18" s="1"/>
  <c r="I7085" i="18"/>
  <c r="J7085" i="18" s="1"/>
  <c r="K7030" i="18"/>
  <c r="K7027" i="18"/>
  <c r="E3499" i="18" a="1"/>
  <c r="E3513" i="18" s="1"/>
  <c r="J3442" i="18"/>
  <c r="H3478" i="18"/>
  <c r="L3464" i="18"/>
  <c r="L3466" i="18"/>
  <c r="E3484" i="18"/>
  <c r="E3483" i="18"/>
  <c r="E3489" i="18"/>
  <c r="E3490" i="18"/>
  <c r="E3485" i="18"/>
  <c r="E3494" i="18"/>
  <c r="E3491" i="18"/>
  <c r="E3493" i="18"/>
  <c r="E3488" i="18"/>
  <c r="E3492" i="18"/>
  <c r="E3482" i="18"/>
  <c r="E3495" i="18"/>
  <c r="E3486" i="18"/>
  <c r="E3481" i="18"/>
  <c r="E3487" i="18"/>
  <c r="L3429" i="18"/>
  <c r="I3442" i="18"/>
  <c r="K3427" i="18"/>
  <c r="K3442" i="18" s="1"/>
  <c r="I3463" i="18"/>
  <c r="K3465" i="18"/>
  <c r="L1156" i="18"/>
  <c r="K1156" i="18"/>
  <c r="L508" i="18"/>
  <c r="L544" i="18"/>
  <c r="L580" i="18"/>
  <c r="L2920" i="18"/>
  <c r="L2758" i="18"/>
  <c r="L2398" i="18"/>
  <c r="L2506" i="18"/>
  <c r="L2956" i="18"/>
  <c r="L2488" i="18"/>
  <c r="L3154" i="18"/>
  <c r="L3370" i="18"/>
  <c r="L3190" i="18"/>
  <c r="L2380" i="18"/>
  <c r="L3010" i="18"/>
  <c r="L3082" i="18"/>
  <c r="L2614" i="18"/>
  <c r="L2740" i="18"/>
  <c r="L3136" i="18"/>
  <c r="L2524" i="18"/>
  <c r="L2794" i="18"/>
  <c r="L2776" i="18"/>
  <c r="L1642" i="18" l="1"/>
  <c r="L2002" i="18"/>
  <c r="L1930" i="18"/>
  <c r="L940" i="18"/>
  <c r="L454" i="18"/>
  <c r="L742" i="18"/>
  <c r="L1750" i="18"/>
  <c r="K3460" i="18"/>
  <c r="E3500" i="18"/>
  <c r="I3500" i="18" s="1"/>
  <c r="J3500" i="18" s="1"/>
  <c r="K3500" i="18" s="1"/>
  <c r="L3500" i="18" s="1"/>
  <c r="E3506" i="18"/>
  <c r="E3511" i="18"/>
  <c r="L7048" i="18"/>
  <c r="L7063" i="18" s="1"/>
  <c r="K3533" i="18"/>
  <c r="J7154" i="18"/>
  <c r="J187" i="18"/>
  <c r="E3501" i="18"/>
  <c r="J3501" i="18" s="1"/>
  <c r="K3501" i="18" s="1"/>
  <c r="L3501" i="18" s="1"/>
  <c r="E3509" i="18"/>
  <c r="E3499" i="18"/>
  <c r="H3499" i="18" s="1"/>
  <c r="I3499" i="18" s="1"/>
  <c r="L7154" i="18"/>
  <c r="L187" i="18"/>
  <c r="I7154" i="18"/>
  <c r="I187" i="18"/>
  <c r="I3551" i="18" s="1"/>
  <c r="G7154" i="18"/>
  <c r="G187" i="18"/>
  <c r="E3504" i="18"/>
  <c r="E3508" i="18"/>
  <c r="E3512" i="18"/>
  <c r="E3503" i="18"/>
  <c r="L3503" i="18" s="1"/>
  <c r="E3510" i="18"/>
  <c r="K7154" i="18"/>
  <c r="K187" i="18"/>
  <c r="K3551" i="18" s="1"/>
  <c r="H7154" i="18"/>
  <c r="H187" i="18"/>
  <c r="H3551" i="18" s="1"/>
  <c r="E3505" i="18"/>
  <c r="E3507" i="18"/>
  <c r="E3502" i="18"/>
  <c r="K3502" i="18" s="1"/>
  <c r="L3502" i="18" s="1"/>
  <c r="J7066" i="18"/>
  <c r="K7066" i="18" s="1"/>
  <c r="K7081" i="18" s="1"/>
  <c r="K7085" i="18"/>
  <c r="H7102" i="18"/>
  <c r="H7117" i="18" s="1"/>
  <c r="J7104" i="18"/>
  <c r="K7104" i="18" s="1"/>
  <c r="I7084" i="18"/>
  <c r="J7084" i="18" s="1"/>
  <c r="I7103" i="18"/>
  <c r="K7086" i="18"/>
  <c r="L7086" i="18" s="1"/>
  <c r="L7068" i="18"/>
  <c r="E7123" i="18"/>
  <c r="E7122" i="18"/>
  <c r="E7133" i="18"/>
  <c r="E7128" i="18"/>
  <c r="E7127" i="18"/>
  <c r="E7126" i="18"/>
  <c r="E7120" i="18"/>
  <c r="E7121" i="18"/>
  <c r="E7132" i="18"/>
  <c r="E7131" i="18"/>
  <c r="E7124" i="18"/>
  <c r="E7134" i="18"/>
  <c r="E7125" i="18"/>
  <c r="E7129" i="18"/>
  <c r="E7130" i="18"/>
  <c r="L7030" i="18"/>
  <c r="K7045" i="18"/>
  <c r="K7105" i="18"/>
  <c r="L7105" i="18" s="1"/>
  <c r="E7138" i="18" a="1"/>
  <c r="L7106" i="18"/>
  <c r="E3517" i="18" a="1"/>
  <c r="E3523" i="18" s="1"/>
  <c r="L3460" i="18"/>
  <c r="J3463" i="18"/>
  <c r="K3463" i="18" s="1"/>
  <c r="L3465" i="18"/>
  <c r="I3482" i="18"/>
  <c r="J3482" i="18" s="1"/>
  <c r="L3427" i="18"/>
  <c r="I3478" i="18"/>
  <c r="H3481" i="18"/>
  <c r="I3481" i="18" s="1"/>
  <c r="J3483" i="18"/>
  <c r="K3483" i="18" s="1"/>
  <c r="L3485" i="18"/>
  <c r="K3484" i="18"/>
  <c r="L3484" i="18" s="1"/>
  <c r="E3535" i="18" l="1" a="1"/>
  <c r="E3542" i="18" s="1"/>
  <c r="E3519" i="18"/>
  <c r="J3519" i="18" s="1"/>
  <c r="K3519" i="18" s="1"/>
  <c r="H7172" i="18"/>
  <c r="H188" i="18"/>
  <c r="H3569" i="18" s="1"/>
  <c r="G3551" i="18"/>
  <c r="L7172" i="18"/>
  <c r="L188" i="18"/>
  <c r="L3569" i="18" s="1"/>
  <c r="L7066" i="18"/>
  <c r="I7172" i="18"/>
  <c r="I188" i="18"/>
  <c r="I3569" i="18" s="1"/>
  <c r="J7172" i="18"/>
  <c r="J188" i="18"/>
  <c r="J3569" i="18" s="1"/>
  <c r="J7081" i="18"/>
  <c r="K7172" i="18"/>
  <c r="K188" i="18"/>
  <c r="K3569" i="18" s="1"/>
  <c r="G7172" i="18"/>
  <c r="G188" i="18"/>
  <c r="G3569" i="18" s="1"/>
  <c r="L3551" i="18"/>
  <c r="J3551" i="18"/>
  <c r="E3527" i="18"/>
  <c r="E3522" i="18"/>
  <c r="E3518" i="18"/>
  <c r="I3518" i="18" s="1"/>
  <c r="J3518" i="18" s="1"/>
  <c r="E3521" i="18"/>
  <c r="L3521" i="18" s="1"/>
  <c r="E3530" i="18"/>
  <c r="E3525" i="18"/>
  <c r="E3528" i="18"/>
  <c r="E3526" i="18"/>
  <c r="E3517" i="18"/>
  <c r="H3517" i="18" s="1"/>
  <c r="I3517" i="18" s="1"/>
  <c r="E3529" i="18"/>
  <c r="E3520" i="18"/>
  <c r="K3520" i="18" s="1"/>
  <c r="L3520" i="18" s="1"/>
  <c r="E3524" i="18"/>
  <c r="E3531" i="18"/>
  <c r="L7104" i="18"/>
  <c r="J7099" i="18"/>
  <c r="K7084" i="18"/>
  <c r="K7099" i="18" s="1"/>
  <c r="E7156" i="18" a="1"/>
  <c r="L7045" i="18"/>
  <c r="K7123" i="18"/>
  <c r="L7123" i="18" s="1"/>
  <c r="E7146" i="18"/>
  <c r="E7147" i="18"/>
  <c r="E7140" i="18"/>
  <c r="E7152" i="18"/>
  <c r="E7142" i="18"/>
  <c r="E7143" i="18"/>
  <c r="E7145" i="18"/>
  <c r="E7144" i="18"/>
  <c r="E7150" i="18"/>
  <c r="E7151" i="18"/>
  <c r="E7148" i="18"/>
  <c r="E7149" i="18"/>
  <c r="E7141" i="18"/>
  <c r="E7138" i="18"/>
  <c r="E7139" i="18"/>
  <c r="I7121" i="18"/>
  <c r="J7103" i="18"/>
  <c r="L7124" i="18"/>
  <c r="H7120" i="18"/>
  <c r="H7135" i="18" s="1"/>
  <c r="I7099" i="18"/>
  <c r="I7102" i="18"/>
  <c r="L7085" i="18"/>
  <c r="J7122" i="18"/>
  <c r="K7122" i="18" s="1"/>
  <c r="L3483" i="18"/>
  <c r="I3514" i="18"/>
  <c r="L3463" i="18"/>
  <c r="L3478" i="18" s="1"/>
  <c r="K3478" i="18"/>
  <c r="K3482" i="18"/>
  <c r="L3482" i="18" s="1"/>
  <c r="J3481" i="18"/>
  <c r="K3481" i="18" s="1"/>
  <c r="I3496" i="18"/>
  <c r="L3442" i="18"/>
  <c r="H3514" i="18"/>
  <c r="H3496" i="18"/>
  <c r="J3478" i="18"/>
  <c r="J3499" i="18"/>
  <c r="J3514" i="18" s="1"/>
  <c r="E3538" i="18" l="1"/>
  <c r="K3538" i="18" s="1"/>
  <c r="L3538" i="18" s="1"/>
  <c r="E3543" i="18"/>
  <c r="E3536" i="18"/>
  <c r="I3536" i="18" s="1"/>
  <c r="J3536" i="18" s="1"/>
  <c r="E3549" i="18"/>
  <c r="E3546" i="18"/>
  <c r="E3537" i="18"/>
  <c r="J3537" i="18" s="1"/>
  <c r="E3547" i="18"/>
  <c r="E3548" i="18"/>
  <c r="E3540" i="18"/>
  <c r="E3544" i="18"/>
  <c r="E3545" i="18"/>
  <c r="E3539" i="18"/>
  <c r="L3539" i="18" s="1"/>
  <c r="E3541" i="18"/>
  <c r="E3535" i="18"/>
  <c r="H3535" i="18" s="1"/>
  <c r="I3535" i="18" s="1"/>
  <c r="L7081" i="18"/>
  <c r="E7174" i="18" a="1"/>
  <c r="E7175" i="18" s="1"/>
  <c r="L7084" i="18"/>
  <c r="K7190" i="18"/>
  <c r="K189" i="18"/>
  <c r="K3587" i="18" s="1"/>
  <c r="I7190" i="18"/>
  <c r="I189" i="18"/>
  <c r="I3587" i="18" s="1"/>
  <c r="L7190" i="18"/>
  <c r="L189" i="18"/>
  <c r="L3587" i="18" s="1"/>
  <c r="G7190" i="18"/>
  <c r="G189" i="18"/>
  <c r="G3587" i="18" s="1"/>
  <c r="J7190" i="18"/>
  <c r="J189" i="18"/>
  <c r="J3587" i="18" s="1"/>
  <c r="H7190" i="18"/>
  <c r="H189" i="18"/>
  <c r="H3587" i="18" s="1"/>
  <c r="I7120" i="18"/>
  <c r="I7135" i="18" s="1"/>
  <c r="J7121" i="18"/>
  <c r="K7121" i="18" s="1"/>
  <c r="K7103" i="18"/>
  <c r="L7103" i="18" s="1"/>
  <c r="H7138" i="18"/>
  <c r="H7153" i="18" s="1"/>
  <c r="K7141" i="18"/>
  <c r="L7141" i="18" s="1"/>
  <c r="L7142" i="18"/>
  <c r="L7122" i="18"/>
  <c r="I7117" i="18"/>
  <c r="J7102" i="18"/>
  <c r="I7139" i="18"/>
  <c r="J7140" i="18"/>
  <c r="K7140" i="18" s="1"/>
  <c r="E7168" i="18"/>
  <c r="E7166" i="18"/>
  <c r="E7170" i="18"/>
  <c r="E7167" i="18"/>
  <c r="E7158" i="18"/>
  <c r="E7163" i="18"/>
  <c r="E7160" i="18"/>
  <c r="E7165" i="18"/>
  <c r="E7169" i="18"/>
  <c r="E7159" i="18"/>
  <c r="E7156" i="18"/>
  <c r="E7157" i="18"/>
  <c r="E7161" i="18"/>
  <c r="E7164" i="18"/>
  <c r="E7162" i="18"/>
  <c r="E3553" i="18" a="1"/>
  <c r="E3554" i="18" s="1"/>
  <c r="K3518" i="18"/>
  <c r="L3518" i="18" s="1"/>
  <c r="E3571" i="18" a="1"/>
  <c r="E3574" i="18" s="1"/>
  <c r="L3519" i="18"/>
  <c r="K3496" i="18"/>
  <c r="L3481" i="18"/>
  <c r="L3496" i="18" s="1"/>
  <c r="I3532" i="18"/>
  <c r="J3496" i="18"/>
  <c r="H3532" i="18"/>
  <c r="K3499" i="18"/>
  <c r="J3517" i="18"/>
  <c r="E7176" i="18" l="1"/>
  <c r="J7176" i="18" s="1"/>
  <c r="K7176" i="18" s="1"/>
  <c r="L7176" i="18" s="1"/>
  <c r="E3578" i="18"/>
  <c r="E3581" i="18"/>
  <c r="E3579" i="18"/>
  <c r="E7186" i="18"/>
  <c r="E7181" i="18"/>
  <c r="E7185" i="18"/>
  <c r="L7099" i="18"/>
  <c r="E3576" i="18"/>
  <c r="E3582" i="18"/>
  <c r="E3583" i="18"/>
  <c r="E3575" i="18"/>
  <c r="L3575" i="18" s="1"/>
  <c r="E3585" i="18"/>
  <c r="E3573" i="18"/>
  <c r="J3573" i="18" s="1"/>
  <c r="E3580" i="18"/>
  <c r="E3584" i="18"/>
  <c r="E3572" i="18"/>
  <c r="I3572" i="18" s="1"/>
  <c r="E7178" i="18"/>
  <c r="L7178" i="18" s="1"/>
  <c r="E7177" i="18"/>
  <c r="K7177" i="18" s="1"/>
  <c r="L7177" i="18" s="1"/>
  <c r="E7183" i="18"/>
  <c r="E7179" i="18"/>
  <c r="E7187" i="18"/>
  <c r="E7180" i="18"/>
  <c r="E7184" i="18"/>
  <c r="E7188" i="18"/>
  <c r="E7182" i="18"/>
  <c r="E7174" i="18"/>
  <c r="H7174" i="18" s="1"/>
  <c r="H7189" i="18" s="1"/>
  <c r="E3561" i="18"/>
  <c r="E3565" i="18"/>
  <c r="E3564" i="18"/>
  <c r="E3563" i="18"/>
  <c r="E3558" i="18"/>
  <c r="E3555" i="18"/>
  <c r="J3555" i="18" s="1"/>
  <c r="K3555" i="18" s="1"/>
  <c r="H7208" i="18"/>
  <c r="H190" i="18"/>
  <c r="H3605" i="18" s="1"/>
  <c r="I7208" i="18"/>
  <c r="I190" i="18"/>
  <c r="I3605" i="18" s="1"/>
  <c r="L7208" i="18"/>
  <c r="L190" i="18"/>
  <c r="L3605" i="18" s="1"/>
  <c r="J7120" i="18"/>
  <c r="K7120" i="18" s="1"/>
  <c r="K7135" i="18" s="1"/>
  <c r="G7208" i="18"/>
  <c r="G190" i="18"/>
  <c r="G3605" i="18" s="1"/>
  <c r="J7208" i="18"/>
  <c r="J190" i="18"/>
  <c r="J3605" i="18" s="1"/>
  <c r="K7208" i="18"/>
  <c r="K190" i="18"/>
  <c r="K3605" i="18" s="1"/>
  <c r="E3577" i="18"/>
  <c r="E3571" i="18"/>
  <c r="H3571" i="18" s="1"/>
  <c r="I3571" i="18" s="1"/>
  <c r="E3562" i="18"/>
  <c r="E3557" i="18"/>
  <c r="L3557" i="18" s="1"/>
  <c r="E3559" i="18"/>
  <c r="E3560" i="18"/>
  <c r="E3567" i="18"/>
  <c r="E3566" i="18"/>
  <c r="L7121" i="18"/>
  <c r="I7138" i="18"/>
  <c r="I7153" i="18" s="1"/>
  <c r="L7140" i="18"/>
  <c r="I7157" i="18"/>
  <c r="J7157" i="18" s="1"/>
  <c r="K7157" i="18" s="1"/>
  <c r="J7139" i="18"/>
  <c r="K7139" i="18" s="1"/>
  <c r="L7139" i="18" s="1"/>
  <c r="I7175" i="18"/>
  <c r="J7175" i="18" s="1"/>
  <c r="K7175" i="18" s="1"/>
  <c r="L7175" i="18" s="1"/>
  <c r="H7156" i="18"/>
  <c r="H7171" i="18" s="1"/>
  <c r="L7160" i="18"/>
  <c r="J7117" i="18"/>
  <c r="K7159" i="18"/>
  <c r="L7159" i="18" s="1"/>
  <c r="E7192" i="18" a="1"/>
  <c r="J7158" i="18"/>
  <c r="K7158" i="18" s="1"/>
  <c r="L7158" i="18" s="1"/>
  <c r="K7102" i="18"/>
  <c r="E3556" i="18"/>
  <c r="K3556" i="18" s="1"/>
  <c r="L3556" i="18" s="1"/>
  <c r="E3553" i="18"/>
  <c r="H3553" i="18" s="1"/>
  <c r="I3553" i="18" s="1"/>
  <c r="I3550" i="18"/>
  <c r="K3536" i="18"/>
  <c r="L3536" i="18" s="1"/>
  <c r="J3532" i="18"/>
  <c r="K3517" i="18"/>
  <c r="L3517" i="18" s="1"/>
  <c r="L3532" i="18" s="1"/>
  <c r="L3499" i="18"/>
  <c r="K3514" i="18"/>
  <c r="K3574" i="18"/>
  <c r="L3574" i="18" s="1"/>
  <c r="K3537" i="18"/>
  <c r="L3537" i="18" s="1"/>
  <c r="H3550" i="18"/>
  <c r="I3554" i="18"/>
  <c r="J3554" i="18" s="1"/>
  <c r="K3554" i="18" s="1"/>
  <c r="E3589" i="18" a="1"/>
  <c r="J3535" i="18"/>
  <c r="J7135" i="18" l="1"/>
  <c r="L7120" i="18"/>
  <c r="J7138" i="18"/>
  <c r="J7153" i="18" s="1"/>
  <c r="I7156" i="18"/>
  <c r="J7156" i="18" s="1"/>
  <c r="J7226" i="18"/>
  <c r="J191" i="18"/>
  <c r="J3623" i="18" s="1"/>
  <c r="G7226" i="18"/>
  <c r="G191" i="18"/>
  <c r="G3623" i="18" s="1"/>
  <c r="L7226" i="18"/>
  <c r="L191" i="18"/>
  <c r="L3623" i="18" s="1"/>
  <c r="I7226" i="18"/>
  <c r="I191" i="18"/>
  <c r="I3623" i="18" s="1"/>
  <c r="K7226" i="18"/>
  <c r="K191" i="18"/>
  <c r="K3623" i="18" s="1"/>
  <c r="H7226" i="18"/>
  <c r="H191" i="18"/>
  <c r="H3623" i="18" s="1"/>
  <c r="I7174" i="18"/>
  <c r="I7189" i="18" s="1"/>
  <c r="E7210" i="18" a="1"/>
  <c r="L7102" i="18"/>
  <c r="L7117" i="18" s="1"/>
  <c r="K7117" i="18"/>
  <c r="E7205" i="18"/>
  <c r="E7204" i="18"/>
  <c r="E7202" i="18"/>
  <c r="E7206" i="18"/>
  <c r="E7201" i="18"/>
  <c r="E7200" i="18"/>
  <c r="E7194" i="18"/>
  <c r="E7199" i="18"/>
  <c r="E7196" i="18"/>
  <c r="E7198" i="18"/>
  <c r="E7193" i="18"/>
  <c r="E7192" i="18"/>
  <c r="E7195" i="18"/>
  <c r="E7197" i="18"/>
  <c r="E7203" i="18"/>
  <c r="L7157" i="18"/>
  <c r="I3568" i="18"/>
  <c r="J3550" i="18"/>
  <c r="K3535" i="18"/>
  <c r="L3535" i="18" s="1"/>
  <c r="L3550" i="18" s="1"/>
  <c r="J3572" i="18"/>
  <c r="L3554" i="18"/>
  <c r="J3553" i="18"/>
  <c r="J3568" i="18" s="1"/>
  <c r="L3555" i="18"/>
  <c r="K3573" i="18"/>
  <c r="E3607" i="18" a="1"/>
  <c r="E3592" i="18"/>
  <c r="E3602" i="18"/>
  <c r="E3603" i="18"/>
  <c r="E3598" i="18"/>
  <c r="E3593" i="18"/>
  <c r="E3595" i="18"/>
  <c r="E3589" i="18"/>
  <c r="E3591" i="18"/>
  <c r="E3596" i="18"/>
  <c r="E3594" i="18"/>
  <c r="E3600" i="18"/>
  <c r="E3590" i="18"/>
  <c r="E3601" i="18"/>
  <c r="E3599" i="18"/>
  <c r="E3597" i="18"/>
  <c r="H3568" i="18"/>
  <c r="J3571" i="18"/>
  <c r="I3586" i="18"/>
  <c r="H3586" i="18"/>
  <c r="L3514" i="18"/>
  <c r="K3532" i="18"/>
  <c r="I7171" i="18" l="1"/>
  <c r="L7135" i="18"/>
  <c r="K7138" i="18"/>
  <c r="L7138" i="18" s="1"/>
  <c r="J7174" i="18"/>
  <c r="J7189" i="18" s="1"/>
  <c r="H7244" i="18"/>
  <c r="H192" i="18"/>
  <c r="H3641" i="18" s="1"/>
  <c r="G7244" i="18"/>
  <c r="G192" i="18"/>
  <c r="G3641" i="18" s="1"/>
  <c r="L7244" i="18"/>
  <c r="L192" i="18"/>
  <c r="L3641" i="18" s="1"/>
  <c r="I7244" i="18"/>
  <c r="I192" i="18"/>
  <c r="I3641" i="18" s="1"/>
  <c r="K7244" i="18"/>
  <c r="K192" i="18"/>
  <c r="K3641" i="18" s="1"/>
  <c r="J7244" i="18"/>
  <c r="J192" i="18"/>
  <c r="J3641" i="18" s="1"/>
  <c r="E7222" i="18"/>
  <c r="E7220" i="18"/>
  <c r="E7216" i="18"/>
  <c r="E7213" i="18"/>
  <c r="E7210" i="18"/>
  <c r="E7211" i="18"/>
  <c r="E7215" i="18"/>
  <c r="E7221" i="18"/>
  <c r="E7218" i="18"/>
  <c r="E7212" i="18"/>
  <c r="E7223" i="18"/>
  <c r="E7217" i="18"/>
  <c r="E7214" i="18"/>
  <c r="E7219" i="18"/>
  <c r="E7224" i="18"/>
  <c r="E7228" i="18" a="1"/>
  <c r="K7195" i="18"/>
  <c r="L7195" i="18" s="1"/>
  <c r="L7196" i="18"/>
  <c r="H7192" i="18"/>
  <c r="H7207" i="18" s="1"/>
  <c r="K7156" i="18"/>
  <c r="J7171" i="18"/>
  <c r="I7193" i="18"/>
  <c r="J7193" i="18" s="1"/>
  <c r="K7193" i="18" s="1"/>
  <c r="J7194" i="18"/>
  <c r="K7194" i="18" s="1"/>
  <c r="K3553" i="18"/>
  <c r="K3568" i="18" s="1"/>
  <c r="E3625" i="18" a="1"/>
  <c r="E3627" i="18" s="1"/>
  <c r="K3572" i="18"/>
  <c r="L3572" i="18" s="1"/>
  <c r="L3593" i="18"/>
  <c r="K3592" i="18"/>
  <c r="L3592" i="18" s="1"/>
  <c r="L3573" i="18"/>
  <c r="K3571" i="18"/>
  <c r="J3586" i="18"/>
  <c r="I3590" i="18"/>
  <c r="J3590" i="18" s="1"/>
  <c r="K3590" i="18" s="1"/>
  <c r="J3591" i="18"/>
  <c r="K3591" i="18" s="1"/>
  <c r="E3610" i="18"/>
  <c r="E3608" i="18"/>
  <c r="E3617" i="18"/>
  <c r="E3618" i="18"/>
  <c r="E3619" i="18"/>
  <c r="E3609" i="18"/>
  <c r="E3614" i="18"/>
  <c r="E3613" i="18"/>
  <c r="E3620" i="18"/>
  <c r="E3612" i="18"/>
  <c r="E3615" i="18"/>
  <c r="E3607" i="18"/>
  <c r="E3611" i="18"/>
  <c r="E3616" i="18"/>
  <c r="E3621" i="18"/>
  <c r="H3589" i="18"/>
  <c r="I3589" i="18" s="1"/>
  <c r="K3550" i="18"/>
  <c r="L3553" i="18" l="1"/>
  <c r="K7174" i="18"/>
  <c r="K7189" i="18" s="1"/>
  <c r="K7153" i="18"/>
  <c r="I3604" i="18"/>
  <c r="J7262" i="18"/>
  <c r="J193" i="18"/>
  <c r="J3659" i="18" s="1"/>
  <c r="G7262" i="18"/>
  <c r="G193" i="18"/>
  <c r="G3659" i="18" s="1"/>
  <c r="L7262" i="18"/>
  <c r="L193" i="18"/>
  <c r="L3659" i="18" s="1"/>
  <c r="I7262" i="18"/>
  <c r="I193" i="18"/>
  <c r="I3659" i="18" s="1"/>
  <c r="K7262" i="18"/>
  <c r="K193" i="18"/>
  <c r="K3659" i="18" s="1"/>
  <c r="H7262" i="18"/>
  <c r="H193" i="18"/>
  <c r="H3659" i="18" s="1"/>
  <c r="L7193" i="18"/>
  <c r="L7156" i="18"/>
  <c r="L7214" i="18"/>
  <c r="H7210" i="18"/>
  <c r="H7225" i="18" s="1"/>
  <c r="L7153" i="18"/>
  <c r="E7234" i="18"/>
  <c r="E7238" i="18"/>
  <c r="E7237" i="18"/>
  <c r="E7235" i="18"/>
  <c r="E7228" i="18"/>
  <c r="E7242" i="18"/>
  <c r="E7229" i="18"/>
  <c r="E7232" i="18"/>
  <c r="E7240" i="18"/>
  <c r="E7230" i="18"/>
  <c r="E7241" i="18"/>
  <c r="E7231" i="18"/>
  <c r="E7239" i="18"/>
  <c r="E7236" i="18"/>
  <c r="E7233" i="18"/>
  <c r="K7213" i="18"/>
  <c r="L7213" i="18" s="1"/>
  <c r="E7246" i="18" a="1"/>
  <c r="L7194" i="18"/>
  <c r="I7192" i="18"/>
  <c r="K7171" i="18"/>
  <c r="J7212" i="18"/>
  <c r="K7212" i="18" s="1"/>
  <c r="I7211" i="18"/>
  <c r="E3636" i="18"/>
  <c r="E3633" i="18"/>
  <c r="E3632" i="18"/>
  <c r="L3590" i="18"/>
  <c r="E3635" i="18"/>
  <c r="E3631" i="18"/>
  <c r="E3634" i="18"/>
  <c r="E3630" i="18"/>
  <c r="E3639" i="18"/>
  <c r="E3626" i="18"/>
  <c r="I3626" i="18" s="1"/>
  <c r="J3626" i="18" s="1"/>
  <c r="E3625" i="18"/>
  <c r="H3625" i="18" s="1"/>
  <c r="H3640" i="18" s="1"/>
  <c r="E3638" i="18"/>
  <c r="E3637" i="18"/>
  <c r="E3629" i="18"/>
  <c r="L3629" i="18" s="1"/>
  <c r="E3628" i="18"/>
  <c r="K3628" i="18" s="1"/>
  <c r="L3628" i="18" s="1"/>
  <c r="L3591" i="18"/>
  <c r="L3611" i="18"/>
  <c r="K3610" i="18"/>
  <c r="L3610" i="18" s="1"/>
  <c r="E3643" i="18" a="1"/>
  <c r="J3627" i="18"/>
  <c r="K3627" i="18" s="1"/>
  <c r="L3627" i="18" s="1"/>
  <c r="J3589" i="18"/>
  <c r="H3607" i="18"/>
  <c r="H3604" i="18"/>
  <c r="J3609" i="18"/>
  <c r="K3609" i="18" s="1"/>
  <c r="L3609" i="18" s="1"/>
  <c r="I3608" i="18"/>
  <c r="J3608" i="18" s="1"/>
  <c r="K3608" i="18" s="1"/>
  <c r="K3586" i="18"/>
  <c r="L3571" i="18"/>
  <c r="L3568" i="18" l="1"/>
  <c r="L7174" i="18"/>
  <c r="G7280" i="18"/>
  <c r="G194" i="18"/>
  <c r="G3677" i="18" s="1"/>
  <c r="K7280" i="18"/>
  <c r="K194" i="18"/>
  <c r="K3677" i="18" s="1"/>
  <c r="I7280" i="18"/>
  <c r="I194" i="18"/>
  <c r="I3677" i="18" s="1"/>
  <c r="L7280" i="18"/>
  <c r="L194" i="18"/>
  <c r="L3677" i="18" s="1"/>
  <c r="H7280" i="18"/>
  <c r="H194" i="18"/>
  <c r="H3677" i="18" s="1"/>
  <c r="J7280" i="18"/>
  <c r="J194" i="18"/>
  <c r="J3677" i="18" s="1"/>
  <c r="J7211" i="18"/>
  <c r="L7212" i="18"/>
  <c r="J7230" i="18"/>
  <c r="K7230" i="18" s="1"/>
  <c r="I7210" i="18"/>
  <c r="J7210" i="18" s="1"/>
  <c r="E7264" i="18" a="1"/>
  <c r="H7228" i="18"/>
  <c r="H7243" i="18" s="1"/>
  <c r="L7171" i="18"/>
  <c r="K7231" i="18"/>
  <c r="L7232" i="18"/>
  <c r="J7192" i="18"/>
  <c r="I7207" i="18"/>
  <c r="E7254" i="18"/>
  <c r="E7251" i="18"/>
  <c r="E7252" i="18"/>
  <c r="E7257" i="18"/>
  <c r="E7258" i="18"/>
  <c r="E7256" i="18"/>
  <c r="E7249" i="18"/>
  <c r="E7259" i="18"/>
  <c r="E7250" i="18"/>
  <c r="E7260" i="18"/>
  <c r="E7253" i="18"/>
  <c r="E7248" i="18"/>
  <c r="E7246" i="18"/>
  <c r="E7255" i="18"/>
  <c r="E7247" i="18"/>
  <c r="I7229" i="18"/>
  <c r="K3626" i="18"/>
  <c r="L3626" i="18" s="1"/>
  <c r="I3625" i="18"/>
  <c r="I3640" i="18" s="1"/>
  <c r="E3661" i="18" a="1"/>
  <c r="E3675" i="18" s="1"/>
  <c r="L3608" i="18"/>
  <c r="H3622" i="18"/>
  <c r="K3589" i="18"/>
  <c r="L3589" i="18" s="1"/>
  <c r="L3604" i="18" s="1"/>
  <c r="J3604" i="18"/>
  <c r="L3586" i="18"/>
  <c r="E3657" i="18"/>
  <c r="E3643" i="18"/>
  <c r="E3644" i="18"/>
  <c r="E3651" i="18"/>
  <c r="E3650" i="18"/>
  <c r="E3652" i="18"/>
  <c r="E3654" i="18"/>
  <c r="E3656" i="18"/>
  <c r="E3655" i="18"/>
  <c r="E3646" i="18"/>
  <c r="E3649" i="18"/>
  <c r="E3645" i="18"/>
  <c r="E3648" i="18"/>
  <c r="E3647" i="18"/>
  <c r="E3653" i="18"/>
  <c r="I3607" i="18"/>
  <c r="L7189" i="18" l="1"/>
  <c r="J3625" i="18"/>
  <c r="J3640" i="18" s="1"/>
  <c r="L7298" i="18"/>
  <c r="L195" i="18"/>
  <c r="L3695" i="18" s="1"/>
  <c r="G7298" i="18"/>
  <c r="G195" i="18"/>
  <c r="G3695" i="18" s="1"/>
  <c r="J7298" i="18"/>
  <c r="J195" i="18"/>
  <c r="J3695" i="18" s="1"/>
  <c r="K7298" i="18"/>
  <c r="K195" i="18"/>
  <c r="K3695" i="18" s="1"/>
  <c r="H7298" i="18"/>
  <c r="H195" i="18"/>
  <c r="H3695" i="18" s="1"/>
  <c r="I7298" i="18"/>
  <c r="I195" i="18"/>
  <c r="I3695" i="18" s="1"/>
  <c r="J7225" i="18"/>
  <c r="K7210" i="18"/>
  <c r="L7210" i="18" s="1"/>
  <c r="J7207" i="18"/>
  <c r="K7192" i="18"/>
  <c r="L7231" i="18"/>
  <c r="I7225" i="18"/>
  <c r="K7211" i="18"/>
  <c r="L7211" i="18" s="1"/>
  <c r="E7282" i="18" a="1"/>
  <c r="J7229" i="18"/>
  <c r="H7246" i="18"/>
  <c r="H7261" i="18" s="1"/>
  <c r="L7250" i="18"/>
  <c r="I7228" i="18"/>
  <c r="J7248" i="18"/>
  <c r="K7248" i="18" s="1"/>
  <c r="L7248" i="18" s="1"/>
  <c r="E7276" i="18"/>
  <c r="E7277" i="18"/>
  <c r="E7274" i="18"/>
  <c r="E7278" i="18"/>
  <c r="E7268" i="18"/>
  <c r="E7269" i="18"/>
  <c r="E7271" i="18"/>
  <c r="E7267" i="18"/>
  <c r="E7272" i="18"/>
  <c r="E7273" i="18"/>
  <c r="E7266" i="18"/>
  <c r="E7270" i="18"/>
  <c r="E7264" i="18"/>
  <c r="E7265" i="18"/>
  <c r="E7275" i="18"/>
  <c r="I7247" i="18"/>
  <c r="J7247" i="18" s="1"/>
  <c r="K7249" i="18"/>
  <c r="L7249" i="18" s="1"/>
  <c r="L7230" i="18"/>
  <c r="E3664" i="18"/>
  <c r="K3664" i="18" s="1"/>
  <c r="L3664" i="18" s="1"/>
  <c r="E3662" i="18"/>
  <c r="I3662" i="18" s="1"/>
  <c r="J3662" i="18" s="1"/>
  <c r="E3668" i="18"/>
  <c r="E3674" i="18"/>
  <c r="E3663" i="18"/>
  <c r="J3663" i="18" s="1"/>
  <c r="K3663" i="18" s="1"/>
  <c r="L3663" i="18" s="1"/>
  <c r="E3669" i="18"/>
  <c r="E3661" i="18"/>
  <c r="H3661" i="18" s="1"/>
  <c r="H3676" i="18" s="1"/>
  <c r="E3670" i="18"/>
  <c r="E3667" i="18"/>
  <c r="E3673" i="18"/>
  <c r="E3665" i="18"/>
  <c r="L3665" i="18" s="1"/>
  <c r="E3671" i="18"/>
  <c r="E3666" i="18"/>
  <c r="E3672" i="18"/>
  <c r="L3647" i="18"/>
  <c r="K3646" i="18"/>
  <c r="L3646" i="18" s="1"/>
  <c r="H3643" i="18"/>
  <c r="H3658" i="18" s="1"/>
  <c r="E3679" i="18" a="1"/>
  <c r="J3607" i="18"/>
  <c r="J3645" i="18"/>
  <c r="K3645" i="18" s="1"/>
  <c r="I3622" i="18"/>
  <c r="I3644" i="18"/>
  <c r="J3644" i="18" s="1"/>
  <c r="K3644" i="18" s="1"/>
  <c r="L3644" i="18" s="1"/>
  <c r="K3604" i="18"/>
  <c r="K3625" i="18" l="1"/>
  <c r="L3625" i="18" s="1"/>
  <c r="L3640" i="18" s="1"/>
  <c r="J7316" i="18"/>
  <c r="J196" i="18"/>
  <c r="J3713" i="18" s="1"/>
  <c r="G7316" i="18"/>
  <c r="G196" i="18"/>
  <c r="G3713" i="18" s="1"/>
  <c r="K7316" i="18"/>
  <c r="K196" i="18"/>
  <c r="K3713" i="18" s="1"/>
  <c r="I7316" i="18"/>
  <c r="I196" i="18"/>
  <c r="I3713" i="18" s="1"/>
  <c r="H7316" i="18"/>
  <c r="H196" i="18"/>
  <c r="H3713" i="18" s="1"/>
  <c r="L7316" i="18"/>
  <c r="L196" i="18"/>
  <c r="L3713" i="18" s="1"/>
  <c r="K7225" i="18"/>
  <c r="I7246" i="18"/>
  <c r="J7246" i="18" s="1"/>
  <c r="K7247" i="18"/>
  <c r="K7267" i="18"/>
  <c r="E7300" i="18" a="1"/>
  <c r="J7266" i="18"/>
  <c r="K7266" i="18" s="1"/>
  <c r="L7266" i="18" s="1"/>
  <c r="K7229" i="18"/>
  <c r="E7282" i="18"/>
  <c r="E7291" i="18"/>
  <c r="E7289" i="18"/>
  <c r="E7286" i="18"/>
  <c r="E7295" i="18"/>
  <c r="E7293" i="18"/>
  <c r="E7284" i="18"/>
  <c r="E7294" i="18"/>
  <c r="E7287" i="18"/>
  <c r="E7290" i="18"/>
  <c r="E7283" i="18"/>
  <c r="E7292" i="18"/>
  <c r="E7285" i="18"/>
  <c r="E7296" i="18"/>
  <c r="E7288" i="18"/>
  <c r="K7207" i="18"/>
  <c r="I7265" i="18"/>
  <c r="J7265" i="18" s="1"/>
  <c r="L7225" i="18"/>
  <c r="H7264" i="18"/>
  <c r="H7279" i="18" s="1"/>
  <c r="L7268" i="18"/>
  <c r="J7228" i="18"/>
  <c r="I7243" i="18"/>
  <c r="L7192" i="18"/>
  <c r="I3643" i="18"/>
  <c r="J3643" i="18" s="1"/>
  <c r="J3658" i="18" s="1"/>
  <c r="K3662" i="18"/>
  <c r="L3645" i="18"/>
  <c r="I3661" i="18"/>
  <c r="E3686" i="18"/>
  <c r="E3684" i="18"/>
  <c r="E3689" i="18"/>
  <c r="E3693" i="18"/>
  <c r="E3688" i="18"/>
  <c r="E3690" i="18"/>
  <c r="E3681" i="18"/>
  <c r="E3692" i="18"/>
  <c r="E3679" i="18"/>
  <c r="E3685" i="18"/>
  <c r="E3691" i="18"/>
  <c r="E3687" i="18"/>
  <c r="E3683" i="18"/>
  <c r="E3682" i="18"/>
  <c r="E3680" i="18"/>
  <c r="E3697" i="18" a="1"/>
  <c r="K3607" i="18"/>
  <c r="J3622" i="18"/>
  <c r="K3640" i="18" l="1"/>
  <c r="I7261" i="18"/>
  <c r="K7334" i="18"/>
  <c r="K197" i="18"/>
  <c r="K3731" i="18" s="1"/>
  <c r="G7334" i="18"/>
  <c r="G197" i="18"/>
  <c r="G3731" i="18" s="1"/>
  <c r="K3643" i="18"/>
  <c r="K3658" i="18" s="1"/>
  <c r="I7334" i="18"/>
  <c r="I197" i="18"/>
  <c r="I3731" i="18" s="1"/>
  <c r="H7334" i="18"/>
  <c r="H197" i="18"/>
  <c r="H3731" i="18" s="1"/>
  <c r="L7334" i="18"/>
  <c r="L197" i="18"/>
  <c r="L3731" i="18" s="1"/>
  <c r="J7334" i="18"/>
  <c r="J197" i="18"/>
  <c r="J3731" i="18" s="1"/>
  <c r="J7261" i="18"/>
  <c r="K7246" i="18"/>
  <c r="L7286" i="18"/>
  <c r="L7267" i="18"/>
  <c r="L7247" i="18"/>
  <c r="E7318" i="18" a="1"/>
  <c r="I7283" i="18"/>
  <c r="J7283" i="18" s="1"/>
  <c r="K7283" i="18" s="1"/>
  <c r="J7284" i="18"/>
  <c r="K7284" i="18" s="1"/>
  <c r="E7309" i="18"/>
  <c r="E7310" i="18"/>
  <c r="E7300" i="18"/>
  <c r="E7307" i="18"/>
  <c r="E7305" i="18"/>
  <c r="E7306" i="18"/>
  <c r="E7304" i="18"/>
  <c r="E7312" i="18"/>
  <c r="E7313" i="18"/>
  <c r="E7314" i="18"/>
  <c r="E7308" i="18"/>
  <c r="E7303" i="18"/>
  <c r="E7301" i="18"/>
  <c r="E7311" i="18"/>
  <c r="E7302" i="18"/>
  <c r="L7207" i="18"/>
  <c r="J7243" i="18"/>
  <c r="I7264" i="18"/>
  <c r="K7265" i="18"/>
  <c r="L7265" i="18" s="1"/>
  <c r="K7228" i="18"/>
  <c r="K7285" i="18"/>
  <c r="L7285" i="18" s="1"/>
  <c r="H7282" i="18"/>
  <c r="L7229" i="18"/>
  <c r="I3658" i="18"/>
  <c r="L3662" i="18"/>
  <c r="J3661" i="18"/>
  <c r="E3715" i="18" a="1"/>
  <c r="K3622" i="18"/>
  <c r="L3607" i="18"/>
  <c r="I3680" i="18"/>
  <c r="J3680" i="18" s="1"/>
  <c r="J3681" i="18"/>
  <c r="K3681" i="18" s="1"/>
  <c r="L3681" i="18" s="1"/>
  <c r="K3682" i="18"/>
  <c r="L3682" i="18" s="1"/>
  <c r="I3676" i="18"/>
  <c r="E3706" i="18"/>
  <c r="E3710" i="18"/>
  <c r="E3703" i="18"/>
  <c r="E3707" i="18"/>
  <c r="E3711" i="18"/>
  <c r="E3697" i="18"/>
  <c r="E3702" i="18"/>
  <c r="E3699" i="18"/>
  <c r="E3698" i="18"/>
  <c r="E3701" i="18"/>
  <c r="E3709" i="18"/>
  <c r="E3705" i="18"/>
  <c r="E3700" i="18"/>
  <c r="E3708" i="18"/>
  <c r="E3704" i="18"/>
  <c r="L3683" i="18"/>
  <c r="H3679" i="18"/>
  <c r="H3694" i="18" s="1"/>
  <c r="L3643" i="18" l="1"/>
  <c r="L3658" i="18" s="1"/>
  <c r="L7352" i="18"/>
  <c r="L198" i="18"/>
  <c r="L3749" i="18" s="1"/>
  <c r="I7352" i="18"/>
  <c r="I198" i="18"/>
  <c r="I3749" i="18" s="1"/>
  <c r="G7352" i="18"/>
  <c r="G198" i="18"/>
  <c r="G3749" i="18" s="1"/>
  <c r="H7352" i="18"/>
  <c r="H198" i="18"/>
  <c r="H3749" i="18" s="1"/>
  <c r="J7352" i="18"/>
  <c r="J198" i="18"/>
  <c r="J3749" i="18" s="1"/>
  <c r="K7352" i="18"/>
  <c r="K198" i="18"/>
  <c r="K3749" i="18" s="1"/>
  <c r="L7284" i="18"/>
  <c r="L7283" i="18"/>
  <c r="J7264" i="18"/>
  <c r="I7301" i="18"/>
  <c r="J7301" i="18" s="1"/>
  <c r="I7282" i="18"/>
  <c r="J7282" i="18" s="1"/>
  <c r="J7297" i="18" s="1"/>
  <c r="H7297" i="18"/>
  <c r="K7303" i="18"/>
  <c r="L7303" i="18" s="1"/>
  <c r="I7279" i="18"/>
  <c r="J7302" i="18"/>
  <c r="K7302" i="18" s="1"/>
  <c r="L7304" i="18"/>
  <c r="H7300" i="18"/>
  <c r="H7315" i="18" s="1"/>
  <c r="E7336" i="18" a="1"/>
  <c r="K7243" i="18"/>
  <c r="L7228" i="18"/>
  <c r="E7330" i="18"/>
  <c r="E7331" i="18"/>
  <c r="E7328" i="18"/>
  <c r="E7321" i="18"/>
  <c r="E7326" i="18"/>
  <c r="E7327" i="18"/>
  <c r="E7320" i="18"/>
  <c r="E7325" i="18"/>
  <c r="E7318" i="18"/>
  <c r="E7319" i="18"/>
  <c r="E7329" i="18"/>
  <c r="E7323" i="18"/>
  <c r="E7322" i="18"/>
  <c r="E7324" i="18"/>
  <c r="E7332" i="18"/>
  <c r="L7246" i="18"/>
  <c r="K7261" i="18"/>
  <c r="K3680" i="18"/>
  <c r="L3680" i="18" s="1"/>
  <c r="I3679" i="18"/>
  <c r="I3694" i="18" s="1"/>
  <c r="J3699" i="18"/>
  <c r="K3699" i="18" s="1"/>
  <c r="L3699" i="18" s="1"/>
  <c r="K3661" i="18"/>
  <c r="J3676" i="18"/>
  <c r="L3622" i="18"/>
  <c r="E3733" i="18" a="1"/>
  <c r="L3701" i="18"/>
  <c r="H3697" i="18"/>
  <c r="K3700" i="18"/>
  <c r="L3700" i="18" s="1"/>
  <c r="I3698" i="18"/>
  <c r="J3698" i="18" s="1"/>
  <c r="K3698" i="18" s="1"/>
  <c r="E3720" i="18"/>
  <c r="E3722" i="18"/>
  <c r="E3719" i="18"/>
  <c r="E3723" i="18"/>
  <c r="E3716" i="18"/>
  <c r="E3715" i="18"/>
  <c r="E3727" i="18"/>
  <c r="E3717" i="18"/>
  <c r="E3729" i="18"/>
  <c r="E3725" i="18"/>
  <c r="E3724" i="18"/>
  <c r="E3726" i="18"/>
  <c r="E3721" i="18"/>
  <c r="E3728" i="18"/>
  <c r="E3718" i="18"/>
  <c r="J3679" i="18" l="1"/>
  <c r="K3679" i="18" s="1"/>
  <c r="K3694" i="18" s="1"/>
  <c r="G7370" i="18"/>
  <c r="G199" i="18"/>
  <c r="G3767" i="18" s="1"/>
  <c r="K7370" i="18"/>
  <c r="K199" i="18"/>
  <c r="K3767" i="18" s="1"/>
  <c r="H7370" i="18"/>
  <c r="H199" i="18"/>
  <c r="H3767" i="18" s="1"/>
  <c r="I7370" i="18"/>
  <c r="I199" i="18"/>
  <c r="I3767" i="18" s="1"/>
  <c r="J7370" i="18"/>
  <c r="J199" i="18"/>
  <c r="J3767" i="18" s="1"/>
  <c r="L7370" i="18"/>
  <c r="L199" i="18"/>
  <c r="L3767" i="18" s="1"/>
  <c r="E7354" i="18" a="1"/>
  <c r="L7261" i="18"/>
  <c r="K7321" i="18"/>
  <c r="L7321" i="18" s="1"/>
  <c r="L7243" i="18"/>
  <c r="E7336" i="18"/>
  <c r="E7342" i="18"/>
  <c r="E7345" i="18"/>
  <c r="E7346" i="18"/>
  <c r="E7343" i="18"/>
  <c r="E7344" i="18"/>
  <c r="E7341" i="18"/>
  <c r="E7350" i="18"/>
  <c r="E7349" i="18"/>
  <c r="E7340" i="18"/>
  <c r="E7347" i="18"/>
  <c r="E7339" i="18"/>
  <c r="E7338" i="18"/>
  <c r="E7348" i="18"/>
  <c r="E7337" i="18"/>
  <c r="I7300" i="18"/>
  <c r="J7300" i="18" s="1"/>
  <c r="J7315" i="18" s="1"/>
  <c r="I7297" i="18"/>
  <c r="K7282" i="18"/>
  <c r="L7282" i="18" s="1"/>
  <c r="L7297" i="18" s="1"/>
  <c r="J7320" i="18"/>
  <c r="K7320" i="18" s="1"/>
  <c r="L7302" i="18"/>
  <c r="K7301" i="18"/>
  <c r="I7319" i="18"/>
  <c r="J7319" i="18" s="1"/>
  <c r="L7322" i="18"/>
  <c r="H7318" i="18"/>
  <c r="H7333" i="18" s="1"/>
  <c r="J7279" i="18"/>
  <c r="K7264" i="18"/>
  <c r="L3698" i="18"/>
  <c r="J3717" i="18"/>
  <c r="K3717" i="18" s="1"/>
  <c r="L3717" i="18" s="1"/>
  <c r="E3751" i="18" a="1"/>
  <c r="K3718" i="18"/>
  <c r="L3718" i="18" s="1"/>
  <c r="K3676" i="18"/>
  <c r="L3661" i="18"/>
  <c r="H3715" i="18"/>
  <c r="H3730" i="18" s="1"/>
  <c r="E3746" i="18"/>
  <c r="E3741" i="18"/>
  <c r="E3735" i="18"/>
  <c r="E3747" i="18"/>
  <c r="E3733" i="18"/>
  <c r="E3738" i="18"/>
  <c r="E3744" i="18"/>
  <c r="E3737" i="18"/>
  <c r="E3745" i="18"/>
  <c r="E3739" i="18"/>
  <c r="E3740" i="18"/>
  <c r="E3736" i="18"/>
  <c r="E3742" i="18"/>
  <c r="E3743" i="18"/>
  <c r="E3734" i="18"/>
  <c r="L3719" i="18"/>
  <c r="I3716" i="18"/>
  <c r="J3716" i="18" s="1"/>
  <c r="K3716" i="18" s="1"/>
  <c r="L3716" i="18" s="1"/>
  <c r="I3697" i="18"/>
  <c r="H3712" i="18"/>
  <c r="J3694" i="18" l="1"/>
  <c r="L7388" i="18"/>
  <c r="L200" i="18"/>
  <c r="L3785" i="18" s="1"/>
  <c r="K7388" i="18"/>
  <c r="K200" i="18"/>
  <c r="K3785" i="18" s="1"/>
  <c r="H7388" i="18"/>
  <c r="H200" i="18"/>
  <c r="H3785" i="18" s="1"/>
  <c r="I7388" i="18"/>
  <c r="I200" i="18"/>
  <c r="I3785" i="18" s="1"/>
  <c r="J7388" i="18"/>
  <c r="J200" i="18"/>
  <c r="J3785" i="18" s="1"/>
  <c r="G7388" i="18"/>
  <c r="G200" i="18"/>
  <c r="G3785" i="18" s="1"/>
  <c r="K7319" i="18"/>
  <c r="L7319" i="18" s="1"/>
  <c r="E7372" i="18" a="1"/>
  <c r="L7320" i="18"/>
  <c r="I7337" i="18"/>
  <c r="J7337" i="18" s="1"/>
  <c r="E7356" i="18"/>
  <c r="E7363" i="18"/>
  <c r="E7367" i="18"/>
  <c r="E7368" i="18"/>
  <c r="E7365" i="18"/>
  <c r="E7355" i="18"/>
  <c r="E7362" i="18"/>
  <c r="E7364" i="18"/>
  <c r="E7366" i="18"/>
  <c r="E7360" i="18"/>
  <c r="E7358" i="18"/>
  <c r="E7361" i="18"/>
  <c r="E7354" i="18"/>
  <c r="E7357" i="18"/>
  <c r="E7359" i="18"/>
  <c r="L7301" i="18"/>
  <c r="K7300" i="18"/>
  <c r="L7340" i="18"/>
  <c r="I7318" i="18"/>
  <c r="K7297" i="18"/>
  <c r="I7315" i="18"/>
  <c r="J7338" i="18"/>
  <c r="K7338" i="18" s="1"/>
  <c r="H7336" i="18"/>
  <c r="H7351" i="18" s="1"/>
  <c r="K7279" i="18"/>
  <c r="L7264" i="18"/>
  <c r="L7279" i="18" s="1"/>
  <c r="K7339" i="18"/>
  <c r="L7339" i="18" s="1"/>
  <c r="I3715" i="18"/>
  <c r="I3730" i="18" s="1"/>
  <c r="L3679" i="18"/>
  <c r="L3694" i="18" s="1"/>
  <c r="K3736" i="18"/>
  <c r="L3736" i="18" s="1"/>
  <c r="L3737" i="18"/>
  <c r="I3712" i="18"/>
  <c r="J3697" i="18"/>
  <c r="I3734" i="18"/>
  <c r="J3734" i="18" s="1"/>
  <c r="K3734" i="18" s="1"/>
  <c r="L3734" i="18" s="1"/>
  <c r="J3735" i="18"/>
  <c r="K3735" i="18" s="1"/>
  <c r="E3763" i="18"/>
  <c r="E3751" i="18"/>
  <c r="E3760" i="18"/>
  <c r="E3755" i="18"/>
  <c r="E3757" i="18"/>
  <c r="E3752" i="18"/>
  <c r="E3764" i="18"/>
  <c r="E3756" i="18"/>
  <c r="E3754" i="18"/>
  <c r="E3761" i="18"/>
  <c r="E3765" i="18"/>
  <c r="E3759" i="18"/>
  <c r="E3762" i="18"/>
  <c r="E3758" i="18"/>
  <c r="E3753" i="18"/>
  <c r="E3769" i="18" a="1"/>
  <c r="H3733" i="18"/>
  <c r="H3748" i="18" s="1"/>
  <c r="L3676" i="18"/>
  <c r="J3715" i="18" l="1"/>
  <c r="K3715" i="18" s="1"/>
  <c r="K3730" i="18" s="1"/>
  <c r="J7406" i="18"/>
  <c r="J201" i="18"/>
  <c r="J3803" i="18" s="1"/>
  <c r="K7406" i="18"/>
  <c r="K201" i="18"/>
  <c r="K3803" i="18" s="1"/>
  <c r="I7406" i="18"/>
  <c r="I201" i="18"/>
  <c r="I3803" i="18" s="1"/>
  <c r="H7406" i="18"/>
  <c r="H201" i="18"/>
  <c r="H3803" i="18" s="1"/>
  <c r="G7406" i="18"/>
  <c r="G201" i="18"/>
  <c r="G3803" i="18" s="1"/>
  <c r="L7406" i="18"/>
  <c r="L201" i="18"/>
  <c r="L3803" i="18" s="1"/>
  <c r="K7315" i="18"/>
  <c r="L7300" i="18"/>
  <c r="L7338" i="18"/>
  <c r="L7358" i="18"/>
  <c r="I7336" i="18"/>
  <c r="K7357" i="18"/>
  <c r="L7357" i="18" s="1"/>
  <c r="I7355" i="18"/>
  <c r="K7337" i="18"/>
  <c r="L7337" i="18" s="1"/>
  <c r="E7390" i="18" a="1"/>
  <c r="J7318" i="18"/>
  <c r="I7333" i="18"/>
  <c r="H7354" i="18"/>
  <c r="H7369" i="18" s="1"/>
  <c r="J7356" i="18"/>
  <c r="K7356" i="18" s="1"/>
  <c r="L7356" i="18" s="1"/>
  <c r="E7373" i="18"/>
  <c r="E7374" i="18"/>
  <c r="E7383" i="18"/>
  <c r="E7385" i="18"/>
  <c r="E7386" i="18"/>
  <c r="E7384" i="18"/>
  <c r="E7372" i="18"/>
  <c r="E7381" i="18"/>
  <c r="E7382" i="18"/>
  <c r="E7376" i="18"/>
  <c r="E7380" i="18"/>
  <c r="E7377" i="18"/>
  <c r="E7378" i="18"/>
  <c r="E7379" i="18"/>
  <c r="E7375" i="18"/>
  <c r="J3753" i="18"/>
  <c r="K3753" i="18" s="1"/>
  <c r="I3733" i="18"/>
  <c r="E3771" i="18"/>
  <c r="E3775" i="18"/>
  <c r="E3772" i="18"/>
  <c r="E3779" i="18"/>
  <c r="E3769" i="18"/>
  <c r="E3774" i="18"/>
  <c r="E3780" i="18"/>
  <c r="E3776" i="18"/>
  <c r="E3781" i="18"/>
  <c r="E3770" i="18"/>
  <c r="E3773" i="18"/>
  <c r="E3777" i="18"/>
  <c r="E3783" i="18"/>
  <c r="E3782" i="18"/>
  <c r="E3778" i="18"/>
  <c r="I3752" i="18"/>
  <c r="J3752" i="18" s="1"/>
  <c r="H3751" i="18"/>
  <c r="H3766" i="18" s="1"/>
  <c r="L3735" i="18"/>
  <c r="K3754" i="18"/>
  <c r="L3754" i="18" s="1"/>
  <c r="K3697" i="18"/>
  <c r="J3712" i="18"/>
  <c r="L3755" i="18"/>
  <c r="E3787" i="18" a="1"/>
  <c r="J3730" i="18" l="1"/>
  <c r="L3715" i="18"/>
  <c r="G7424" i="18"/>
  <c r="G202" i="18"/>
  <c r="G3821" i="18" s="1"/>
  <c r="I7424" i="18"/>
  <c r="I202" i="18"/>
  <c r="I3821" i="18" s="1"/>
  <c r="K7424" i="18"/>
  <c r="K202" i="18"/>
  <c r="K3821" i="18" s="1"/>
  <c r="H7424" i="18"/>
  <c r="H202" i="18"/>
  <c r="H3821" i="18" s="1"/>
  <c r="L7424" i="18"/>
  <c r="L202" i="18"/>
  <c r="L3821" i="18" s="1"/>
  <c r="J7424" i="18"/>
  <c r="J202" i="18"/>
  <c r="J3821" i="18" s="1"/>
  <c r="E7408" i="18" a="1"/>
  <c r="K7375" i="18"/>
  <c r="L7375" i="18" s="1"/>
  <c r="H7372" i="18"/>
  <c r="H7387" i="18" s="1"/>
  <c r="J7333" i="18"/>
  <c r="K7318" i="18"/>
  <c r="E7398" i="18"/>
  <c r="E7392" i="18"/>
  <c r="E7402" i="18"/>
  <c r="E7396" i="18"/>
  <c r="E7399" i="18"/>
  <c r="E7395" i="18"/>
  <c r="E7393" i="18"/>
  <c r="E7390" i="18"/>
  <c r="E7401" i="18"/>
  <c r="E7400" i="18"/>
  <c r="E7391" i="18"/>
  <c r="E7404" i="18"/>
  <c r="E7394" i="18"/>
  <c r="E7397" i="18"/>
  <c r="E7403" i="18"/>
  <c r="L7376" i="18"/>
  <c r="J7374" i="18"/>
  <c r="K7374" i="18" s="1"/>
  <c r="L7374" i="18" s="1"/>
  <c r="I7354" i="18"/>
  <c r="J7354" i="18" s="1"/>
  <c r="J7355" i="18"/>
  <c r="I7373" i="18"/>
  <c r="J7336" i="18"/>
  <c r="K7336" i="18" s="1"/>
  <c r="I7351" i="18"/>
  <c r="L7315" i="18"/>
  <c r="I3751" i="18"/>
  <c r="I3766" i="18" s="1"/>
  <c r="K3752" i="18"/>
  <c r="L3752" i="18" s="1"/>
  <c r="L3753" i="18"/>
  <c r="I3748" i="18"/>
  <c r="J3733" i="18"/>
  <c r="L3773" i="18"/>
  <c r="K3772" i="18"/>
  <c r="L3772" i="18" s="1"/>
  <c r="E3796" i="18"/>
  <c r="E3800" i="18"/>
  <c r="E3791" i="18"/>
  <c r="E3789" i="18"/>
  <c r="E3797" i="18"/>
  <c r="E3801" i="18"/>
  <c r="E3792" i="18"/>
  <c r="E3788" i="18"/>
  <c r="E3794" i="18"/>
  <c r="E3793" i="18"/>
  <c r="E3787" i="18"/>
  <c r="E3795" i="18"/>
  <c r="E3799" i="18"/>
  <c r="E3790" i="18"/>
  <c r="E3798" i="18"/>
  <c r="E3805" i="18" a="1"/>
  <c r="I3770" i="18"/>
  <c r="J3770" i="18" s="1"/>
  <c r="K3770" i="18" s="1"/>
  <c r="L3697" i="18"/>
  <c r="L3712" i="18" s="1"/>
  <c r="K3712" i="18"/>
  <c r="H3769" i="18"/>
  <c r="H3784" i="18" s="1"/>
  <c r="J3771" i="18"/>
  <c r="K3771" i="18" s="1"/>
  <c r="L3730" i="18" l="1"/>
  <c r="J3751" i="18"/>
  <c r="K3751" i="18" s="1"/>
  <c r="J7369" i="18"/>
  <c r="K7442" i="18"/>
  <c r="K203" i="18"/>
  <c r="K3839" i="18" s="1"/>
  <c r="H7442" i="18"/>
  <c r="H203" i="18"/>
  <c r="H3839" i="18" s="1"/>
  <c r="L7442" i="18"/>
  <c r="L203" i="18"/>
  <c r="L3839" i="18" s="1"/>
  <c r="J7442" i="18"/>
  <c r="J203" i="18"/>
  <c r="J3839" i="18" s="1"/>
  <c r="I7442" i="18"/>
  <c r="I203" i="18"/>
  <c r="I3839" i="18" s="1"/>
  <c r="G7442" i="18"/>
  <c r="G203" i="18"/>
  <c r="G3839" i="18" s="1"/>
  <c r="E7426" i="18" a="1"/>
  <c r="E7427" i="18" s="1"/>
  <c r="K7351" i="18"/>
  <c r="J7373" i="18"/>
  <c r="J7392" i="18"/>
  <c r="K7392" i="18" s="1"/>
  <c r="E7415" i="18"/>
  <c r="E7408" i="18"/>
  <c r="E7416" i="18"/>
  <c r="E7422" i="18"/>
  <c r="E7411" i="18"/>
  <c r="E7420" i="18"/>
  <c r="E7410" i="18"/>
  <c r="E7414" i="18"/>
  <c r="E7419" i="18"/>
  <c r="E7413" i="18"/>
  <c r="E7409" i="18"/>
  <c r="E7421" i="18"/>
  <c r="E7417" i="18"/>
  <c r="E7418" i="18"/>
  <c r="E7412" i="18"/>
  <c r="L7394" i="18"/>
  <c r="J7351" i="18"/>
  <c r="L7336" i="18"/>
  <c r="L7351" i="18" s="1"/>
  <c r="K7355" i="18"/>
  <c r="H7390" i="18"/>
  <c r="K7333" i="18"/>
  <c r="I7369" i="18"/>
  <c r="K7354" i="18"/>
  <c r="I7391" i="18"/>
  <c r="J7391" i="18" s="1"/>
  <c r="K7391" i="18" s="1"/>
  <c r="K7393" i="18"/>
  <c r="L7318" i="18"/>
  <c r="I7372" i="18"/>
  <c r="I3769" i="18"/>
  <c r="I3784" i="18" s="1"/>
  <c r="L3770" i="18"/>
  <c r="L3771" i="18"/>
  <c r="E3823" i="18" a="1"/>
  <c r="H3787" i="18"/>
  <c r="H3802" i="18" s="1"/>
  <c r="L3791" i="18"/>
  <c r="K3790" i="18"/>
  <c r="L3790" i="18" s="1"/>
  <c r="K3733" i="18"/>
  <c r="L3733" i="18" s="1"/>
  <c r="L3748" i="18" s="1"/>
  <c r="J3748" i="18"/>
  <c r="E3808" i="18"/>
  <c r="E3818" i="18"/>
  <c r="E3810" i="18"/>
  <c r="E3809" i="18"/>
  <c r="E3814" i="18"/>
  <c r="E3817" i="18"/>
  <c r="E3805" i="18"/>
  <c r="E3815" i="18"/>
  <c r="E3811" i="18"/>
  <c r="E3816" i="18"/>
  <c r="E3813" i="18"/>
  <c r="E3807" i="18"/>
  <c r="J3807" i="18" s="1"/>
  <c r="K3807" i="18" s="1"/>
  <c r="L3807" i="18" s="1"/>
  <c r="E3819" i="18"/>
  <c r="E3806" i="18"/>
  <c r="E3812" i="18"/>
  <c r="I3788" i="18"/>
  <c r="J3788" i="18" s="1"/>
  <c r="J3789" i="18"/>
  <c r="K3789" i="18" s="1"/>
  <c r="J3766" i="18" l="1"/>
  <c r="J3769" i="18"/>
  <c r="K3769" i="18" s="1"/>
  <c r="K3784" i="18" s="1"/>
  <c r="E7435" i="18"/>
  <c r="E7426" i="18"/>
  <c r="H7426" i="18" s="1"/>
  <c r="H7441" i="18" s="1"/>
  <c r="E7439" i="18"/>
  <c r="E7429" i="18"/>
  <c r="K7429" i="18" s="1"/>
  <c r="L7429" i="18" s="1"/>
  <c r="E7438" i="18"/>
  <c r="E7432" i="18"/>
  <c r="E7437" i="18"/>
  <c r="E7434" i="18"/>
  <c r="E7440" i="18"/>
  <c r="E7431" i="18"/>
  <c r="E7428" i="18"/>
  <c r="J7428" i="18" s="1"/>
  <c r="K7428" i="18" s="1"/>
  <c r="E7436" i="18"/>
  <c r="E7430" i="18"/>
  <c r="L7430" i="18" s="1"/>
  <c r="E7433" i="18"/>
  <c r="L7460" i="18"/>
  <c r="L204" i="18"/>
  <c r="L3857" i="18" s="1"/>
  <c r="G7460" i="18"/>
  <c r="G204" i="18"/>
  <c r="G3857" i="18" s="1"/>
  <c r="H7460" i="18"/>
  <c r="H204" i="18"/>
  <c r="H3857" i="18" s="1"/>
  <c r="J7460" i="18"/>
  <c r="J204" i="18"/>
  <c r="J3857" i="18" s="1"/>
  <c r="I7460" i="18"/>
  <c r="I204" i="18"/>
  <c r="I3857" i="18" s="1"/>
  <c r="K7460" i="18"/>
  <c r="K204" i="18"/>
  <c r="K3857" i="18" s="1"/>
  <c r="L7391" i="18"/>
  <c r="E7444" i="18" a="1"/>
  <c r="E7448" i="18" s="1"/>
  <c r="L7392" i="18"/>
  <c r="I7387" i="18"/>
  <c r="L7393" i="18"/>
  <c r="J7372" i="18"/>
  <c r="L7412" i="18"/>
  <c r="I7409" i="18"/>
  <c r="J7410" i="18"/>
  <c r="K7373" i="18"/>
  <c r="L7333" i="18"/>
  <c r="H7408" i="18"/>
  <c r="H7423" i="18" s="1"/>
  <c r="K7369" i="18"/>
  <c r="L7354" i="18"/>
  <c r="I7427" i="18"/>
  <c r="J7427" i="18" s="1"/>
  <c r="K7411" i="18"/>
  <c r="I7390" i="18"/>
  <c r="H7405" i="18"/>
  <c r="L7355" i="18"/>
  <c r="I3787" i="18"/>
  <c r="I3802" i="18" s="1"/>
  <c r="L3751" i="18"/>
  <c r="K3766" i="18"/>
  <c r="E3841" i="18" a="1"/>
  <c r="E3837" i="18"/>
  <c r="E3834" i="18"/>
  <c r="E3833" i="18"/>
  <c r="E3827" i="18"/>
  <c r="E3835" i="18"/>
  <c r="E3823" i="18"/>
  <c r="E3824" i="18"/>
  <c r="E3830" i="18"/>
  <c r="E3836" i="18"/>
  <c r="E3825" i="18"/>
  <c r="E3832" i="18"/>
  <c r="E3826" i="18"/>
  <c r="E3828" i="18"/>
  <c r="E3831" i="18"/>
  <c r="E3829" i="18"/>
  <c r="L3809" i="18"/>
  <c r="K3748" i="18"/>
  <c r="I3806" i="18"/>
  <c r="J3806" i="18" s="1"/>
  <c r="K3806" i="18" s="1"/>
  <c r="L3806" i="18" s="1"/>
  <c r="K3808" i="18"/>
  <c r="L3808" i="18" s="1"/>
  <c r="L3789" i="18"/>
  <c r="K3788" i="18"/>
  <c r="L3788" i="18" s="1"/>
  <c r="H3805" i="18"/>
  <c r="H3820" i="18" s="1"/>
  <c r="E7446" i="18" l="1"/>
  <c r="J7446" i="18" s="1"/>
  <c r="K7446" i="18" s="1"/>
  <c r="J3784" i="18"/>
  <c r="E7452" i="18"/>
  <c r="E7453" i="18"/>
  <c r="E7445" i="18"/>
  <c r="I7445" i="18" s="1"/>
  <c r="J7445" i="18" s="1"/>
  <c r="E7454" i="18"/>
  <c r="E7458" i="18"/>
  <c r="E7447" i="18"/>
  <c r="K7447" i="18" s="1"/>
  <c r="E7455" i="18"/>
  <c r="E7449" i="18"/>
  <c r="E7450" i="18"/>
  <c r="E7457" i="18"/>
  <c r="J3787" i="18"/>
  <c r="K3787" i="18" s="1"/>
  <c r="E7451" i="18"/>
  <c r="E7444" i="18"/>
  <c r="H7444" i="18" s="1"/>
  <c r="H7459" i="18" s="1"/>
  <c r="E7456" i="18"/>
  <c r="K7478" i="18"/>
  <c r="K205" i="18"/>
  <c r="K3875" i="18" s="1"/>
  <c r="G7478" i="18"/>
  <c r="G205" i="18"/>
  <c r="G3875" i="18" s="1"/>
  <c r="H7478" i="18"/>
  <c r="H205" i="18"/>
  <c r="H3875" i="18" s="1"/>
  <c r="J7478" i="18"/>
  <c r="J205" i="18"/>
  <c r="J3875" i="18" s="1"/>
  <c r="I7478" i="18"/>
  <c r="I205" i="18"/>
  <c r="I3875" i="18" s="1"/>
  <c r="L7478" i="18"/>
  <c r="L205" i="18"/>
  <c r="L3875" i="18" s="1"/>
  <c r="L7411" i="18"/>
  <c r="I7408" i="18"/>
  <c r="I7423" i="18" s="1"/>
  <c r="E7462" i="18" a="1"/>
  <c r="L7448" i="18"/>
  <c r="L7373" i="18"/>
  <c r="J7409" i="18"/>
  <c r="K7372" i="18"/>
  <c r="J7387" i="18"/>
  <c r="I7405" i="18"/>
  <c r="I7426" i="18"/>
  <c r="K7410" i="18"/>
  <c r="J7390" i="18"/>
  <c r="K7427" i="18"/>
  <c r="L7369" i="18"/>
  <c r="L7428" i="18"/>
  <c r="L3769" i="18"/>
  <c r="L3784" i="18" s="1"/>
  <c r="E3859" i="18" a="1"/>
  <c r="E3863" i="18" s="1"/>
  <c r="I3824" i="18"/>
  <c r="J3824" i="18" s="1"/>
  <c r="K3824" i="18" s="1"/>
  <c r="E3845" i="18"/>
  <c r="E3855" i="18"/>
  <c r="E3850" i="18"/>
  <c r="E3854" i="18"/>
  <c r="E3844" i="18"/>
  <c r="E3849" i="18"/>
  <c r="E3853" i="18"/>
  <c r="E3848" i="18"/>
  <c r="E3842" i="18"/>
  <c r="E3847" i="18"/>
  <c r="E3843" i="18"/>
  <c r="E3841" i="18"/>
  <c r="E3846" i="18"/>
  <c r="E3851" i="18"/>
  <c r="E3852" i="18"/>
  <c r="J3825" i="18"/>
  <c r="K3825" i="18" s="1"/>
  <c r="H3823" i="18"/>
  <c r="H3838" i="18" s="1"/>
  <c r="L3766" i="18"/>
  <c r="I3805" i="18"/>
  <c r="K3826" i="18"/>
  <c r="L3827" i="18"/>
  <c r="J3802" i="18" l="1"/>
  <c r="L7496" i="18"/>
  <c r="L206" i="18"/>
  <c r="L3893" i="18" s="1"/>
  <c r="H7496" i="18"/>
  <c r="H206" i="18"/>
  <c r="H3893" i="18" s="1"/>
  <c r="I7496" i="18"/>
  <c r="I206" i="18"/>
  <c r="I3893" i="18" s="1"/>
  <c r="J7496" i="18"/>
  <c r="J206" i="18"/>
  <c r="J3893" i="18" s="1"/>
  <c r="K7496" i="18"/>
  <c r="K206" i="18"/>
  <c r="K3893" i="18" s="1"/>
  <c r="G7496" i="18"/>
  <c r="G206" i="18"/>
  <c r="G3893" i="18" s="1"/>
  <c r="E3859" i="18"/>
  <c r="H3859" i="18" s="1"/>
  <c r="H3874" i="18" s="1"/>
  <c r="J7408" i="18"/>
  <c r="K7408" i="18" s="1"/>
  <c r="I7444" i="18"/>
  <c r="I7459" i="18" s="1"/>
  <c r="L7446" i="18"/>
  <c r="E3867" i="18"/>
  <c r="E3868" i="18"/>
  <c r="E7480" i="18" a="1"/>
  <c r="K7445" i="18"/>
  <c r="L7445" i="18" s="1"/>
  <c r="L7427" i="18"/>
  <c r="L7372" i="18"/>
  <c r="K7387" i="18"/>
  <c r="E7471" i="18"/>
  <c r="E7470" i="18"/>
  <c r="E7472" i="18"/>
  <c r="E7473" i="18"/>
  <c r="E7475" i="18"/>
  <c r="E7474" i="18"/>
  <c r="E7469" i="18"/>
  <c r="E7468" i="18"/>
  <c r="E7467" i="18"/>
  <c r="E7464" i="18"/>
  <c r="E7463" i="18"/>
  <c r="E7476" i="18"/>
  <c r="E7466" i="18"/>
  <c r="E7465" i="18"/>
  <c r="E7462" i="18"/>
  <c r="L7447" i="18"/>
  <c r="E3871" i="18"/>
  <c r="J7405" i="18"/>
  <c r="I7441" i="18"/>
  <c r="J7426" i="18"/>
  <c r="L7410" i="18"/>
  <c r="E3860" i="18"/>
  <c r="I3860" i="18" s="1"/>
  <c r="J3860" i="18" s="1"/>
  <c r="K7390" i="18"/>
  <c r="K7409" i="18"/>
  <c r="E3865" i="18"/>
  <c r="E3864" i="18"/>
  <c r="E3861" i="18"/>
  <c r="J3861" i="18" s="1"/>
  <c r="K3861" i="18" s="1"/>
  <c r="L3861" i="18" s="1"/>
  <c r="E3862" i="18"/>
  <c r="K3862" i="18" s="1"/>
  <c r="L3862" i="18" s="1"/>
  <c r="L3824" i="18"/>
  <c r="E3872" i="18"/>
  <c r="E3866" i="18"/>
  <c r="E3873" i="18"/>
  <c r="E3870" i="18"/>
  <c r="E3869" i="18"/>
  <c r="L3826" i="18"/>
  <c r="I3820" i="18"/>
  <c r="L3825" i="18"/>
  <c r="H3841" i="18"/>
  <c r="H3856" i="18" s="1"/>
  <c r="J3843" i="18"/>
  <c r="K3843" i="18" s="1"/>
  <c r="L3863" i="18"/>
  <c r="E3877" i="18" a="1"/>
  <c r="I3823" i="18"/>
  <c r="L3787" i="18"/>
  <c r="K3802" i="18"/>
  <c r="J3805" i="18"/>
  <c r="K3805" i="18" s="1"/>
  <c r="K3820" i="18" s="1"/>
  <c r="I3842" i="18"/>
  <c r="J3842" i="18" s="1"/>
  <c r="K3842" i="18" s="1"/>
  <c r="L3842" i="18" s="1"/>
  <c r="K3844" i="18"/>
  <c r="L3844" i="18" s="1"/>
  <c r="L3845" i="18"/>
  <c r="J7423" i="18" l="1"/>
  <c r="J7444" i="18"/>
  <c r="K7444" i="18" s="1"/>
  <c r="K7459" i="18" s="1"/>
  <c r="I7514" i="18"/>
  <c r="I207" i="18"/>
  <c r="I3911" i="18" s="1"/>
  <c r="H7514" i="18"/>
  <c r="H207" i="18"/>
  <c r="H3911" i="18" s="1"/>
  <c r="K7514" i="18"/>
  <c r="K207" i="18"/>
  <c r="K3911" i="18" s="1"/>
  <c r="G7514" i="18"/>
  <c r="G207" i="18"/>
  <c r="G3911" i="18" s="1"/>
  <c r="J7514" i="18"/>
  <c r="J207" i="18"/>
  <c r="J3911" i="18" s="1"/>
  <c r="L7514" i="18"/>
  <c r="L207" i="18"/>
  <c r="L3911" i="18" s="1"/>
  <c r="L7408" i="18"/>
  <c r="K7465" i="18"/>
  <c r="L7465" i="18" s="1"/>
  <c r="J7464" i="18"/>
  <c r="K7464" i="18" s="1"/>
  <c r="L7464" i="18" s="1"/>
  <c r="E7488" i="18"/>
  <c r="E7487" i="18"/>
  <c r="E7493" i="18"/>
  <c r="E7486" i="18"/>
  <c r="E7484" i="18"/>
  <c r="E7483" i="18"/>
  <c r="E7485" i="18"/>
  <c r="E7482" i="18"/>
  <c r="E7492" i="18"/>
  <c r="E7491" i="18"/>
  <c r="E7481" i="18"/>
  <c r="E7494" i="18"/>
  <c r="E7480" i="18"/>
  <c r="E7490" i="18"/>
  <c r="E7489" i="18"/>
  <c r="L7466" i="18"/>
  <c r="L7387" i="18"/>
  <c r="L7409" i="18"/>
  <c r="K7423" i="18"/>
  <c r="J7441" i="18"/>
  <c r="K7426" i="18"/>
  <c r="E7498" i="18" a="1"/>
  <c r="L7390" i="18"/>
  <c r="K7405" i="18"/>
  <c r="H7462" i="18"/>
  <c r="H7477" i="18" s="1"/>
  <c r="I7463" i="18"/>
  <c r="J7463" i="18" s="1"/>
  <c r="I3859" i="18"/>
  <c r="L3805" i="18"/>
  <c r="L3843" i="18"/>
  <c r="K3860" i="18"/>
  <c r="L3860" i="18" s="1"/>
  <c r="I3841" i="18"/>
  <c r="I3856" i="18" s="1"/>
  <c r="E3895" i="18" a="1"/>
  <c r="L3802" i="18"/>
  <c r="J3820" i="18"/>
  <c r="E3887" i="18"/>
  <c r="E3888" i="18"/>
  <c r="E3877" i="18"/>
  <c r="E3891" i="18"/>
  <c r="E3880" i="18"/>
  <c r="E3884" i="18"/>
  <c r="E3881" i="18"/>
  <c r="E3885" i="18"/>
  <c r="E3878" i="18"/>
  <c r="E3883" i="18"/>
  <c r="E3886" i="18"/>
  <c r="E3882" i="18"/>
  <c r="E3890" i="18"/>
  <c r="E3889" i="18"/>
  <c r="E3879" i="18"/>
  <c r="I3838" i="18"/>
  <c r="J3823" i="18"/>
  <c r="K3823" i="18" s="1"/>
  <c r="K3838" i="18" s="1"/>
  <c r="L7444" i="18" l="1"/>
  <c r="J7459" i="18"/>
  <c r="K7532" i="18"/>
  <c r="K208" i="18"/>
  <c r="K3929" i="18" s="1"/>
  <c r="H7532" i="18"/>
  <c r="H208" i="18"/>
  <c r="H3929" i="18" s="1"/>
  <c r="J7532" i="18"/>
  <c r="J208" i="18"/>
  <c r="J3929" i="18" s="1"/>
  <c r="G7532" i="18"/>
  <c r="G208" i="18"/>
  <c r="G3929" i="18" s="1"/>
  <c r="L7532" i="18"/>
  <c r="L208" i="18"/>
  <c r="L3929" i="18" s="1"/>
  <c r="I7532" i="18"/>
  <c r="I208" i="18"/>
  <c r="I3929" i="18" s="1"/>
  <c r="L7423" i="18"/>
  <c r="K7463" i="18"/>
  <c r="L7463" i="18" s="1"/>
  <c r="E7516" i="18" a="1"/>
  <c r="E7505" i="18"/>
  <c r="E7504" i="18"/>
  <c r="E7506" i="18"/>
  <c r="E7511" i="18"/>
  <c r="E7501" i="18"/>
  <c r="E7507" i="18"/>
  <c r="E7509" i="18"/>
  <c r="E7508" i="18"/>
  <c r="E7502" i="18"/>
  <c r="E7498" i="18"/>
  <c r="E7500" i="18"/>
  <c r="E7503" i="18"/>
  <c r="E7499" i="18"/>
  <c r="E7512" i="18"/>
  <c r="E7510" i="18"/>
  <c r="H7480" i="18"/>
  <c r="H7495" i="18" s="1"/>
  <c r="L7484" i="18"/>
  <c r="I7462" i="18"/>
  <c r="L7426" i="18"/>
  <c r="K7441" i="18"/>
  <c r="J7482" i="18"/>
  <c r="K7482" i="18" s="1"/>
  <c r="I7481" i="18"/>
  <c r="L7405" i="18"/>
  <c r="K7483" i="18"/>
  <c r="J3841" i="18"/>
  <c r="J3856" i="18" s="1"/>
  <c r="L3820" i="18"/>
  <c r="L3823" i="18"/>
  <c r="I3874" i="18"/>
  <c r="J3859" i="18"/>
  <c r="J3838" i="18"/>
  <c r="J3879" i="18"/>
  <c r="K3879" i="18" s="1"/>
  <c r="L3881" i="18"/>
  <c r="H3877" i="18"/>
  <c r="H3892" i="18" s="1"/>
  <c r="E3913" i="18" a="1"/>
  <c r="E3899" i="18"/>
  <c r="E3905" i="18"/>
  <c r="E3895" i="18"/>
  <c r="E3907" i="18"/>
  <c r="E3902" i="18"/>
  <c r="E3909" i="18"/>
  <c r="E3900" i="18"/>
  <c r="E3904" i="18"/>
  <c r="E3897" i="18"/>
  <c r="E3903" i="18"/>
  <c r="E3898" i="18"/>
  <c r="E3906" i="18"/>
  <c r="E3901" i="18"/>
  <c r="E3908" i="18"/>
  <c r="E3896" i="18"/>
  <c r="I3878" i="18"/>
  <c r="J3878" i="18" s="1"/>
  <c r="K3880" i="18"/>
  <c r="L3880" i="18" s="1"/>
  <c r="L7459" i="18" l="1"/>
  <c r="L3838" i="18"/>
  <c r="G7550" i="18"/>
  <c r="G209" i="18"/>
  <c r="G3947" i="18" s="1"/>
  <c r="I7550" i="18"/>
  <c r="I209" i="18"/>
  <c r="I3947" i="18" s="1"/>
  <c r="H7550" i="18"/>
  <c r="H209" i="18"/>
  <c r="H3947" i="18" s="1"/>
  <c r="J7550" i="18"/>
  <c r="J209" i="18"/>
  <c r="J3947" i="18" s="1"/>
  <c r="L7550" i="18"/>
  <c r="L209" i="18"/>
  <c r="L3947" i="18" s="1"/>
  <c r="K7550" i="18"/>
  <c r="K209" i="18"/>
  <c r="K3947" i="18" s="1"/>
  <c r="L7482" i="18"/>
  <c r="I7480" i="18"/>
  <c r="J7480" i="18" s="1"/>
  <c r="K7480" i="18" s="1"/>
  <c r="J7500" i="18"/>
  <c r="K7500" i="18" s="1"/>
  <c r="E7534" i="18" a="1"/>
  <c r="I7477" i="18"/>
  <c r="H7498" i="18"/>
  <c r="H7513" i="18" s="1"/>
  <c r="J7481" i="18"/>
  <c r="K7481" i="18" s="1"/>
  <c r="J7462" i="18"/>
  <c r="I7499" i="18"/>
  <c r="J7499" i="18" s="1"/>
  <c r="K7499" i="18" s="1"/>
  <c r="L7502" i="18"/>
  <c r="K7501" i="18"/>
  <c r="L7501" i="18" s="1"/>
  <c r="E7527" i="18"/>
  <c r="E7521" i="18"/>
  <c r="E7530" i="18"/>
  <c r="E7529" i="18"/>
  <c r="E7526" i="18"/>
  <c r="E7518" i="18"/>
  <c r="E7522" i="18"/>
  <c r="E7523" i="18"/>
  <c r="E7516" i="18"/>
  <c r="E7524" i="18"/>
  <c r="E7528" i="18"/>
  <c r="E7525" i="18"/>
  <c r="E7519" i="18"/>
  <c r="E7517" i="18"/>
  <c r="E7520" i="18"/>
  <c r="L7483" i="18"/>
  <c r="L7441" i="18"/>
  <c r="K3841" i="18"/>
  <c r="J3874" i="18"/>
  <c r="K3859" i="18"/>
  <c r="J3897" i="18"/>
  <c r="K3897" i="18" s="1"/>
  <c r="L3899" i="18"/>
  <c r="E3924" i="18"/>
  <c r="E3922" i="18"/>
  <c r="E3926" i="18"/>
  <c r="E3920" i="18"/>
  <c r="E3923" i="18"/>
  <c r="E3916" i="18"/>
  <c r="E3913" i="18"/>
  <c r="E3918" i="18"/>
  <c r="E3917" i="18"/>
  <c r="E3919" i="18"/>
  <c r="E3914" i="18"/>
  <c r="E3927" i="18"/>
  <c r="E3921" i="18"/>
  <c r="E3915" i="18"/>
  <c r="E3925" i="18"/>
  <c r="E3931" i="18" a="1"/>
  <c r="L3879" i="18"/>
  <c r="K3878" i="18"/>
  <c r="I3896" i="18"/>
  <c r="J3896" i="18" s="1"/>
  <c r="K3898" i="18"/>
  <c r="L3898" i="18" s="1"/>
  <c r="H3895" i="18"/>
  <c r="H3910" i="18" s="1"/>
  <c r="I3877" i="18"/>
  <c r="H7568" i="18" l="1"/>
  <c r="H210" i="18"/>
  <c r="H3965" i="18" s="1"/>
  <c r="K7568" i="18"/>
  <c r="K210" i="18"/>
  <c r="K3965" i="18" s="1"/>
  <c r="I7495" i="18"/>
  <c r="J7568" i="18"/>
  <c r="J210" i="18"/>
  <c r="J3965" i="18" s="1"/>
  <c r="I7568" i="18"/>
  <c r="I210" i="18"/>
  <c r="I3965" i="18" s="1"/>
  <c r="L7568" i="18"/>
  <c r="L210" i="18"/>
  <c r="L3965" i="18" s="1"/>
  <c r="G7568" i="18"/>
  <c r="G210" i="18"/>
  <c r="G3965" i="18" s="1"/>
  <c r="K7495" i="18"/>
  <c r="L7499" i="18"/>
  <c r="L7500" i="18"/>
  <c r="E7552" i="18" a="1"/>
  <c r="L7520" i="18"/>
  <c r="E7545" i="18"/>
  <c r="E7544" i="18"/>
  <c r="E7539" i="18"/>
  <c r="E7534" i="18"/>
  <c r="E7546" i="18"/>
  <c r="E7548" i="18"/>
  <c r="E7547" i="18"/>
  <c r="E7538" i="18"/>
  <c r="E7541" i="18"/>
  <c r="E7540" i="18"/>
  <c r="E7543" i="18"/>
  <c r="E7542" i="18"/>
  <c r="E7537" i="18"/>
  <c r="E7536" i="18"/>
  <c r="E7535" i="18"/>
  <c r="I7517" i="18"/>
  <c r="J7517" i="18" s="1"/>
  <c r="J7518" i="18"/>
  <c r="K7518" i="18" s="1"/>
  <c r="L7518" i="18" s="1"/>
  <c r="J7495" i="18"/>
  <c r="L7480" i="18"/>
  <c r="K7519" i="18"/>
  <c r="H7516" i="18"/>
  <c r="H7531" i="18" s="1"/>
  <c r="J7477" i="18"/>
  <c r="I7498" i="18"/>
  <c r="J7498" i="18" s="1"/>
  <c r="J7513" i="18" s="1"/>
  <c r="K7462" i="18"/>
  <c r="L7462" i="18" s="1"/>
  <c r="L7477" i="18" s="1"/>
  <c r="L7481" i="18"/>
  <c r="K3856" i="18"/>
  <c r="L3841" i="18"/>
  <c r="K3874" i="18"/>
  <c r="L3859" i="18"/>
  <c r="K3896" i="18"/>
  <c r="L3896" i="18" s="1"/>
  <c r="L3897" i="18"/>
  <c r="I3892" i="18"/>
  <c r="I3914" i="18"/>
  <c r="J3914" i="18" s="1"/>
  <c r="K3914" i="18" s="1"/>
  <c r="H3913" i="18"/>
  <c r="H3928" i="18" s="1"/>
  <c r="I3895" i="18"/>
  <c r="E3942" i="18"/>
  <c r="E3934" i="18"/>
  <c r="E3938" i="18"/>
  <c r="E3941" i="18"/>
  <c r="E3937" i="18"/>
  <c r="E3944" i="18"/>
  <c r="E3945" i="18"/>
  <c r="E3939" i="18"/>
  <c r="E3936" i="18"/>
  <c r="E3935" i="18"/>
  <c r="E3932" i="18"/>
  <c r="E3931" i="18"/>
  <c r="E3933" i="18"/>
  <c r="E3940" i="18"/>
  <c r="E3943" i="18"/>
  <c r="J3915" i="18"/>
  <c r="K3915" i="18" s="1"/>
  <c r="K3916" i="18"/>
  <c r="L3916" i="18" s="1"/>
  <c r="L3878" i="18"/>
  <c r="L3917" i="18"/>
  <c r="E3949" i="18" a="1"/>
  <c r="J3877" i="18"/>
  <c r="J7586" i="18" l="1"/>
  <c r="J211" i="18"/>
  <c r="J3983" i="18" s="1"/>
  <c r="K7586" i="18"/>
  <c r="K211" i="18"/>
  <c r="K3983" i="18" s="1"/>
  <c r="I7586" i="18"/>
  <c r="I211" i="18"/>
  <c r="I3983" i="18" s="1"/>
  <c r="L7586" i="18"/>
  <c r="L211" i="18"/>
  <c r="L3983" i="18" s="1"/>
  <c r="G7586" i="18"/>
  <c r="G211" i="18"/>
  <c r="G3983" i="18" s="1"/>
  <c r="H7586" i="18"/>
  <c r="H211" i="18"/>
  <c r="H3983" i="18" s="1"/>
  <c r="I7516" i="18"/>
  <c r="I7531" i="18" s="1"/>
  <c r="E7570" i="18" a="1"/>
  <c r="K7498" i="18"/>
  <c r="K7513" i="18" s="1"/>
  <c r="L7538" i="18"/>
  <c r="H7534" i="18"/>
  <c r="H7549" i="18" s="1"/>
  <c r="E7558" i="18"/>
  <c r="E7557" i="18"/>
  <c r="E7564" i="18"/>
  <c r="E7559" i="18"/>
  <c r="E7554" i="18"/>
  <c r="E7553" i="18"/>
  <c r="E7556" i="18"/>
  <c r="E7566" i="18"/>
  <c r="E7560" i="18"/>
  <c r="E7562" i="18"/>
  <c r="E7552" i="18"/>
  <c r="E7565" i="18"/>
  <c r="E7555" i="18"/>
  <c r="E7561" i="18"/>
  <c r="E7563" i="18"/>
  <c r="K7477" i="18"/>
  <c r="L7519" i="18"/>
  <c r="I7535" i="18"/>
  <c r="J7535" i="18" s="1"/>
  <c r="K7535" i="18" s="1"/>
  <c r="K7517" i="18"/>
  <c r="J7536" i="18"/>
  <c r="K7536" i="18" s="1"/>
  <c r="I7513" i="18"/>
  <c r="L7495" i="18"/>
  <c r="K7537" i="18"/>
  <c r="L7537" i="18" s="1"/>
  <c r="L3856" i="18"/>
  <c r="L3874" i="18"/>
  <c r="J3892" i="18"/>
  <c r="E3952" i="18"/>
  <c r="E3954" i="18"/>
  <c r="E3951" i="18"/>
  <c r="E3961" i="18"/>
  <c r="E3957" i="18"/>
  <c r="E3962" i="18"/>
  <c r="E3963" i="18"/>
  <c r="E3949" i="18"/>
  <c r="E3953" i="18"/>
  <c r="E3956" i="18"/>
  <c r="E3959" i="18"/>
  <c r="E3958" i="18"/>
  <c r="E3950" i="18"/>
  <c r="E3960" i="18"/>
  <c r="E3955" i="18"/>
  <c r="K3877" i="18"/>
  <c r="L3877" i="18" s="1"/>
  <c r="L3892" i="18" s="1"/>
  <c r="H3931" i="18"/>
  <c r="H3946" i="18" s="1"/>
  <c r="I3932" i="18"/>
  <c r="J3932" i="18" s="1"/>
  <c r="E3967" i="18" a="1"/>
  <c r="L3915" i="18"/>
  <c r="L3935" i="18"/>
  <c r="K3934" i="18"/>
  <c r="L3934" i="18" s="1"/>
  <c r="J3895" i="18"/>
  <c r="I3910" i="18"/>
  <c r="I3913" i="18"/>
  <c r="L3914" i="18"/>
  <c r="J3933" i="18"/>
  <c r="K3933" i="18" s="1"/>
  <c r="L7498" i="18" l="1"/>
  <c r="L7513" i="18" s="1"/>
  <c r="I19" i="7954"/>
  <c r="I212" i="18"/>
  <c r="H19" i="7954"/>
  <c r="H212" i="18"/>
  <c r="J7516" i="18"/>
  <c r="J7531" i="18" s="1"/>
  <c r="L19" i="7954"/>
  <c r="L212" i="18"/>
  <c r="K19" i="7954"/>
  <c r="K212" i="18"/>
  <c r="G19" i="7954"/>
  <c r="G22" i="7954" s="1"/>
  <c r="G212" i="18"/>
  <c r="J19" i="7954"/>
  <c r="J212" i="18"/>
  <c r="E7588" i="18" a="1"/>
  <c r="E7590" i="18" s="1"/>
  <c r="I7534" i="18"/>
  <c r="J7534" i="18" s="1"/>
  <c r="K7534" i="18" s="1"/>
  <c r="L7536" i="18"/>
  <c r="L7535" i="18"/>
  <c r="L7517" i="18"/>
  <c r="K7555" i="18"/>
  <c r="L7555" i="18" s="1"/>
  <c r="J7554" i="18"/>
  <c r="K7554" i="18" s="1"/>
  <c r="H7552" i="18"/>
  <c r="H7567" i="18" s="1"/>
  <c r="L7556" i="18"/>
  <c r="E7583" i="18"/>
  <c r="E7582" i="18"/>
  <c r="E7581" i="18"/>
  <c r="E7584" i="18"/>
  <c r="E7579" i="18"/>
  <c r="E7576" i="18"/>
  <c r="E7575" i="18"/>
  <c r="E7574" i="18"/>
  <c r="E7577" i="18"/>
  <c r="E7571" i="18"/>
  <c r="E7570" i="18"/>
  <c r="E7572" i="18"/>
  <c r="E7578" i="18"/>
  <c r="E7573" i="18"/>
  <c r="E7580" i="18"/>
  <c r="I7553" i="18"/>
  <c r="L3933" i="18"/>
  <c r="E3985" i="18" a="1"/>
  <c r="E3990" i="18" s="1"/>
  <c r="H3949" i="18"/>
  <c r="H3964" i="18" s="1"/>
  <c r="E3977" i="18"/>
  <c r="E3973" i="18"/>
  <c r="E3971" i="18"/>
  <c r="E3979" i="18"/>
  <c r="E3968" i="18"/>
  <c r="E3969" i="18"/>
  <c r="E3972" i="18"/>
  <c r="E3980" i="18"/>
  <c r="E3975" i="18"/>
  <c r="E3974" i="18"/>
  <c r="E3970" i="18"/>
  <c r="E3978" i="18"/>
  <c r="E3981" i="18"/>
  <c r="E3967" i="18"/>
  <c r="E3976" i="18"/>
  <c r="K3932" i="18"/>
  <c r="K3892" i="18"/>
  <c r="J3951" i="18"/>
  <c r="K3951" i="18" s="1"/>
  <c r="L3951" i="18" s="1"/>
  <c r="I3928" i="18"/>
  <c r="K3895" i="18"/>
  <c r="J3910" i="18"/>
  <c r="J3913" i="18"/>
  <c r="I3931" i="18"/>
  <c r="I3950" i="18"/>
  <c r="J3950" i="18" s="1"/>
  <c r="K3950" i="18" s="1"/>
  <c r="L3950" i="18" s="1"/>
  <c r="L3953" i="18"/>
  <c r="K3952" i="18"/>
  <c r="L3952" i="18" s="1"/>
  <c r="E7600" i="18" l="1"/>
  <c r="E7595" i="18"/>
  <c r="E7591" i="18"/>
  <c r="K7591" i="18" s="1"/>
  <c r="E7598" i="18"/>
  <c r="E7602" i="18"/>
  <c r="E7599" i="18"/>
  <c r="E7588" i="18"/>
  <c r="H7588" i="18" s="1"/>
  <c r="H7603" i="18" s="1"/>
  <c r="E7596" i="18"/>
  <c r="E7594" i="18"/>
  <c r="E7601" i="18"/>
  <c r="E7593" i="18"/>
  <c r="E7589" i="18"/>
  <c r="I7589" i="18" s="1"/>
  <c r="E7597" i="18"/>
  <c r="E7592" i="18"/>
  <c r="L7592" i="18" s="1"/>
  <c r="I7549" i="18"/>
  <c r="K7516" i="18"/>
  <c r="K7531" i="18" s="1"/>
  <c r="G4001" i="18"/>
  <c r="L7604" i="18"/>
  <c r="H7604" i="18"/>
  <c r="G7604" i="18"/>
  <c r="L4001" i="18"/>
  <c r="H4001" i="18"/>
  <c r="J4001" i="18"/>
  <c r="K7604" i="18"/>
  <c r="I4001" i="18"/>
  <c r="J7604" i="18"/>
  <c r="K4001" i="18"/>
  <c r="I7604" i="18"/>
  <c r="E3997" i="18"/>
  <c r="K7549" i="18"/>
  <c r="L7534" i="18"/>
  <c r="L7549" i="18" s="1"/>
  <c r="J7553" i="18"/>
  <c r="K7553" i="18" s="1"/>
  <c r="K7573" i="18"/>
  <c r="L7573" i="18" s="1"/>
  <c r="I7571" i="18"/>
  <c r="L7554" i="18"/>
  <c r="J7590" i="18"/>
  <c r="K7590" i="18" s="1"/>
  <c r="J7572" i="18"/>
  <c r="L7574" i="18"/>
  <c r="J7549" i="18"/>
  <c r="H7570" i="18"/>
  <c r="H7585" i="18" s="1"/>
  <c r="I7552" i="18"/>
  <c r="E3985" i="18"/>
  <c r="H3985" i="18" s="1"/>
  <c r="H4000" i="18" s="1"/>
  <c r="E3992" i="18"/>
  <c r="E3994" i="18"/>
  <c r="E3999" i="18"/>
  <c r="E3986" i="18"/>
  <c r="I3986" i="18" s="1"/>
  <c r="J3986" i="18" s="1"/>
  <c r="E3989" i="18"/>
  <c r="L3989" i="18" s="1"/>
  <c r="E3995" i="18"/>
  <c r="E3987" i="18"/>
  <c r="J3987" i="18" s="1"/>
  <c r="K3987" i="18" s="1"/>
  <c r="E3996" i="18"/>
  <c r="E3991" i="18"/>
  <c r="E3998" i="18"/>
  <c r="E3988" i="18"/>
  <c r="K3988" i="18" s="1"/>
  <c r="E3993" i="18"/>
  <c r="J3931" i="18"/>
  <c r="K3931" i="18" s="1"/>
  <c r="I3946" i="18"/>
  <c r="K3913" i="18"/>
  <c r="L3913" i="18" s="1"/>
  <c r="L3928" i="18" s="1"/>
  <c r="J3928" i="18"/>
  <c r="K3970" i="18"/>
  <c r="L3970" i="18" s="1"/>
  <c r="L3971" i="18"/>
  <c r="I3949" i="18"/>
  <c r="K3910" i="18"/>
  <c r="H3967" i="18"/>
  <c r="H3982" i="18" s="1"/>
  <c r="J3969" i="18"/>
  <c r="K3969" i="18" s="1"/>
  <c r="L3895" i="18"/>
  <c r="I3968" i="18"/>
  <c r="J3968" i="18" s="1"/>
  <c r="L3932" i="18"/>
  <c r="G28" i="7954" l="1"/>
  <c r="G32" i="7994"/>
  <c r="H18" i="7954"/>
  <c r="H30" i="7994" s="1"/>
  <c r="L7516" i="18"/>
  <c r="L7531" i="18" s="1"/>
  <c r="E7606" i="18" a="1"/>
  <c r="E7614" i="18" s="1"/>
  <c r="I7567" i="18"/>
  <c r="L7591" i="18"/>
  <c r="K7572" i="18"/>
  <c r="L7572" i="18" s="1"/>
  <c r="J7589" i="18"/>
  <c r="I7570" i="18"/>
  <c r="J7570" i="18" s="1"/>
  <c r="L7590" i="18"/>
  <c r="J7552" i="18"/>
  <c r="J7571" i="18"/>
  <c r="I7588" i="18"/>
  <c r="L7553" i="18"/>
  <c r="I3967" i="18"/>
  <c r="I3982" i="18" s="1"/>
  <c r="I3985" i="18"/>
  <c r="I4000" i="18" s="1"/>
  <c r="K3968" i="18"/>
  <c r="L3968" i="18" s="1"/>
  <c r="I3964" i="18"/>
  <c r="J3949" i="18"/>
  <c r="L3988" i="18"/>
  <c r="K3928" i="18"/>
  <c r="E4003" i="18" a="1"/>
  <c r="L3931" i="18"/>
  <c r="K3946" i="18"/>
  <c r="K3986" i="18"/>
  <c r="L3986" i="18" s="1"/>
  <c r="L3910" i="18"/>
  <c r="L3969" i="18"/>
  <c r="L3987" i="18"/>
  <c r="J3946" i="18"/>
  <c r="G28" i="7994" l="1"/>
  <c r="H26" i="7954"/>
  <c r="E7620" i="18"/>
  <c r="E7616" i="18"/>
  <c r="E7608" i="18"/>
  <c r="J7608" i="18" s="1"/>
  <c r="K7608" i="18" s="1"/>
  <c r="L7608" i="18" s="1"/>
  <c r="E7619" i="18"/>
  <c r="E7613" i="18"/>
  <c r="E7607" i="18"/>
  <c r="I7607" i="18" s="1"/>
  <c r="E7612" i="18"/>
  <c r="E7606" i="18"/>
  <c r="H7606" i="18" s="1"/>
  <c r="H7621" i="18" s="1"/>
  <c r="E7618" i="18"/>
  <c r="E7609" i="18"/>
  <c r="K7609" i="18" s="1"/>
  <c r="E7615" i="18"/>
  <c r="E7617" i="18"/>
  <c r="E7611" i="18"/>
  <c r="E7610" i="18"/>
  <c r="L7610" i="18" s="1"/>
  <c r="J3985" i="18"/>
  <c r="K3985" i="18" s="1"/>
  <c r="J7585" i="18"/>
  <c r="J7567" i="18"/>
  <c r="K7552" i="18"/>
  <c r="L7552" i="18" s="1"/>
  <c r="L7567" i="18" s="1"/>
  <c r="K7571" i="18"/>
  <c r="L7571" i="18" s="1"/>
  <c r="K7589" i="18"/>
  <c r="L7589" i="18" s="1"/>
  <c r="I7603" i="18"/>
  <c r="K7570" i="18"/>
  <c r="J7588" i="18"/>
  <c r="J7603" i="18" s="1"/>
  <c r="I7585" i="18"/>
  <c r="J3967" i="18"/>
  <c r="K3967" i="18" s="1"/>
  <c r="K3982" i="18" s="1"/>
  <c r="L3946" i="18"/>
  <c r="E4013" i="18"/>
  <c r="E4003" i="18"/>
  <c r="E4008" i="18"/>
  <c r="E4016" i="18"/>
  <c r="E4015" i="18"/>
  <c r="E4007" i="18"/>
  <c r="E4017" i="18"/>
  <c r="E4004" i="18"/>
  <c r="E4011" i="18"/>
  <c r="E4005" i="18"/>
  <c r="E4012" i="18"/>
  <c r="E4006" i="18"/>
  <c r="E4014" i="18"/>
  <c r="E4010" i="18"/>
  <c r="E4009" i="18"/>
  <c r="K3949" i="18"/>
  <c r="J3964" i="18"/>
  <c r="H50" i="7954" l="1"/>
  <c r="H26" i="7994"/>
  <c r="H32" i="7954"/>
  <c r="L3967" i="18"/>
  <c r="L3982" i="18" s="1"/>
  <c r="J4000" i="18"/>
  <c r="L7609" i="18"/>
  <c r="J3982" i="18"/>
  <c r="K7585" i="18"/>
  <c r="K7567" i="18"/>
  <c r="J7607" i="18"/>
  <c r="K7607" i="18" s="1"/>
  <c r="L7570" i="18"/>
  <c r="I7606" i="18"/>
  <c r="K7588" i="18"/>
  <c r="K7603" i="18" s="1"/>
  <c r="J4005" i="18"/>
  <c r="K4005" i="18" s="1"/>
  <c r="L4007" i="18"/>
  <c r="H4003" i="18"/>
  <c r="H4018" i="18" s="1"/>
  <c r="L3985" i="18"/>
  <c r="L4000" i="18" s="1"/>
  <c r="K4000" i="18"/>
  <c r="K3964" i="18"/>
  <c r="L3949" i="18"/>
  <c r="K4006" i="18"/>
  <c r="L4006" i="18" s="1"/>
  <c r="I4004" i="18"/>
  <c r="J4004" i="18" s="1"/>
  <c r="K4004" i="18" s="1"/>
  <c r="L4004" i="18" s="1"/>
  <c r="H22" i="7994" l="1"/>
  <c r="H52" i="7954"/>
  <c r="H58" i="7954" s="1"/>
  <c r="H18" i="7994" s="1"/>
  <c r="I7621" i="18"/>
  <c r="J7606" i="18"/>
  <c r="L7585" i="18"/>
  <c r="L7588" i="18"/>
  <c r="L7607" i="18"/>
  <c r="L3964" i="18"/>
  <c r="I4003" i="18"/>
  <c r="L4005" i="18"/>
  <c r="H56" i="7954" l="1"/>
  <c r="I55" i="7954" s="1"/>
  <c r="H38" i="7954"/>
  <c r="I50" i="7954"/>
  <c r="K7606" i="18"/>
  <c r="L7606" i="18" s="1"/>
  <c r="J7621" i="18"/>
  <c r="L7603" i="18"/>
  <c r="J4003" i="18"/>
  <c r="J4018" i="18" s="1"/>
  <c r="I4018" i="18"/>
  <c r="I22" i="7994" l="1"/>
  <c r="I52" i="7954"/>
  <c r="I58" i="7954" s="1"/>
  <c r="I18" i="7994" s="1"/>
  <c r="J50" i="7954"/>
  <c r="K7621" i="18"/>
  <c r="L7621" i="18"/>
  <c r="L50" i="7954" s="1"/>
  <c r="L52" i="7954" s="1"/>
  <c r="K4003" i="18"/>
  <c r="K4018" i="18" s="1"/>
  <c r="J22" i="7994" l="1"/>
  <c r="J52" i="7954"/>
  <c r="L22" i="7994"/>
  <c r="I56" i="7954"/>
  <c r="J55" i="7954" s="1"/>
  <c r="L4003" i="18"/>
  <c r="L4018" i="18" s="1"/>
  <c r="I38" i="7954"/>
  <c r="K50" i="7954"/>
  <c r="K22" i="7994" l="1"/>
  <c r="K52" i="7954"/>
  <c r="J58" i="7954"/>
  <c r="J18" i="7994" s="1"/>
  <c r="J56" i="7954"/>
  <c r="K55" i="7954" s="1"/>
  <c r="K56" i="7954" l="1"/>
  <c r="L55" i="7954" s="1"/>
  <c r="L56" i="7954" s="1"/>
  <c r="J38" i="7954"/>
  <c r="K58" i="7954"/>
  <c r="K18" i="7994" s="1"/>
  <c r="L58" i="7954" l="1"/>
  <c r="L18" i="7994" s="1"/>
  <c r="K38" i="7954"/>
  <c r="L38" i="7954" l="1"/>
  <c r="H21" i="7954" l="1"/>
  <c r="G42" i="7954"/>
  <c r="H27" i="7954" l="1"/>
  <c r="H20" i="7994" s="1"/>
  <c r="H22" i="7954"/>
  <c r="H32" i="7994" s="1"/>
  <c r="J21" i="7954"/>
  <c r="J27" i="7954" s="1"/>
  <c r="J20" i="7994" s="1"/>
  <c r="I21" i="7954"/>
  <c r="I27" i="7954" s="1"/>
  <c r="I20" i="7994" s="1"/>
  <c r="G65" i="7954"/>
  <c r="G34" i="7994"/>
  <c r="I18" i="7954" l="1"/>
  <c r="I22" i="7954" s="1"/>
  <c r="I32" i="7994" s="1"/>
  <c r="H34" i="7954"/>
  <c r="H42" i="7954" s="1"/>
  <c r="H28" i="7954"/>
  <c r="H28" i="7994" s="1"/>
  <c r="K21" i="7954"/>
  <c r="K27" i="7954" s="1"/>
  <c r="K20" i="7994" s="1"/>
  <c r="G36" i="7994"/>
  <c r="G66" i="7954"/>
  <c r="G40" i="7994" s="1"/>
  <c r="H24" i="7994" l="1"/>
  <c r="I30" i="7994"/>
  <c r="I26" i="7954"/>
  <c r="L21" i="7954"/>
  <c r="L27" i="7954" s="1"/>
  <c r="L20" i="7994" s="1"/>
  <c r="J18" i="7954"/>
  <c r="J22" i="7954" s="1"/>
  <c r="I28" i="7954"/>
  <c r="I28" i="7994" s="1"/>
  <c r="H62" i="7954"/>
  <c r="G68" i="7954" s="1"/>
  <c r="G46" i="7994" s="1"/>
  <c r="G73" i="7954"/>
  <c r="H64" i="7954"/>
  <c r="H38" i="7994" s="1"/>
  <c r="G67" i="7954"/>
  <c r="H72" i="7954" l="1"/>
  <c r="H42" i="7994" s="1"/>
  <c r="G44" i="7994"/>
  <c r="I26" i="7994"/>
  <c r="I34" i="7954"/>
  <c r="I24" i="7994" s="1"/>
  <c r="I32" i="7954"/>
  <c r="J32" i="7994"/>
  <c r="K18" i="7954"/>
  <c r="K22" i="7954" s="1"/>
  <c r="J30" i="7994"/>
  <c r="J28" i="7954"/>
  <c r="J28" i="7994" s="1"/>
  <c r="J26" i="7954"/>
  <c r="H77" i="7954"/>
  <c r="J26" i="7994" l="1"/>
  <c r="J34" i="7954"/>
  <c r="K30" i="7994"/>
  <c r="K26" i="7954"/>
  <c r="K32" i="7994"/>
  <c r="L18" i="7954"/>
  <c r="J32" i="7954"/>
  <c r="K28" i="7954"/>
  <c r="K28" i="7994" s="1"/>
  <c r="H80" i="7954"/>
  <c r="H48" i="7994" s="1"/>
  <c r="H79" i="7954" l="1"/>
  <c r="H50" i="7994" s="1"/>
  <c r="L30" i="7994"/>
  <c r="L22" i="7954"/>
  <c r="L32" i="7994" s="1"/>
  <c r="J24" i="7994"/>
  <c r="K26" i="7994"/>
  <c r="K34" i="7954"/>
  <c r="K32" i="7954"/>
  <c r="H65" i="7954"/>
  <c r="H66" i="7954" s="1"/>
  <c r="H34" i="7994"/>
  <c r="L26" i="7954"/>
  <c r="K24" i="7994" l="1"/>
  <c r="L34" i="7954"/>
  <c r="L24" i="7994" s="1"/>
  <c r="L26" i="7994"/>
  <c r="L28" i="7954"/>
  <c r="L28" i="7994" s="1"/>
  <c r="H40" i="7994"/>
  <c r="H36" i="7994"/>
  <c r="L32" i="7954"/>
  <c r="I42" i="7954"/>
  <c r="H73" i="7954" l="1"/>
  <c r="I64" i="7954"/>
  <c r="H67" i="7954"/>
  <c r="I62" i="7954"/>
  <c r="I65" i="7954"/>
  <c r="I34" i="7994"/>
  <c r="J42" i="7954"/>
  <c r="I72" i="7954" l="1"/>
  <c r="I42" i="7994" s="1"/>
  <c r="H44" i="7994"/>
  <c r="I66" i="7954"/>
  <c r="I77" i="7954"/>
  <c r="I80" i="7954" s="1"/>
  <c r="I48" i="7994" s="1"/>
  <c r="H68" i="7954"/>
  <c r="H46" i="7994" s="1"/>
  <c r="I38" i="7994"/>
  <c r="I36" i="7994"/>
  <c r="J65" i="7954"/>
  <c r="J36" i="7994" s="1"/>
  <c r="J34" i="7994"/>
  <c r="I79" i="7954" l="1"/>
  <c r="I50" i="7994" s="1"/>
  <c r="I40" i="7994"/>
  <c r="K42" i="7954"/>
  <c r="J62" i="7954" l="1"/>
  <c r="I68" i="7954" s="1"/>
  <c r="I46" i="7994" s="1"/>
  <c r="I67" i="7954"/>
  <c r="I73" i="7954"/>
  <c r="J64" i="7954"/>
  <c r="J66" i="7954" s="1"/>
  <c r="K65" i="7954"/>
  <c r="K36" i="7994" s="1"/>
  <c r="K34" i="7994"/>
  <c r="J72" i="7954" l="1"/>
  <c r="J42" i="7994" s="1"/>
  <c r="I44" i="7994"/>
  <c r="J77" i="7954"/>
  <c r="J80" i="7954" s="1"/>
  <c r="J48" i="7994" s="1"/>
  <c r="J38" i="7994"/>
  <c r="J40" i="7994"/>
  <c r="J73" i="7954"/>
  <c r="K64" i="7954"/>
  <c r="K66" i="7954" s="1"/>
  <c r="K62" i="7954"/>
  <c r="J67" i="7954"/>
  <c r="L42" i="7954"/>
  <c r="L34" i="7994" s="1"/>
  <c r="K72" i="7954" l="1"/>
  <c r="K42" i="7994" s="1"/>
  <c r="J44" i="7994"/>
  <c r="J79" i="7954"/>
  <c r="J50" i="7994" s="1"/>
  <c r="J68" i="7954"/>
  <c r="J46" i="7994" s="1"/>
  <c r="K77" i="7954"/>
  <c r="K38" i="7994"/>
  <c r="L65" i="7954"/>
  <c r="L36" i="7994" s="1"/>
  <c r="L64" i="7954" l="1"/>
  <c r="L66" i="7954" s="1"/>
  <c r="L62" i="7954"/>
  <c r="K67" i="7954"/>
  <c r="K73" i="7954"/>
  <c r="K40" i="7994"/>
  <c r="K80" i="7954"/>
  <c r="K48" i="7994" s="1"/>
  <c r="K68" i="7954" l="1"/>
  <c r="K46" i="7994" s="1"/>
  <c r="L68" i="7954"/>
  <c r="L72" i="7954"/>
  <c r="L42" i="7994" s="1"/>
  <c r="K44" i="7994"/>
  <c r="L38" i="7994"/>
  <c r="K79" i="7954"/>
  <c r="K50" i="7994" s="1"/>
  <c r="L77" i="7954"/>
  <c r="L40" i="7994"/>
  <c r="L67" i="7954"/>
  <c r="L73" i="7954"/>
  <c r="L44" i="7994" l="1"/>
  <c r="L80" i="7954"/>
  <c r="L48" i="7994" s="1"/>
  <c r="L46" i="7994"/>
  <c r="L79" i="7954" l="1"/>
  <c r="L50" i="7994" s="1"/>
</calcChain>
</file>

<file path=xl/sharedStrings.xml><?xml version="1.0" encoding="utf-8"?>
<sst xmlns="http://schemas.openxmlformats.org/spreadsheetml/2006/main" count="2297" uniqueCount="559">
  <si>
    <t>Year</t>
  </si>
  <si>
    <t>Total</t>
  </si>
  <si>
    <t>Values sourced from another sheet shaded in Light Grey</t>
  </si>
  <si>
    <t>Calculated values shown in white (unshaded) cells.</t>
  </si>
  <si>
    <t xml:space="preserve"> - Nominal Opex</t>
  </si>
  <si>
    <t>Nominal Opex</t>
  </si>
  <si>
    <t>Input Variables</t>
  </si>
  <si>
    <t>2007-08</t>
  </si>
  <si>
    <t>Utilisation of imputation (franking) credits</t>
  </si>
  <si>
    <t>Corporate tax rate</t>
  </si>
  <si>
    <t>Construction in Progress - start period</t>
  </si>
  <si>
    <t>Construction in Progress - end period</t>
  </si>
  <si>
    <t>Yes</t>
  </si>
  <si>
    <t>SAU Year:</t>
  </si>
  <si>
    <t>Purpose:</t>
  </si>
  <si>
    <t>Notes:</t>
  </si>
  <si>
    <t>a)</t>
  </si>
  <si>
    <t>b)</t>
  </si>
  <si>
    <t>c)</t>
  </si>
  <si>
    <t>Formatting conventions</t>
  </si>
  <si>
    <r>
      <t xml:space="preserve">Tables with </t>
    </r>
    <r>
      <rPr>
        <b/>
        <sz val="10"/>
        <rFont val="Arial"/>
        <family val="2"/>
      </rPr>
      <t>Nominal</t>
    </r>
    <r>
      <rPr>
        <sz val="10"/>
        <rFont val="Arial"/>
        <family val="2"/>
      </rPr>
      <t xml:space="preserve"> Values have headings shaded in Purple</t>
    </r>
  </si>
  <si>
    <r>
      <t xml:space="preserve">Tables with </t>
    </r>
    <r>
      <rPr>
        <b/>
        <sz val="10"/>
        <rFont val="Arial"/>
        <family val="2"/>
      </rPr>
      <t>Real</t>
    </r>
    <r>
      <rPr>
        <sz val="10"/>
        <rFont val="Arial"/>
        <family val="2"/>
      </rPr>
      <t xml:space="preserve"> Values have headings shaded in Light Red</t>
    </r>
  </si>
  <si>
    <r>
      <rPr>
        <b/>
        <sz val="10"/>
        <rFont val="Arial"/>
        <family val="2"/>
      </rPr>
      <t>Input Cells</t>
    </r>
    <r>
      <rPr>
        <sz val="10"/>
        <rFont val="Arial"/>
        <family val="2"/>
      </rPr>
      <t xml:space="preserve"> are shaded in Light Aqua</t>
    </r>
  </si>
  <si>
    <t>Input sheet</t>
  </si>
  <si>
    <t>Calculations</t>
  </si>
  <si>
    <t>Outputs</t>
  </si>
  <si>
    <t>No</t>
  </si>
  <si>
    <t>ABBRR</t>
  </si>
  <si>
    <t>Special Access Undertaking, as accepted by the ACCC on 13 December 2013</t>
  </si>
  <si>
    <t>The purpose of this LTRCM Spreadsheet is to undertake the RAB and LTRCM calculations as set out in the SAU.</t>
  </si>
  <si>
    <t>Cost Commencement Year</t>
  </si>
  <si>
    <t>First Financial Year</t>
  </si>
  <si>
    <t>Taxation parameters</t>
  </si>
  <si>
    <t>Code</t>
  </si>
  <si>
    <t>Description</t>
  </si>
  <si>
    <t>Asset lifetimes by Asset Type</t>
  </si>
  <si>
    <t>Taxation asset lifetimes by Asset Type</t>
  </si>
  <si>
    <t>June Quarter CPI, index number (Source: ABS)</t>
  </si>
  <si>
    <t>All Groups, Weighted Average of Eight Capital Cities</t>
  </si>
  <si>
    <t>Risk free rate of interest</t>
  </si>
  <si>
    <t>Spreadsheet Year:</t>
  </si>
  <si>
    <t>Net Real Capex</t>
  </si>
  <si>
    <t>Asset lifetime</t>
  </si>
  <si>
    <t>Net Real Capex in Spreadsheet Year</t>
  </si>
  <si>
    <t>Asset Real Straight Line Depreciation</t>
  </si>
  <si>
    <t>Regulatory &amp; Tax Depreciation</t>
  </si>
  <si>
    <t>Net Nominal Capex</t>
  </si>
  <si>
    <t>Asset Nominal Tax Depreciation</t>
  </si>
  <si>
    <t>Net Nom Capex in Spreadsheet Year</t>
  </si>
  <si>
    <t>RAB, ABBRR and ICRA</t>
  </si>
  <si>
    <t xml:space="preserve">Cumulative Inflation Factor - as per Clauses 1E.9.4(b) and (c) </t>
  </si>
  <si>
    <t>June Quarter CPI (annual percentage change) - as per Dictionary</t>
  </si>
  <si>
    <t>1. Rate of Return:</t>
  </si>
  <si>
    <t xml:space="preserve">Risk free rate of interest - as per Clause 1E.7.1(b) and (c) </t>
  </si>
  <si>
    <t>Nominal rate of return - as per Clause 1E.7.1(a)</t>
  </si>
  <si>
    <t xml:space="preserve">Real Capex </t>
  </si>
  <si>
    <t>Real Disposals</t>
  </si>
  <si>
    <t>Real Straight Line Depreciation</t>
  </si>
  <si>
    <t>Nominal RAB (end period) - as per Clause 1D.2.2</t>
  </si>
  <si>
    <t>Real  RAB (start period) - as per Clause 1D.2.1(a) and (b)</t>
  </si>
  <si>
    <t>Real RAB (end period) - as per Clause 1D.2.1(b)</t>
  </si>
  <si>
    <t>Nominal  RAB (start period) - as per Clauses 1D.2.1(a) and 1D.2.2</t>
  </si>
  <si>
    <t>Return on capital</t>
  </si>
  <si>
    <t>ACIPA - as per Clause 1E.10</t>
  </si>
  <si>
    <t>Output Variables</t>
  </si>
  <si>
    <t>Taxable Profit - as per Clause 1E.9.3</t>
  </si>
  <si>
    <t>Start period</t>
  </si>
  <si>
    <t>End period</t>
  </si>
  <si>
    <t>Tax Loss Carried Forward - as per Clause 1E.9.3</t>
  </si>
  <si>
    <t>Net Tax Allowance - as per Clause 1E.9.3</t>
  </si>
  <si>
    <t>---&gt; For illustative purposes only - NBN Co is not in a tax paying position</t>
  </si>
  <si>
    <t>Net Tax Allowance (as calculated in Table  5 below)</t>
  </si>
  <si>
    <t>ICRA (start period)</t>
  </si>
  <si>
    <t>ICRA (end period)</t>
  </si>
  <si>
    <t>n/a</t>
  </si>
  <si>
    <t xml:space="preserve">Nominal Revenue </t>
  </si>
  <si>
    <t xml:space="preserve"> - Nominal Tax Depreciation</t>
  </si>
  <si>
    <t>Nominal Tax Depreciation - as per Clause 1E.9.2(a)</t>
  </si>
  <si>
    <t>ABBRR - as per Clause 1E.4.1</t>
  </si>
  <si>
    <t>Unrecovered Cost - as per Clause 1E.5.1</t>
  </si>
  <si>
    <t xml:space="preserve"> - Interest Expense</t>
  </si>
  <si>
    <t>Taxation asset lifetime</t>
  </si>
  <si>
    <t>Real ICRA (start period)</t>
  </si>
  <si>
    <t>Real ICRA (end period)</t>
  </si>
  <si>
    <t>As calculated in Supplementary Input Sheet on Risk free rate of interest</t>
  </si>
  <si>
    <t>RAB, ABBRR &amp; ICRA</t>
  </si>
  <si>
    <t>Output Sheet</t>
  </si>
  <si>
    <t>Inputs</t>
  </si>
  <si>
    <t>Supplementary Input Sheet (10 year bond rates)</t>
  </si>
  <si>
    <t>Spreadsheet start, end and designation of years</t>
  </si>
  <si>
    <t>The Spreadsheet starts in 2008-09, because this is the Financial Year that contains the Cost Commencement Date of 9 April 2009 (being the date on which NBN Co commenced operating).</t>
  </si>
  <si>
    <t>The Spreadsheet has provision to operate for the duration of the Initial Regulatory Period (until 30 June 2023).</t>
  </si>
  <si>
    <t>The CPI value shown for a given Financial Year is the measured annual CPI figure from the June quarter of the preceding Financial Year, and the Cumulative Inflation Factor is calculated relative to an index of 1 in SAU year 1 (2013-14)</t>
  </si>
  <si>
    <t>Consistent with the operation of the LTRCM in the Initial Regulatory Period, the inputs used for all calculations are actual rather than forecast values.</t>
  </si>
  <si>
    <t>The Spreadsheet embeds the cash flow timing assumptions implicit in the LTRCM in Initial Regulatory Period.  That is, key cash flows (opex, capex and revenue) are assumed to occur at the end of each Financial Year.</t>
  </si>
  <si>
    <t>Capex - as set out in the LTRCM for the Initial Regulatory Period</t>
  </si>
  <si>
    <t>Capex is recognised in the Financial Year in which it is Placed in Service.</t>
  </si>
  <si>
    <t>Provision is made for different asset lifetimes for regulatory and taxation depreciation purposes, but the same asset types (up to 200) must be used in each case.</t>
  </si>
  <si>
    <t>Supplementary input sheet - risk free rate of interest</t>
  </si>
  <si>
    <t>2008-09 - Calculation</t>
  </si>
  <si>
    <t>Business Day</t>
  </si>
  <si>
    <t xml:space="preserve">Date </t>
  </si>
  <si>
    <t>Plus 10 years</t>
  </si>
  <si>
    <t>2013-14 - Calculation</t>
  </si>
  <si>
    <t>Expiring</t>
  </si>
  <si>
    <t>Ind. mid-rate</t>
  </si>
  <si>
    <t>Bond 1</t>
  </si>
  <si>
    <t>Bond 2</t>
  </si>
  <si>
    <t>2009-10 - Calculation</t>
  </si>
  <si>
    <t>2011-12 - Calculation</t>
  </si>
  <si>
    <t>2012-13 - Calculation</t>
  </si>
  <si>
    <t>2010-11 - Calculation</t>
  </si>
  <si>
    <t>Nominal Regulatory Depreciation - as per clause 1E.9.1(c)</t>
  </si>
  <si>
    <t>Revenue Variation - as per Clause 1E.6.2</t>
  </si>
  <si>
    <t>Regulated Revenue - as per Clause 1E.6.1</t>
  </si>
  <si>
    <t>Inflation factor (1+June Quarter CPI)</t>
  </si>
  <si>
    <t>As per clause 1E.7.1(b) - source data as published by Reserve Bank of Australia</t>
  </si>
  <si>
    <t>Nominal Straight Line Depreciation (as per Clause 1E.9.1(b)</t>
  </si>
  <si>
    <t>ICRA (start period) - as per Clause 1E.5.2</t>
  </si>
  <si>
    <t>ICRA (end period) - as per Clause 1E.5.2</t>
  </si>
  <si>
    <t>Carry Forward Revenue Adjustment - as per Clause 1E.5.3</t>
  </si>
  <si>
    <t>Corporate Tax Rate - as per Clause 1E.9.5(b)</t>
  </si>
  <si>
    <t>Utilisation of imputation (franking) credits - as per Clause 1E.9.5(a)</t>
  </si>
  <si>
    <t>Nominal ICRA (start period) - as per Clause 1E.5.2</t>
  </si>
  <si>
    <t>Nominal ICRA (end period) - as per Clause 1E.5.2</t>
  </si>
  <si>
    <t>Does the Financial Year start in the Initial Cost Recovery Period?</t>
  </si>
  <si>
    <t>Does the Financial Year start in the Building Block Period?</t>
  </si>
  <si>
    <t>Capital Expenditure by Asset Type ($'000 NOMINAL)</t>
  </si>
  <si>
    <t>Disposals by Asset Type ($'000 NOMINAL)</t>
  </si>
  <si>
    <t>Construction in Progress ($'000 NOMINAL)</t>
  </si>
  <si>
    <t>Operating Expenditure ($'000 NOMINAL)</t>
  </si>
  <si>
    <t>Interest Expense ($'000 NOMINAL)</t>
  </si>
  <si>
    <t>Revenue ($'000 NOMINAL)</t>
  </si>
  <si>
    <t>Net Real Capex ($'000 REAL) - as per Clause 1E.9.1(a)</t>
  </si>
  <si>
    <t>Real Straight Line Depreciation ($'000 REAL) - as per Clause 1E.9.1(a)</t>
  </si>
  <si>
    <t>2. Regulatory Asset Base ($'000 REAL)</t>
  </si>
  <si>
    <t>3. Regulatory Asset Base ($'000 NOMINAL)</t>
  </si>
  <si>
    <t>4. ABBRR ($'000 NOMINAL) - as per Clause 1E.4.1</t>
  </si>
  <si>
    <t>6. ICRA and CFRA ($'000 NOMINAL)</t>
  </si>
  <si>
    <t>7. ICRA ($'000 REAL)</t>
  </si>
  <si>
    <t>8.  Revenue Variation and Regulated Revenue ($'000 Nominal)</t>
  </si>
  <si>
    <t>Units</t>
  </si>
  <si>
    <t>Percentage</t>
  </si>
  <si>
    <t>Factor</t>
  </si>
  <si>
    <t>Number</t>
  </si>
  <si>
    <t>$'000</t>
  </si>
  <si>
    <t>Assets Received for Nil Consideration by Asset Type ($'000 NOMINAL)</t>
  </si>
  <si>
    <t>Net Nominal Capex ($'000 NOMINAL) - as per Clause 1E.9.2(a), and accounting for the treatment of Assets Received for Nil Consideration (as per Clause 1E.9.3)</t>
  </si>
  <si>
    <t>Nominal Tax Depreciation ($'000 NOMINAL) - as per Clause 1E.9.2(a), and accounting for the treatment of Assets Received for Nil Consideration (as per Clause 1E.9.3)</t>
  </si>
  <si>
    <t>5. Taxation Calculations ($'000 NOMINAL) - as per Clause 1E.9.3 (accounting for the treatment of Assets Received for Nil Consideration)</t>
  </si>
  <si>
    <t xml:space="preserve"> + Value of Assets Received for Nil Consideration</t>
  </si>
  <si>
    <t>Spreadsheet structure</t>
  </si>
  <si>
    <t>Each Financial Year in the Spreadsheet is designated in two ways: Spreadsheet year; and SAU year.  The Spreadsheet years commence at 1 in 2008-09, whereas the SAU years commence at 1 in 2013-14 (this being the year that the SAU commenced - the First Financial Year).  For years prior to 2013-14, the SAU year designation will count backwards from 1.</t>
  </si>
  <si>
    <t>Version: 3.3</t>
  </si>
  <si>
    <r>
      <t xml:space="preserve"> LTRCM Spreadsheet</t>
    </r>
    <r>
      <rPr>
        <b/>
        <sz val="42"/>
        <color theme="1"/>
        <rFont val="Arial"/>
        <family val="2"/>
      </rPr>
      <t xml:space="preserve"> - REVISED</t>
    </r>
  </si>
  <si>
    <t>Annualised</t>
  </si>
  <si>
    <t>Interpolated annualised rates</t>
  </si>
  <si>
    <t>Asset Type 001</t>
  </si>
  <si>
    <t>Description - Asset Type 001</t>
  </si>
  <si>
    <t>Asset Type 002</t>
  </si>
  <si>
    <t>Description - Asset Type 002</t>
  </si>
  <si>
    <t>Asset Type 003</t>
  </si>
  <si>
    <t>Description - Asset Type 003</t>
  </si>
  <si>
    <t>Asset Type 004</t>
  </si>
  <si>
    <t>Description - Asset Type 004</t>
  </si>
  <si>
    <t>Asset Type 005</t>
  </si>
  <si>
    <t>Description - Asset Type 005</t>
  </si>
  <si>
    <t>Asset Type 006</t>
  </si>
  <si>
    <t>Description - Asset Type 006</t>
  </si>
  <si>
    <t>Asset Type 007</t>
  </si>
  <si>
    <t>Description - Asset Type 007</t>
  </si>
  <si>
    <t>Asset Type 008</t>
  </si>
  <si>
    <t>Description - Asset Type 008</t>
  </si>
  <si>
    <t>Asset Type 009</t>
  </si>
  <si>
    <t>Description - Asset Type 009</t>
  </si>
  <si>
    <t>Asset Type 010</t>
  </si>
  <si>
    <t>Description - Asset Type 010</t>
  </si>
  <si>
    <t>Asset Type 011</t>
  </si>
  <si>
    <t>Description - Asset Type 011</t>
  </si>
  <si>
    <t>Asset Type 012</t>
  </si>
  <si>
    <t>Description - Asset Type 012</t>
  </si>
  <si>
    <t>Asset Type 013</t>
  </si>
  <si>
    <t>Description - Asset Type 013</t>
  </si>
  <si>
    <t>Asset Type 014</t>
  </si>
  <si>
    <t>Description - Asset Type 014</t>
  </si>
  <si>
    <t>Asset Type 015</t>
  </si>
  <si>
    <t>Description - Asset Type 015</t>
  </si>
  <si>
    <t>Asset Type 016</t>
  </si>
  <si>
    <t>Description - Asset Type 016</t>
  </si>
  <si>
    <t>Asset Type 017</t>
  </si>
  <si>
    <t>Description - Asset Type 017</t>
  </si>
  <si>
    <t>Asset Type 018</t>
  </si>
  <si>
    <t>Description - Asset Type 018</t>
  </si>
  <si>
    <t>Asset Type 019</t>
  </si>
  <si>
    <t>Description - Asset Type 019</t>
  </si>
  <si>
    <t>Asset Type 020</t>
  </si>
  <si>
    <t>Description - Asset Type 020</t>
  </si>
  <si>
    <t>Asset Type 021</t>
  </si>
  <si>
    <t>Description - Asset Type 021</t>
  </si>
  <si>
    <t>Asset Type 022</t>
  </si>
  <si>
    <t>Description - Asset Type 022</t>
  </si>
  <si>
    <t>Asset Type 023</t>
  </si>
  <si>
    <t>Description - Asset Type 023</t>
  </si>
  <si>
    <t>Asset Type 024</t>
  </si>
  <si>
    <t>Description - Asset Type 024</t>
  </si>
  <si>
    <t>Asset Type 025</t>
  </si>
  <si>
    <t>Description - Asset Type 025</t>
  </si>
  <si>
    <t>Asset Type 026</t>
  </si>
  <si>
    <t>Description - Asset Type 026</t>
  </si>
  <si>
    <t>Asset Type 027</t>
  </si>
  <si>
    <t>Description - Asset Type 027</t>
  </si>
  <si>
    <t>Asset Type 028</t>
  </si>
  <si>
    <t>Description - Asset Type 028</t>
  </si>
  <si>
    <t>Asset Type 029</t>
  </si>
  <si>
    <t>Description - Asset Type 029</t>
  </si>
  <si>
    <t>Asset Type 030</t>
  </si>
  <si>
    <t>Description - Asset Type 030</t>
  </si>
  <si>
    <t>Asset Type 031</t>
  </si>
  <si>
    <t>Description - Asset Type 031</t>
  </si>
  <si>
    <t>Asset Type 032</t>
  </si>
  <si>
    <t>Description - Asset Type 032</t>
  </si>
  <si>
    <t>Asset Type 033</t>
  </si>
  <si>
    <t>Description - Asset Type 033</t>
  </si>
  <si>
    <t>Asset Type 034</t>
  </si>
  <si>
    <t>Description - Asset Type 034</t>
  </si>
  <si>
    <t>Asset Type 035</t>
  </si>
  <si>
    <t>Description - Asset Type 035</t>
  </si>
  <si>
    <t>Asset Type 036</t>
  </si>
  <si>
    <t>Description - Asset Type 036</t>
  </si>
  <si>
    <t>Asset Type 037</t>
  </si>
  <si>
    <t>Description - Asset Type 037</t>
  </si>
  <si>
    <t>Asset Type 038</t>
  </si>
  <si>
    <t>Description - Asset Type 038</t>
  </si>
  <si>
    <t>Asset Type 039</t>
  </si>
  <si>
    <t>Description - Asset Type 039</t>
  </si>
  <si>
    <t>Asset Type 040</t>
  </si>
  <si>
    <t>Description - Asset Type 040</t>
  </si>
  <si>
    <t>Asset Type 041</t>
  </si>
  <si>
    <t>Description - Asset Type 041</t>
  </si>
  <si>
    <t>Asset Type 042</t>
  </si>
  <si>
    <t>Description - Asset Type 042</t>
  </si>
  <si>
    <t>Asset Type 043</t>
  </si>
  <si>
    <t>Description - Asset Type 043</t>
  </si>
  <si>
    <t>Asset Type 044</t>
  </si>
  <si>
    <t>Description - Asset Type 044</t>
  </si>
  <si>
    <t>Asset Type 045</t>
  </si>
  <si>
    <t>Description - Asset Type 045</t>
  </si>
  <si>
    <t>Asset Type 046</t>
  </si>
  <si>
    <t>Description - Asset Type 046</t>
  </si>
  <si>
    <t>Asset Type 047</t>
  </si>
  <si>
    <t>Description - Asset Type 047</t>
  </si>
  <si>
    <t>Asset Type 048</t>
  </si>
  <si>
    <t>Description - Asset Type 048</t>
  </si>
  <si>
    <t>Asset Type 049</t>
  </si>
  <si>
    <t>Description - Asset Type 049</t>
  </si>
  <si>
    <t>Asset Type 050</t>
  </si>
  <si>
    <t>Description - Asset Type 050</t>
  </si>
  <si>
    <t>Asset Type 051</t>
  </si>
  <si>
    <t>Description - Asset Type 051</t>
  </si>
  <si>
    <t>Asset Type 052</t>
  </si>
  <si>
    <t>Description - Asset Type 052</t>
  </si>
  <si>
    <t>Asset Type 053</t>
  </si>
  <si>
    <t>Description - Asset Type 053</t>
  </si>
  <si>
    <t>Asset Type 054</t>
  </si>
  <si>
    <t>Description - Asset Type 054</t>
  </si>
  <si>
    <t>Asset Type 055</t>
  </si>
  <si>
    <t>Description - Asset Type 055</t>
  </si>
  <si>
    <t>Asset Type 056</t>
  </si>
  <si>
    <t>Description - Asset Type 056</t>
  </si>
  <si>
    <t>Asset Type 057</t>
  </si>
  <si>
    <t>Description - Asset Type 057</t>
  </si>
  <si>
    <t>Asset Type 058</t>
  </si>
  <si>
    <t>Description - Asset Type 058</t>
  </si>
  <si>
    <t>Asset Type 059</t>
  </si>
  <si>
    <t>Description - Asset Type 059</t>
  </si>
  <si>
    <t>Asset Type 060</t>
  </si>
  <si>
    <t>Description - Asset Type 060</t>
  </si>
  <si>
    <t>Asset Type 061</t>
  </si>
  <si>
    <t>Description - Asset Type 061</t>
  </si>
  <si>
    <t>Asset Type 062</t>
  </si>
  <si>
    <t>Description - Asset Type 062</t>
  </si>
  <si>
    <t>Asset Type 063</t>
  </si>
  <si>
    <t>Description - Asset Type 063</t>
  </si>
  <si>
    <t>Asset Type 064</t>
  </si>
  <si>
    <t>Description - Asset Type 064</t>
  </si>
  <si>
    <t>Asset Type 065</t>
  </si>
  <si>
    <t>Description - Asset Type 065</t>
  </si>
  <si>
    <t>Asset Type 066</t>
  </si>
  <si>
    <t>Description - Asset Type 066</t>
  </si>
  <si>
    <t>Asset Type 067</t>
  </si>
  <si>
    <t>Description - Asset Type 067</t>
  </si>
  <si>
    <t>Asset Type 068</t>
  </si>
  <si>
    <t>Description - Asset Type 068</t>
  </si>
  <si>
    <t>Asset Type 069</t>
  </si>
  <si>
    <t>Description - Asset Type 069</t>
  </si>
  <si>
    <t>Asset Type 070</t>
  </si>
  <si>
    <t>Description - Asset Type 070</t>
  </si>
  <si>
    <t>Asset Type 071</t>
  </si>
  <si>
    <t>Description - Asset Type 071</t>
  </si>
  <si>
    <t>Asset Type 072</t>
  </si>
  <si>
    <t>Description - Asset Type 072</t>
  </si>
  <si>
    <t>Asset Type 073</t>
  </si>
  <si>
    <t>Description - Asset Type 073</t>
  </si>
  <si>
    <t>Asset Type 074</t>
  </si>
  <si>
    <t>Description - Asset Type 074</t>
  </si>
  <si>
    <t>Asset Type 075</t>
  </si>
  <si>
    <t>Description - Asset Type 075</t>
  </si>
  <si>
    <t>Asset Type 076</t>
  </si>
  <si>
    <t>Description - Asset Type 076</t>
  </si>
  <si>
    <t>Asset Type 077</t>
  </si>
  <si>
    <t>Description - Asset Type 077</t>
  </si>
  <si>
    <t>Asset Type 078</t>
  </si>
  <si>
    <t>Description - Asset Type 078</t>
  </si>
  <si>
    <t>Asset Type 079</t>
  </si>
  <si>
    <t>Description - Asset Type 079</t>
  </si>
  <si>
    <t>Asset Type 080</t>
  </si>
  <si>
    <t>Description - Asset Type 080</t>
  </si>
  <si>
    <t>Asset Type 081</t>
  </si>
  <si>
    <t>Description - Asset Type 081</t>
  </si>
  <si>
    <t>Asset Type 082</t>
  </si>
  <si>
    <t>Description - Asset Type 082</t>
  </si>
  <si>
    <t>Asset Type 083</t>
  </si>
  <si>
    <t>Description - Asset Type 083</t>
  </si>
  <si>
    <t>Asset Type 084</t>
  </si>
  <si>
    <t>Description - Asset Type 084</t>
  </si>
  <si>
    <t>Asset Type 085</t>
  </si>
  <si>
    <t>Description - Asset Type 085</t>
  </si>
  <si>
    <t>Asset Type 086</t>
  </si>
  <si>
    <t>Description - Asset Type 086</t>
  </si>
  <si>
    <t>Asset Type 087</t>
  </si>
  <si>
    <t>Description - Asset Type 087</t>
  </si>
  <si>
    <t>Asset Type 088</t>
  </si>
  <si>
    <t>Description - Asset Type 088</t>
  </si>
  <si>
    <t>Asset Type 089</t>
  </si>
  <si>
    <t>Description - Asset Type 089</t>
  </si>
  <si>
    <t>Asset Type 090</t>
  </si>
  <si>
    <t>Description - Asset Type 090</t>
  </si>
  <si>
    <t>Asset Type 091</t>
  </si>
  <si>
    <t>Description - Asset Type 091</t>
  </si>
  <si>
    <t>Asset Type 092</t>
  </si>
  <si>
    <t>Description - Asset Type 092</t>
  </si>
  <si>
    <t>Asset Type 093</t>
  </si>
  <si>
    <t>Description - Asset Type 093</t>
  </si>
  <si>
    <t>Asset Type 094</t>
  </si>
  <si>
    <t>Description - Asset Type 094</t>
  </si>
  <si>
    <t>Asset Type 095</t>
  </si>
  <si>
    <t>Description - Asset Type 095</t>
  </si>
  <si>
    <t>Asset Type 096</t>
  </si>
  <si>
    <t>Description - Asset Type 096</t>
  </si>
  <si>
    <t>Asset Type 097</t>
  </si>
  <si>
    <t>Description - Asset Type 097</t>
  </si>
  <si>
    <t>Asset Type 098</t>
  </si>
  <si>
    <t>Description - Asset Type 098</t>
  </si>
  <si>
    <t>Asset Type 099</t>
  </si>
  <si>
    <t>Description - Asset Type 099</t>
  </si>
  <si>
    <t>Asset Type 100</t>
  </si>
  <si>
    <t>Description - Asset Type 100</t>
  </si>
  <si>
    <t>Asset Type 101</t>
  </si>
  <si>
    <t>Description - Asset Type 101</t>
  </si>
  <si>
    <t>Asset Type 102</t>
  </si>
  <si>
    <t>Description - Asset Type 102</t>
  </si>
  <si>
    <t>Asset Type 103</t>
  </si>
  <si>
    <t>Description - Asset Type 103</t>
  </si>
  <si>
    <t>Asset Type 104</t>
  </si>
  <si>
    <t>Description - Asset Type 104</t>
  </si>
  <si>
    <t>Asset Type 105</t>
  </si>
  <si>
    <t>Description - Asset Type 105</t>
  </si>
  <si>
    <t>Asset Type 106</t>
  </si>
  <si>
    <t>Description - Asset Type 106</t>
  </si>
  <si>
    <t>Asset Type 107</t>
  </si>
  <si>
    <t>Description - Asset Type 107</t>
  </si>
  <si>
    <t>Asset Type 108</t>
  </si>
  <si>
    <t>Description - Asset Type 108</t>
  </si>
  <si>
    <t>Asset Type 109</t>
  </si>
  <si>
    <t>Description - Asset Type 109</t>
  </si>
  <si>
    <t>Asset Type 110</t>
  </si>
  <si>
    <t>Description - Asset Type 110</t>
  </si>
  <si>
    <t>Asset Type 111</t>
  </si>
  <si>
    <t>Description - Asset Type 111</t>
  </si>
  <si>
    <t>Asset Type 112</t>
  </si>
  <si>
    <t>Description - Asset Type 112</t>
  </si>
  <si>
    <t>Asset Type 113</t>
  </si>
  <si>
    <t>Description - Asset Type 113</t>
  </si>
  <si>
    <t>Asset Type 114</t>
  </si>
  <si>
    <t>Description - Asset Type 114</t>
  </si>
  <si>
    <t>Asset Type 115</t>
  </si>
  <si>
    <t>Description - Asset Type 115</t>
  </si>
  <si>
    <t>Asset Type 116</t>
  </si>
  <si>
    <t>Description - Asset Type 116</t>
  </si>
  <si>
    <t>Asset Type 117</t>
  </si>
  <si>
    <t>Description - Asset Type 117</t>
  </si>
  <si>
    <t>Asset Type 118</t>
  </si>
  <si>
    <t>Description - Asset Type 118</t>
  </si>
  <si>
    <t>Asset Type 119</t>
  </si>
  <si>
    <t>Description - Asset Type 119</t>
  </si>
  <si>
    <t>Asset Type 120</t>
  </si>
  <si>
    <t>Description - Asset Type 120</t>
  </si>
  <si>
    <t>Asset Type 121</t>
  </si>
  <si>
    <t>Description - Asset Type 121</t>
  </si>
  <si>
    <t>Asset Type 122</t>
  </si>
  <si>
    <t>Description - Asset Type 122</t>
  </si>
  <si>
    <t>Asset Type 123</t>
  </si>
  <si>
    <t>Description - Asset Type 123</t>
  </si>
  <si>
    <t>Asset Type 124</t>
  </si>
  <si>
    <t>Description - Asset Type 124</t>
  </si>
  <si>
    <t>Asset Type 125</t>
  </si>
  <si>
    <t>Description - Asset Type 125</t>
  </si>
  <si>
    <t>Asset Type 126</t>
  </si>
  <si>
    <t>Description - Asset Type 126</t>
  </si>
  <si>
    <t>Asset Type 127</t>
  </si>
  <si>
    <t>Description - Asset Type 127</t>
  </si>
  <si>
    <t>Asset Type 128</t>
  </si>
  <si>
    <t>Description - Asset Type 128</t>
  </si>
  <si>
    <t>Asset Type 129</t>
  </si>
  <si>
    <t>Description - Asset Type 129</t>
  </si>
  <si>
    <t>Asset Type 130</t>
  </si>
  <si>
    <t>Description - Asset Type 130</t>
  </si>
  <si>
    <t>Asset Type 131</t>
  </si>
  <si>
    <t>Description - Asset Type 131</t>
  </si>
  <si>
    <t>Asset Type 132</t>
  </si>
  <si>
    <t>Description - Asset Type 132</t>
  </si>
  <si>
    <t>Asset Type 133</t>
  </si>
  <si>
    <t>Description - Asset Type 133</t>
  </si>
  <si>
    <t>Asset Type 134</t>
  </si>
  <si>
    <t>Description - Asset Type 134</t>
  </si>
  <si>
    <t>Asset Type 135</t>
  </si>
  <si>
    <t>Description - Asset Type 135</t>
  </si>
  <si>
    <t>Asset Type 136</t>
  </si>
  <si>
    <t>Description - Asset Type 136</t>
  </si>
  <si>
    <t>Asset Type 137</t>
  </si>
  <si>
    <t>Description - Asset Type 137</t>
  </si>
  <si>
    <t>Asset Type 138</t>
  </si>
  <si>
    <t>Description - Asset Type 138</t>
  </si>
  <si>
    <t>Asset Type 139</t>
  </si>
  <si>
    <t>Description - Asset Type 139</t>
  </si>
  <si>
    <t>Asset Type 140</t>
  </si>
  <si>
    <t>Description - Asset Type 140</t>
  </si>
  <si>
    <t>Asset Type 141</t>
  </si>
  <si>
    <t>Description - Asset Type 141</t>
  </si>
  <si>
    <t>Asset Type 142</t>
  </si>
  <si>
    <t>Description - Asset Type 142</t>
  </si>
  <si>
    <t>Asset Type 143</t>
  </si>
  <si>
    <t>Description - Asset Type 143</t>
  </si>
  <si>
    <t>Asset Type 144</t>
  </si>
  <si>
    <t>Description - Asset Type 144</t>
  </si>
  <si>
    <t>Asset Type 145</t>
  </si>
  <si>
    <t>Description - Asset Type 145</t>
  </si>
  <si>
    <t>Asset Type 146</t>
  </si>
  <si>
    <t>Description - Asset Type 146</t>
  </si>
  <si>
    <t>Asset Type 147</t>
  </si>
  <si>
    <t>Description - Asset Type 147</t>
  </si>
  <si>
    <t>Asset Type 148</t>
  </si>
  <si>
    <t>Description - Asset Type 148</t>
  </si>
  <si>
    <t>Asset Type 149</t>
  </si>
  <si>
    <t>Description - Asset Type 149</t>
  </si>
  <si>
    <t>Asset Type 150</t>
  </si>
  <si>
    <t>Description - Asset Type 150</t>
  </si>
  <si>
    <t>Asset Type 151</t>
  </si>
  <si>
    <t>Description - Asset Type 151</t>
  </si>
  <si>
    <t>Asset Type 152</t>
  </si>
  <si>
    <t>Description - Asset Type 152</t>
  </si>
  <si>
    <t>Asset Type 153</t>
  </si>
  <si>
    <t>Description - Asset Type 153</t>
  </si>
  <si>
    <t>Asset Type 154</t>
  </si>
  <si>
    <t>Description - Asset Type 154</t>
  </si>
  <si>
    <t>Asset Type 155</t>
  </si>
  <si>
    <t>Description - Asset Type 155</t>
  </si>
  <si>
    <t>Asset Type 156</t>
  </si>
  <si>
    <t>Description - Asset Type 156</t>
  </si>
  <si>
    <t>Asset Type 157</t>
  </si>
  <si>
    <t>Description - Asset Type 157</t>
  </si>
  <si>
    <t>Asset Type 158</t>
  </si>
  <si>
    <t>Description - Asset Type 158</t>
  </si>
  <si>
    <t>Asset Type 159</t>
  </si>
  <si>
    <t>Description - Asset Type 159</t>
  </si>
  <si>
    <t>Asset Type 160</t>
  </si>
  <si>
    <t>Description - Asset Type 160</t>
  </si>
  <si>
    <t>Asset Type 161</t>
  </si>
  <si>
    <t>Description - Asset Type 161</t>
  </si>
  <si>
    <t>Asset Type 162</t>
  </si>
  <si>
    <t>Description - Asset Type 162</t>
  </si>
  <si>
    <t>Asset Type 163</t>
  </si>
  <si>
    <t>Description - Asset Type 163</t>
  </si>
  <si>
    <t>Asset Type 164</t>
  </si>
  <si>
    <t>Description - Asset Type 164</t>
  </si>
  <si>
    <t>Asset Type 165</t>
  </si>
  <si>
    <t>Description - Asset Type 165</t>
  </si>
  <si>
    <t>Asset Type 166</t>
  </si>
  <si>
    <t>Description - Asset Type 166</t>
  </si>
  <si>
    <t>Asset Type 167</t>
  </si>
  <si>
    <t>Description - Asset Type 167</t>
  </si>
  <si>
    <t>Asset Type 168</t>
  </si>
  <si>
    <t>Description - Asset Type 168</t>
  </si>
  <si>
    <t>Asset Type 169</t>
  </si>
  <si>
    <t>Description - Asset Type 169</t>
  </si>
  <si>
    <t>Asset Type 170</t>
  </si>
  <si>
    <t>Description - Asset Type 170</t>
  </si>
  <si>
    <t>Asset Type 171</t>
  </si>
  <si>
    <t>Description - Asset Type 171</t>
  </si>
  <si>
    <t>Asset Type 172</t>
  </si>
  <si>
    <t>Description - Asset Type 172</t>
  </si>
  <si>
    <t>Asset Type 173</t>
  </si>
  <si>
    <t>Description - Asset Type 173</t>
  </si>
  <si>
    <t>Asset Type 174</t>
  </si>
  <si>
    <t>Description - Asset Type 174</t>
  </si>
  <si>
    <t>Asset Type 175</t>
  </si>
  <si>
    <t>Description - Asset Type 175</t>
  </si>
  <si>
    <t>Asset Type 176</t>
  </si>
  <si>
    <t>Description - Asset Type 176</t>
  </si>
  <si>
    <t>Asset Type 177</t>
  </si>
  <si>
    <t>Description - Asset Type 177</t>
  </si>
  <si>
    <t>Asset Type 178</t>
  </si>
  <si>
    <t>Description - Asset Type 178</t>
  </si>
  <si>
    <t>Asset Type 179</t>
  </si>
  <si>
    <t>Description - Asset Type 179</t>
  </si>
  <si>
    <t>Asset Type 180</t>
  </si>
  <si>
    <t>Description - Asset Type 180</t>
  </si>
  <si>
    <t>Asset Type 181</t>
  </si>
  <si>
    <t>Description - Asset Type 181</t>
  </si>
  <si>
    <t>Asset Type 182</t>
  </si>
  <si>
    <t>Description - Asset Type 182</t>
  </si>
  <si>
    <t>Asset Type 183</t>
  </si>
  <si>
    <t>Description - Asset Type 183</t>
  </si>
  <si>
    <t>Asset Type 184</t>
  </si>
  <si>
    <t>Description - Asset Type 184</t>
  </si>
  <si>
    <t>Asset Type 185</t>
  </si>
  <si>
    <t>Description - Asset Type 185</t>
  </si>
  <si>
    <t>Asset Type 186</t>
  </si>
  <si>
    <t>Description - Asset Type 186</t>
  </si>
  <si>
    <t>Asset Type 187</t>
  </si>
  <si>
    <t>Description - Asset Type 187</t>
  </si>
  <si>
    <t>Asset Type 188</t>
  </si>
  <si>
    <t>Description - Asset Type 188</t>
  </si>
  <si>
    <t>Asset Type 189</t>
  </si>
  <si>
    <t>Description - Asset Type 189</t>
  </si>
  <si>
    <t>Asset Type 190</t>
  </si>
  <si>
    <t>Description - Asset Type 190</t>
  </si>
  <si>
    <t>Asset Type 191</t>
  </si>
  <si>
    <t>Description - Asset Type 191</t>
  </si>
  <si>
    <t>Asset Type 192</t>
  </si>
  <si>
    <t>Description - Asset Type 192</t>
  </si>
  <si>
    <t>Asset Type 193</t>
  </si>
  <si>
    <t>Description - Asset Type 193</t>
  </si>
  <si>
    <t>Asset Type 194</t>
  </si>
  <si>
    <t>Description - Asset Type 194</t>
  </si>
  <si>
    <t>Asset Type 195</t>
  </si>
  <si>
    <t>Description - Asset Type 195</t>
  </si>
  <si>
    <t>Asset Type 196</t>
  </si>
  <si>
    <t>Description - Asset Type 196</t>
  </si>
  <si>
    <t>Asset Type 197</t>
  </si>
  <si>
    <t>Description - Asset Type 197</t>
  </si>
  <si>
    <t>Asset Type 198</t>
  </si>
  <si>
    <t>Description - Asset Type 198</t>
  </si>
  <si>
    <t>Asset Type 199</t>
  </si>
  <si>
    <t>Description - Asset Type 199</t>
  </si>
  <si>
    <t>Asset Type 200</t>
  </si>
  <si>
    <t>Description - Asset Type 200</t>
  </si>
  <si>
    <t>Public version</t>
  </si>
  <si>
    <t>Date: 8 December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</si>
</sst>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0_);_(* \(#,##0.0\);_(* &quot;-&quot;??_);_(@_)"/>
    <numFmt numFmtId="169" formatCode="0.000"/>
    <numFmt numFmtId="170" formatCode="_-&quot;$&quot;* #,##0.000_-;\-&quot;$&quot;* #,##0.000_-;_-&quot;$&quot;* &quot;-&quot;??_-;_-@_-"/>
    <numFmt numFmtId="171" formatCode="_-* #,##0.0,,\ &quot;M&quot;_-;[Red]* \(#,##0.0,,\ &quot;M&quot;\)_-;_-* &quot;-&quot;_-;_-@_-"/>
    <numFmt numFmtId="172" formatCode="0.0000"/>
    <numFmt numFmtId="173" formatCode="0.000%"/>
    <numFmt numFmtId="174" formatCode="[$-C09]dd\-mmmm\-yyyy;@"/>
    <numFmt numFmtId="175" formatCode="dd\-mmm\-yyyy"/>
    <numFmt numFmtId="176" formatCode="#,##0.000"/>
    <numFmt numFmtId="177" formatCode="0.00000"/>
    <numFmt numFmtId="178" formatCode="_-* #,##0_-;[Red]* \(#,##0\)_-;_-* &quot;-&quot;_-;_-@_-"/>
  </numFmts>
  <fonts count="41" x14ac:knownFonts="1">
    <font>
      <sz val="10"/>
      <name val="Arial"/>
    </font>
    <font>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b/>
      <sz val="10"/>
      <color indexed="10"/>
      <name val="Arial"/>
      <family val="2"/>
    </font>
    <font>
      <b/>
      <sz val="12"/>
      <name val="Arial"/>
      <family val="2"/>
    </font>
    <font>
      <sz val="12"/>
      <name val="Arial"/>
      <family val="2"/>
    </font>
    <font>
      <sz val="10"/>
      <color indexed="22"/>
      <name val="Arial"/>
      <family val="2"/>
    </font>
    <font>
      <i/>
      <sz val="8"/>
      <name val="Arial"/>
      <family val="2"/>
    </font>
    <font>
      <b/>
      <sz val="10"/>
      <color indexed="9"/>
      <name val="Arial"/>
      <family val="2"/>
    </font>
    <font>
      <sz val="26"/>
      <name val="Arial"/>
      <family val="2"/>
    </font>
    <font>
      <sz val="8"/>
      <color indexed="10"/>
      <name val="Arial"/>
      <family val="2"/>
    </font>
    <font>
      <i/>
      <sz val="10"/>
      <name val="Arial"/>
      <family val="2"/>
    </font>
    <font>
      <b/>
      <sz val="9"/>
      <name val="Arial"/>
      <family val="2"/>
    </font>
    <font>
      <sz val="8"/>
      <name val="Arial"/>
      <family val="2"/>
    </font>
    <font>
      <b/>
      <sz val="42"/>
      <name val="Arial"/>
      <family val="2"/>
    </font>
    <font>
      <sz val="22"/>
      <name val="Arial"/>
      <family val="2"/>
    </font>
    <font>
      <b/>
      <sz val="16"/>
      <name val="Arial"/>
      <family val="2"/>
    </font>
    <font>
      <u/>
      <sz val="8"/>
      <color theme="10"/>
      <name val="Arial"/>
      <family val="2"/>
    </font>
    <font>
      <i/>
      <sz val="9"/>
      <color theme="0" tint="-0.249977111117893"/>
      <name val="Arial"/>
      <family val="2"/>
    </font>
    <font>
      <b/>
      <i/>
      <sz val="8"/>
      <color theme="5"/>
      <name val="Arial"/>
      <family val="2"/>
    </font>
    <font>
      <sz val="10"/>
      <color theme="0" tint="-0.249977111117893"/>
      <name val="Arial"/>
      <family val="2"/>
    </font>
    <font>
      <sz val="10"/>
      <color theme="1"/>
      <name val="Arial"/>
      <family val="2"/>
    </font>
    <font>
      <sz val="10"/>
      <color rgb="FFFF0000"/>
      <name val="Arial"/>
      <family val="2"/>
    </font>
    <font>
      <b/>
      <sz val="10"/>
      <color theme="1"/>
      <name val="Arial"/>
      <family val="2"/>
    </font>
    <font>
      <sz val="10"/>
      <color theme="0" tint="-0.34998626667073579"/>
      <name val="Arial"/>
      <family val="2"/>
    </font>
    <font>
      <u/>
      <sz val="10"/>
      <color theme="10"/>
      <name val="Arial"/>
      <family val="2"/>
    </font>
    <font>
      <i/>
      <u/>
      <sz val="10"/>
      <name val="Arial"/>
      <family val="2"/>
    </font>
    <font>
      <b/>
      <sz val="10"/>
      <color rgb="FFFF0000"/>
      <name val="Arial"/>
      <family val="2"/>
    </font>
    <font>
      <sz val="10"/>
      <color theme="0" tint="-0.499984740745262"/>
      <name val="Arial"/>
      <family val="2"/>
    </font>
    <font>
      <b/>
      <sz val="10"/>
      <color theme="0" tint="-0.499984740745262"/>
      <name val="Arial"/>
      <family val="2"/>
    </font>
    <font>
      <b/>
      <u/>
      <sz val="10"/>
      <color rgb="FFFF0000"/>
      <name val="Arial"/>
      <family val="2"/>
    </font>
    <font>
      <b/>
      <i/>
      <sz val="11"/>
      <color rgb="FFFF0000"/>
      <name val="Arial"/>
      <family val="2"/>
    </font>
    <font>
      <b/>
      <sz val="11"/>
      <color theme="1"/>
      <name val="Calibri"/>
      <family val="2"/>
      <scheme val="minor"/>
    </font>
    <font>
      <sz val="9"/>
      <name val="Arial"/>
      <family val="2"/>
    </font>
    <font>
      <b/>
      <u/>
      <sz val="10"/>
      <name val="Arial"/>
      <family val="2"/>
    </font>
    <font>
      <u/>
      <sz val="10"/>
      <name val="Arial"/>
      <family val="2"/>
    </font>
    <font>
      <b/>
      <sz val="42"/>
      <color theme="1"/>
      <name val="Arial"/>
      <family val="2"/>
    </font>
  </fonts>
  <fills count="15">
    <fill>
      <patternFill patternType="none"/>
    </fill>
    <fill>
      <patternFill patternType="gray125"/>
    </fill>
    <fill>
      <patternFill patternType="solid">
        <fgColor indexed="9"/>
        <bgColor indexed="64"/>
      </patternFill>
    </fill>
    <fill>
      <gradientFill>
        <stop position="0">
          <color rgb="FF93C31C"/>
        </stop>
        <stop position="1">
          <color rgb="FFC4E968"/>
        </stop>
      </gradientFill>
    </fill>
    <fill>
      <patternFill patternType="solid">
        <fgColor theme="7" tint="0.39997558519241921"/>
        <bgColor indexed="64"/>
      </patternFill>
    </fill>
    <fill>
      <patternFill patternType="solid">
        <fgColor theme="5" tint="0.39997558519241921"/>
        <bgColor indexed="64"/>
      </patternFill>
    </fill>
    <fill>
      <patternFill patternType="solid">
        <fgColor rgb="FF93C31C"/>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7" tint="0.59996337778862885"/>
        <bgColor indexed="64"/>
      </patternFill>
    </fill>
    <fill>
      <patternFill patternType="solid">
        <fgColor theme="2" tint="-9.9948118533890809E-2"/>
        <bgColor indexed="64"/>
      </patternFill>
    </fill>
    <fill>
      <patternFill patternType="solid">
        <fgColor theme="7" tint="0.39994506668294322"/>
        <bgColor indexed="64"/>
      </patternFill>
    </fill>
    <fill>
      <patternFill patternType="solid">
        <fgColor theme="0" tint="-0.14996795556505021"/>
        <bgColor indexed="64"/>
      </patternFill>
    </fill>
  </fills>
  <borders count="2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378">
    <xf numFmtId="0" fontId="0" fillId="0" borderId="0" xfId="0"/>
    <xf numFmtId="0" fontId="0" fillId="0" borderId="0" xfId="0" applyProtection="1">
      <protection locked="0"/>
    </xf>
    <xf numFmtId="0" fontId="10" fillId="0" borderId="0" xfId="0" applyFont="1" applyProtection="1">
      <protection locked="0"/>
    </xf>
    <xf numFmtId="0" fontId="0" fillId="2" borderId="0" xfId="0" applyFill="1"/>
    <xf numFmtId="0" fontId="0" fillId="2" borderId="0" xfId="0" applyFill="1" applyBorder="1"/>
    <xf numFmtId="0" fontId="2" fillId="2" borderId="0" xfId="0" applyFont="1" applyFill="1" applyBorder="1"/>
    <xf numFmtId="0" fontId="0" fillId="2" borderId="0" xfId="0" applyFill="1" applyAlignment="1">
      <alignment horizontal="center"/>
    </xf>
    <xf numFmtId="10" fontId="1" fillId="2" borderId="0" xfId="3" applyNumberFormat="1" applyFill="1"/>
    <xf numFmtId="165" fontId="0" fillId="2" borderId="0" xfId="3" applyNumberFormat="1" applyFont="1" applyFill="1"/>
    <xf numFmtId="0" fontId="11" fillId="2" borderId="0" xfId="0" applyFont="1" applyFill="1" applyAlignment="1">
      <alignment horizontal="right"/>
    </xf>
    <xf numFmtId="0" fontId="2" fillId="2" borderId="0" xfId="0" applyFont="1" applyFill="1" applyBorder="1" applyAlignment="1" applyProtection="1">
      <alignment horizontal="center"/>
      <protection locked="0"/>
    </xf>
    <xf numFmtId="0" fontId="2" fillId="2" borderId="0" xfId="0" applyFont="1" applyFill="1" applyBorder="1" applyAlignment="1">
      <alignment vertical="center"/>
    </xf>
    <xf numFmtId="0" fontId="7" fillId="0" borderId="0" xfId="0" applyFont="1" applyFill="1" applyProtection="1">
      <protection locked="0"/>
    </xf>
    <xf numFmtId="0" fontId="9" fillId="2" borderId="0" xfId="0" applyFont="1" applyFill="1"/>
    <xf numFmtId="0" fontId="5" fillId="2" borderId="0" xfId="0" applyFont="1" applyFill="1"/>
    <xf numFmtId="170" fontId="14" fillId="2" borderId="0" xfId="2" applyNumberFormat="1" applyFont="1" applyFill="1" applyBorder="1" applyAlignment="1">
      <alignment horizontal="center" vertical="center"/>
    </xf>
    <xf numFmtId="0" fontId="6" fillId="2" borderId="0" xfId="0" applyFont="1" applyFill="1" applyBorder="1" applyAlignment="1">
      <alignment horizontal="center" vertical="center"/>
    </xf>
    <xf numFmtId="0" fontId="12" fillId="2" borderId="0" xfId="0" applyFont="1" applyFill="1" applyBorder="1" applyAlignment="1">
      <alignment horizontal="center"/>
    </xf>
    <xf numFmtId="0" fontId="5" fillId="2" borderId="0" xfId="0" applyFont="1" applyFill="1" applyBorder="1"/>
    <xf numFmtId="0" fontId="0" fillId="5" borderId="1" xfId="0" applyFill="1" applyBorder="1"/>
    <xf numFmtId="0" fontId="2" fillId="5" borderId="1" xfId="0" applyFont="1" applyFill="1" applyBorder="1" applyAlignment="1">
      <alignment horizontal="left" vertical="center"/>
    </xf>
    <xf numFmtId="0" fontId="1" fillId="2" borderId="0" xfId="0" applyFont="1" applyFill="1"/>
    <xf numFmtId="0" fontId="2" fillId="2" borderId="0" xfId="0" applyFont="1" applyFill="1"/>
    <xf numFmtId="0" fontId="2" fillId="8" borderId="0" xfId="0" applyFont="1" applyFill="1" applyBorder="1" applyAlignment="1">
      <alignment horizontal="center"/>
    </xf>
    <xf numFmtId="0" fontId="8" fillId="8" borderId="0" xfId="0" applyFont="1" applyFill="1" applyBorder="1" applyAlignment="1">
      <alignment horizontal="left"/>
    </xf>
    <xf numFmtId="0" fontId="0" fillId="8" borderId="0" xfId="0" applyFill="1"/>
    <xf numFmtId="0" fontId="1" fillId="2" borderId="0" xfId="0" applyFont="1" applyFill="1" applyBorder="1" applyAlignment="1">
      <alignment horizontal="left" vertical="center"/>
    </xf>
    <xf numFmtId="0" fontId="0" fillId="8" borderId="0" xfId="0" applyFill="1" applyBorder="1"/>
    <xf numFmtId="0" fontId="11" fillId="2" borderId="0" xfId="0" applyFont="1" applyFill="1" applyAlignment="1">
      <alignment horizontal="left"/>
    </xf>
    <xf numFmtId="0" fontId="1" fillId="2" borderId="0" xfId="0" applyFont="1" applyFill="1" applyBorder="1"/>
    <xf numFmtId="0" fontId="2" fillId="0" borderId="0" xfId="0" applyFont="1" applyProtection="1">
      <protection locked="0"/>
    </xf>
    <xf numFmtId="10" fontId="1" fillId="2" borderId="0" xfId="3" applyNumberFormat="1" applyFont="1" applyFill="1" applyBorder="1" applyAlignment="1">
      <alignment horizontal="center" vertical="center"/>
    </xf>
    <xf numFmtId="0" fontId="2" fillId="6" borderId="1" xfId="0" applyFont="1" applyFill="1" applyBorder="1" applyAlignment="1">
      <alignment horizontal="center"/>
    </xf>
    <xf numFmtId="0" fontId="8" fillId="6" borderId="1" xfId="0" applyFont="1" applyFill="1" applyBorder="1" applyAlignment="1">
      <alignment horizontal="left"/>
    </xf>
    <xf numFmtId="171" fontId="0" fillId="2" borderId="0" xfId="1" applyNumberFormat="1" applyFont="1" applyFill="1" applyBorder="1" applyProtection="1"/>
    <xf numFmtId="171" fontId="0" fillId="2" borderId="0" xfId="0" applyNumberFormat="1" applyFill="1"/>
    <xf numFmtId="165" fontId="0" fillId="8" borderId="0" xfId="3" applyNumberFormat="1" applyFont="1" applyFill="1" applyBorder="1"/>
    <xf numFmtId="0" fontId="0" fillId="2" borderId="0" xfId="0" applyFill="1" applyProtection="1"/>
    <xf numFmtId="0" fontId="8" fillId="2" borderId="0" xfId="0" applyFont="1" applyFill="1" applyBorder="1" applyAlignment="1" applyProtection="1">
      <alignment horizontal="left"/>
    </xf>
    <xf numFmtId="0" fontId="0" fillId="0" borderId="0" xfId="0" applyProtection="1"/>
    <xf numFmtId="0" fontId="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8" fillId="9" borderId="1" xfId="0" applyFont="1" applyFill="1" applyBorder="1" applyAlignment="1" applyProtection="1">
      <alignment horizontal="left"/>
    </xf>
    <xf numFmtId="0" fontId="2" fillId="9" borderId="1" xfId="0" applyFont="1" applyFill="1" applyBorder="1" applyAlignment="1" applyProtection="1">
      <alignment horizontal="center"/>
    </xf>
    <xf numFmtId="0" fontId="16" fillId="9" borderId="1" xfId="0" applyFont="1" applyFill="1" applyBorder="1" applyAlignment="1" applyProtection="1">
      <alignment horizontal="center"/>
    </xf>
    <xf numFmtId="0" fontId="1" fillId="2" borderId="0" xfId="0" applyFont="1" applyFill="1" applyProtection="1"/>
    <xf numFmtId="0" fontId="8" fillId="9" borderId="1" xfId="0" applyFont="1" applyFill="1" applyBorder="1" applyProtection="1"/>
    <xf numFmtId="0" fontId="0" fillId="9" borderId="1" xfId="0" applyFill="1" applyBorder="1" applyProtection="1"/>
    <xf numFmtId="0" fontId="2" fillId="2" borderId="0" xfId="0" applyFont="1" applyFill="1" applyProtection="1"/>
    <xf numFmtId="0" fontId="15" fillId="2" borderId="0" xfId="0" applyFont="1" applyFill="1" applyProtection="1"/>
    <xf numFmtId="167" fontId="2" fillId="2" borderId="0" xfId="1" applyNumberFormat="1" applyFont="1" applyFill="1" applyProtection="1"/>
    <xf numFmtId="167" fontId="0" fillId="2" borderId="0" xfId="1" applyNumberFormat="1" applyFont="1" applyFill="1" applyBorder="1" applyProtection="1"/>
    <xf numFmtId="167" fontId="0" fillId="2" borderId="0" xfId="1" applyNumberFormat="1" applyFont="1" applyFill="1" applyProtection="1"/>
    <xf numFmtId="171" fontId="0" fillId="2" borderId="0" xfId="1" applyNumberFormat="1" applyFont="1" applyFill="1" applyProtection="1"/>
    <xf numFmtId="167" fontId="0" fillId="9" borderId="1" xfId="1" applyNumberFormat="1" applyFont="1" applyFill="1" applyBorder="1" applyProtection="1"/>
    <xf numFmtId="171" fontId="0" fillId="9" borderId="1" xfId="1" applyNumberFormat="1" applyFont="1" applyFill="1" applyBorder="1" applyProtection="1"/>
    <xf numFmtId="167" fontId="2" fillId="2" borderId="0" xfId="1" applyNumberFormat="1" applyFont="1" applyFill="1" applyBorder="1" applyProtection="1"/>
    <xf numFmtId="0" fontId="0" fillId="2" borderId="0" xfId="0" applyFill="1" applyBorder="1" applyProtection="1"/>
    <xf numFmtId="167" fontId="5" fillId="2" borderId="0" xfId="1" applyNumberFormat="1" applyFont="1" applyFill="1" applyBorder="1" applyProtection="1"/>
    <xf numFmtId="43" fontId="0" fillId="2" borderId="0" xfId="1" applyFont="1" applyFill="1" applyProtection="1"/>
    <xf numFmtId="43" fontId="0" fillId="2" borderId="0" xfId="0" applyNumberFormat="1" applyFill="1" applyProtection="1"/>
    <xf numFmtId="167" fontId="23" fillId="2" borderId="0" xfId="1" applyNumberFormat="1" applyFont="1" applyFill="1" applyBorder="1" applyAlignment="1" applyProtection="1">
      <alignment horizontal="right"/>
    </xf>
    <xf numFmtId="171" fontId="0" fillId="2" borderId="0" xfId="0" applyNumberFormat="1" applyFill="1" applyProtection="1"/>
    <xf numFmtId="0" fontId="2" fillId="9" borderId="1" xfId="0" applyFont="1" applyFill="1" applyBorder="1" applyProtection="1"/>
    <xf numFmtId="171" fontId="0" fillId="9" borderId="1" xfId="0" applyNumberFormat="1" applyFill="1" applyBorder="1" applyProtection="1"/>
    <xf numFmtId="0" fontId="5" fillId="2" borderId="0" xfId="0" applyFont="1" applyFill="1" applyProtection="1"/>
    <xf numFmtId="167" fontId="6" fillId="2" borderId="0" xfId="1" applyNumberFormat="1" applyFont="1" applyFill="1" applyBorder="1" applyProtection="1"/>
    <xf numFmtId="0" fontId="3" fillId="2" borderId="0" xfId="0" applyFont="1" applyFill="1" applyProtection="1"/>
    <xf numFmtId="10" fontId="4" fillId="2" borderId="0" xfId="3" applyNumberFormat="1" applyFont="1" applyFill="1" applyBorder="1" applyProtection="1"/>
    <xf numFmtId="164" fontId="5" fillId="2" borderId="0" xfId="1" applyNumberFormat="1" applyFont="1" applyFill="1" applyBorder="1" applyProtection="1"/>
    <xf numFmtId="168" fontId="5" fillId="2" borderId="0" xfId="0" applyNumberFormat="1" applyFont="1" applyFill="1" applyProtection="1"/>
    <xf numFmtId="171" fontId="5" fillId="2" borderId="0" xfId="0" applyNumberFormat="1" applyFont="1" applyFill="1" applyProtection="1"/>
    <xf numFmtId="0" fontId="5" fillId="9" borderId="1" xfId="0" applyFont="1" applyFill="1" applyBorder="1" applyProtection="1"/>
    <xf numFmtId="168" fontId="5" fillId="9" borderId="1" xfId="0" applyNumberFormat="1" applyFont="1" applyFill="1" applyBorder="1" applyProtection="1"/>
    <xf numFmtId="171" fontId="5" fillId="9" borderId="1" xfId="0" applyNumberFormat="1" applyFont="1" applyFill="1" applyBorder="1" applyProtection="1"/>
    <xf numFmtId="171" fontId="2" fillId="2" borderId="0" xfId="0" applyNumberFormat="1" applyFont="1" applyFill="1" applyBorder="1" applyProtection="1"/>
    <xf numFmtId="171" fontId="2" fillId="2" borderId="0" xfId="0" applyNumberFormat="1" applyFont="1" applyFill="1" applyProtection="1"/>
    <xf numFmtId="0" fontId="15" fillId="2" borderId="0" xfId="0" applyFont="1" applyFill="1" applyBorder="1" applyAlignment="1">
      <alignment horizontal="left" vertical="center"/>
    </xf>
    <xf numFmtId="0" fontId="1" fillId="2" borderId="0" xfId="0" applyFont="1" applyFill="1" applyBorder="1" applyAlignment="1">
      <alignment horizontal="right" vertical="center"/>
    </xf>
    <xf numFmtId="0" fontId="0" fillId="2" borderId="7" xfId="0" applyFill="1" applyBorder="1" applyProtection="1"/>
    <xf numFmtId="165" fontId="0" fillId="2" borderId="7" xfId="3" applyNumberFormat="1" applyFont="1" applyFill="1" applyBorder="1" applyProtection="1"/>
    <xf numFmtId="0" fontId="16" fillId="9" borderId="13" xfId="0" applyFont="1" applyFill="1" applyBorder="1" applyAlignment="1" applyProtection="1">
      <alignment horizontal="center"/>
    </xf>
    <xf numFmtId="172" fontId="0" fillId="2" borderId="2" xfId="0" applyNumberFormat="1" applyFill="1" applyBorder="1" applyProtection="1"/>
    <xf numFmtId="0" fontId="2" fillId="6" borderId="15" xfId="0" applyFont="1" applyFill="1" applyBorder="1" applyAlignment="1">
      <alignment horizontal="center"/>
    </xf>
    <xf numFmtId="0" fontId="8" fillId="2" borderId="0" xfId="0" applyFont="1" applyFill="1" applyBorder="1" applyAlignment="1">
      <alignment horizontal="left"/>
    </xf>
    <xf numFmtId="0" fontId="2" fillId="2" borderId="0" xfId="0" applyFont="1" applyFill="1" applyBorder="1" applyAlignment="1">
      <alignment horizontal="left" vertical="center"/>
    </xf>
    <xf numFmtId="0" fontId="26" fillId="2" borderId="0" xfId="0" applyFont="1" applyFill="1"/>
    <xf numFmtId="166" fontId="1" fillId="2" borderId="0" xfId="0" applyNumberFormat="1" applyFont="1" applyFill="1" applyBorder="1" applyAlignment="1">
      <alignment vertical="center"/>
    </xf>
    <xf numFmtId="166" fontId="1" fillId="0" borderId="0" xfId="0" applyNumberFormat="1" applyFont="1"/>
    <xf numFmtId="166" fontId="1" fillId="10" borderId="0" xfId="0" applyNumberFormat="1" applyFont="1" applyFill="1"/>
    <xf numFmtId="166" fontId="1" fillId="10" borderId="0" xfId="0" quotePrefix="1" applyNumberFormat="1" applyFont="1" applyFill="1" applyBorder="1" applyAlignment="1">
      <alignment horizontal="right" vertical="center"/>
    </xf>
    <xf numFmtId="0" fontId="2" fillId="5" borderId="15" xfId="0" applyFont="1" applyFill="1" applyBorder="1" applyAlignment="1">
      <alignment horizontal="left" vertical="center"/>
    </xf>
    <xf numFmtId="0" fontId="2" fillId="4" borderId="15" xfId="0" applyFont="1" applyFill="1" applyBorder="1" applyAlignment="1">
      <alignment horizontal="left" vertical="center"/>
    </xf>
    <xf numFmtId="0" fontId="2" fillId="8" borderId="0" xfId="0" applyFont="1" applyFill="1" applyBorder="1" applyAlignment="1">
      <alignment horizontal="left" vertical="center"/>
    </xf>
    <xf numFmtId="0" fontId="0" fillId="2" borderId="0" xfId="0" applyFill="1" applyBorder="1" applyAlignment="1">
      <alignment horizontal="right"/>
    </xf>
    <xf numFmtId="2" fontId="0" fillId="2" borderId="0" xfId="0" applyNumberFormat="1" applyFill="1" applyAlignment="1">
      <alignment horizontal="right"/>
    </xf>
    <xf numFmtId="2" fontId="1" fillId="2" borderId="0" xfId="0" applyNumberFormat="1" applyFont="1" applyFill="1" applyAlignment="1">
      <alignment horizontal="right" indent="2"/>
    </xf>
    <xf numFmtId="0" fontId="27" fillId="11" borderId="15" xfId="0" applyFont="1" applyFill="1" applyBorder="1" applyAlignment="1">
      <alignment horizontal="left" vertical="center"/>
    </xf>
    <xf numFmtId="0" fontId="1" fillId="8" borderId="0" xfId="0" applyFont="1" applyFill="1" applyBorder="1"/>
    <xf numFmtId="0" fontId="1" fillId="8" borderId="0" xfId="0" applyFont="1" applyFill="1" applyBorder="1" applyAlignment="1">
      <alignment horizontal="left"/>
    </xf>
    <xf numFmtId="0" fontId="0" fillId="8" borderId="0" xfId="0" applyFill="1" applyAlignment="1"/>
    <xf numFmtId="10" fontId="1" fillId="8" borderId="0" xfId="3" applyNumberFormat="1" applyFill="1"/>
    <xf numFmtId="169" fontId="0" fillId="2" borderId="0" xfId="0" applyNumberFormat="1" applyFill="1"/>
    <xf numFmtId="169" fontId="1" fillId="2" borderId="0" xfId="0" applyNumberFormat="1" applyFont="1" applyFill="1"/>
    <xf numFmtId="169" fontId="0" fillId="8" borderId="0" xfId="3" applyNumberFormat="1" applyFont="1" applyFill="1"/>
    <xf numFmtId="169" fontId="0" fillId="8" borderId="0" xfId="0" applyNumberFormat="1" applyFill="1"/>
    <xf numFmtId="0" fontId="15" fillId="8" borderId="0" xfId="0" applyFont="1" applyFill="1" applyBorder="1"/>
    <xf numFmtId="0" fontId="15" fillId="8" borderId="0" xfId="0" applyFont="1" applyFill="1" applyBorder="1" applyAlignment="1">
      <alignment horizontal="left"/>
    </xf>
    <xf numFmtId="0" fontId="15" fillId="8" borderId="0" xfId="0" applyFont="1" applyFill="1" applyBorder="1" applyAlignment="1">
      <alignment horizontal="left" indent="1"/>
    </xf>
    <xf numFmtId="0" fontId="1" fillId="2" borderId="0" xfId="0" applyFont="1" applyFill="1" applyAlignment="1">
      <alignment horizontal="right"/>
    </xf>
    <xf numFmtId="0" fontId="0" fillId="2" borderId="17" xfId="0" applyFill="1" applyBorder="1"/>
    <xf numFmtId="0" fontId="28" fillId="2" borderId="18" xfId="0" applyFont="1" applyFill="1" applyBorder="1" applyAlignment="1">
      <alignment horizontal="right"/>
    </xf>
    <xf numFmtId="0" fontId="0" fillId="2" borderId="19" xfId="0" applyFill="1" applyBorder="1"/>
    <xf numFmtId="0" fontId="12" fillId="2" borderId="0" xfId="0" applyFont="1" applyFill="1" applyBorder="1" applyAlignment="1">
      <alignment horizontal="right"/>
    </xf>
    <xf numFmtId="0" fontId="0" fillId="2" borderId="0" xfId="0" applyFill="1" applyAlignment="1">
      <alignment horizontal="right"/>
    </xf>
    <xf numFmtId="0" fontId="2" fillId="6" borderId="1" xfId="0" applyFont="1" applyFill="1" applyBorder="1" applyAlignment="1">
      <alignment horizontal="right"/>
    </xf>
    <xf numFmtId="0" fontId="2" fillId="8" borderId="0" xfId="0" applyFont="1" applyFill="1" applyBorder="1" applyAlignment="1">
      <alignment horizontal="right"/>
    </xf>
    <xf numFmtId="165" fontId="0" fillId="7" borderId="0" xfId="3" applyNumberFormat="1" applyFont="1" applyFill="1" applyAlignment="1">
      <alignment horizontal="right"/>
    </xf>
    <xf numFmtId="169" fontId="0" fillId="7" borderId="0" xfId="3" applyNumberFormat="1" applyFont="1" applyFill="1" applyAlignment="1">
      <alignment horizontal="right"/>
    </xf>
    <xf numFmtId="169" fontId="0" fillId="8" borderId="0" xfId="3" applyNumberFormat="1" applyFont="1" applyFill="1" applyAlignment="1">
      <alignment horizontal="right"/>
    </xf>
    <xf numFmtId="171" fontId="0" fillId="8" borderId="0" xfId="3" applyNumberFormat="1" applyFont="1" applyFill="1" applyAlignment="1">
      <alignment horizontal="right"/>
    </xf>
    <xf numFmtId="171" fontId="0" fillId="2" borderId="0" xfId="0" applyNumberFormat="1" applyFill="1" applyAlignment="1">
      <alignment horizontal="right"/>
    </xf>
    <xf numFmtId="0" fontId="2" fillId="5" borderId="1" xfId="0" applyFont="1" applyFill="1" applyBorder="1" applyAlignment="1">
      <alignment horizontal="right" vertical="center"/>
    </xf>
    <xf numFmtId="0" fontId="2" fillId="5" borderId="15" xfId="0" applyFont="1" applyFill="1" applyBorder="1" applyAlignment="1">
      <alignment horizontal="right" vertical="center"/>
    </xf>
    <xf numFmtId="0" fontId="8" fillId="5" borderId="1" xfId="0" applyFont="1" applyFill="1" applyBorder="1" applyAlignment="1">
      <alignment horizontal="right" vertical="center"/>
    </xf>
    <xf numFmtId="0" fontId="0" fillId="8" borderId="0" xfId="0" applyFill="1" applyAlignment="1">
      <alignment horizontal="right"/>
    </xf>
    <xf numFmtId="0" fontId="1" fillId="8" borderId="0" xfId="0" applyFont="1" applyFill="1"/>
    <xf numFmtId="0" fontId="2" fillId="13" borderId="15" xfId="0" applyFont="1" applyFill="1" applyBorder="1" applyAlignment="1">
      <alignment horizontal="left" vertical="center"/>
    </xf>
    <xf numFmtId="0" fontId="2" fillId="13" borderId="15" xfId="0" applyFont="1" applyFill="1" applyBorder="1" applyAlignment="1">
      <alignment horizontal="right" vertical="center"/>
    </xf>
    <xf numFmtId="0" fontId="15" fillId="8" borderId="0" xfId="0" applyFont="1" applyFill="1"/>
    <xf numFmtId="167" fontId="0" fillId="8" borderId="13" xfId="1" applyNumberFormat="1" applyFont="1" applyFill="1" applyBorder="1" applyProtection="1"/>
    <xf numFmtId="171" fontId="0" fillId="8" borderId="13" xfId="1" applyNumberFormat="1" applyFont="1" applyFill="1" applyBorder="1" applyProtection="1"/>
    <xf numFmtId="0" fontId="8" fillId="8" borderId="0" xfId="0" applyFont="1" applyFill="1" applyBorder="1" applyAlignment="1" applyProtection="1">
      <alignment horizontal="left"/>
    </xf>
    <xf numFmtId="0" fontId="2" fillId="8" borderId="0" xfId="0" applyFont="1" applyFill="1" applyBorder="1" applyAlignment="1" applyProtection="1">
      <alignment horizontal="center"/>
    </xf>
    <xf numFmtId="0" fontId="16" fillId="8" borderId="0" xfId="0" applyFont="1" applyFill="1" applyBorder="1" applyAlignment="1" applyProtection="1">
      <alignment horizontal="center"/>
    </xf>
    <xf numFmtId="0" fontId="16" fillId="8" borderId="13" xfId="0" applyFont="1" applyFill="1" applyBorder="1" applyAlignment="1" applyProtection="1">
      <alignment horizontal="center"/>
    </xf>
    <xf numFmtId="0" fontId="2" fillId="8" borderId="0" xfId="0" applyFont="1" applyFill="1" applyBorder="1" applyAlignment="1" applyProtection="1">
      <alignment horizontal="center"/>
      <protection locked="0"/>
    </xf>
    <xf numFmtId="167" fontId="0" fillId="8" borderId="0" xfId="1" applyNumberFormat="1" applyFont="1" applyFill="1" applyBorder="1" applyProtection="1"/>
    <xf numFmtId="171" fontId="0" fillId="8" borderId="0" xfId="1" applyNumberFormat="1" applyFont="1" applyFill="1" applyBorder="1" applyProtection="1"/>
    <xf numFmtId="0" fontId="8" fillId="9" borderId="15" xfId="0" applyFont="1" applyFill="1" applyBorder="1" applyProtection="1"/>
    <xf numFmtId="0" fontId="10" fillId="9" borderId="15" xfId="0" applyFont="1" applyFill="1" applyBorder="1" applyProtection="1"/>
    <xf numFmtId="0" fontId="5" fillId="9" borderId="15" xfId="0" applyFont="1" applyFill="1" applyBorder="1" applyProtection="1"/>
    <xf numFmtId="168" fontId="5" fillId="9" borderId="15" xfId="0" applyNumberFormat="1" applyFont="1" applyFill="1" applyBorder="1" applyProtection="1"/>
    <xf numFmtId="171" fontId="5" fillId="9" borderId="15" xfId="0" applyNumberFormat="1" applyFont="1" applyFill="1" applyBorder="1" applyProtection="1"/>
    <xf numFmtId="0" fontId="1" fillId="2" borderId="0" xfId="0" applyFont="1" applyFill="1" applyAlignment="1" applyProtection="1"/>
    <xf numFmtId="171" fontId="1" fillId="8" borderId="15" xfId="1" applyNumberFormat="1" applyFont="1" applyFill="1" applyBorder="1" applyAlignment="1" applyProtection="1">
      <alignment horizontal="right"/>
    </xf>
    <xf numFmtId="0" fontId="1" fillId="8" borderId="0" xfId="0" applyFont="1" applyFill="1" applyAlignment="1">
      <alignment horizontal="right"/>
    </xf>
    <xf numFmtId="168" fontId="1" fillId="2" borderId="0" xfId="0" applyNumberFormat="1" applyFont="1" applyFill="1" applyProtection="1"/>
    <xf numFmtId="0" fontId="2" fillId="8" borderId="0" xfId="0" applyFont="1" applyFill="1"/>
    <xf numFmtId="0" fontId="15" fillId="8" borderId="0" xfId="0" applyFont="1" applyFill="1" applyAlignment="1">
      <alignment horizontal="left" indent="1"/>
    </xf>
    <xf numFmtId="0" fontId="1" fillId="4" borderId="10" xfId="0" applyFont="1" applyFill="1" applyBorder="1"/>
    <xf numFmtId="0" fontId="1" fillId="4" borderId="1" xfId="0" applyFont="1" applyFill="1" applyBorder="1"/>
    <xf numFmtId="0" fontId="1" fillId="4" borderId="11" xfId="0" applyFont="1" applyFill="1" applyBorder="1"/>
    <xf numFmtId="0" fontId="1" fillId="5" borderId="10" xfId="0" applyFont="1" applyFill="1" applyBorder="1"/>
    <xf numFmtId="0" fontId="1" fillId="5" borderId="1" xfId="0" applyFont="1" applyFill="1" applyBorder="1"/>
    <xf numFmtId="0" fontId="1" fillId="5" borderId="11" xfId="0" applyFont="1" applyFill="1" applyBorder="1"/>
    <xf numFmtId="0" fontId="1" fillId="7" borderId="10" xfId="0" applyFont="1" applyFill="1" applyBorder="1"/>
    <xf numFmtId="0" fontId="1" fillId="7" borderId="1" xfId="0" applyFont="1" applyFill="1" applyBorder="1"/>
    <xf numFmtId="0" fontId="1" fillId="7" borderId="11" xfId="0" applyFont="1" applyFill="1" applyBorder="1"/>
    <xf numFmtId="0" fontId="5" fillId="8" borderId="0" xfId="0" applyFont="1" applyFill="1"/>
    <xf numFmtId="0" fontId="13" fillId="8" borderId="0" xfId="0" applyFont="1" applyFill="1"/>
    <xf numFmtId="0" fontId="20" fillId="8" borderId="0" xfId="0" applyFont="1" applyFill="1" applyBorder="1" applyAlignment="1">
      <alignment vertical="center"/>
    </xf>
    <xf numFmtId="0" fontId="9" fillId="8" borderId="0" xfId="0" applyFont="1" applyFill="1"/>
    <xf numFmtId="0" fontId="1" fillId="8" borderId="0" xfId="0" applyFont="1" applyFill="1" applyAlignment="1">
      <alignment wrapText="1"/>
    </xf>
    <xf numFmtId="0" fontId="0" fillId="8" borderId="0" xfId="0" applyFill="1" applyAlignment="1">
      <alignment vertical="top"/>
    </xf>
    <xf numFmtId="0" fontId="1" fillId="8" borderId="0" xfId="0" applyFont="1" applyFill="1" applyAlignment="1">
      <alignment horizontal="right" vertical="top"/>
    </xf>
    <xf numFmtId="0" fontId="8" fillId="8" borderId="0" xfId="0" applyFont="1" applyFill="1"/>
    <xf numFmtId="0" fontId="29" fillId="8" borderId="0" xfId="4" applyFont="1" applyFill="1" applyAlignment="1" applyProtection="1"/>
    <xf numFmtId="0" fontId="29" fillId="8" borderId="0" xfId="4" applyFont="1" applyFill="1" applyAlignment="1" applyProtection="1">
      <alignment horizontal="left"/>
    </xf>
    <xf numFmtId="0" fontId="29" fillId="8" borderId="0" xfId="4" applyFont="1" applyFill="1" applyAlignment="1" applyProtection="1">
      <alignment horizontal="right"/>
    </xf>
    <xf numFmtId="43" fontId="5" fillId="8" borderId="0" xfId="1" applyNumberFormat="1" applyFont="1" applyFill="1" applyBorder="1" applyAlignment="1">
      <alignment horizontal="right" vertical="center"/>
    </xf>
    <xf numFmtId="0" fontId="1" fillId="8" borderId="10" xfId="0" applyFont="1" applyFill="1" applyBorder="1"/>
    <xf numFmtId="0" fontId="1" fillId="8" borderId="1" xfId="0" applyFont="1" applyFill="1" applyBorder="1"/>
    <xf numFmtId="0" fontId="1" fillId="8" borderId="11" xfId="0" applyFont="1" applyFill="1" applyBorder="1"/>
    <xf numFmtId="43" fontId="1" fillId="10" borderId="10" xfId="1" applyNumberFormat="1" applyFont="1" applyFill="1" applyBorder="1" applyAlignment="1">
      <alignment horizontal="left" vertical="center"/>
    </xf>
    <xf numFmtId="43" fontId="1" fillId="10" borderId="1" xfId="1" applyNumberFormat="1" applyFont="1" applyFill="1" applyBorder="1" applyAlignment="1">
      <alignment horizontal="left" vertical="center"/>
    </xf>
    <xf numFmtId="43" fontId="1" fillId="10" borderId="11" xfId="1" applyNumberFormat="1" applyFont="1" applyFill="1" applyBorder="1" applyAlignment="1">
      <alignment horizontal="left" vertical="center"/>
    </xf>
    <xf numFmtId="0" fontId="30" fillId="2" borderId="0" xfId="0" applyFont="1" applyFill="1" applyBorder="1" applyAlignment="1">
      <alignment horizontal="left"/>
    </xf>
    <xf numFmtId="0" fontId="0" fillId="8" borderId="0" xfId="0" applyFill="1" applyBorder="1" applyAlignment="1">
      <alignment horizontal="left" indent="1"/>
    </xf>
    <xf numFmtId="0" fontId="1" fillId="0" borderId="0" xfId="0" applyFont="1" applyProtection="1">
      <protection locked="0"/>
    </xf>
    <xf numFmtId="171" fontId="5" fillId="2" borderId="0" xfId="0" applyNumberFormat="1" applyFont="1" applyFill="1" applyProtection="1">
      <protection locked="0"/>
    </xf>
    <xf numFmtId="0" fontId="0" fillId="8" borderId="0" xfId="0" applyFill="1" applyAlignment="1">
      <alignment horizontal="center"/>
    </xf>
    <xf numFmtId="0" fontId="0" fillId="8" borderId="0" xfId="0" applyFill="1"/>
    <xf numFmtId="0" fontId="0" fillId="8" borderId="0" xfId="0" applyFill="1" applyAlignment="1">
      <alignment horizontal="center"/>
    </xf>
    <xf numFmtId="0" fontId="0" fillId="8" borderId="0" xfId="0" applyFill="1"/>
    <xf numFmtId="0" fontId="26" fillId="2" borderId="0" xfId="0" applyFont="1" applyFill="1" applyBorder="1"/>
    <xf numFmtId="0" fontId="26" fillId="8" borderId="0" xfId="0" applyFont="1" applyFill="1"/>
    <xf numFmtId="0" fontId="26" fillId="11" borderId="15" xfId="0" applyFont="1" applyFill="1" applyBorder="1"/>
    <xf numFmtId="0" fontId="27" fillId="11" borderId="15" xfId="0" applyFont="1" applyFill="1" applyBorder="1" applyAlignment="1">
      <alignment horizontal="center" vertical="center"/>
    </xf>
    <xf numFmtId="166" fontId="26" fillId="2" borderId="0" xfId="0" applyNumberFormat="1" applyFont="1" applyFill="1" applyBorder="1"/>
    <xf numFmtId="9" fontId="1" fillId="2" borderId="0" xfId="0" applyNumberFormat="1" applyFont="1" applyFill="1" applyBorder="1" applyAlignment="1">
      <alignment horizontal="left" vertical="center"/>
    </xf>
    <xf numFmtId="0" fontId="26" fillId="4" borderId="15" xfId="0" applyFont="1" applyFill="1" applyBorder="1"/>
    <xf numFmtId="0" fontId="2" fillId="4" borderId="15" xfId="0" applyFont="1" applyFill="1" applyBorder="1" applyAlignment="1">
      <alignment vertical="center"/>
    </xf>
    <xf numFmtId="0" fontId="15" fillId="4" borderId="15" xfId="0" applyFont="1" applyFill="1" applyBorder="1" applyAlignment="1">
      <alignment vertical="center"/>
    </xf>
    <xf numFmtId="0" fontId="0" fillId="4" borderId="15" xfId="0" applyFill="1" applyBorder="1"/>
    <xf numFmtId="0" fontId="26" fillId="8" borderId="0" xfId="0" applyFont="1" applyFill="1" applyBorder="1"/>
    <xf numFmtId="0" fontId="26" fillId="13" borderId="15" xfId="0" applyFont="1" applyFill="1" applyBorder="1"/>
    <xf numFmtId="0" fontId="2" fillId="13" borderId="15" xfId="0" applyFont="1" applyFill="1" applyBorder="1" applyAlignment="1">
      <alignment vertical="center"/>
    </xf>
    <xf numFmtId="0" fontId="15" fillId="13" borderId="15" xfId="0" applyFont="1" applyFill="1" applyBorder="1" applyAlignment="1">
      <alignment vertical="center"/>
    </xf>
    <xf numFmtId="0" fontId="8" fillId="13" borderId="15" xfId="0" applyFont="1" applyFill="1" applyBorder="1" applyAlignment="1">
      <alignment vertical="center"/>
    </xf>
    <xf numFmtId="0" fontId="1" fillId="8" borderId="0" xfId="0" applyFont="1" applyFill="1" applyBorder="1" applyAlignment="1">
      <alignment horizontal="left" vertical="center"/>
    </xf>
    <xf numFmtId="0" fontId="31" fillId="2" borderId="0" xfId="0" applyFont="1" applyFill="1" applyBorder="1"/>
    <xf numFmtId="9" fontId="1" fillId="10" borderId="0" xfId="1" applyNumberFormat="1" applyFont="1" applyFill="1" applyBorder="1" applyAlignment="1">
      <alignment horizontal="right" vertical="center"/>
    </xf>
    <xf numFmtId="2" fontId="1" fillId="10" borderId="0" xfId="0" applyNumberFormat="1" applyFont="1" applyFill="1" applyAlignment="1">
      <alignment horizontal="right"/>
    </xf>
    <xf numFmtId="2" fontId="26" fillId="2" borderId="0" xfId="0" applyNumberFormat="1" applyFont="1" applyFill="1" applyBorder="1" applyAlignment="1">
      <alignment horizontal="right"/>
    </xf>
    <xf numFmtId="0" fontId="0" fillId="10" borderId="7" xfId="0" applyFill="1" applyBorder="1"/>
    <xf numFmtId="0" fontId="0" fillId="10" borderId="0" xfId="0" applyFill="1" applyBorder="1"/>
    <xf numFmtId="0" fontId="1" fillId="10" borderId="7" xfId="0" applyFont="1" applyFill="1" applyBorder="1" applyAlignment="1">
      <alignment horizontal="right"/>
    </xf>
    <xf numFmtId="0" fontId="1" fillId="10" borderId="0" xfId="0" applyFont="1" applyFill="1" applyBorder="1" applyAlignment="1">
      <alignment horizontal="right"/>
    </xf>
    <xf numFmtId="0" fontId="1" fillId="10" borderId="8" xfId="0" applyFont="1" applyFill="1" applyBorder="1" applyAlignment="1">
      <alignment horizontal="right"/>
    </xf>
    <xf numFmtId="0" fontId="1" fillId="10" borderId="2" xfId="0" applyFont="1" applyFill="1" applyBorder="1" applyAlignment="1">
      <alignment horizontal="right"/>
    </xf>
    <xf numFmtId="0" fontId="31" fillId="4" borderId="15" xfId="0" applyFont="1" applyFill="1" applyBorder="1" applyAlignment="1">
      <alignment horizontal="left" vertical="center"/>
    </xf>
    <xf numFmtId="169" fontId="15" fillId="8" borderId="14" xfId="3" applyNumberFormat="1" applyFont="1" applyFill="1" applyBorder="1" applyAlignment="1">
      <alignment horizontal="right"/>
    </xf>
    <xf numFmtId="0" fontId="1" fillId="2" borderId="9" xfId="0" applyFont="1" applyFill="1" applyBorder="1" applyAlignment="1">
      <alignment horizontal="right" vertical="center"/>
    </xf>
    <xf numFmtId="0" fontId="0" fillId="8" borderId="4" xfId="0" applyFill="1" applyBorder="1"/>
    <xf numFmtId="0" fontId="0" fillId="2" borderId="9" xfId="0" applyFill="1" applyBorder="1" applyAlignment="1">
      <alignment horizontal="right"/>
    </xf>
    <xf numFmtId="0" fontId="2" fillId="2" borderId="0" xfId="0" applyFont="1" applyFill="1" applyBorder="1" applyAlignment="1">
      <alignment horizontal="center"/>
    </xf>
    <xf numFmtId="0" fontId="2" fillId="2" borderId="0" xfId="0" applyFont="1" applyFill="1" applyBorder="1" applyAlignment="1">
      <alignment horizontal="left"/>
    </xf>
    <xf numFmtId="0" fontId="1" fillId="2" borderId="0" xfId="0" applyFont="1" applyFill="1" applyBorder="1" applyAlignment="1">
      <alignment horizontal="right"/>
    </xf>
    <xf numFmtId="0" fontId="24" fillId="2" borderId="0" xfId="0" applyFont="1" applyFill="1" applyBorder="1" applyAlignment="1">
      <alignment horizontal="center"/>
    </xf>
    <xf numFmtId="0" fontId="1" fillId="2" borderId="4" xfId="0" applyFont="1" applyFill="1" applyBorder="1" applyAlignment="1">
      <alignment horizontal="right"/>
    </xf>
    <xf numFmtId="0" fontId="32" fillId="2" borderId="0" xfId="0" applyFont="1" applyFill="1"/>
    <xf numFmtId="10" fontId="1" fillId="2" borderId="0" xfId="3" applyNumberFormat="1" applyFont="1" applyFill="1" applyBorder="1" applyAlignment="1">
      <alignment vertical="center"/>
    </xf>
    <xf numFmtId="10" fontId="26" fillId="2" borderId="0" xfId="3" quotePrefix="1" applyNumberFormat="1" applyFont="1" applyFill="1" applyBorder="1" applyAlignment="1">
      <alignment horizontal="left" vertical="center"/>
    </xf>
    <xf numFmtId="0" fontId="1" fillId="8" borderId="0" xfId="0" applyFont="1" applyFill="1" applyBorder="1" applyAlignment="1">
      <alignment horizontal="left" indent="1"/>
    </xf>
    <xf numFmtId="0" fontId="1" fillId="2" borderId="0" xfId="0" applyFont="1" applyFill="1" applyAlignment="1">
      <alignment horizontal="left" indent="1"/>
    </xf>
    <xf numFmtId="0" fontId="0" fillId="13" borderId="15" xfId="0" applyFill="1" applyBorder="1"/>
    <xf numFmtId="0" fontId="8" fillId="13" borderId="15" xfId="0" applyFont="1" applyFill="1" applyBorder="1" applyAlignment="1">
      <alignment horizontal="right" vertical="center"/>
    </xf>
    <xf numFmtId="0" fontId="0" fillId="8" borderId="0" xfId="0" applyFill="1"/>
    <xf numFmtId="0" fontId="1" fillId="2" borderId="0" xfId="0" applyFont="1" applyFill="1" applyAlignment="1" applyProtection="1">
      <alignment horizontal="left" indent="1"/>
    </xf>
    <xf numFmtId="0" fontId="32" fillId="2" borderId="0" xfId="0" applyFont="1" applyFill="1" applyProtection="1"/>
    <xf numFmtId="0" fontId="8" fillId="5" borderId="1" xfId="0" applyFont="1" applyFill="1" applyBorder="1"/>
    <xf numFmtId="171" fontId="0" fillId="0" borderId="0" xfId="0" applyNumberFormat="1" applyAlignment="1" applyProtection="1">
      <alignment horizontal="right"/>
      <protection locked="0"/>
    </xf>
    <xf numFmtId="167" fontId="33" fillId="2" borderId="0" xfId="1" applyNumberFormat="1" applyFont="1" applyFill="1" applyBorder="1" applyAlignment="1" applyProtection="1">
      <alignment horizontal="right"/>
    </xf>
    <xf numFmtId="173" fontId="0" fillId="8" borderId="0" xfId="3" applyNumberFormat="1" applyFont="1" applyFill="1" applyAlignment="1">
      <alignment horizontal="right"/>
    </xf>
    <xf numFmtId="173" fontId="0" fillId="7" borderId="0" xfId="3" applyNumberFormat="1" applyFont="1" applyFill="1" applyAlignment="1">
      <alignment horizontal="right"/>
    </xf>
    <xf numFmtId="0" fontId="2" fillId="8" borderId="0" xfId="0" applyFont="1" applyFill="1" applyProtection="1"/>
    <xf numFmtId="0" fontId="0" fillId="8" borderId="0" xfId="0" applyFill="1"/>
    <xf numFmtId="0" fontId="26" fillId="2" borderId="2" xfId="0" applyFont="1" applyFill="1" applyBorder="1"/>
    <xf numFmtId="0" fontId="0" fillId="2" borderId="2" xfId="0" applyFill="1" applyBorder="1"/>
    <xf numFmtId="0" fontId="2" fillId="2" borderId="2" xfId="0" applyFont="1" applyFill="1" applyBorder="1" applyAlignment="1">
      <alignment vertical="center"/>
    </xf>
    <xf numFmtId="170" fontId="14" fillId="2" borderId="2" xfId="2" applyNumberFormat="1" applyFont="1" applyFill="1" applyBorder="1" applyAlignment="1">
      <alignment horizontal="center" vertical="center"/>
    </xf>
    <xf numFmtId="2" fontId="26" fillId="2" borderId="0" xfId="0" applyNumberFormat="1" applyFont="1" applyFill="1" applyAlignment="1">
      <alignment horizontal="right"/>
    </xf>
    <xf numFmtId="0" fontId="29" fillId="8" borderId="0" xfId="4" applyFont="1" applyFill="1" applyAlignment="1" applyProtection="1">
      <alignment horizontal="center"/>
    </xf>
    <xf numFmtId="0" fontId="34" fillId="2" borderId="0" xfId="0" applyFont="1" applyFill="1"/>
    <xf numFmtId="0" fontId="35" fillId="2" borderId="0" xfId="0" applyFont="1" applyFill="1" applyBorder="1" applyAlignment="1">
      <alignment horizontal="left"/>
    </xf>
    <xf numFmtId="0" fontId="25" fillId="8" borderId="0" xfId="0" applyFont="1" applyFill="1"/>
    <xf numFmtId="0" fontId="36" fillId="8" borderId="0" xfId="0" applyFont="1" applyFill="1" applyAlignment="1">
      <alignment horizontal="left"/>
    </xf>
    <xf numFmtId="0" fontId="36" fillId="8" borderId="0" xfId="0" applyFont="1" applyFill="1" applyAlignment="1">
      <alignment horizontal="left" wrapText="1"/>
    </xf>
    <xf numFmtId="0" fontId="0" fillId="8" borderId="0" xfId="0" applyFont="1" applyFill="1" applyAlignment="1">
      <alignment horizontal="left"/>
    </xf>
    <xf numFmtId="175" fontId="37" fillId="8" borderId="0" xfId="0" applyNumberFormat="1" applyFont="1" applyFill="1" applyBorder="1" applyAlignment="1">
      <alignment horizontal="right"/>
    </xf>
    <xf numFmtId="0" fontId="36" fillId="8" borderId="0" xfId="0" applyFont="1" applyFill="1" applyAlignment="1">
      <alignment horizontal="right"/>
    </xf>
    <xf numFmtId="0" fontId="36" fillId="8" borderId="7" xfId="0" applyFont="1" applyFill="1" applyBorder="1" applyAlignment="1">
      <alignment horizontal="right"/>
    </xf>
    <xf numFmtId="0" fontId="36" fillId="8" borderId="4" xfId="0" applyFont="1" applyFill="1" applyBorder="1" applyAlignment="1">
      <alignment horizontal="right"/>
    </xf>
    <xf numFmtId="174" fontId="37" fillId="10" borderId="0" xfId="0" applyNumberFormat="1" applyFont="1" applyFill="1" applyBorder="1" applyAlignment="1">
      <alignment horizontal="right"/>
    </xf>
    <xf numFmtId="175" fontId="37" fillId="10" borderId="7" xfId="0" applyNumberFormat="1" applyFont="1" applyFill="1" applyBorder="1" applyAlignment="1">
      <alignment horizontal="right"/>
    </xf>
    <xf numFmtId="169" fontId="1" fillId="8" borderId="0" xfId="0" applyNumberFormat="1" applyFont="1" applyFill="1"/>
    <xf numFmtId="0" fontId="0" fillId="0" borderId="0" xfId="0" applyFill="1" applyProtection="1"/>
    <xf numFmtId="0" fontId="1" fillId="0" borderId="0" xfId="0" applyFont="1" applyFill="1" applyAlignment="1" applyProtection="1">
      <alignment horizontal="left" indent="1"/>
    </xf>
    <xf numFmtId="0" fontId="0" fillId="0" borderId="0" xfId="0" applyFill="1" applyProtection="1">
      <protection locked="0"/>
    </xf>
    <xf numFmtId="177" fontId="0" fillId="8" borderId="0" xfId="3" applyNumberFormat="1" applyFont="1" applyFill="1" applyAlignment="1">
      <alignment horizontal="right"/>
    </xf>
    <xf numFmtId="169" fontId="1" fillId="0" borderId="0" xfId="0" applyNumberFormat="1" applyFont="1" applyFill="1"/>
    <xf numFmtId="0" fontId="0" fillId="0" borderId="0" xfId="0" applyFill="1" applyBorder="1" applyProtection="1"/>
    <xf numFmtId="0" fontId="1" fillId="2" borderId="0" xfId="0" quotePrefix="1" applyFont="1" applyFill="1" applyAlignment="1" applyProtection="1">
      <alignment horizontal="left"/>
    </xf>
    <xf numFmtId="169" fontId="26" fillId="2" borderId="0" xfId="0" applyNumberFormat="1" applyFont="1" applyFill="1" applyBorder="1"/>
    <xf numFmtId="169" fontId="1" fillId="2" borderId="0" xfId="0" applyNumberFormat="1" applyFont="1" applyFill="1" applyBorder="1" applyAlignment="1">
      <alignment vertical="center"/>
    </xf>
    <xf numFmtId="169" fontId="1" fillId="0" borderId="0" xfId="0" applyNumberFormat="1" applyFont="1"/>
    <xf numFmtId="169" fontId="1" fillId="2" borderId="0" xfId="0" applyNumberFormat="1" applyFont="1" applyFill="1" applyBorder="1" applyAlignment="1">
      <alignment horizontal="left" vertical="center"/>
    </xf>
    <xf numFmtId="173" fontId="1" fillId="8" borderId="0" xfId="3" applyNumberFormat="1" applyFont="1" applyFill="1"/>
    <xf numFmtId="173" fontId="1" fillId="8" borderId="0" xfId="3" quotePrefix="1" applyNumberFormat="1" applyFont="1" applyFill="1" applyBorder="1" applyAlignment="1">
      <alignment horizontal="right" vertical="center"/>
    </xf>
    <xf numFmtId="0" fontId="5" fillId="0" borderId="0" xfId="0" applyFont="1" applyFill="1" applyProtection="1"/>
    <xf numFmtId="171" fontId="32" fillId="8" borderId="0" xfId="1" applyNumberFormat="1" applyFont="1" applyFill="1" applyProtection="1"/>
    <xf numFmtId="0" fontId="0" fillId="8" borderId="0" xfId="0" applyFill="1" applyProtection="1">
      <protection locked="0"/>
    </xf>
    <xf numFmtId="0" fontId="0" fillId="8" borderId="0" xfId="0" applyFill="1"/>
    <xf numFmtId="173" fontId="1" fillId="2" borderId="0" xfId="3" applyNumberFormat="1" applyFont="1" applyFill="1" applyBorder="1" applyAlignment="1">
      <alignment horizontal="center" vertical="center"/>
    </xf>
    <xf numFmtId="0" fontId="0" fillId="10" borderId="12" xfId="0" applyFill="1" applyBorder="1" applyAlignment="1">
      <alignment horizontal="right"/>
    </xf>
    <xf numFmtId="0" fontId="0" fillId="10" borderId="13" xfId="0" applyFill="1" applyBorder="1" applyAlignment="1">
      <alignment horizontal="right"/>
    </xf>
    <xf numFmtId="0" fontId="0" fillId="10" borderId="7" xfId="0" applyFill="1" applyBorder="1" applyAlignment="1">
      <alignment horizontal="right"/>
    </xf>
    <xf numFmtId="0" fontId="0" fillId="10" borderId="0" xfId="0" applyFill="1" applyBorder="1" applyAlignment="1">
      <alignment horizontal="right"/>
    </xf>
    <xf numFmtId="0" fontId="2" fillId="6" borderId="15" xfId="0" applyFont="1" applyFill="1" applyBorder="1" applyAlignment="1">
      <alignment horizontal="right"/>
    </xf>
    <xf numFmtId="166" fontId="1" fillId="8" borderId="0" xfId="0" applyNumberFormat="1" applyFont="1" applyFill="1"/>
    <xf numFmtId="178" fontId="1" fillId="10" borderId="12" xfId="1" applyNumberFormat="1" applyFont="1" applyFill="1" applyBorder="1" applyAlignment="1">
      <alignment horizontal="right" vertical="center"/>
    </xf>
    <xf numFmtId="178" fontId="1" fillId="10" borderId="13" xfId="1" applyNumberFormat="1" applyFont="1" applyFill="1" applyBorder="1" applyAlignment="1">
      <alignment horizontal="right" vertical="center"/>
    </xf>
    <xf numFmtId="178" fontId="1" fillId="10" borderId="7" xfId="1" applyNumberFormat="1" applyFont="1" applyFill="1" applyBorder="1" applyAlignment="1">
      <alignment horizontal="right" vertical="center"/>
    </xf>
    <xf numFmtId="178" fontId="1" fillId="10" borderId="0" xfId="1" applyNumberFormat="1" applyFont="1" applyFill="1" applyBorder="1" applyAlignment="1">
      <alignment horizontal="right" vertical="center"/>
    </xf>
    <xf numFmtId="178" fontId="1" fillId="10" borderId="8" xfId="1" applyNumberFormat="1" applyFont="1" applyFill="1" applyBorder="1" applyAlignment="1">
      <alignment horizontal="right" vertical="center"/>
    </xf>
    <xf numFmtId="178" fontId="1" fillId="10" borderId="2" xfId="1" applyNumberFormat="1" applyFont="1" applyFill="1" applyBorder="1" applyAlignment="1">
      <alignment horizontal="right" vertical="center"/>
    </xf>
    <xf numFmtId="178" fontId="2" fillId="2" borderId="0" xfId="1" applyNumberFormat="1" applyFont="1" applyFill="1" applyBorder="1" applyAlignment="1">
      <alignment horizontal="center" vertical="center"/>
    </xf>
    <xf numFmtId="178" fontId="0" fillId="10" borderId="8" xfId="0" applyNumberFormat="1" applyFill="1" applyBorder="1" applyAlignment="1">
      <alignment horizontal="right"/>
    </xf>
    <xf numFmtId="178" fontId="0" fillId="10" borderId="2" xfId="0" applyNumberFormat="1" applyFill="1" applyBorder="1" applyAlignment="1">
      <alignment horizontal="right"/>
    </xf>
    <xf numFmtId="178" fontId="1" fillId="10" borderId="16" xfId="1" applyNumberFormat="1" applyFont="1" applyFill="1" applyBorder="1" applyAlignment="1">
      <alignment horizontal="right" vertical="center"/>
    </xf>
    <xf numFmtId="178" fontId="1" fillId="10" borderId="15" xfId="1" applyNumberFormat="1" applyFont="1" applyFill="1" applyBorder="1" applyAlignment="1">
      <alignment horizontal="right" vertical="center"/>
    </xf>
    <xf numFmtId="2" fontId="0" fillId="8" borderId="0" xfId="0" applyNumberFormat="1" applyFill="1" applyAlignment="1">
      <alignment horizontal="right"/>
    </xf>
    <xf numFmtId="178" fontId="0" fillId="8" borderId="0" xfId="3" applyNumberFormat="1" applyFont="1" applyFill="1" applyAlignment="1">
      <alignment horizontal="right"/>
    </xf>
    <xf numFmtId="178" fontId="1" fillId="2" borderId="0" xfId="1" applyNumberFormat="1" applyFont="1" applyFill="1" applyBorder="1" applyAlignment="1">
      <alignment horizontal="center" vertical="center"/>
    </xf>
    <xf numFmtId="178" fontId="28" fillId="2" borderId="17" xfId="0" applyNumberFormat="1" applyFont="1" applyFill="1" applyBorder="1"/>
    <xf numFmtId="178" fontId="0" fillId="2" borderId="0" xfId="0" applyNumberFormat="1" applyFill="1"/>
    <xf numFmtId="178" fontId="0" fillId="12" borderId="13" xfId="0" applyNumberFormat="1" applyFill="1" applyBorder="1" applyAlignment="1">
      <alignment horizontal="right"/>
    </xf>
    <xf numFmtId="178" fontId="1" fillId="2" borderId="0" xfId="1" applyNumberFormat="1" applyFont="1" applyFill="1" applyBorder="1" applyAlignment="1">
      <alignment horizontal="right" vertical="center"/>
    </xf>
    <xf numFmtId="178" fontId="0" fillId="12" borderId="0" xfId="0" applyNumberFormat="1" applyFill="1" applyAlignment="1">
      <alignment horizontal="right"/>
    </xf>
    <xf numFmtId="178" fontId="28" fillId="2" borderId="18" xfId="0" applyNumberFormat="1" applyFont="1" applyFill="1" applyBorder="1" applyAlignment="1">
      <alignment horizontal="right"/>
    </xf>
    <xf numFmtId="178" fontId="0" fillId="2" borderId="0" xfId="0" applyNumberFormat="1" applyFill="1" applyAlignment="1">
      <alignment horizontal="right"/>
    </xf>
    <xf numFmtId="178" fontId="1" fillId="8" borderId="13" xfId="1" applyNumberFormat="1" applyFont="1" applyFill="1" applyBorder="1" applyProtection="1"/>
    <xf numFmtId="178" fontId="0" fillId="8" borderId="0" xfId="1" applyNumberFormat="1" applyFont="1" applyFill="1" applyBorder="1" applyProtection="1"/>
    <xf numFmtId="178" fontId="1" fillId="8" borderId="0" xfId="1" applyNumberFormat="1" applyFont="1" applyFill="1" applyBorder="1" applyProtection="1"/>
    <xf numFmtId="178" fontId="1" fillId="7" borderId="0" xfId="1" applyNumberFormat="1" applyFont="1" applyFill="1" applyBorder="1" applyProtection="1"/>
    <xf numFmtId="178" fontId="1" fillId="8" borderId="2" xfId="1" applyNumberFormat="1" applyFont="1" applyFill="1" applyBorder="1" applyProtection="1"/>
    <xf numFmtId="178" fontId="1" fillId="8" borderId="15" xfId="1" applyNumberFormat="1" applyFont="1" applyFill="1" applyBorder="1" applyProtection="1"/>
    <xf numFmtId="178" fontId="0" fillId="2" borderId="0" xfId="1" applyNumberFormat="1" applyFont="1" applyFill="1" applyBorder="1" applyProtection="1"/>
    <xf numFmtId="178" fontId="5" fillId="8" borderId="15" xfId="1" applyNumberFormat="1" applyFont="1" applyFill="1" applyBorder="1" applyProtection="1"/>
    <xf numFmtId="178" fontId="0" fillId="2" borderId="0" xfId="1" applyNumberFormat="1" applyFont="1" applyFill="1" applyProtection="1"/>
    <xf numFmtId="178" fontId="0" fillId="14" borderId="15" xfId="1" applyNumberFormat="1" applyFont="1" applyFill="1" applyBorder="1" applyProtection="1"/>
    <xf numFmtId="178" fontId="5" fillId="2" borderId="0" xfId="1" applyNumberFormat="1" applyFont="1" applyFill="1" applyBorder="1" applyProtection="1"/>
    <xf numFmtId="178" fontId="0" fillId="2" borderId="1" xfId="0" applyNumberFormat="1" applyFill="1" applyBorder="1" applyProtection="1"/>
    <xf numFmtId="178" fontId="5" fillId="7" borderId="13" xfId="1" applyNumberFormat="1" applyFont="1" applyFill="1" applyBorder="1" applyProtection="1"/>
    <xf numFmtId="178" fontId="0" fillId="7" borderId="0" xfId="1" applyNumberFormat="1" applyFont="1" applyFill="1" applyBorder="1" applyProtection="1"/>
    <xf numFmtId="178" fontId="0" fillId="14" borderId="2" xfId="1" applyNumberFormat="1" applyFont="1" applyFill="1" applyBorder="1" applyProtection="1"/>
    <xf numFmtId="178" fontId="2" fillId="2" borderId="15" xfId="1" applyNumberFormat="1" applyFont="1" applyFill="1" applyBorder="1" applyProtection="1"/>
    <xf numFmtId="178" fontId="2" fillId="2" borderId="0" xfId="1" applyNumberFormat="1" applyFont="1" applyFill="1" applyBorder="1" applyProtection="1"/>
    <xf numFmtId="178" fontId="6" fillId="2" borderId="0" xfId="1" applyNumberFormat="1" applyFont="1" applyFill="1" applyProtection="1"/>
    <xf numFmtId="178" fontId="5" fillId="8" borderId="13" xfId="0" applyNumberFormat="1" applyFont="1" applyFill="1" applyBorder="1" applyProtection="1"/>
    <xf numFmtId="178" fontId="5" fillId="2" borderId="3" xfId="0" applyNumberFormat="1" applyFont="1" applyFill="1" applyBorder="1" applyProtection="1"/>
    <xf numFmtId="178" fontId="5" fillId="2" borderId="0" xfId="0" applyNumberFormat="1" applyFont="1" applyFill="1" applyBorder="1" applyProtection="1"/>
    <xf numFmtId="178" fontId="1" fillId="2" borderId="2" xfId="0" applyNumberFormat="1" applyFont="1" applyFill="1" applyBorder="1" applyProtection="1"/>
    <xf numFmtId="178" fontId="22" fillId="2" borderId="0" xfId="1" applyNumberFormat="1" applyFont="1" applyFill="1" applyAlignment="1" applyProtection="1">
      <alignment horizontal="center"/>
    </xf>
    <xf numFmtId="178" fontId="1" fillId="8" borderId="15" xfId="1" applyNumberFormat="1" applyFont="1" applyFill="1" applyBorder="1" applyAlignment="1" applyProtection="1">
      <alignment horizontal="right"/>
    </xf>
    <xf numFmtId="178" fontId="1" fillId="8" borderId="0" xfId="0" applyNumberFormat="1" applyFont="1" applyFill="1" applyAlignment="1" applyProtection="1">
      <alignment horizontal="right"/>
    </xf>
    <xf numFmtId="178" fontId="5" fillId="8" borderId="0" xfId="0" applyNumberFormat="1" applyFont="1" applyFill="1" applyAlignment="1" applyProtection="1">
      <alignment horizontal="right"/>
    </xf>
    <xf numFmtId="178" fontId="14" fillId="2" borderId="0" xfId="2" applyNumberFormat="1" applyFont="1" applyFill="1" applyBorder="1" applyAlignment="1">
      <alignment horizontal="center" vertical="center"/>
    </xf>
    <xf numFmtId="178" fontId="0" fillId="0" borderId="0" xfId="0" applyNumberFormat="1"/>
    <xf numFmtId="178" fontId="1" fillId="2" borderId="0" xfId="3" applyNumberFormat="1" applyFont="1" applyFill="1" applyBorder="1" applyAlignment="1">
      <alignment horizontal="center" vertical="center"/>
    </xf>
    <xf numFmtId="178" fontId="1" fillId="2" borderId="0" xfId="3" applyNumberFormat="1" applyFont="1" applyFill="1" applyBorder="1" applyAlignment="1">
      <alignment vertical="center"/>
    </xf>
    <xf numFmtId="178" fontId="2" fillId="2" borderId="0" xfId="0" applyNumberFormat="1" applyFont="1" applyFill="1" applyBorder="1" applyAlignment="1">
      <alignment vertical="center"/>
    </xf>
    <xf numFmtId="178" fontId="1" fillId="7" borderId="0" xfId="1" applyNumberFormat="1" applyFont="1" applyFill="1" applyBorder="1" applyAlignment="1" applyProtection="1">
      <alignment horizontal="right"/>
    </xf>
    <xf numFmtId="0" fontId="0" fillId="8" borderId="0" xfId="0" applyFill="1"/>
    <xf numFmtId="0" fontId="2" fillId="8" borderId="0" xfId="0" applyFont="1" applyFill="1" applyBorder="1" applyAlignment="1">
      <alignment vertical="center"/>
    </xf>
    <xf numFmtId="0" fontId="0" fillId="8" borderId="0" xfId="0" applyFill="1"/>
    <xf numFmtId="9" fontId="0" fillId="7" borderId="0" xfId="3" applyNumberFormat="1" applyFont="1" applyFill="1" applyAlignment="1">
      <alignment horizontal="right"/>
    </xf>
    <xf numFmtId="178" fontId="5" fillId="7" borderId="0" xfId="1" applyNumberFormat="1" applyFont="1" applyFill="1" applyBorder="1" applyProtection="1"/>
    <xf numFmtId="0" fontId="1" fillId="2" borderId="0" xfId="0" quotePrefix="1" applyFont="1" applyFill="1" applyProtection="1"/>
    <xf numFmtId="0" fontId="0" fillId="8" borderId="0" xfId="0" applyFill="1" applyAlignment="1">
      <alignment horizontal="center"/>
    </xf>
    <xf numFmtId="0" fontId="0" fillId="8" borderId="0" xfId="0" applyFill="1"/>
    <xf numFmtId="0" fontId="6" fillId="2" borderId="0" xfId="0" applyFont="1" applyFill="1" applyBorder="1" applyAlignment="1">
      <alignment horizontal="right" vertical="center"/>
    </xf>
    <xf numFmtId="0" fontId="8" fillId="6" borderId="15" xfId="0" applyFont="1" applyFill="1" applyBorder="1" applyAlignment="1">
      <alignment horizontal="left"/>
    </xf>
    <xf numFmtId="0" fontId="0" fillId="4" borderId="15" xfId="0" applyFill="1" applyBorder="1" applyAlignment="1">
      <alignment horizontal="right"/>
    </xf>
    <xf numFmtId="0" fontId="36" fillId="8" borderId="0" xfId="0" applyFont="1" applyFill="1" applyBorder="1" applyAlignment="1">
      <alignment horizontal="right"/>
    </xf>
    <xf numFmtId="176" fontId="37" fillId="10" borderId="0" xfId="0" applyNumberFormat="1" applyFont="1" applyFill="1" applyBorder="1"/>
    <xf numFmtId="173" fontId="37" fillId="8" borderId="0" xfId="3" applyNumberFormat="1" applyFont="1" applyFill="1" applyBorder="1"/>
    <xf numFmtId="176" fontId="37" fillId="10" borderId="0" xfId="0" applyNumberFormat="1" applyFont="1" applyFill="1" applyBorder="1" applyAlignment="1"/>
    <xf numFmtId="173" fontId="37" fillId="8" borderId="4" xfId="3" applyNumberFormat="1" applyFont="1" applyFill="1" applyBorder="1"/>
    <xf numFmtId="173" fontId="37" fillId="8" borderId="0" xfId="3" applyNumberFormat="1" applyFont="1" applyFill="1" applyBorder="1" applyAlignment="1">
      <alignment horizontal="right"/>
    </xf>
    <xf numFmtId="173" fontId="2" fillId="8" borderId="0" xfId="3" applyNumberFormat="1" applyFont="1" applyFill="1" applyAlignment="1">
      <alignment horizontal="right"/>
    </xf>
    <xf numFmtId="10" fontId="1" fillId="8" borderId="0" xfId="3" applyNumberFormat="1" applyFill="1" applyBorder="1"/>
    <xf numFmtId="173" fontId="0" fillId="2" borderId="0" xfId="3" applyNumberFormat="1" applyFont="1" applyFill="1" applyAlignment="1">
      <alignment horizontal="right"/>
    </xf>
    <xf numFmtId="173" fontId="0" fillId="7" borderId="13" xfId="3" applyNumberFormat="1" applyFont="1" applyFill="1" applyBorder="1" applyProtection="1"/>
    <xf numFmtId="173" fontId="0" fillId="8" borderId="2" xfId="3" applyNumberFormat="1" applyFont="1" applyFill="1" applyBorder="1" applyProtection="1"/>
    <xf numFmtId="0" fontId="0" fillId="8" borderId="0" xfId="0" applyFill="1"/>
    <xf numFmtId="0" fontId="1" fillId="8" borderId="0" xfId="0" applyFont="1" applyFill="1" applyAlignment="1">
      <alignment wrapText="1"/>
    </xf>
    <xf numFmtId="0" fontId="15" fillId="8" borderId="0" xfId="0" applyFont="1" applyFill="1" applyAlignment="1">
      <alignment horizontal="center"/>
    </xf>
    <xf numFmtId="0" fontId="0" fillId="8" borderId="0" xfId="0" applyFill="1" applyAlignment="1">
      <alignment horizontal="center"/>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6"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0"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2" xfId="0" applyFont="1" applyFill="1" applyBorder="1" applyAlignment="1">
      <alignment horizontal="center" vertical="center"/>
    </xf>
    <xf numFmtId="0" fontId="19" fillId="3" borderId="9" xfId="0" applyFont="1" applyFill="1" applyBorder="1" applyAlignment="1">
      <alignment horizontal="center" vertical="center"/>
    </xf>
    <xf numFmtId="0" fontId="18" fillId="8" borderId="0" xfId="0" applyFont="1" applyFill="1" applyAlignment="1">
      <alignment horizontal="center"/>
    </xf>
    <xf numFmtId="0" fontId="1" fillId="8" borderId="0" xfId="0" applyFont="1" applyFill="1" applyAlignment="1">
      <alignment horizontal="left" wrapText="1"/>
    </xf>
    <xf numFmtId="0" fontId="0" fillId="8" borderId="0" xfId="0" applyFill="1"/>
    <xf numFmtId="0" fontId="0" fillId="8" borderId="0" xfId="0" applyFill="1" applyAlignment="1">
      <alignment wrapText="1"/>
    </xf>
    <xf numFmtId="0" fontId="38" fillId="8" borderId="12" xfId="0" applyFont="1" applyFill="1" applyBorder="1" applyAlignment="1">
      <alignment horizontal="center"/>
    </xf>
    <xf numFmtId="0" fontId="39" fillId="0" borderId="13" xfId="0" applyFon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2" fillId="2" borderId="0" xfId="0" applyFont="1" applyFill="1" applyAlignment="1">
      <alignment horizontal="right" vertical="center" textRotation="90"/>
    </xf>
  </cellXfs>
  <cellStyles count="10">
    <cellStyle name="Comma" xfId="1" builtinId="3"/>
    <cellStyle name="Comma 2" xfId="6"/>
    <cellStyle name="Comma 3" xfId="9"/>
    <cellStyle name="Currency" xfId="2" builtinId="4"/>
    <cellStyle name="Hyperlink" xfId="4" builtinId="8"/>
    <cellStyle name="Normal" xfId="0" builtinId="0"/>
    <cellStyle name="Normal 2" xfId="7"/>
    <cellStyle name="Percent" xfId="3" builtinId="5"/>
    <cellStyle name="Percent 2" xfId="5"/>
    <cellStyle name="Percent 3" xfId="8"/>
  </cellStyles>
  <dxfs count="455">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color rgb="FFEAEAEA"/>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66FFFF"/>
      <color rgb="FF00FF00"/>
      <color rgb="FF93C31C"/>
      <color rgb="FFCCFFFF"/>
      <color rgb="FFEAEAEA"/>
      <color rgb="FFFFFFCC"/>
      <color rgb="FF66FF33"/>
      <color rgb="FFC4E968"/>
      <color rgb="FFFFCC99"/>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116417</xdr:colOff>
      <xdr:row>32</xdr:row>
      <xdr:rowOff>105833</xdr:rowOff>
    </xdr:from>
    <xdr:to>
      <xdr:col>5</xdr:col>
      <xdr:colOff>0</xdr:colOff>
      <xdr:row>36</xdr:row>
      <xdr:rowOff>95250</xdr:rowOff>
    </xdr:to>
    <xdr:grpSp>
      <xdr:nvGrpSpPr>
        <xdr:cNvPr id="13" name="Group 12"/>
        <xdr:cNvGrpSpPr/>
      </xdr:nvGrpSpPr>
      <xdr:grpSpPr>
        <a:xfrm>
          <a:off x="2540000" y="6836833"/>
          <a:ext cx="497417" cy="687917"/>
          <a:chOff x="2540000" y="7440083"/>
          <a:chExt cx="497417" cy="687917"/>
        </a:xfrm>
      </xdr:grpSpPr>
      <xdr:cxnSp macro="">
        <xdr:nvCxnSpPr>
          <xdr:cNvPr id="9" name="Elbow Connector 8"/>
          <xdr:cNvCxnSpPr/>
        </xdr:nvCxnSpPr>
        <xdr:spPr bwMode="auto">
          <a:xfrm flipV="1">
            <a:off x="2540000" y="7440083"/>
            <a:ext cx="497417" cy="349250"/>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 name="Elbow Connector 9"/>
          <xdr:cNvCxnSpPr/>
        </xdr:nvCxnSpPr>
        <xdr:spPr bwMode="auto">
          <a:xfrm>
            <a:off x="2540000" y="7789334"/>
            <a:ext cx="497416" cy="338666"/>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grpSp>
    <xdr:clientData/>
  </xdr:twoCellAnchor>
  <xdr:twoCellAnchor>
    <xdr:from>
      <xdr:col>7</xdr:col>
      <xdr:colOff>603250</xdr:colOff>
      <xdr:row>32</xdr:row>
      <xdr:rowOff>137584</xdr:rowOff>
    </xdr:from>
    <xdr:to>
      <xdr:col>8</xdr:col>
      <xdr:colOff>539750</xdr:colOff>
      <xdr:row>34</xdr:row>
      <xdr:rowOff>84667</xdr:rowOff>
    </xdr:to>
    <xdr:cxnSp macro="">
      <xdr:nvCxnSpPr>
        <xdr:cNvPr id="19" name="Elbow Connector 18"/>
        <xdr:cNvCxnSpPr/>
      </xdr:nvCxnSpPr>
      <xdr:spPr bwMode="auto">
        <a:xfrm>
          <a:off x="4868333" y="7164917"/>
          <a:ext cx="550334" cy="328083"/>
        </a:xfrm>
        <a:prstGeom prst="bentConnector3">
          <a:avLst>
            <a:gd name="adj1" fmla="val 57692"/>
          </a:avLst>
        </a:prstGeom>
        <a:ln>
          <a:headEnd type="none" w="med" len="med"/>
          <a:tailEnd type="none"/>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52917</xdr:colOff>
      <xdr:row>34</xdr:row>
      <xdr:rowOff>84667</xdr:rowOff>
    </xdr:from>
    <xdr:to>
      <xdr:col>9</xdr:col>
      <xdr:colOff>21167</xdr:colOff>
      <xdr:row>36</xdr:row>
      <xdr:rowOff>84668</xdr:rowOff>
    </xdr:to>
    <xdr:cxnSp macro="">
      <xdr:nvCxnSpPr>
        <xdr:cNvPr id="20" name="Elbow Connector 19"/>
        <xdr:cNvCxnSpPr/>
      </xdr:nvCxnSpPr>
      <xdr:spPr bwMode="auto">
        <a:xfrm flipV="1">
          <a:off x="4318000" y="7493000"/>
          <a:ext cx="1195917" cy="317501"/>
        </a:xfrm>
        <a:prstGeom prst="bentConnector3">
          <a:avLst>
            <a:gd name="adj1" fmla="val 73009"/>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0</xdr:colOff>
      <xdr:row>0</xdr:row>
      <xdr:rowOff>10605</xdr:rowOff>
    </xdr:from>
    <xdr:to>
      <xdr:col>3</xdr:col>
      <xdr:colOff>142131</xdr:colOff>
      <xdr:row>2</xdr:row>
      <xdr:rowOff>0</xdr:rowOff>
    </xdr:to>
    <xdr:pic>
      <xdr:nvPicPr>
        <xdr:cNvPr id="1026" name="Picture 2" descr="NBN Co Logo.jpg"/>
        <xdr:cNvPicPr>
          <a:picLocks noChangeAspect="1" noChangeArrowheads="1"/>
        </xdr:cNvPicPr>
      </xdr:nvPicPr>
      <xdr:blipFill>
        <a:blip xmlns:r="http://schemas.openxmlformats.org/officeDocument/2006/relationships" r:embed="rId1" cstate="print"/>
        <a:srcRect/>
        <a:stretch>
          <a:fillRect/>
        </a:stretch>
      </xdr:blipFill>
      <xdr:spPr bwMode="auto">
        <a:xfrm>
          <a:off x="148167" y="10605"/>
          <a:ext cx="1803714" cy="1142978"/>
        </a:xfrm>
        <a:prstGeom prst="rect">
          <a:avLst/>
        </a:prstGeom>
        <a:noFill/>
        <a:ln w="9525">
          <a:noFill/>
          <a:miter lim="800000"/>
          <a:headEnd/>
          <a:tailEnd/>
        </a:ln>
      </xdr:spPr>
    </xdr:pic>
    <xdr:clientData/>
  </xdr:twoCellAnchor>
  <xdr:twoCellAnchor>
    <xdr:from>
      <xdr:col>3</xdr:col>
      <xdr:colOff>359832</xdr:colOff>
      <xdr:row>35</xdr:row>
      <xdr:rowOff>21168</xdr:rowOff>
    </xdr:from>
    <xdr:to>
      <xdr:col>3</xdr:col>
      <xdr:colOff>359833</xdr:colOff>
      <xdr:row>38</xdr:row>
      <xdr:rowOff>137588</xdr:rowOff>
    </xdr:to>
    <xdr:cxnSp macro="">
      <xdr:nvCxnSpPr>
        <xdr:cNvPr id="37" name="Elbow Connector 36"/>
        <xdr:cNvCxnSpPr/>
      </xdr:nvCxnSpPr>
      <xdr:spPr bwMode="auto">
        <a:xfrm rot="5400000" flipH="1" flipV="1">
          <a:off x="1873248" y="7884585"/>
          <a:ext cx="592670" cy="1"/>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116416</xdr:colOff>
      <xdr:row>33</xdr:row>
      <xdr:rowOff>21169</xdr:rowOff>
    </xdr:from>
    <xdr:to>
      <xdr:col>6</xdr:col>
      <xdr:colOff>116419</xdr:colOff>
      <xdr:row>35</xdr:row>
      <xdr:rowOff>137582</xdr:rowOff>
    </xdr:to>
    <xdr:cxnSp macro="">
      <xdr:nvCxnSpPr>
        <xdr:cNvPr id="14" name="Elbow Connector 13"/>
        <xdr:cNvCxnSpPr/>
      </xdr:nvCxnSpPr>
      <xdr:spPr bwMode="auto">
        <a:xfrm rot="16200000" flipH="1">
          <a:off x="3534836" y="7175499"/>
          <a:ext cx="465663" cy="3"/>
        </a:xfrm>
        <a:prstGeom prst="bentConnector3">
          <a:avLst>
            <a:gd name="adj1" fmla="val 50000"/>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E1"/>
        </a:solidFill>
        <a:ln w="12700" cap="flat" cmpd="sng" algn="ctr">
          <a:solidFill>
            <a:srgbClr val="000000"/>
          </a:solidFill>
          <a:prstDash val="solid"/>
          <a:round/>
          <a:headEnd type="none" w="med" len="med"/>
          <a:tailEnd type="none" w="med" len="med"/>
        </a:ln>
        <a:effectLst/>
      </a:spPr>
      <a:bodyPr vertOverflow="clip" wrap="square" lIns="18288" tIns="0" rIns="0" bIns="0" upright="1"/>
      <a:lstStyle>
        <a:defPPr>
          <a:defRPr/>
        </a:defPPr>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49"/>
  <sheetViews>
    <sheetView showGridLines="0" showRowColHeaders="0" tabSelected="1" zoomScale="90" zoomScaleNormal="90" workbookViewId="0">
      <selection activeCell="B8" sqref="B8"/>
    </sheetView>
  </sheetViews>
  <sheetFormatPr defaultRowHeight="12.75" x14ac:dyDescent="0.2"/>
  <cols>
    <col min="1" max="1" width="2.28515625" style="25" customWidth="1"/>
    <col min="2" max="2" width="15.7109375" style="25" customWidth="1"/>
    <col min="3" max="3" width="9.140625" style="25" customWidth="1"/>
    <col min="4" max="12" width="9.140625" style="25"/>
    <col min="13" max="13" width="14.85546875" style="25" customWidth="1"/>
    <col min="14" max="22" width="9.140625" style="25"/>
    <col min="23" max="23" width="13.85546875" style="25" customWidth="1"/>
    <col min="24" max="16384" width="9.140625" style="25"/>
  </cols>
  <sheetData>
    <row r="1" spans="1:23" ht="54.95" customHeight="1" x14ac:dyDescent="0.7">
      <c r="A1" s="369" t="s">
        <v>154</v>
      </c>
      <c r="B1" s="359"/>
      <c r="C1" s="359"/>
      <c r="D1" s="359"/>
      <c r="E1" s="359"/>
      <c r="F1" s="359"/>
      <c r="G1" s="359"/>
      <c r="H1" s="359"/>
      <c r="I1" s="359"/>
      <c r="J1" s="359"/>
      <c r="K1" s="359"/>
      <c r="L1" s="359"/>
      <c r="M1" s="359"/>
      <c r="N1" s="359"/>
      <c r="O1" s="359"/>
      <c r="P1" s="359"/>
      <c r="Q1" s="359"/>
      <c r="R1" s="359"/>
      <c r="S1" s="359"/>
      <c r="T1" s="359"/>
      <c r="U1" s="359"/>
      <c r="V1" s="359"/>
      <c r="W1" s="359"/>
    </row>
    <row r="2" spans="1:23" ht="36" customHeight="1" x14ac:dyDescent="0.45">
      <c r="D2" s="159"/>
      <c r="F2" s="160"/>
      <c r="G2" s="161" t="s">
        <v>153</v>
      </c>
      <c r="L2" s="161" t="s">
        <v>558</v>
      </c>
    </row>
    <row r="4" spans="1:23" ht="12.75" customHeight="1" x14ac:dyDescent="0.2">
      <c r="A4" s="360" t="s">
        <v>28</v>
      </c>
      <c r="B4" s="361"/>
      <c r="C4" s="361"/>
      <c r="D4" s="361"/>
      <c r="E4" s="361"/>
      <c r="F4" s="361"/>
      <c r="G4" s="361"/>
      <c r="H4" s="361"/>
      <c r="I4" s="361"/>
      <c r="J4" s="361"/>
      <c r="K4" s="361"/>
      <c r="L4" s="361"/>
      <c r="M4" s="361"/>
      <c r="N4" s="361"/>
      <c r="O4" s="361"/>
      <c r="P4" s="361"/>
      <c r="Q4" s="361"/>
      <c r="R4" s="361"/>
      <c r="S4" s="361"/>
      <c r="T4" s="361"/>
      <c r="U4" s="361"/>
      <c r="V4" s="361"/>
      <c r="W4" s="362"/>
    </row>
    <row r="5" spans="1:23" ht="27" customHeight="1" x14ac:dyDescent="0.2">
      <c r="A5" s="363"/>
      <c r="B5" s="364"/>
      <c r="C5" s="364"/>
      <c r="D5" s="364"/>
      <c r="E5" s="364"/>
      <c r="F5" s="364"/>
      <c r="G5" s="364"/>
      <c r="H5" s="364"/>
      <c r="I5" s="364"/>
      <c r="J5" s="364"/>
      <c r="K5" s="364"/>
      <c r="L5" s="364"/>
      <c r="M5" s="364"/>
      <c r="N5" s="364"/>
      <c r="O5" s="364"/>
      <c r="P5" s="364"/>
      <c r="Q5" s="364"/>
      <c r="R5" s="364"/>
      <c r="S5" s="364"/>
      <c r="T5" s="364"/>
      <c r="U5" s="364"/>
      <c r="V5" s="364"/>
      <c r="W5" s="365"/>
    </row>
    <row r="6" spans="1:23" ht="12.75" customHeight="1" x14ac:dyDescent="0.2">
      <c r="A6" s="363"/>
      <c r="B6" s="364"/>
      <c r="C6" s="364"/>
      <c r="D6" s="364"/>
      <c r="E6" s="364"/>
      <c r="F6" s="364"/>
      <c r="G6" s="364"/>
      <c r="H6" s="364"/>
      <c r="I6" s="364"/>
      <c r="J6" s="364"/>
      <c r="K6" s="364"/>
      <c r="L6" s="364"/>
      <c r="M6" s="364"/>
      <c r="N6" s="364"/>
      <c r="O6" s="364"/>
      <c r="P6" s="364"/>
      <c r="Q6" s="364"/>
      <c r="R6" s="364"/>
      <c r="S6" s="364"/>
      <c r="T6" s="364"/>
      <c r="U6" s="364"/>
      <c r="V6" s="364"/>
      <c r="W6" s="365"/>
    </row>
    <row r="7" spans="1:23" ht="12.75" customHeight="1" x14ac:dyDescent="0.2">
      <c r="A7" s="366"/>
      <c r="B7" s="367"/>
      <c r="C7" s="367"/>
      <c r="D7" s="367"/>
      <c r="E7" s="367"/>
      <c r="F7" s="367"/>
      <c r="G7" s="367"/>
      <c r="H7" s="367"/>
      <c r="I7" s="367"/>
      <c r="J7" s="367"/>
      <c r="K7" s="367"/>
      <c r="L7" s="367"/>
      <c r="M7" s="367"/>
      <c r="N7" s="367"/>
      <c r="O7" s="367"/>
      <c r="P7" s="367"/>
      <c r="Q7" s="367"/>
      <c r="R7" s="367"/>
      <c r="S7" s="367"/>
      <c r="T7" s="367"/>
      <c r="U7" s="367"/>
      <c r="V7" s="367"/>
      <c r="W7" s="368"/>
    </row>
    <row r="8" spans="1:23" ht="14.25" x14ac:dyDescent="0.2">
      <c r="A8" s="3"/>
      <c r="B8" s="245" t="s">
        <v>557</v>
      </c>
      <c r="C8" s="3"/>
      <c r="D8" s="3"/>
      <c r="E8" s="3"/>
      <c r="F8" s="3"/>
      <c r="G8" s="3"/>
      <c r="H8" s="3"/>
      <c r="I8" s="3"/>
      <c r="J8" s="3"/>
      <c r="K8" s="3"/>
      <c r="L8" s="3"/>
      <c r="M8" s="3"/>
      <c r="N8" s="3"/>
      <c r="O8" s="3"/>
      <c r="P8" s="3"/>
      <c r="Q8" s="3"/>
      <c r="R8" s="3"/>
      <c r="S8" s="3"/>
      <c r="T8" s="3"/>
      <c r="U8" s="3"/>
      <c r="V8" s="3"/>
      <c r="W8" s="3"/>
    </row>
    <row r="9" spans="1:23" ht="15" x14ac:dyDescent="0.2">
      <c r="B9" s="148" t="s">
        <v>14</v>
      </c>
      <c r="C9" s="162"/>
      <c r="D9" s="162"/>
      <c r="E9" s="162"/>
      <c r="F9" s="162"/>
      <c r="G9" s="162"/>
      <c r="H9" s="162"/>
      <c r="I9" s="162"/>
      <c r="J9" s="162"/>
      <c r="K9" s="162"/>
      <c r="L9" s="162"/>
    </row>
    <row r="10" spans="1:23" x14ac:dyDescent="0.2">
      <c r="C10" s="370" t="s">
        <v>29</v>
      </c>
      <c r="D10" s="370"/>
      <c r="E10" s="370"/>
      <c r="F10" s="370"/>
      <c r="G10" s="370"/>
      <c r="H10" s="370"/>
      <c r="I10" s="370"/>
      <c r="J10" s="370"/>
      <c r="K10" s="370"/>
      <c r="L10" s="370"/>
      <c r="M10" s="370"/>
      <c r="N10" s="370"/>
      <c r="O10" s="370"/>
      <c r="P10" s="370"/>
      <c r="Q10" s="370"/>
      <c r="R10" s="370"/>
      <c r="S10" s="370"/>
      <c r="T10" s="370"/>
      <c r="U10" s="370"/>
      <c r="V10" s="370"/>
      <c r="W10" s="163"/>
    </row>
    <row r="11" spans="1:23" x14ac:dyDescent="0.2">
      <c r="B11" s="163"/>
      <c r="C11" s="370"/>
      <c r="D11" s="370"/>
      <c r="E11" s="370"/>
      <c r="F11" s="370"/>
      <c r="G11" s="370"/>
      <c r="H11" s="370"/>
      <c r="I11" s="370"/>
      <c r="J11" s="370"/>
      <c r="K11" s="370"/>
      <c r="L11" s="370"/>
      <c r="M11" s="370"/>
      <c r="N11" s="370"/>
      <c r="O11" s="370"/>
      <c r="P11" s="370"/>
      <c r="Q11" s="370"/>
      <c r="R11" s="370"/>
      <c r="S11" s="370"/>
      <c r="T11" s="370"/>
      <c r="U11" s="370"/>
      <c r="V11" s="370"/>
      <c r="W11" s="163"/>
    </row>
    <row r="12" spans="1:23" ht="15" x14ac:dyDescent="0.2">
      <c r="C12" s="162"/>
      <c r="D12" s="162"/>
      <c r="E12" s="162"/>
      <c r="F12" s="162"/>
      <c r="G12" s="162"/>
      <c r="H12" s="162"/>
      <c r="I12" s="162"/>
      <c r="J12" s="162"/>
      <c r="K12" s="162"/>
      <c r="L12" s="162"/>
    </row>
    <row r="13" spans="1:23" ht="15" x14ac:dyDescent="0.2">
      <c r="B13" s="148" t="s">
        <v>15</v>
      </c>
      <c r="C13" s="162"/>
      <c r="D13" s="162"/>
      <c r="E13" s="162"/>
      <c r="F13" s="162"/>
      <c r="G13" s="162"/>
      <c r="H13" s="162"/>
      <c r="I13" s="162"/>
      <c r="J13" s="162"/>
      <c r="K13" s="162"/>
      <c r="L13" s="162"/>
    </row>
    <row r="14" spans="1:23" x14ac:dyDescent="0.2">
      <c r="B14" s="164">
        <v>1</v>
      </c>
      <c r="C14" s="126" t="s">
        <v>89</v>
      </c>
    </row>
    <row r="15" spans="1:23" x14ac:dyDescent="0.2">
      <c r="B15" s="164"/>
      <c r="C15" s="165" t="s">
        <v>16</v>
      </c>
      <c r="D15" s="357" t="s">
        <v>90</v>
      </c>
      <c r="E15" s="371"/>
      <c r="F15" s="371"/>
      <c r="G15" s="371"/>
      <c r="H15" s="371"/>
      <c r="I15" s="371"/>
      <c r="J15" s="371"/>
      <c r="K15" s="371"/>
      <c r="L15" s="371"/>
      <c r="M15" s="371"/>
      <c r="N15" s="371"/>
      <c r="O15" s="371"/>
      <c r="P15" s="371"/>
      <c r="Q15" s="371"/>
      <c r="R15" s="371"/>
      <c r="S15" s="371"/>
      <c r="T15" s="371"/>
      <c r="U15" s="371"/>
    </row>
    <row r="16" spans="1:23" x14ac:dyDescent="0.2">
      <c r="B16" s="164"/>
      <c r="C16" s="165" t="s">
        <v>17</v>
      </c>
      <c r="D16" s="357" t="s">
        <v>91</v>
      </c>
      <c r="E16" s="372"/>
      <c r="F16" s="372"/>
      <c r="G16" s="372"/>
      <c r="H16" s="372"/>
      <c r="I16" s="372"/>
      <c r="J16" s="372"/>
      <c r="K16" s="372"/>
      <c r="L16" s="372"/>
      <c r="M16" s="372"/>
      <c r="N16" s="372"/>
      <c r="O16" s="372"/>
      <c r="P16" s="372"/>
      <c r="Q16" s="372"/>
      <c r="R16" s="372"/>
      <c r="S16" s="372"/>
      <c r="T16" s="372"/>
      <c r="U16" s="372"/>
    </row>
    <row r="17" spans="1:23" ht="27" customHeight="1" x14ac:dyDescent="0.2">
      <c r="B17" s="164"/>
      <c r="C17" s="165" t="s">
        <v>18</v>
      </c>
      <c r="D17" s="357" t="s">
        <v>152</v>
      </c>
      <c r="E17" s="372"/>
      <c r="F17" s="372"/>
      <c r="G17" s="372"/>
      <c r="H17" s="372"/>
      <c r="I17" s="372"/>
      <c r="J17" s="372"/>
      <c r="K17" s="372"/>
      <c r="L17" s="372"/>
      <c r="M17" s="372"/>
      <c r="N17" s="372"/>
      <c r="O17" s="372"/>
      <c r="P17" s="372"/>
      <c r="Q17" s="372"/>
      <c r="R17" s="372"/>
      <c r="S17" s="372"/>
      <c r="T17" s="372"/>
      <c r="U17" s="372"/>
    </row>
    <row r="18" spans="1:23" ht="25.5" customHeight="1" x14ac:dyDescent="0.2">
      <c r="B18" s="164">
        <v>2</v>
      </c>
      <c r="C18" s="357" t="s">
        <v>92</v>
      </c>
      <c r="D18" s="357"/>
      <c r="E18" s="357"/>
      <c r="F18" s="357"/>
      <c r="G18" s="357"/>
      <c r="H18" s="357"/>
      <c r="I18" s="357"/>
      <c r="J18" s="357"/>
      <c r="K18" s="357"/>
      <c r="L18" s="357"/>
      <c r="M18" s="357"/>
      <c r="N18" s="357"/>
      <c r="O18" s="357"/>
      <c r="P18" s="357"/>
      <c r="Q18" s="357"/>
      <c r="R18" s="357"/>
      <c r="S18" s="357"/>
      <c r="T18" s="357"/>
      <c r="U18" s="357"/>
    </row>
    <row r="19" spans="1:23" x14ac:dyDescent="0.2">
      <c r="B19" s="164">
        <v>3</v>
      </c>
      <c r="C19" s="126" t="s">
        <v>93</v>
      </c>
      <c r="D19" s="126"/>
      <c r="E19" s="126"/>
      <c r="F19" s="126"/>
      <c r="G19" s="126"/>
      <c r="H19" s="126"/>
      <c r="I19" s="126"/>
      <c r="J19" s="126"/>
      <c r="K19" s="126"/>
      <c r="L19" s="126"/>
      <c r="M19" s="126"/>
      <c r="N19" s="126"/>
      <c r="O19" s="126"/>
      <c r="P19" s="126"/>
      <c r="Q19" s="126"/>
      <c r="R19" s="126"/>
      <c r="S19" s="126"/>
      <c r="T19" s="126"/>
      <c r="U19" s="126"/>
    </row>
    <row r="20" spans="1:23" x14ac:dyDescent="0.2">
      <c r="B20" s="164">
        <v>4</v>
      </c>
      <c r="C20" s="126" t="s">
        <v>94</v>
      </c>
      <c r="D20" s="126"/>
      <c r="E20" s="126"/>
      <c r="F20" s="126"/>
      <c r="G20" s="126"/>
      <c r="H20" s="126"/>
      <c r="I20" s="126"/>
      <c r="J20" s="126"/>
      <c r="K20" s="126"/>
      <c r="L20" s="126"/>
      <c r="M20" s="126"/>
      <c r="N20" s="126"/>
      <c r="O20" s="126"/>
      <c r="P20" s="126"/>
      <c r="Q20" s="126"/>
      <c r="R20" s="126"/>
      <c r="S20" s="126"/>
      <c r="T20" s="126"/>
      <c r="U20" s="126"/>
    </row>
    <row r="21" spans="1:23" x14ac:dyDescent="0.2">
      <c r="B21" s="164">
        <v>5</v>
      </c>
      <c r="C21" s="126" t="s">
        <v>95</v>
      </c>
      <c r="D21" s="126"/>
      <c r="E21" s="126"/>
      <c r="F21" s="126"/>
      <c r="G21" s="126"/>
      <c r="H21" s="126"/>
      <c r="I21" s="126"/>
      <c r="J21" s="126"/>
      <c r="K21" s="126"/>
      <c r="L21" s="126"/>
      <c r="M21" s="126"/>
      <c r="N21" s="126"/>
      <c r="O21" s="126"/>
      <c r="P21" s="126"/>
      <c r="Q21" s="126"/>
      <c r="R21" s="126"/>
      <c r="S21" s="126"/>
      <c r="T21" s="126"/>
      <c r="U21" s="126"/>
    </row>
    <row r="22" spans="1:23" x14ac:dyDescent="0.2">
      <c r="B22" s="164"/>
      <c r="C22" s="146" t="s">
        <v>16</v>
      </c>
      <c r="D22" s="126" t="s">
        <v>96</v>
      </c>
      <c r="E22" s="126"/>
      <c r="F22" s="126"/>
      <c r="G22" s="126"/>
      <c r="H22" s="126"/>
      <c r="I22" s="126"/>
      <c r="J22" s="126"/>
      <c r="K22" s="126"/>
      <c r="L22" s="126"/>
      <c r="M22" s="126"/>
      <c r="N22" s="126"/>
      <c r="O22" s="126"/>
      <c r="P22" s="126"/>
      <c r="Q22" s="126"/>
      <c r="R22" s="126"/>
      <c r="S22" s="126"/>
      <c r="T22" s="126"/>
      <c r="U22" s="126"/>
    </row>
    <row r="23" spans="1:23" x14ac:dyDescent="0.2">
      <c r="B23" s="164"/>
      <c r="C23" s="146" t="s">
        <v>17</v>
      </c>
      <c r="D23" s="126" t="s">
        <v>97</v>
      </c>
      <c r="E23" s="126"/>
      <c r="F23" s="126"/>
      <c r="G23" s="126"/>
      <c r="H23" s="126"/>
      <c r="I23" s="126"/>
      <c r="J23" s="126"/>
      <c r="K23" s="126"/>
      <c r="L23" s="126"/>
      <c r="M23" s="126"/>
      <c r="N23" s="126"/>
      <c r="O23" s="126"/>
      <c r="P23" s="126"/>
      <c r="Q23" s="126"/>
      <c r="R23" s="126"/>
      <c r="S23" s="126"/>
      <c r="T23" s="126"/>
      <c r="U23" s="126"/>
    </row>
    <row r="24" spans="1:23" x14ac:dyDescent="0.2">
      <c r="B24" s="164">
        <v>6</v>
      </c>
      <c r="C24" s="126" t="s">
        <v>19</v>
      </c>
      <c r="D24" s="126"/>
      <c r="E24" s="126"/>
      <c r="F24" s="126"/>
      <c r="G24" s="126"/>
      <c r="H24" s="126"/>
      <c r="I24" s="126"/>
      <c r="J24" s="126"/>
      <c r="K24" s="126"/>
      <c r="L24" s="126"/>
      <c r="M24" s="126"/>
      <c r="N24" s="126"/>
      <c r="O24" s="126"/>
      <c r="P24" s="126"/>
      <c r="Q24" s="126"/>
      <c r="R24" s="126"/>
      <c r="S24" s="126"/>
      <c r="T24" s="126"/>
      <c r="U24" s="126"/>
    </row>
    <row r="25" spans="1:23" ht="15" x14ac:dyDescent="0.2">
      <c r="B25" s="3"/>
      <c r="C25" s="162"/>
      <c r="D25" s="150" t="s">
        <v>20</v>
      </c>
      <c r="E25" s="151"/>
      <c r="F25" s="151"/>
      <c r="G25" s="151"/>
      <c r="H25" s="151"/>
      <c r="I25" s="151"/>
      <c r="J25" s="152"/>
      <c r="K25" s="13"/>
      <c r="L25" s="13"/>
      <c r="M25" s="244"/>
      <c r="O25" s="3"/>
      <c r="P25" s="3"/>
      <c r="Q25" s="3"/>
      <c r="R25" s="3"/>
      <c r="S25" s="3"/>
      <c r="T25" s="3"/>
      <c r="U25" s="3"/>
      <c r="V25" s="3"/>
    </row>
    <row r="26" spans="1:23" ht="15.75" x14ac:dyDescent="0.25">
      <c r="B26" s="3"/>
      <c r="C26" s="166"/>
      <c r="D26" s="153" t="s">
        <v>21</v>
      </c>
      <c r="E26" s="154"/>
      <c r="F26" s="154"/>
      <c r="G26" s="154"/>
      <c r="H26" s="154"/>
      <c r="I26" s="154"/>
      <c r="J26" s="155"/>
      <c r="K26" s="13"/>
      <c r="L26" s="13"/>
      <c r="M26" s="3"/>
      <c r="O26" s="3"/>
      <c r="P26" s="3"/>
      <c r="Q26" s="3"/>
      <c r="R26" s="3"/>
      <c r="S26" s="3"/>
      <c r="T26" s="3"/>
      <c r="U26" s="3"/>
      <c r="V26" s="3"/>
      <c r="W26" s="3"/>
    </row>
    <row r="27" spans="1:23" ht="15" x14ac:dyDescent="0.2">
      <c r="A27" s="3"/>
      <c r="B27" s="3"/>
      <c r="D27" s="174" t="s">
        <v>22</v>
      </c>
      <c r="E27" s="175"/>
      <c r="F27" s="175"/>
      <c r="G27" s="175"/>
      <c r="H27" s="175"/>
      <c r="I27" s="175"/>
      <c r="J27" s="176"/>
      <c r="K27" s="13"/>
      <c r="L27" s="13"/>
      <c r="M27" s="3"/>
      <c r="N27" s="3"/>
      <c r="O27" s="3"/>
      <c r="P27" s="3"/>
      <c r="Q27" s="3"/>
      <c r="R27" s="3"/>
      <c r="S27" s="3"/>
      <c r="T27" s="3"/>
      <c r="U27" s="3"/>
      <c r="V27" s="3"/>
      <c r="W27" s="3"/>
    </row>
    <row r="28" spans="1:23" ht="15" x14ac:dyDescent="0.2">
      <c r="A28" s="3"/>
      <c r="B28" s="3"/>
      <c r="D28" s="156" t="s">
        <v>2</v>
      </c>
      <c r="E28" s="157"/>
      <c r="F28" s="157"/>
      <c r="G28" s="157"/>
      <c r="H28" s="157"/>
      <c r="I28" s="157"/>
      <c r="J28" s="158"/>
      <c r="K28" s="13"/>
      <c r="L28" s="13"/>
      <c r="M28" s="3"/>
      <c r="N28" s="3"/>
      <c r="O28" s="3"/>
      <c r="P28" s="3"/>
      <c r="Q28" s="3"/>
      <c r="R28" s="3"/>
      <c r="S28" s="3"/>
      <c r="T28" s="3"/>
      <c r="U28" s="3"/>
      <c r="V28" s="3"/>
      <c r="W28" s="3"/>
    </row>
    <row r="29" spans="1:23" ht="15" x14ac:dyDescent="0.2">
      <c r="A29" s="3"/>
      <c r="B29" s="3"/>
      <c r="D29" s="171" t="s">
        <v>3</v>
      </c>
      <c r="E29" s="172"/>
      <c r="F29" s="172"/>
      <c r="G29" s="172"/>
      <c r="H29" s="172"/>
      <c r="I29" s="172"/>
      <c r="J29" s="173"/>
      <c r="K29" s="13"/>
      <c r="L29" s="13"/>
      <c r="M29" s="3"/>
      <c r="N29" s="3"/>
      <c r="O29" s="3"/>
      <c r="P29" s="3"/>
      <c r="Q29" s="3"/>
      <c r="R29" s="3"/>
      <c r="S29" s="3"/>
      <c r="T29" s="3"/>
      <c r="U29" s="3"/>
      <c r="V29" s="3"/>
      <c r="W29" s="3"/>
    </row>
    <row r="30" spans="1:23" x14ac:dyDescent="0.2">
      <c r="A30" s="3"/>
      <c r="B30" s="3">
        <v>7</v>
      </c>
      <c r="C30" s="126" t="s">
        <v>151</v>
      </c>
      <c r="W30" s="3"/>
    </row>
    <row r="31" spans="1:23" x14ac:dyDescent="0.2">
      <c r="A31" s="3"/>
      <c r="B31" s="3"/>
      <c r="C31" s="126"/>
      <c r="D31" s="129" t="s">
        <v>87</v>
      </c>
      <c r="F31" s="358" t="s">
        <v>24</v>
      </c>
      <c r="G31" s="359"/>
      <c r="H31" s="359"/>
      <c r="J31" s="129" t="s">
        <v>25</v>
      </c>
    </row>
    <row r="32" spans="1:23" x14ac:dyDescent="0.2">
      <c r="A32" s="3"/>
      <c r="B32" s="3"/>
    </row>
    <row r="33" spans="1:12" ht="15" x14ac:dyDescent="0.2">
      <c r="A33" s="3"/>
      <c r="B33" s="3"/>
      <c r="C33" s="162"/>
      <c r="D33" s="126"/>
      <c r="E33" s="126"/>
      <c r="F33" s="167" t="s">
        <v>45</v>
      </c>
      <c r="G33" s="126"/>
      <c r="H33" s="126"/>
      <c r="I33" s="126"/>
      <c r="K33" s="126"/>
      <c r="L33" s="162"/>
    </row>
    <row r="34" spans="1:12" ht="15" x14ac:dyDescent="0.2">
      <c r="A34" s="3"/>
      <c r="B34" s="3"/>
      <c r="D34" s="126"/>
      <c r="E34" s="126"/>
      <c r="F34" s="126"/>
      <c r="G34" s="126"/>
      <c r="H34" s="126"/>
      <c r="I34" s="126"/>
      <c r="J34" s="126"/>
      <c r="K34" s="126"/>
      <c r="L34" s="162"/>
    </row>
    <row r="35" spans="1:12" x14ac:dyDescent="0.2">
      <c r="A35" s="3"/>
      <c r="B35" s="3"/>
      <c r="D35" s="168" t="s">
        <v>23</v>
      </c>
      <c r="E35" s="126"/>
      <c r="F35" s="126"/>
      <c r="G35" s="126"/>
      <c r="H35" s="169"/>
      <c r="I35" s="126"/>
      <c r="J35" s="167" t="s">
        <v>86</v>
      </c>
      <c r="K35" s="126"/>
    </row>
    <row r="36" spans="1:12" x14ac:dyDescent="0.2">
      <c r="A36" s="3"/>
      <c r="B36" s="3"/>
      <c r="D36" s="126"/>
      <c r="E36" s="126"/>
      <c r="F36" s="126"/>
      <c r="G36" s="126"/>
      <c r="H36" s="126"/>
      <c r="I36" s="126"/>
      <c r="J36" s="126"/>
      <c r="K36" s="126"/>
    </row>
    <row r="37" spans="1:12" x14ac:dyDescent="0.2">
      <c r="A37" s="3"/>
      <c r="B37" s="3"/>
      <c r="D37" s="126"/>
      <c r="E37" s="126"/>
      <c r="F37" s="167" t="s">
        <v>85</v>
      </c>
      <c r="G37" s="126"/>
      <c r="H37" s="126"/>
      <c r="I37" s="126"/>
      <c r="J37" s="167"/>
      <c r="K37" s="126"/>
    </row>
    <row r="38" spans="1:12" x14ac:dyDescent="0.2">
      <c r="A38" s="3"/>
      <c r="B38" s="3"/>
      <c r="F38" s="170"/>
    </row>
    <row r="39" spans="1:12" x14ac:dyDescent="0.2">
      <c r="A39" s="3"/>
      <c r="B39" s="3"/>
    </row>
    <row r="40" spans="1:12" x14ac:dyDescent="0.2">
      <c r="A40" s="3"/>
      <c r="B40" s="3"/>
      <c r="D40" s="243" t="s">
        <v>88</v>
      </c>
    </row>
    <row r="41" spans="1:12" x14ac:dyDescent="0.2">
      <c r="A41" s="3"/>
      <c r="B41" s="3"/>
    </row>
    <row r="42" spans="1:12" x14ac:dyDescent="0.2">
      <c r="A42" s="3"/>
      <c r="B42" s="3"/>
    </row>
    <row r="43" spans="1:12" x14ac:dyDescent="0.2">
      <c r="A43" s="3"/>
    </row>
    <row r="44" spans="1:12" x14ac:dyDescent="0.2">
      <c r="A44" s="3"/>
    </row>
    <row r="45" spans="1:12" x14ac:dyDescent="0.2">
      <c r="A45" s="3"/>
      <c r="B45" s="3"/>
      <c r="C45" s="126"/>
    </row>
    <row r="46" spans="1:12" x14ac:dyDescent="0.2">
      <c r="A46" s="3"/>
      <c r="B46" s="3"/>
    </row>
    <row r="47" spans="1:12" x14ac:dyDescent="0.2">
      <c r="A47" s="3"/>
      <c r="B47" s="3"/>
      <c r="D47"/>
      <c r="E47" s="3"/>
      <c r="F47" s="3"/>
      <c r="G47" s="3"/>
      <c r="H47" s="3"/>
      <c r="I47" s="3"/>
      <c r="J47" s="3"/>
      <c r="K47" s="3"/>
      <c r="L47" s="3"/>
    </row>
    <row r="48" spans="1:12" x14ac:dyDescent="0.2">
      <c r="A48" s="3"/>
    </row>
    <row r="49" spans="1:1" x14ac:dyDescent="0.2">
      <c r="A49" s="3"/>
    </row>
  </sheetData>
  <mergeCells count="8">
    <mergeCell ref="C18:U18"/>
    <mergeCell ref="F31:H31"/>
    <mergeCell ref="A4:W7"/>
    <mergeCell ref="A1:W1"/>
    <mergeCell ref="C10:V11"/>
    <mergeCell ref="D15:U15"/>
    <mergeCell ref="D16:U16"/>
    <mergeCell ref="D17:U17"/>
  </mergeCells>
  <phoneticPr fontId="17" type="noConversion"/>
  <hyperlinks>
    <hyperlink ref="D35" location="'Input Sheet'!A1" display="Input sheet"/>
    <hyperlink ref="F33" location="'Regulatory &amp; Tax Depreciation'!A1" display="Regulatory &amp; Tax Depreciation"/>
    <hyperlink ref="F37" location="'RAB, ABBRR &amp; ICRA'!A1" display="RAB, ABBRR &amp; ICRA"/>
    <hyperlink ref="J35" location="'Output Sheet'!A1" display="Output Sheet"/>
    <hyperlink ref="D40" location="'Supplementary Input Sheet'!A1" display="Supplementary Input Sheet (10 year bond rates)"/>
  </hyperlinks>
  <pageMargins left="0.23622047244094491" right="0.15748031496062992" top="0.35433070866141736" bottom="0.47244094488188981" header="0.23622047244094491" footer="0.15748031496062992"/>
  <pageSetup paperSize="9" scale="6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
  <sheetViews>
    <sheetView zoomScale="90" zoomScaleNormal="90" workbookViewId="0">
      <pane xSplit="5" ySplit="6" topLeftCell="F7" activePane="bottomRight" state="frozenSplit"/>
      <selection pane="topRight" activeCell="F1" sqref="F1"/>
      <selection pane="bottomLeft" activeCell="D447" sqref="D447"/>
      <selection pane="bottomRight" activeCell="B3" sqref="B3"/>
    </sheetView>
  </sheetViews>
  <sheetFormatPr defaultRowHeight="12.75" outlineLevelRow="1" x14ac:dyDescent="0.2"/>
  <cols>
    <col min="1" max="1" width="6.28515625" style="186" customWidth="1"/>
    <col min="2" max="2" width="19" style="27" customWidth="1"/>
    <col min="3" max="3" width="55.140625" style="182" customWidth="1"/>
    <col min="4" max="5" width="8.7109375" style="182" customWidth="1"/>
    <col min="6" max="7" width="16.28515625" style="182" customWidth="1"/>
    <col min="8" max="8" width="14.140625" style="181" customWidth="1"/>
    <col min="9" max="9" width="13.140625" style="101" customWidth="1"/>
    <col min="10" max="10" width="12.42578125" style="182" customWidth="1"/>
    <col min="11" max="11" width="11.85546875" style="182" customWidth="1"/>
    <col min="12" max="12" width="12.7109375" style="182" customWidth="1"/>
    <col min="13" max="13" width="9.140625" style="273" customWidth="1"/>
    <col min="14" max="16384" width="9.140625" style="273"/>
  </cols>
  <sheetData>
    <row r="1" spans="1:12" x14ac:dyDescent="0.2">
      <c r="A1" s="185"/>
      <c r="B1" s="4"/>
      <c r="C1" s="16"/>
      <c r="D1" s="16"/>
      <c r="E1" s="16"/>
      <c r="F1" s="16"/>
      <c r="G1" s="16"/>
      <c r="H1" s="16"/>
      <c r="I1" s="16"/>
      <c r="J1" s="16"/>
      <c r="K1" s="16"/>
      <c r="L1"/>
    </row>
    <row r="2" spans="1:12" ht="16.5" customHeight="1" x14ac:dyDescent="0.25">
      <c r="A2" s="185"/>
      <c r="B2" s="84" t="s">
        <v>6</v>
      </c>
      <c r="C2" s="177"/>
      <c r="D2" s="84"/>
      <c r="E2" s="84"/>
      <c r="F2" s="84"/>
      <c r="G2" s="84"/>
      <c r="H2" s="16"/>
      <c r="I2" s="16"/>
      <c r="J2" s="16"/>
      <c r="L2" s="16"/>
    </row>
    <row r="3" spans="1:12" ht="16.5" customHeight="1" x14ac:dyDescent="0.25">
      <c r="A3" s="185"/>
      <c r="B3" s="245" t="s">
        <v>557</v>
      </c>
      <c r="C3" s="84"/>
      <c r="D3" s="84"/>
      <c r="E3" s="84"/>
      <c r="F3" s="84"/>
      <c r="G3" s="212" t="s">
        <v>30</v>
      </c>
      <c r="H3" s="16"/>
      <c r="I3" s="16"/>
      <c r="J3" s="16"/>
      <c r="L3" s="212" t="s">
        <v>31</v>
      </c>
    </row>
    <row r="4" spans="1:12" x14ac:dyDescent="0.2">
      <c r="B4" s="182"/>
      <c r="C4" s="146" t="s">
        <v>13</v>
      </c>
      <c r="D4" s="146"/>
      <c r="E4" s="146"/>
      <c r="G4" s="214">
        <f>H4-1</f>
        <v>-4</v>
      </c>
      <c r="H4" s="182">
        <f>I4-1</f>
        <v>-3</v>
      </c>
      <c r="I4" s="182">
        <f>J4-1</f>
        <v>-2</v>
      </c>
      <c r="J4" s="182">
        <f>K4-1</f>
        <v>-1</v>
      </c>
      <c r="K4" s="182">
        <f>L4-1</f>
        <v>0</v>
      </c>
      <c r="L4" s="214">
        <v>1</v>
      </c>
    </row>
    <row r="5" spans="1:12" x14ac:dyDescent="0.2">
      <c r="A5" s="185"/>
      <c r="B5" s="26"/>
      <c r="C5" s="78" t="s">
        <v>40</v>
      </c>
      <c r="D5" s="78"/>
      <c r="E5" s="78"/>
      <c r="F5" s="78"/>
      <c r="G5" s="213">
        <v>1</v>
      </c>
      <c r="H5" s="94">
        <f>G5+1</f>
        <v>2</v>
      </c>
      <c r="I5" s="94">
        <f t="shared" ref="I5:L5" si="0">H5+1</f>
        <v>3</v>
      </c>
      <c r="J5" s="94">
        <f t="shared" si="0"/>
        <v>4</v>
      </c>
      <c r="K5" s="94">
        <f t="shared" si="0"/>
        <v>5</v>
      </c>
      <c r="L5" s="215">
        <f t="shared" si="0"/>
        <v>6</v>
      </c>
    </row>
    <row r="6" spans="1:12" ht="15.75" x14ac:dyDescent="0.25">
      <c r="A6" s="32"/>
      <c r="B6" s="33" t="s">
        <v>0</v>
      </c>
      <c r="C6" s="32"/>
      <c r="D6" s="32"/>
      <c r="E6" s="83"/>
      <c r="F6" s="115" t="s">
        <v>7</v>
      </c>
      <c r="G6" s="115" t="str">
        <f t="shared" ref="G6:L6" si="1">CONCATENATE(LEFT(F6, 4)+1 &amp;"-" &amp;IF(F6&gt;"2007-08",,"0") &amp;RIGHT(F6,2)+1)</f>
        <v>2008-09</v>
      </c>
      <c r="H6" s="115" t="str">
        <f t="shared" si="1"/>
        <v>2009-10</v>
      </c>
      <c r="I6" s="115" t="str">
        <f t="shared" si="1"/>
        <v>2010-11</v>
      </c>
      <c r="J6" s="115" t="str">
        <f t="shared" si="1"/>
        <v>2011-12</v>
      </c>
      <c r="K6" s="115" t="str">
        <f t="shared" si="1"/>
        <v>2012-13</v>
      </c>
      <c r="L6" s="115" t="str">
        <f t="shared" si="1"/>
        <v>2013-14</v>
      </c>
    </row>
    <row r="7" spans="1:12" s="246" customFormat="1" x14ac:dyDescent="0.2">
      <c r="A7" s="187"/>
      <c r="B7" s="97" t="s">
        <v>37</v>
      </c>
      <c r="C7" s="97"/>
      <c r="D7" s="97"/>
      <c r="E7" s="97"/>
      <c r="F7" s="97"/>
      <c r="G7" s="97"/>
      <c r="H7" s="188"/>
      <c r="I7" s="188"/>
      <c r="J7" s="188"/>
      <c r="K7" s="188"/>
      <c r="L7" s="188"/>
    </row>
    <row r="8" spans="1:12" s="280" customFormat="1" x14ac:dyDescent="0.2">
      <c r="A8" s="189"/>
      <c r="B8" s="87" t="s">
        <v>38</v>
      </c>
      <c r="C8" s="88"/>
      <c r="D8" s="190"/>
      <c r="E8" s="88"/>
      <c r="F8" s="89">
        <v>91.6</v>
      </c>
      <c r="G8" s="89">
        <v>92.9</v>
      </c>
      <c r="H8" s="90">
        <v>95.8</v>
      </c>
      <c r="I8" s="90">
        <v>99.2</v>
      </c>
      <c r="J8" s="90">
        <v>100.4</v>
      </c>
      <c r="K8" s="90">
        <v>102.8</v>
      </c>
      <c r="L8" s="90">
        <v>105.9</v>
      </c>
    </row>
    <row r="9" spans="1:12" ht="21" customHeight="1" x14ac:dyDescent="0.2">
      <c r="A9" s="185"/>
      <c r="B9" s="16"/>
      <c r="G9"/>
      <c r="H9" s="31"/>
      <c r="I9" s="31"/>
      <c r="J9" s="222"/>
      <c r="K9" s="31"/>
      <c r="L9" s="274"/>
    </row>
    <row r="10" spans="1:12" ht="15" customHeight="1" x14ac:dyDescent="0.2">
      <c r="A10" s="191"/>
      <c r="B10" s="92" t="s">
        <v>35</v>
      </c>
      <c r="C10" s="92"/>
      <c r="D10" s="92"/>
      <c r="E10" s="92"/>
      <c r="F10" s="92"/>
      <c r="G10" s="92"/>
      <c r="H10" s="92"/>
      <c r="I10" s="92"/>
      <c r="J10" s="192"/>
      <c r="K10" s="193"/>
      <c r="L10" s="194"/>
    </row>
    <row r="11" spans="1:12" ht="12.75" hidden="1" customHeight="1" outlineLevel="1" x14ac:dyDescent="0.2">
      <c r="A11" s="185"/>
      <c r="B11" s="5" t="s">
        <v>33</v>
      </c>
      <c r="C11" s="22" t="s">
        <v>34</v>
      </c>
      <c r="D11" s="3"/>
      <c r="E11" s="3"/>
      <c r="F11" s="3"/>
      <c r="G11" s="3"/>
      <c r="H11" s="6"/>
      <c r="I11" s="7"/>
      <c r="J11" s="3"/>
      <c r="K11" s="3"/>
      <c r="L11" s="3"/>
    </row>
    <row r="12" spans="1:12" ht="12.75" hidden="1" customHeight="1" outlineLevel="1" x14ac:dyDescent="0.2">
      <c r="A12" s="195"/>
      <c r="B12" s="107" t="s">
        <v>157</v>
      </c>
      <c r="C12" s="107" t="s">
        <v>158</v>
      </c>
      <c r="D12" s="99"/>
      <c r="E12" s="99"/>
      <c r="F12" s="273"/>
      <c r="G12" s="275"/>
      <c r="H12" s="276"/>
      <c r="I12" s="276"/>
      <c r="J12" s="276"/>
      <c r="K12" s="276"/>
      <c r="L12" s="276"/>
    </row>
    <row r="13" spans="1:12" ht="12.75" hidden="1" customHeight="1" outlineLevel="1" x14ac:dyDescent="0.2">
      <c r="A13" s="195"/>
      <c r="B13" s="107" t="s">
        <v>159</v>
      </c>
      <c r="C13" s="107" t="s">
        <v>160</v>
      </c>
      <c r="D13" s="98"/>
      <c r="E13" s="98"/>
      <c r="F13" s="273"/>
      <c r="G13" s="277"/>
      <c r="H13" s="278"/>
      <c r="I13" s="278"/>
      <c r="J13" s="278"/>
      <c r="K13" s="278"/>
      <c r="L13" s="278"/>
    </row>
    <row r="14" spans="1:12" ht="12.75" hidden="1" customHeight="1" outlineLevel="1" x14ac:dyDescent="0.2">
      <c r="A14" s="195"/>
      <c r="B14" s="107" t="s">
        <v>161</v>
      </c>
      <c r="C14" s="107" t="s">
        <v>162</v>
      </c>
      <c r="D14" s="98"/>
      <c r="E14" s="98"/>
      <c r="F14" s="273"/>
      <c r="G14" s="205"/>
      <c r="H14" s="206"/>
      <c r="I14" s="206"/>
      <c r="J14" s="206"/>
      <c r="K14" s="206"/>
      <c r="L14" s="206"/>
    </row>
    <row r="15" spans="1:12" ht="12.75" hidden="1" customHeight="1" outlineLevel="1" x14ac:dyDescent="0.2">
      <c r="A15" s="195"/>
      <c r="B15" s="107" t="s">
        <v>163</v>
      </c>
      <c r="C15" s="107" t="s">
        <v>164</v>
      </c>
      <c r="D15" s="98"/>
      <c r="E15" s="98"/>
      <c r="F15" s="273"/>
      <c r="G15" s="205"/>
      <c r="H15" s="206"/>
      <c r="I15" s="206"/>
      <c r="J15" s="206"/>
      <c r="K15" s="206"/>
      <c r="L15" s="206"/>
    </row>
    <row r="16" spans="1:12" ht="12.75" hidden="1" customHeight="1" outlineLevel="1" x14ac:dyDescent="0.2">
      <c r="A16" s="195"/>
      <c r="B16" s="107" t="s">
        <v>165</v>
      </c>
      <c r="C16" s="107" t="s">
        <v>166</v>
      </c>
      <c r="D16" s="98"/>
      <c r="E16" s="98"/>
      <c r="F16" s="273"/>
      <c r="G16" s="205"/>
      <c r="H16" s="206"/>
      <c r="I16" s="206"/>
      <c r="J16" s="206"/>
      <c r="K16" s="206"/>
      <c r="L16" s="206"/>
    </row>
    <row r="17" spans="1:12" ht="12.75" hidden="1" customHeight="1" outlineLevel="1" x14ac:dyDescent="0.2">
      <c r="A17" s="195"/>
      <c r="B17" s="107" t="s">
        <v>167</v>
      </c>
      <c r="C17" s="107" t="s">
        <v>168</v>
      </c>
      <c r="D17" s="98"/>
      <c r="E17" s="98"/>
      <c r="F17" s="273"/>
      <c r="G17" s="205"/>
      <c r="H17" s="206"/>
      <c r="I17" s="206"/>
      <c r="J17" s="206"/>
      <c r="K17" s="206"/>
      <c r="L17" s="206"/>
    </row>
    <row r="18" spans="1:12" ht="12.75" hidden="1" customHeight="1" outlineLevel="1" x14ac:dyDescent="0.2">
      <c r="A18" s="195"/>
      <c r="B18" s="107" t="s">
        <v>169</v>
      </c>
      <c r="C18" s="107" t="s">
        <v>170</v>
      </c>
      <c r="D18" s="98"/>
      <c r="E18" s="98"/>
      <c r="F18" s="273"/>
      <c r="G18" s="205"/>
      <c r="H18" s="206"/>
      <c r="I18" s="206"/>
      <c r="J18" s="206"/>
      <c r="K18" s="206"/>
      <c r="L18" s="206"/>
    </row>
    <row r="19" spans="1:12" ht="12.75" hidden="1" customHeight="1" outlineLevel="1" x14ac:dyDescent="0.2">
      <c r="A19" s="195"/>
      <c r="B19" s="107" t="s">
        <v>171</v>
      </c>
      <c r="C19" s="107" t="s">
        <v>172</v>
      </c>
      <c r="D19" s="98"/>
      <c r="E19" s="98"/>
      <c r="F19" s="273"/>
      <c r="G19" s="205"/>
      <c r="H19" s="206"/>
      <c r="I19" s="206"/>
      <c r="J19" s="206"/>
      <c r="K19" s="206"/>
      <c r="L19" s="206"/>
    </row>
    <row r="20" spans="1:12" ht="12.75" hidden="1" customHeight="1" outlineLevel="1" x14ac:dyDescent="0.2">
      <c r="A20" s="195"/>
      <c r="B20" s="107" t="s">
        <v>173</v>
      </c>
      <c r="C20" s="107" t="s">
        <v>174</v>
      </c>
      <c r="D20" s="98"/>
      <c r="E20" s="98"/>
      <c r="F20" s="273"/>
      <c r="G20" s="205"/>
      <c r="H20" s="206"/>
      <c r="I20" s="206"/>
      <c r="J20" s="206"/>
      <c r="K20" s="206"/>
      <c r="L20" s="206"/>
    </row>
    <row r="21" spans="1:12" ht="12.75" hidden="1" customHeight="1" outlineLevel="1" x14ac:dyDescent="0.2">
      <c r="A21" s="195"/>
      <c r="B21" s="107" t="s">
        <v>175</v>
      </c>
      <c r="C21" s="107" t="s">
        <v>176</v>
      </c>
      <c r="D21" s="98"/>
      <c r="E21" s="98"/>
      <c r="F21" s="273"/>
      <c r="G21" s="205"/>
      <c r="H21" s="206"/>
      <c r="I21" s="206"/>
      <c r="J21" s="206"/>
      <c r="K21" s="206"/>
      <c r="L21" s="206"/>
    </row>
    <row r="22" spans="1:12" ht="12.75" hidden="1" customHeight="1" outlineLevel="1" x14ac:dyDescent="0.2">
      <c r="B22" s="107" t="s">
        <v>177</v>
      </c>
      <c r="C22" s="107" t="s">
        <v>178</v>
      </c>
      <c r="D22" s="98"/>
      <c r="E22" s="98"/>
      <c r="F22" s="273"/>
      <c r="G22" s="205"/>
      <c r="H22" s="206"/>
      <c r="I22" s="206"/>
      <c r="J22" s="206"/>
      <c r="K22" s="206"/>
      <c r="L22" s="206"/>
    </row>
    <row r="23" spans="1:12" ht="12.75" hidden="1" customHeight="1" outlineLevel="1" x14ac:dyDescent="0.2">
      <c r="B23" s="107" t="s">
        <v>179</v>
      </c>
      <c r="C23" s="107" t="s">
        <v>180</v>
      </c>
      <c r="D23" s="98"/>
      <c r="E23" s="98"/>
      <c r="F23" s="273"/>
      <c r="G23" s="205"/>
      <c r="H23" s="206"/>
      <c r="I23" s="206"/>
      <c r="J23" s="206"/>
      <c r="K23" s="206"/>
      <c r="L23" s="206"/>
    </row>
    <row r="24" spans="1:12" ht="12.75" hidden="1" customHeight="1" outlineLevel="1" x14ac:dyDescent="0.2">
      <c r="B24" s="107" t="s">
        <v>181</v>
      </c>
      <c r="C24" s="107" t="s">
        <v>182</v>
      </c>
      <c r="D24" s="98"/>
      <c r="E24" s="98"/>
      <c r="F24" s="273"/>
      <c r="G24" s="205"/>
      <c r="H24" s="206"/>
      <c r="I24" s="206"/>
      <c r="J24" s="206"/>
      <c r="K24" s="206"/>
      <c r="L24" s="206"/>
    </row>
    <row r="25" spans="1:12" ht="12.75" hidden="1" customHeight="1" outlineLevel="1" x14ac:dyDescent="0.2">
      <c r="B25" s="107" t="s">
        <v>183</v>
      </c>
      <c r="C25" s="107" t="s">
        <v>184</v>
      </c>
      <c r="D25" s="98"/>
      <c r="E25" s="98"/>
      <c r="F25" s="273"/>
      <c r="G25" s="207"/>
      <c r="H25" s="206"/>
      <c r="I25" s="206"/>
      <c r="J25" s="206"/>
      <c r="K25" s="206"/>
      <c r="L25" s="206"/>
    </row>
    <row r="26" spans="1:12" ht="12.75" hidden="1" customHeight="1" outlineLevel="1" x14ac:dyDescent="0.2">
      <c r="B26" s="107" t="s">
        <v>185</v>
      </c>
      <c r="C26" s="107" t="s">
        <v>186</v>
      </c>
      <c r="D26" s="98"/>
      <c r="E26" s="98"/>
      <c r="F26" s="273"/>
      <c r="G26" s="207"/>
      <c r="H26" s="206"/>
      <c r="I26" s="206"/>
      <c r="J26" s="206"/>
      <c r="K26" s="206"/>
      <c r="L26" s="206"/>
    </row>
    <row r="27" spans="1:12" ht="12.75" hidden="1" customHeight="1" outlineLevel="1" x14ac:dyDescent="0.2">
      <c r="B27" s="107" t="s">
        <v>187</v>
      </c>
      <c r="C27" s="107" t="s">
        <v>188</v>
      </c>
      <c r="D27" s="98"/>
      <c r="E27" s="98"/>
      <c r="F27" s="273"/>
      <c r="G27" s="207"/>
      <c r="H27" s="206"/>
      <c r="I27" s="206"/>
      <c r="J27" s="206"/>
      <c r="K27" s="206"/>
      <c r="L27" s="206"/>
    </row>
    <row r="28" spans="1:12" ht="12.75" hidden="1" customHeight="1" outlineLevel="1" x14ac:dyDescent="0.2">
      <c r="B28" s="107" t="s">
        <v>189</v>
      </c>
      <c r="C28" s="107" t="s">
        <v>190</v>
      </c>
      <c r="D28" s="98"/>
      <c r="E28" s="98"/>
      <c r="F28" s="273"/>
      <c r="G28" s="207"/>
      <c r="H28" s="206"/>
      <c r="I28" s="206"/>
      <c r="J28" s="206"/>
      <c r="K28" s="206"/>
      <c r="L28" s="206"/>
    </row>
    <row r="29" spans="1:12" ht="12.75" hidden="1" customHeight="1" outlineLevel="1" x14ac:dyDescent="0.2">
      <c r="B29" s="107" t="s">
        <v>191</v>
      </c>
      <c r="C29" s="107" t="s">
        <v>192</v>
      </c>
      <c r="D29" s="98"/>
      <c r="E29" s="98"/>
      <c r="F29" s="273"/>
      <c r="G29" s="207"/>
      <c r="H29" s="206"/>
      <c r="I29" s="206"/>
      <c r="J29" s="206"/>
      <c r="K29" s="206"/>
      <c r="L29" s="206"/>
    </row>
    <row r="30" spans="1:12" ht="12.75" hidden="1" customHeight="1" outlineLevel="1" x14ac:dyDescent="0.2">
      <c r="B30" s="107" t="s">
        <v>193</v>
      </c>
      <c r="C30" s="107" t="s">
        <v>194</v>
      </c>
      <c r="D30" s="98"/>
      <c r="E30" s="98"/>
      <c r="F30" s="273"/>
      <c r="G30" s="205"/>
      <c r="H30" s="206"/>
      <c r="I30" s="206"/>
      <c r="J30" s="206"/>
      <c r="K30" s="206"/>
      <c r="L30" s="206"/>
    </row>
    <row r="31" spans="1:12" ht="12.75" hidden="1" customHeight="1" outlineLevel="1" x14ac:dyDescent="0.2">
      <c r="B31" s="107" t="s">
        <v>195</v>
      </c>
      <c r="C31" s="107" t="s">
        <v>196</v>
      </c>
      <c r="D31" s="98"/>
      <c r="E31" s="98"/>
      <c r="F31" s="273"/>
      <c r="G31" s="205"/>
      <c r="H31" s="206"/>
      <c r="I31" s="206"/>
      <c r="J31" s="206"/>
      <c r="K31" s="206"/>
      <c r="L31" s="206"/>
    </row>
    <row r="32" spans="1:12" ht="12.75" hidden="1" customHeight="1" outlineLevel="1" x14ac:dyDescent="0.2">
      <c r="B32" s="107" t="s">
        <v>197</v>
      </c>
      <c r="C32" s="107" t="s">
        <v>198</v>
      </c>
      <c r="D32" s="98"/>
      <c r="E32" s="98"/>
      <c r="F32" s="273"/>
      <c r="G32" s="205"/>
      <c r="H32" s="206"/>
      <c r="I32" s="206"/>
      <c r="J32" s="206"/>
      <c r="K32" s="206"/>
      <c r="L32" s="206"/>
    </row>
    <row r="33" spans="1:12" ht="12.75" hidden="1" customHeight="1" outlineLevel="1" x14ac:dyDescent="0.2">
      <c r="A33" s="182"/>
      <c r="B33" s="107" t="s">
        <v>199</v>
      </c>
      <c r="C33" s="107" t="s">
        <v>200</v>
      </c>
      <c r="D33" s="98"/>
      <c r="E33" s="98"/>
      <c r="F33" s="273"/>
      <c r="G33" s="205"/>
      <c r="H33" s="206"/>
      <c r="I33" s="206"/>
      <c r="J33" s="206"/>
      <c r="K33" s="206"/>
      <c r="L33" s="206"/>
    </row>
    <row r="34" spans="1:12" ht="12.75" hidden="1" customHeight="1" outlineLevel="1" x14ac:dyDescent="0.2">
      <c r="A34" s="182"/>
      <c r="B34" s="107" t="s">
        <v>201</v>
      </c>
      <c r="C34" s="107" t="s">
        <v>202</v>
      </c>
      <c r="D34" s="98"/>
      <c r="E34" s="98"/>
      <c r="F34" s="273"/>
      <c r="G34" s="205"/>
      <c r="H34" s="206"/>
      <c r="I34" s="206"/>
      <c r="J34" s="206"/>
      <c r="K34" s="206"/>
      <c r="L34" s="206"/>
    </row>
    <row r="35" spans="1:12" ht="12.75" hidden="1" customHeight="1" outlineLevel="1" x14ac:dyDescent="0.2">
      <c r="A35" s="182"/>
      <c r="B35" s="107" t="s">
        <v>203</v>
      </c>
      <c r="C35" s="107" t="s">
        <v>204</v>
      </c>
      <c r="D35" s="98"/>
      <c r="E35" s="98"/>
      <c r="F35" s="273"/>
      <c r="G35" s="205"/>
      <c r="H35" s="206"/>
      <c r="I35" s="206"/>
      <c r="J35" s="206"/>
      <c r="K35" s="206"/>
      <c r="L35" s="206"/>
    </row>
    <row r="36" spans="1:12" ht="12.75" hidden="1" customHeight="1" outlineLevel="1" x14ac:dyDescent="0.2">
      <c r="A36" s="182"/>
      <c r="B36" s="107" t="s">
        <v>205</v>
      </c>
      <c r="C36" s="107" t="s">
        <v>206</v>
      </c>
      <c r="D36" s="98"/>
      <c r="E36" s="98"/>
      <c r="F36" s="273"/>
      <c r="G36" s="205"/>
      <c r="H36" s="206"/>
      <c r="I36" s="206"/>
      <c r="J36" s="206"/>
      <c r="K36" s="206"/>
      <c r="L36" s="206"/>
    </row>
    <row r="37" spans="1:12" ht="12.75" hidden="1" customHeight="1" outlineLevel="1" x14ac:dyDescent="0.2">
      <c r="A37" s="182"/>
      <c r="B37" s="107" t="s">
        <v>207</v>
      </c>
      <c r="C37" s="107" t="s">
        <v>208</v>
      </c>
      <c r="D37" s="98"/>
      <c r="E37" s="98"/>
      <c r="F37" s="273"/>
      <c r="G37" s="205"/>
      <c r="H37" s="206"/>
      <c r="I37" s="206"/>
      <c r="J37" s="206"/>
      <c r="K37" s="206"/>
      <c r="L37" s="206"/>
    </row>
    <row r="38" spans="1:12" ht="12.75" hidden="1" customHeight="1" outlineLevel="1" x14ac:dyDescent="0.2">
      <c r="A38" s="182"/>
      <c r="B38" s="107" t="s">
        <v>209</v>
      </c>
      <c r="C38" s="107" t="s">
        <v>210</v>
      </c>
      <c r="D38" s="98"/>
      <c r="E38" s="98"/>
      <c r="F38" s="273"/>
      <c r="G38" s="205"/>
      <c r="H38" s="206"/>
      <c r="I38" s="206"/>
      <c r="J38" s="206"/>
      <c r="K38" s="206"/>
      <c r="L38" s="206"/>
    </row>
    <row r="39" spans="1:12" ht="12.75" hidden="1" customHeight="1" outlineLevel="1" x14ac:dyDescent="0.2">
      <c r="A39" s="182"/>
      <c r="B39" s="107" t="s">
        <v>211</v>
      </c>
      <c r="C39" s="107" t="s">
        <v>212</v>
      </c>
      <c r="D39" s="98"/>
      <c r="E39" s="98"/>
      <c r="F39" s="273"/>
      <c r="G39" s="205"/>
      <c r="H39" s="206"/>
      <c r="I39" s="206"/>
      <c r="J39" s="206"/>
      <c r="K39" s="206"/>
      <c r="L39" s="206"/>
    </row>
    <row r="40" spans="1:12" ht="12.75" hidden="1" customHeight="1" outlineLevel="1" x14ac:dyDescent="0.2">
      <c r="A40" s="182"/>
      <c r="B40" s="107" t="s">
        <v>213</v>
      </c>
      <c r="C40" s="107" t="s">
        <v>214</v>
      </c>
      <c r="D40" s="98"/>
      <c r="E40" s="98"/>
      <c r="F40" s="273"/>
      <c r="G40" s="205"/>
      <c r="H40" s="206"/>
      <c r="I40" s="206"/>
      <c r="J40" s="206"/>
      <c r="K40" s="206"/>
      <c r="L40" s="206"/>
    </row>
    <row r="41" spans="1:12" ht="12.75" hidden="1" customHeight="1" outlineLevel="1" x14ac:dyDescent="0.2">
      <c r="A41" s="182"/>
      <c r="B41" s="107" t="s">
        <v>215</v>
      </c>
      <c r="C41" s="107" t="s">
        <v>216</v>
      </c>
      <c r="D41" s="98"/>
      <c r="E41" s="98"/>
      <c r="F41" s="273"/>
      <c r="G41" s="205"/>
      <c r="H41" s="206"/>
      <c r="I41" s="206"/>
      <c r="J41" s="206"/>
      <c r="K41" s="206"/>
      <c r="L41" s="206"/>
    </row>
    <row r="42" spans="1:12" ht="12.75" hidden="1" customHeight="1" outlineLevel="1" x14ac:dyDescent="0.2">
      <c r="A42" s="182"/>
      <c r="B42" s="107" t="s">
        <v>217</v>
      </c>
      <c r="C42" s="107" t="s">
        <v>218</v>
      </c>
      <c r="D42" s="98"/>
      <c r="E42" s="98"/>
      <c r="F42" s="273"/>
      <c r="G42" s="205"/>
      <c r="H42" s="206"/>
      <c r="I42" s="206"/>
      <c r="J42" s="206"/>
      <c r="K42" s="206"/>
      <c r="L42" s="206"/>
    </row>
    <row r="43" spans="1:12" ht="12.75" hidden="1" customHeight="1" outlineLevel="1" x14ac:dyDescent="0.2">
      <c r="A43" s="182"/>
      <c r="B43" s="107" t="s">
        <v>219</v>
      </c>
      <c r="C43" s="107" t="s">
        <v>220</v>
      </c>
      <c r="D43" s="98"/>
      <c r="E43" s="98"/>
      <c r="F43" s="273"/>
      <c r="G43" s="205"/>
      <c r="H43" s="206"/>
      <c r="I43" s="206"/>
      <c r="J43" s="206"/>
      <c r="K43" s="206"/>
      <c r="L43" s="206"/>
    </row>
    <row r="44" spans="1:12" ht="12.75" hidden="1" customHeight="1" outlineLevel="1" x14ac:dyDescent="0.2">
      <c r="A44" s="182"/>
      <c r="B44" s="107" t="s">
        <v>221</v>
      </c>
      <c r="C44" s="107" t="s">
        <v>222</v>
      </c>
      <c r="D44" s="98"/>
      <c r="E44" s="98"/>
      <c r="F44" s="273"/>
      <c r="G44" s="205"/>
      <c r="H44" s="206"/>
      <c r="I44" s="206"/>
      <c r="J44" s="206"/>
      <c r="K44" s="206"/>
      <c r="L44" s="206"/>
    </row>
    <row r="45" spans="1:12" ht="12.75" hidden="1" customHeight="1" outlineLevel="1" x14ac:dyDescent="0.2">
      <c r="A45" s="182"/>
      <c r="B45" s="107" t="s">
        <v>223</v>
      </c>
      <c r="C45" s="107" t="s">
        <v>224</v>
      </c>
      <c r="D45" s="98"/>
      <c r="E45" s="98"/>
      <c r="F45" s="273"/>
      <c r="G45" s="205"/>
      <c r="H45" s="206"/>
      <c r="I45" s="206"/>
      <c r="J45" s="206"/>
      <c r="K45" s="206"/>
      <c r="L45" s="206"/>
    </row>
    <row r="46" spans="1:12" ht="12.75" hidden="1" customHeight="1" outlineLevel="1" x14ac:dyDescent="0.2">
      <c r="A46" s="182"/>
      <c r="B46" s="107" t="s">
        <v>225</v>
      </c>
      <c r="C46" s="107" t="s">
        <v>226</v>
      </c>
      <c r="D46" s="98"/>
      <c r="E46" s="98"/>
      <c r="F46" s="273"/>
      <c r="G46" s="207"/>
      <c r="H46" s="206"/>
      <c r="I46" s="206"/>
      <c r="J46" s="206"/>
      <c r="K46" s="206"/>
      <c r="L46" s="206"/>
    </row>
    <row r="47" spans="1:12" ht="12.75" hidden="1" customHeight="1" outlineLevel="1" x14ac:dyDescent="0.2">
      <c r="A47" s="182"/>
      <c r="B47" s="107" t="s">
        <v>227</v>
      </c>
      <c r="C47" s="107" t="s">
        <v>228</v>
      </c>
      <c r="D47" s="98"/>
      <c r="E47" s="98"/>
      <c r="F47" s="273"/>
      <c r="G47" s="207"/>
      <c r="H47" s="206"/>
      <c r="I47" s="206"/>
      <c r="J47" s="206"/>
      <c r="K47" s="206"/>
      <c r="L47" s="206"/>
    </row>
    <row r="48" spans="1:12" ht="12.75" hidden="1" customHeight="1" outlineLevel="1" x14ac:dyDescent="0.2">
      <c r="A48" s="182"/>
      <c r="B48" s="107" t="s">
        <v>229</v>
      </c>
      <c r="C48" s="107" t="s">
        <v>230</v>
      </c>
      <c r="D48" s="98"/>
      <c r="E48" s="98"/>
      <c r="F48" s="273"/>
      <c r="G48" s="207"/>
      <c r="H48" s="206"/>
      <c r="I48" s="206"/>
      <c r="J48" s="206"/>
      <c r="K48" s="206"/>
      <c r="L48" s="206"/>
    </row>
    <row r="49" spans="1:12" ht="12.75" hidden="1" customHeight="1" outlineLevel="1" x14ac:dyDescent="0.2">
      <c r="A49" s="182"/>
      <c r="B49" s="107" t="s">
        <v>231</v>
      </c>
      <c r="C49" s="107" t="s">
        <v>232</v>
      </c>
      <c r="D49" s="98"/>
      <c r="E49" s="98"/>
      <c r="F49" s="273"/>
      <c r="G49" s="207"/>
      <c r="H49" s="206"/>
      <c r="I49" s="206"/>
      <c r="J49" s="206"/>
      <c r="K49" s="206"/>
      <c r="L49" s="206"/>
    </row>
    <row r="50" spans="1:12" ht="12.75" hidden="1" customHeight="1" outlineLevel="1" x14ac:dyDescent="0.2">
      <c r="A50" s="182"/>
      <c r="B50" s="107" t="s">
        <v>233</v>
      </c>
      <c r="C50" s="107" t="s">
        <v>234</v>
      </c>
      <c r="D50" s="98"/>
      <c r="E50" s="98"/>
      <c r="F50" s="273"/>
      <c r="G50" s="207"/>
      <c r="H50" s="206"/>
      <c r="I50" s="206"/>
      <c r="J50" s="206"/>
      <c r="K50" s="206"/>
      <c r="L50" s="206"/>
    </row>
    <row r="51" spans="1:12" ht="12.75" hidden="1" customHeight="1" outlineLevel="1" x14ac:dyDescent="0.2">
      <c r="A51" s="182"/>
      <c r="B51" s="107" t="s">
        <v>235</v>
      </c>
      <c r="C51" s="107" t="s">
        <v>236</v>
      </c>
      <c r="D51" s="98"/>
      <c r="E51" s="98"/>
      <c r="F51" s="273"/>
      <c r="G51" s="205"/>
      <c r="H51" s="206"/>
      <c r="I51" s="206"/>
      <c r="J51" s="206"/>
      <c r="K51" s="206"/>
      <c r="L51" s="206"/>
    </row>
    <row r="52" spans="1:12" ht="12.75" hidden="1" customHeight="1" outlineLevel="1" x14ac:dyDescent="0.2">
      <c r="A52" s="182"/>
      <c r="B52" s="107" t="s">
        <v>237</v>
      </c>
      <c r="C52" s="107" t="s">
        <v>238</v>
      </c>
      <c r="D52" s="98"/>
      <c r="E52" s="98"/>
      <c r="F52" s="273"/>
      <c r="G52" s="205"/>
      <c r="H52" s="206"/>
      <c r="I52" s="206"/>
      <c r="J52" s="206"/>
      <c r="K52" s="206"/>
      <c r="L52" s="206"/>
    </row>
    <row r="53" spans="1:12" ht="12.75" hidden="1" customHeight="1" outlineLevel="1" x14ac:dyDescent="0.2">
      <c r="A53" s="182"/>
      <c r="B53" s="107" t="s">
        <v>239</v>
      </c>
      <c r="C53" s="107" t="s">
        <v>240</v>
      </c>
      <c r="D53" s="98"/>
      <c r="E53" s="98"/>
      <c r="F53" s="273"/>
      <c r="G53" s="205"/>
      <c r="H53" s="206"/>
      <c r="I53" s="206"/>
      <c r="J53" s="206"/>
      <c r="K53" s="206"/>
      <c r="L53" s="206"/>
    </row>
    <row r="54" spans="1:12" ht="12.75" hidden="1" customHeight="1" outlineLevel="1" x14ac:dyDescent="0.2">
      <c r="A54" s="182"/>
      <c r="B54" s="107" t="s">
        <v>241</v>
      </c>
      <c r="C54" s="107" t="s">
        <v>242</v>
      </c>
      <c r="D54" s="98"/>
      <c r="E54" s="98"/>
      <c r="F54" s="273"/>
      <c r="G54" s="205"/>
      <c r="H54" s="206"/>
      <c r="I54" s="206"/>
      <c r="J54" s="206"/>
      <c r="K54" s="206"/>
      <c r="L54" s="206"/>
    </row>
    <row r="55" spans="1:12" ht="12.75" hidden="1" customHeight="1" outlineLevel="1" x14ac:dyDescent="0.2">
      <c r="A55" s="182"/>
      <c r="B55" s="107" t="s">
        <v>243</v>
      </c>
      <c r="C55" s="107" t="s">
        <v>244</v>
      </c>
      <c r="D55" s="98"/>
      <c r="E55" s="98"/>
      <c r="F55" s="273"/>
      <c r="G55" s="205"/>
      <c r="H55" s="206"/>
      <c r="I55" s="206"/>
      <c r="J55" s="206"/>
      <c r="K55" s="206"/>
      <c r="L55" s="206"/>
    </row>
    <row r="56" spans="1:12" ht="12.75" hidden="1" customHeight="1" outlineLevel="1" x14ac:dyDescent="0.2">
      <c r="A56" s="182"/>
      <c r="B56" s="107" t="s">
        <v>245</v>
      </c>
      <c r="C56" s="107" t="s">
        <v>246</v>
      </c>
      <c r="D56" s="98"/>
      <c r="E56" s="98"/>
      <c r="F56" s="273"/>
      <c r="G56" s="205"/>
      <c r="H56" s="206"/>
      <c r="I56" s="206"/>
      <c r="J56" s="206"/>
      <c r="K56" s="206"/>
      <c r="L56" s="206"/>
    </row>
    <row r="57" spans="1:12" ht="12.75" hidden="1" customHeight="1" outlineLevel="1" x14ac:dyDescent="0.2">
      <c r="A57" s="182"/>
      <c r="B57" s="107" t="s">
        <v>247</v>
      </c>
      <c r="C57" s="107" t="s">
        <v>248</v>
      </c>
      <c r="D57" s="98"/>
      <c r="E57" s="98"/>
      <c r="F57" s="273"/>
      <c r="G57" s="205"/>
      <c r="H57" s="206"/>
      <c r="I57" s="206"/>
      <c r="J57" s="206"/>
      <c r="K57" s="206"/>
      <c r="L57" s="206"/>
    </row>
    <row r="58" spans="1:12" ht="12.75" hidden="1" customHeight="1" outlineLevel="1" x14ac:dyDescent="0.2">
      <c r="A58" s="182"/>
      <c r="B58" s="107" t="s">
        <v>249</v>
      </c>
      <c r="C58" s="107" t="s">
        <v>250</v>
      </c>
      <c r="D58" s="98"/>
      <c r="E58" s="98"/>
      <c r="F58" s="273"/>
      <c r="G58" s="205"/>
      <c r="H58" s="206"/>
      <c r="I58" s="206"/>
      <c r="J58" s="206"/>
      <c r="K58" s="206"/>
      <c r="L58" s="206"/>
    </row>
    <row r="59" spans="1:12" ht="12.75" hidden="1" customHeight="1" outlineLevel="1" x14ac:dyDescent="0.2">
      <c r="A59" s="182"/>
      <c r="B59" s="107" t="s">
        <v>251</v>
      </c>
      <c r="C59" s="107" t="s">
        <v>252</v>
      </c>
      <c r="D59" s="98"/>
      <c r="E59" s="98"/>
      <c r="F59" s="273"/>
      <c r="G59" s="205"/>
      <c r="H59" s="206"/>
      <c r="I59" s="206"/>
      <c r="J59" s="206"/>
      <c r="K59" s="206"/>
      <c r="L59" s="206"/>
    </row>
    <row r="60" spans="1:12" ht="12.75" hidden="1" customHeight="1" outlineLevel="1" x14ac:dyDescent="0.2">
      <c r="A60" s="182"/>
      <c r="B60" s="107" t="s">
        <v>253</v>
      </c>
      <c r="C60" s="107" t="s">
        <v>254</v>
      </c>
      <c r="D60" s="98"/>
      <c r="E60" s="98"/>
      <c r="F60" s="273"/>
      <c r="G60" s="205"/>
      <c r="H60" s="206"/>
      <c r="I60" s="206"/>
      <c r="J60" s="206"/>
      <c r="K60" s="206"/>
      <c r="L60" s="206"/>
    </row>
    <row r="61" spans="1:12" ht="12.75" hidden="1" customHeight="1" outlineLevel="1" x14ac:dyDescent="0.2">
      <c r="A61" s="182"/>
      <c r="B61" s="107" t="s">
        <v>255</v>
      </c>
      <c r="C61" s="107" t="s">
        <v>256</v>
      </c>
      <c r="D61" s="98"/>
      <c r="E61" s="98"/>
      <c r="F61" s="273"/>
      <c r="G61" s="207"/>
      <c r="H61" s="206"/>
      <c r="I61" s="206"/>
      <c r="J61" s="206"/>
      <c r="K61" s="206"/>
      <c r="L61" s="206"/>
    </row>
    <row r="62" spans="1:12" ht="12.75" hidden="1" customHeight="1" outlineLevel="1" x14ac:dyDescent="0.2">
      <c r="A62" s="182"/>
      <c r="B62" s="107" t="s">
        <v>257</v>
      </c>
      <c r="C62" s="107" t="s">
        <v>258</v>
      </c>
      <c r="D62" s="98"/>
      <c r="E62" s="98"/>
      <c r="F62" s="273"/>
      <c r="G62" s="207"/>
      <c r="H62" s="206"/>
      <c r="I62" s="206"/>
      <c r="J62" s="206"/>
      <c r="K62" s="206"/>
      <c r="L62" s="206"/>
    </row>
    <row r="63" spans="1:12" ht="12.75" hidden="1" customHeight="1" outlineLevel="1" x14ac:dyDescent="0.2">
      <c r="A63" s="182"/>
      <c r="B63" s="107" t="s">
        <v>259</v>
      </c>
      <c r="C63" s="107" t="s">
        <v>260</v>
      </c>
      <c r="D63" s="98"/>
      <c r="E63" s="98"/>
      <c r="F63" s="273"/>
      <c r="G63" s="207"/>
      <c r="H63" s="206"/>
      <c r="I63" s="206"/>
      <c r="J63" s="206"/>
      <c r="K63" s="206"/>
      <c r="L63" s="206"/>
    </row>
    <row r="64" spans="1:12" ht="12.75" hidden="1" customHeight="1" outlineLevel="1" x14ac:dyDescent="0.2">
      <c r="A64" s="182"/>
      <c r="B64" s="107" t="s">
        <v>261</v>
      </c>
      <c r="C64" s="107" t="s">
        <v>262</v>
      </c>
      <c r="D64" s="98"/>
      <c r="E64" s="98"/>
      <c r="F64" s="273"/>
      <c r="G64" s="207"/>
      <c r="H64" s="206"/>
      <c r="I64" s="206"/>
      <c r="J64" s="206"/>
      <c r="K64" s="206"/>
      <c r="L64" s="206"/>
    </row>
    <row r="65" spans="1:12" ht="12.75" hidden="1" customHeight="1" outlineLevel="1" x14ac:dyDescent="0.2">
      <c r="A65" s="182"/>
      <c r="B65" s="107" t="s">
        <v>263</v>
      </c>
      <c r="C65" s="107" t="s">
        <v>264</v>
      </c>
      <c r="D65" s="98"/>
      <c r="E65" s="98"/>
      <c r="F65" s="273"/>
      <c r="G65" s="207"/>
      <c r="H65" s="206"/>
      <c r="I65" s="206"/>
      <c r="J65" s="206"/>
      <c r="K65" s="206"/>
      <c r="L65" s="206"/>
    </row>
    <row r="66" spans="1:12" ht="12.75" hidden="1" customHeight="1" outlineLevel="1" x14ac:dyDescent="0.2">
      <c r="A66" s="182"/>
      <c r="B66" s="107" t="s">
        <v>265</v>
      </c>
      <c r="C66" s="107" t="s">
        <v>266</v>
      </c>
      <c r="D66" s="98"/>
      <c r="E66" s="98"/>
      <c r="F66" s="273"/>
      <c r="G66" s="205"/>
      <c r="H66" s="206"/>
      <c r="I66" s="206"/>
      <c r="J66" s="206"/>
      <c r="K66" s="206"/>
      <c r="L66" s="206"/>
    </row>
    <row r="67" spans="1:12" ht="12.75" hidden="1" customHeight="1" outlineLevel="1" x14ac:dyDescent="0.2">
      <c r="A67" s="182"/>
      <c r="B67" s="107" t="s">
        <v>267</v>
      </c>
      <c r="C67" s="107" t="s">
        <v>268</v>
      </c>
      <c r="D67" s="98"/>
      <c r="E67" s="98"/>
      <c r="F67" s="273"/>
      <c r="G67" s="205"/>
      <c r="H67" s="206"/>
      <c r="I67" s="206"/>
      <c r="J67" s="206"/>
      <c r="K67" s="206"/>
      <c r="L67" s="206"/>
    </row>
    <row r="68" spans="1:12" ht="12.75" hidden="1" customHeight="1" outlineLevel="1" x14ac:dyDescent="0.2">
      <c r="A68" s="182"/>
      <c r="B68" s="107" t="s">
        <v>269</v>
      </c>
      <c r="C68" s="107" t="s">
        <v>270</v>
      </c>
      <c r="D68" s="98"/>
      <c r="E68" s="98"/>
      <c r="F68" s="273"/>
      <c r="G68" s="205"/>
      <c r="H68" s="206"/>
      <c r="I68" s="206"/>
      <c r="J68" s="206"/>
      <c r="K68" s="206"/>
      <c r="L68" s="206"/>
    </row>
    <row r="69" spans="1:12" ht="12.75" hidden="1" customHeight="1" outlineLevel="1" x14ac:dyDescent="0.2">
      <c r="A69" s="182"/>
      <c r="B69" s="107" t="s">
        <v>271</v>
      </c>
      <c r="C69" s="107" t="s">
        <v>272</v>
      </c>
      <c r="D69" s="98"/>
      <c r="E69" s="98"/>
      <c r="F69" s="273"/>
      <c r="G69" s="205"/>
      <c r="H69" s="206"/>
      <c r="I69" s="206"/>
      <c r="J69" s="206"/>
      <c r="K69" s="206"/>
      <c r="L69" s="206"/>
    </row>
    <row r="70" spans="1:12" ht="12.75" hidden="1" customHeight="1" outlineLevel="1" x14ac:dyDescent="0.2">
      <c r="A70" s="182"/>
      <c r="B70" s="107" t="s">
        <v>273</v>
      </c>
      <c r="C70" s="107" t="s">
        <v>274</v>
      </c>
      <c r="D70" s="98"/>
      <c r="E70" s="98"/>
      <c r="F70" s="273"/>
      <c r="G70" s="205"/>
      <c r="H70" s="206"/>
      <c r="I70" s="206"/>
      <c r="J70" s="206"/>
      <c r="K70" s="206"/>
      <c r="L70" s="206"/>
    </row>
    <row r="71" spans="1:12" ht="12.75" hidden="1" customHeight="1" outlineLevel="1" x14ac:dyDescent="0.2">
      <c r="A71" s="182"/>
      <c r="B71" s="107" t="s">
        <v>275</v>
      </c>
      <c r="C71" s="107" t="s">
        <v>276</v>
      </c>
      <c r="D71" s="98"/>
      <c r="E71" s="98"/>
      <c r="F71" s="273"/>
      <c r="G71" s="205"/>
      <c r="H71" s="206"/>
      <c r="I71" s="206"/>
      <c r="J71" s="206"/>
      <c r="K71" s="206"/>
      <c r="L71" s="206"/>
    </row>
    <row r="72" spans="1:12" ht="12.75" hidden="1" customHeight="1" outlineLevel="1" x14ac:dyDescent="0.2">
      <c r="A72" s="182"/>
      <c r="B72" s="107" t="s">
        <v>277</v>
      </c>
      <c r="C72" s="107" t="s">
        <v>278</v>
      </c>
      <c r="D72" s="98"/>
      <c r="E72" s="98"/>
      <c r="F72" s="273"/>
      <c r="G72" s="205"/>
      <c r="H72" s="206"/>
      <c r="I72" s="206"/>
      <c r="J72" s="206"/>
      <c r="K72" s="206"/>
      <c r="L72" s="206"/>
    </row>
    <row r="73" spans="1:12" ht="12.75" hidden="1" customHeight="1" outlineLevel="1" x14ac:dyDescent="0.2">
      <c r="A73" s="182"/>
      <c r="B73" s="107" t="s">
        <v>279</v>
      </c>
      <c r="C73" s="107" t="s">
        <v>280</v>
      </c>
      <c r="D73" s="98"/>
      <c r="E73" s="98"/>
      <c r="F73" s="273"/>
      <c r="G73" s="205"/>
      <c r="H73" s="206"/>
      <c r="I73" s="206"/>
      <c r="J73" s="206"/>
      <c r="K73" s="206"/>
      <c r="L73" s="206"/>
    </row>
    <row r="74" spans="1:12" ht="12.75" hidden="1" customHeight="1" outlineLevel="1" x14ac:dyDescent="0.2">
      <c r="A74" s="182"/>
      <c r="B74" s="107" t="s">
        <v>281</v>
      </c>
      <c r="C74" s="107" t="s">
        <v>282</v>
      </c>
      <c r="D74" s="98"/>
      <c r="E74" s="98"/>
      <c r="F74" s="273"/>
      <c r="G74" s="205"/>
      <c r="H74" s="206"/>
      <c r="I74" s="206"/>
      <c r="J74" s="206"/>
      <c r="K74" s="206"/>
      <c r="L74" s="206"/>
    </row>
    <row r="75" spans="1:12" ht="12.75" hidden="1" customHeight="1" outlineLevel="1" x14ac:dyDescent="0.2">
      <c r="A75" s="182"/>
      <c r="B75" s="107" t="s">
        <v>283</v>
      </c>
      <c r="C75" s="107" t="s">
        <v>284</v>
      </c>
      <c r="D75" s="98"/>
      <c r="E75" s="98"/>
      <c r="F75" s="273"/>
      <c r="G75" s="205"/>
      <c r="H75" s="206"/>
      <c r="I75" s="206"/>
      <c r="J75" s="206"/>
      <c r="K75" s="206"/>
      <c r="L75" s="206"/>
    </row>
    <row r="76" spans="1:12" ht="12.75" hidden="1" customHeight="1" outlineLevel="1" x14ac:dyDescent="0.2">
      <c r="A76" s="182"/>
      <c r="B76" s="107" t="s">
        <v>285</v>
      </c>
      <c r="C76" s="107" t="s">
        <v>286</v>
      </c>
      <c r="D76" s="98"/>
      <c r="E76" s="98"/>
      <c r="F76" s="273"/>
      <c r="G76" s="205"/>
      <c r="H76" s="206"/>
      <c r="I76" s="206"/>
      <c r="J76" s="206"/>
      <c r="K76" s="206"/>
      <c r="L76" s="206"/>
    </row>
    <row r="77" spans="1:12" ht="12.75" hidden="1" customHeight="1" outlineLevel="1" x14ac:dyDescent="0.2">
      <c r="A77" s="182"/>
      <c r="B77" s="107" t="s">
        <v>287</v>
      </c>
      <c r="C77" s="107" t="s">
        <v>288</v>
      </c>
      <c r="D77" s="98"/>
      <c r="E77" s="98"/>
      <c r="F77" s="273"/>
      <c r="G77" s="205"/>
      <c r="H77" s="206"/>
      <c r="I77" s="206"/>
      <c r="J77" s="206"/>
      <c r="K77" s="206"/>
      <c r="L77" s="206"/>
    </row>
    <row r="78" spans="1:12" ht="12.75" hidden="1" customHeight="1" outlineLevel="1" x14ac:dyDescent="0.2">
      <c r="A78" s="182"/>
      <c r="B78" s="107" t="s">
        <v>289</v>
      </c>
      <c r="C78" s="107" t="s">
        <v>290</v>
      </c>
      <c r="D78" s="98"/>
      <c r="E78" s="98"/>
      <c r="F78" s="273"/>
      <c r="G78" s="205"/>
      <c r="H78" s="206"/>
      <c r="I78" s="206"/>
      <c r="J78" s="206"/>
      <c r="K78" s="206"/>
      <c r="L78" s="206"/>
    </row>
    <row r="79" spans="1:12" ht="12.75" hidden="1" customHeight="1" outlineLevel="1" x14ac:dyDescent="0.2">
      <c r="A79" s="182"/>
      <c r="B79" s="107" t="s">
        <v>291</v>
      </c>
      <c r="C79" s="107" t="s">
        <v>292</v>
      </c>
      <c r="D79" s="98"/>
      <c r="E79" s="98"/>
      <c r="F79" s="273"/>
      <c r="G79" s="205"/>
      <c r="H79" s="206"/>
      <c r="I79" s="206"/>
      <c r="J79" s="206"/>
      <c r="K79" s="206"/>
      <c r="L79" s="206"/>
    </row>
    <row r="80" spans="1:12" ht="12.75" hidden="1" customHeight="1" outlineLevel="1" x14ac:dyDescent="0.2">
      <c r="A80" s="182"/>
      <c r="B80" s="107" t="s">
        <v>293</v>
      </c>
      <c r="C80" s="107" t="s">
        <v>294</v>
      </c>
      <c r="D80" s="98"/>
      <c r="E80" s="98"/>
      <c r="F80" s="273"/>
      <c r="G80" s="205"/>
      <c r="H80" s="206"/>
      <c r="I80" s="206"/>
      <c r="J80" s="206"/>
      <c r="K80" s="206"/>
      <c r="L80" s="206"/>
    </row>
    <row r="81" spans="1:12" ht="12.75" hidden="1" customHeight="1" outlineLevel="1" x14ac:dyDescent="0.2">
      <c r="A81" s="182"/>
      <c r="B81" s="107" t="s">
        <v>295</v>
      </c>
      <c r="C81" s="107" t="s">
        <v>296</v>
      </c>
      <c r="D81" s="98"/>
      <c r="E81" s="98"/>
      <c r="F81" s="273"/>
      <c r="G81" s="207"/>
      <c r="H81" s="206"/>
      <c r="I81" s="206"/>
      <c r="J81" s="206"/>
      <c r="K81" s="206"/>
      <c r="L81" s="206"/>
    </row>
    <row r="82" spans="1:12" ht="12.75" hidden="1" customHeight="1" outlineLevel="1" x14ac:dyDescent="0.2">
      <c r="A82" s="182"/>
      <c r="B82" s="107" t="s">
        <v>297</v>
      </c>
      <c r="C82" s="107" t="s">
        <v>298</v>
      </c>
      <c r="D82" s="98"/>
      <c r="E82" s="98"/>
      <c r="F82" s="273"/>
      <c r="G82" s="207"/>
      <c r="H82" s="206"/>
      <c r="I82" s="206"/>
      <c r="J82" s="206"/>
      <c r="K82" s="206"/>
      <c r="L82" s="206"/>
    </row>
    <row r="83" spans="1:12" ht="12.75" hidden="1" customHeight="1" outlineLevel="1" x14ac:dyDescent="0.2">
      <c r="A83" s="182"/>
      <c r="B83" s="107" t="s">
        <v>299</v>
      </c>
      <c r="C83" s="107" t="s">
        <v>300</v>
      </c>
      <c r="D83" s="98"/>
      <c r="E83" s="98"/>
      <c r="F83" s="273"/>
      <c r="G83" s="207"/>
      <c r="H83" s="206"/>
      <c r="I83" s="206"/>
      <c r="J83" s="206"/>
      <c r="K83" s="206"/>
      <c r="L83" s="206"/>
    </row>
    <row r="84" spans="1:12" ht="12.75" hidden="1" customHeight="1" outlineLevel="1" x14ac:dyDescent="0.2">
      <c r="A84" s="182"/>
      <c r="B84" s="107" t="s">
        <v>301</v>
      </c>
      <c r="C84" s="107" t="s">
        <v>302</v>
      </c>
      <c r="D84" s="98"/>
      <c r="E84" s="98"/>
      <c r="F84" s="273"/>
      <c r="G84" s="207"/>
      <c r="H84" s="206"/>
      <c r="I84" s="206"/>
      <c r="J84" s="206"/>
      <c r="K84" s="206"/>
      <c r="L84" s="206"/>
    </row>
    <row r="85" spans="1:12" ht="12.75" hidden="1" customHeight="1" outlineLevel="1" x14ac:dyDescent="0.2">
      <c r="A85" s="182"/>
      <c r="B85" s="107" t="s">
        <v>303</v>
      </c>
      <c r="C85" s="107" t="s">
        <v>304</v>
      </c>
      <c r="D85" s="98"/>
      <c r="E85" s="98"/>
      <c r="F85" s="273"/>
      <c r="G85" s="207"/>
      <c r="H85" s="206"/>
      <c r="I85" s="206"/>
      <c r="J85" s="206"/>
      <c r="K85" s="206"/>
      <c r="L85" s="206"/>
    </row>
    <row r="86" spans="1:12" ht="12.75" hidden="1" customHeight="1" outlineLevel="1" x14ac:dyDescent="0.2">
      <c r="A86" s="182"/>
      <c r="B86" s="107" t="s">
        <v>305</v>
      </c>
      <c r="C86" s="107" t="s">
        <v>306</v>
      </c>
      <c r="D86" s="98"/>
      <c r="E86" s="98"/>
      <c r="F86" s="273"/>
      <c r="G86" s="205"/>
      <c r="H86" s="206"/>
      <c r="I86" s="206"/>
      <c r="J86" s="206"/>
      <c r="K86" s="206"/>
      <c r="L86" s="206"/>
    </row>
    <row r="87" spans="1:12" ht="12.75" hidden="1" customHeight="1" outlineLevel="1" x14ac:dyDescent="0.2">
      <c r="A87" s="182"/>
      <c r="B87" s="107" t="s">
        <v>307</v>
      </c>
      <c r="C87" s="107" t="s">
        <v>308</v>
      </c>
      <c r="D87" s="98"/>
      <c r="E87" s="98"/>
      <c r="F87" s="273"/>
      <c r="G87" s="205"/>
      <c r="H87" s="206"/>
      <c r="I87" s="206"/>
      <c r="J87" s="206"/>
      <c r="K87" s="206"/>
      <c r="L87" s="206"/>
    </row>
    <row r="88" spans="1:12" ht="12.75" hidden="1" customHeight="1" outlineLevel="1" x14ac:dyDescent="0.2">
      <c r="A88" s="182"/>
      <c r="B88" s="107" t="s">
        <v>309</v>
      </c>
      <c r="C88" s="107" t="s">
        <v>310</v>
      </c>
      <c r="D88" s="98"/>
      <c r="E88" s="98"/>
      <c r="F88" s="273"/>
      <c r="G88" s="205"/>
      <c r="H88" s="206"/>
      <c r="I88" s="206"/>
      <c r="J88" s="206"/>
      <c r="K88" s="206"/>
      <c r="L88" s="206"/>
    </row>
    <row r="89" spans="1:12" ht="12.75" hidden="1" customHeight="1" outlineLevel="1" x14ac:dyDescent="0.2">
      <c r="A89" s="182"/>
      <c r="B89" s="107" t="s">
        <v>311</v>
      </c>
      <c r="C89" s="107" t="s">
        <v>312</v>
      </c>
      <c r="D89" s="98"/>
      <c r="E89" s="98"/>
      <c r="F89" s="273"/>
      <c r="G89" s="207"/>
      <c r="H89" s="206"/>
      <c r="I89" s="206"/>
      <c r="J89" s="206"/>
      <c r="K89" s="206"/>
      <c r="L89" s="206"/>
    </row>
    <row r="90" spans="1:12" ht="12.75" hidden="1" customHeight="1" outlineLevel="1" x14ac:dyDescent="0.2">
      <c r="A90" s="182"/>
      <c r="B90" s="107" t="s">
        <v>313</v>
      </c>
      <c r="C90" s="107" t="s">
        <v>314</v>
      </c>
      <c r="D90" s="98"/>
      <c r="E90" s="98"/>
      <c r="F90" s="273"/>
      <c r="G90" s="207"/>
      <c r="H90" s="206"/>
      <c r="I90" s="206"/>
      <c r="J90" s="206"/>
      <c r="K90" s="206"/>
      <c r="L90" s="206"/>
    </row>
    <row r="91" spans="1:12" ht="12.75" hidden="1" customHeight="1" outlineLevel="1" x14ac:dyDescent="0.2">
      <c r="A91" s="182"/>
      <c r="B91" s="107" t="s">
        <v>315</v>
      </c>
      <c r="C91" s="107" t="s">
        <v>316</v>
      </c>
      <c r="D91" s="98"/>
      <c r="E91" s="98"/>
      <c r="F91" s="273"/>
      <c r="G91" s="207"/>
      <c r="H91" s="206"/>
      <c r="I91" s="206"/>
      <c r="J91" s="206"/>
      <c r="K91" s="206"/>
      <c r="L91" s="206"/>
    </row>
    <row r="92" spans="1:12" ht="12.75" hidden="1" customHeight="1" outlineLevel="1" x14ac:dyDescent="0.2">
      <c r="A92" s="182"/>
      <c r="B92" s="107" t="s">
        <v>317</v>
      </c>
      <c r="C92" s="107" t="s">
        <v>318</v>
      </c>
      <c r="D92" s="98"/>
      <c r="E92" s="98"/>
      <c r="F92" s="273"/>
      <c r="G92" s="207"/>
      <c r="H92" s="206"/>
      <c r="I92" s="206"/>
      <c r="J92" s="206"/>
      <c r="K92" s="206"/>
      <c r="L92" s="206"/>
    </row>
    <row r="93" spans="1:12" ht="12.75" hidden="1" customHeight="1" outlineLevel="1" x14ac:dyDescent="0.2">
      <c r="A93" s="182"/>
      <c r="B93" s="107" t="s">
        <v>319</v>
      </c>
      <c r="C93" s="107" t="s">
        <v>320</v>
      </c>
      <c r="D93" s="98"/>
      <c r="E93" s="98"/>
      <c r="F93" s="273"/>
      <c r="G93" s="207"/>
      <c r="H93" s="206"/>
      <c r="I93" s="206"/>
      <c r="J93" s="206"/>
      <c r="K93" s="206"/>
      <c r="L93" s="206"/>
    </row>
    <row r="94" spans="1:12" ht="12.75" hidden="1" customHeight="1" outlineLevel="1" x14ac:dyDescent="0.2">
      <c r="A94" s="182"/>
      <c r="B94" s="107" t="s">
        <v>321</v>
      </c>
      <c r="C94" s="107" t="s">
        <v>322</v>
      </c>
      <c r="D94" s="98"/>
      <c r="E94" s="98"/>
      <c r="F94" s="273"/>
      <c r="G94" s="207"/>
      <c r="H94" s="206"/>
      <c r="I94" s="206"/>
      <c r="J94" s="206"/>
      <c r="K94" s="206"/>
      <c r="L94" s="206"/>
    </row>
    <row r="95" spans="1:12" ht="12.75" hidden="1" customHeight="1" outlineLevel="1" x14ac:dyDescent="0.2">
      <c r="A95" s="182"/>
      <c r="B95" s="107" t="s">
        <v>323</v>
      </c>
      <c r="C95" s="107" t="s">
        <v>324</v>
      </c>
      <c r="D95" s="98"/>
      <c r="E95" s="98"/>
      <c r="F95" s="273"/>
      <c r="G95" s="207"/>
      <c r="H95" s="206"/>
      <c r="I95" s="206"/>
      <c r="J95" s="206"/>
      <c r="K95" s="206"/>
      <c r="L95" s="206"/>
    </row>
    <row r="96" spans="1:12" ht="12.75" hidden="1" customHeight="1" outlineLevel="1" x14ac:dyDescent="0.2">
      <c r="A96" s="182"/>
      <c r="B96" s="107" t="s">
        <v>325</v>
      </c>
      <c r="C96" s="107" t="s">
        <v>326</v>
      </c>
      <c r="D96" s="98"/>
      <c r="E96" s="98"/>
      <c r="F96" s="273"/>
      <c r="G96" s="207"/>
      <c r="H96" s="206"/>
      <c r="I96" s="206"/>
      <c r="J96" s="206"/>
      <c r="K96" s="206"/>
      <c r="L96" s="206"/>
    </row>
    <row r="97" spans="1:12" ht="12.75" hidden="1" customHeight="1" outlineLevel="1" x14ac:dyDescent="0.2">
      <c r="B97" s="107" t="s">
        <v>327</v>
      </c>
      <c r="C97" s="107" t="s">
        <v>328</v>
      </c>
      <c r="D97" s="98"/>
      <c r="E97" s="98"/>
      <c r="F97" s="273"/>
      <c r="G97" s="207"/>
      <c r="H97" s="206"/>
      <c r="I97" s="206"/>
      <c r="J97" s="206"/>
      <c r="K97" s="206"/>
      <c r="L97" s="206"/>
    </row>
    <row r="98" spans="1:12" ht="12.75" hidden="1" customHeight="1" outlineLevel="1" x14ac:dyDescent="0.2">
      <c r="B98" s="107" t="s">
        <v>329</v>
      </c>
      <c r="C98" s="107" t="s">
        <v>330</v>
      </c>
      <c r="D98" s="98"/>
      <c r="E98" s="98"/>
      <c r="F98" s="273"/>
      <c r="G98" s="207"/>
      <c r="H98" s="206"/>
      <c r="I98" s="206"/>
      <c r="J98" s="206"/>
      <c r="K98" s="206"/>
      <c r="L98" s="206"/>
    </row>
    <row r="99" spans="1:12" ht="12.75" hidden="1" customHeight="1" outlineLevel="1" x14ac:dyDescent="0.2">
      <c r="B99" s="107" t="s">
        <v>331</v>
      </c>
      <c r="C99" s="107" t="s">
        <v>332</v>
      </c>
      <c r="D99" s="98"/>
      <c r="E99" s="98"/>
      <c r="F99" s="273"/>
      <c r="G99" s="207"/>
      <c r="H99" s="206"/>
      <c r="I99" s="206"/>
      <c r="J99" s="206"/>
      <c r="K99" s="206"/>
      <c r="L99" s="206"/>
    </row>
    <row r="100" spans="1:12" ht="12.75" hidden="1" customHeight="1" outlineLevel="1" x14ac:dyDescent="0.2">
      <c r="B100" s="107" t="s">
        <v>333</v>
      </c>
      <c r="C100" s="107" t="s">
        <v>334</v>
      </c>
      <c r="D100" s="98"/>
      <c r="E100" s="98"/>
      <c r="F100" s="273"/>
      <c r="G100" s="207"/>
      <c r="H100" s="206"/>
      <c r="I100" s="206"/>
      <c r="J100" s="206"/>
      <c r="K100" s="206"/>
      <c r="L100" s="206"/>
    </row>
    <row r="101" spans="1:12" ht="12.75" hidden="1" customHeight="1" outlineLevel="1" x14ac:dyDescent="0.2">
      <c r="B101" s="107" t="s">
        <v>335</v>
      </c>
      <c r="C101" s="107" t="s">
        <v>336</v>
      </c>
      <c r="D101" s="98"/>
      <c r="E101" s="98"/>
      <c r="F101" s="273"/>
      <c r="G101" s="207"/>
      <c r="H101" s="206"/>
      <c r="I101" s="206"/>
      <c r="J101" s="206"/>
      <c r="K101" s="206"/>
      <c r="L101" s="206"/>
    </row>
    <row r="102" spans="1:12" ht="12.75" hidden="1" customHeight="1" outlineLevel="1" x14ac:dyDescent="0.2">
      <c r="B102" s="107" t="s">
        <v>337</v>
      </c>
      <c r="C102" s="107" t="s">
        <v>338</v>
      </c>
      <c r="D102" s="98"/>
      <c r="E102" s="98"/>
      <c r="F102" s="273"/>
      <c r="G102" s="207"/>
      <c r="H102" s="206"/>
      <c r="I102" s="206"/>
      <c r="J102" s="206"/>
      <c r="K102" s="206"/>
      <c r="L102" s="206"/>
    </row>
    <row r="103" spans="1:12" ht="12.75" hidden="1" customHeight="1" outlineLevel="1" x14ac:dyDescent="0.2">
      <c r="B103" s="107" t="s">
        <v>339</v>
      </c>
      <c r="C103" s="107" t="s">
        <v>340</v>
      </c>
      <c r="D103" s="98"/>
      <c r="E103" s="98"/>
      <c r="F103" s="273"/>
      <c r="G103" s="207"/>
      <c r="H103" s="206"/>
      <c r="I103" s="206"/>
      <c r="J103" s="206"/>
      <c r="K103" s="206"/>
      <c r="L103" s="206"/>
    </row>
    <row r="104" spans="1:12" ht="12.75" hidden="1" customHeight="1" outlineLevel="1" x14ac:dyDescent="0.2">
      <c r="B104" s="107" t="s">
        <v>341</v>
      </c>
      <c r="C104" s="107" t="s">
        <v>342</v>
      </c>
      <c r="D104" s="98"/>
      <c r="E104" s="98"/>
      <c r="F104" s="273"/>
      <c r="G104" s="207"/>
      <c r="H104" s="206"/>
      <c r="I104" s="206"/>
      <c r="J104" s="206"/>
      <c r="K104" s="206"/>
      <c r="L104" s="206"/>
    </row>
    <row r="105" spans="1:12" ht="12.75" hidden="1" customHeight="1" outlineLevel="1" x14ac:dyDescent="0.2">
      <c r="B105" s="107" t="s">
        <v>343</v>
      </c>
      <c r="C105" s="107" t="s">
        <v>344</v>
      </c>
      <c r="D105" s="98"/>
      <c r="E105" s="98"/>
      <c r="F105" s="273"/>
      <c r="G105" s="207"/>
      <c r="H105" s="206"/>
      <c r="I105" s="206"/>
      <c r="J105" s="206"/>
      <c r="K105" s="206"/>
      <c r="L105" s="206"/>
    </row>
    <row r="106" spans="1:12" ht="12.75" hidden="1" customHeight="1" outlineLevel="1" x14ac:dyDescent="0.2">
      <c r="B106" s="107" t="s">
        <v>345</v>
      </c>
      <c r="C106" s="107" t="s">
        <v>346</v>
      </c>
      <c r="D106" s="98"/>
      <c r="E106" s="98"/>
      <c r="F106" s="273"/>
      <c r="G106" s="207"/>
      <c r="H106" s="206"/>
      <c r="I106" s="206"/>
      <c r="J106" s="206"/>
      <c r="K106" s="206"/>
      <c r="L106" s="206"/>
    </row>
    <row r="107" spans="1:12" ht="12.75" hidden="1" customHeight="1" outlineLevel="1" x14ac:dyDescent="0.2">
      <c r="B107" s="107" t="s">
        <v>347</v>
      </c>
      <c r="C107" s="107" t="s">
        <v>348</v>
      </c>
      <c r="D107" s="98"/>
      <c r="E107" s="98"/>
      <c r="F107" s="273"/>
      <c r="G107" s="207"/>
      <c r="H107" s="206"/>
      <c r="I107" s="206"/>
      <c r="J107" s="206"/>
      <c r="K107" s="206"/>
      <c r="L107" s="206"/>
    </row>
    <row r="108" spans="1:12" ht="12.75" hidden="1" customHeight="1" outlineLevel="1" x14ac:dyDescent="0.2">
      <c r="B108" s="107" t="s">
        <v>349</v>
      </c>
      <c r="C108" s="107" t="s">
        <v>350</v>
      </c>
      <c r="D108" s="98"/>
      <c r="E108" s="98"/>
      <c r="F108" s="273"/>
      <c r="G108" s="207"/>
      <c r="H108" s="206"/>
      <c r="I108" s="206"/>
      <c r="J108" s="206"/>
      <c r="K108" s="206"/>
      <c r="L108" s="206"/>
    </row>
    <row r="109" spans="1:12" ht="12.75" hidden="1" customHeight="1" outlineLevel="1" x14ac:dyDescent="0.2">
      <c r="B109" s="107" t="s">
        <v>351</v>
      </c>
      <c r="C109" s="107" t="s">
        <v>352</v>
      </c>
      <c r="D109" s="98"/>
      <c r="E109" s="98"/>
      <c r="F109" s="273"/>
      <c r="G109" s="207"/>
      <c r="H109" s="206"/>
      <c r="I109" s="206"/>
      <c r="J109" s="206"/>
      <c r="K109" s="206"/>
      <c r="L109" s="206"/>
    </row>
    <row r="110" spans="1:12" ht="12.75" hidden="1" customHeight="1" outlineLevel="1" x14ac:dyDescent="0.2">
      <c r="B110" s="107" t="s">
        <v>353</v>
      </c>
      <c r="C110" s="107" t="s">
        <v>354</v>
      </c>
      <c r="D110" s="98"/>
      <c r="E110" s="98"/>
      <c r="F110" s="273"/>
      <c r="G110" s="207"/>
      <c r="H110" s="206"/>
      <c r="I110" s="206"/>
      <c r="J110" s="206"/>
      <c r="K110" s="206"/>
      <c r="L110" s="206"/>
    </row>
    <row r="111" spans="1:12" ht="12.75" hidden="1" customHeight="1" outlineLevel="1" x14ac:dyDescent="0.2">
      <c r="B111" s="107" t="s">
        <v>355</v>
      </c>
      <c r="C111" s="107" t="s">
        <v>356</v>
      </c>
      <c r="D111" s="98"/>
      <c r="E111" s="98"/>
      <c r="F111" s="273"/>
      <c r="G111" s="207"/>
      <c r="H111" s="206"/>
      <c r="I111" s="206"/>
      <c r="J111" s="206"/>
      <c r="K111" s="206"/>
      <c r="L111" s="206"/>
    </row>
    <row r="112" spans="1:12" ht="12.75" hidden="1" customHeight="1" outlineLevel="1" x14ac:dyDescent="0.2">
      <c r="A112" s="195"/>
      <c r="B112" s="107" t="s">
        <v>357</v>
      </c>
      <c r="C112" s="107" t="s">
        <v>358</v>
      </c>
      <c r="D112" s="99"/>
      <c r="E112" s="99"/>
      <c r="F112" s="273"/>
      <c r="G112" s="205"/>
      <c r="H112" s="206"/>
      <c r="I112" s="206"/>
      <c r="J112" s="206"/>
      <c r="K112" s="206"/>
      <c r="L112" s="206"/>
    </row>
    <row r="113" spans="1:12" ht="12.75" hidden="1" customHeight="1" outlineLevel="1" x14ac:dyDescent="0.2">
      <c r="A113" s="195"/>
      <c r="B113" s="107" t="s">
        <v>359</v>
      </c>
      <c r="C113" s="107" t="s">
        <v>360</v>
      </c>
      <c r="D113" s="98"/>
      <c r="E113" s="98"/>
      <c r="F113" s="273"/>
      <c r="G113" s="205"/>
      <c r="H113" s="206"/>
      <c r="I113" s="206"/>
      <c r="J113" s="206"/>
      <c r="K113" s="206"/>
      <c r="L113" s="206"/>
    </row>
    <row r="114" spans="1:12" ht="12.75" hidden="1" customHeight="1" outlineLevel="1" x14ac:dyDescent="0.2">
      <c r="A114" s="195"/>
      <c r="B114" s="107" t="s">
        <v>361</v>
      </c>
      <c r="C114" s="107" t="s">
        <v>362</v>
      </c>
      <c r="D114" s="98"/>
      <c r="E114" s="98"/>
      <c r="F114" s="273"/>
      <c r="G114" s="205"/>
      <c r="H114" s="206"/>
      <c r="I114" s="206"/>
      <c r="J114" s="206"/>
      <c r="K114" s="206"/>
      <c r="L114" s="206"/>
    </row>
    <row r="115" spans="1:12" ht="12.75" hidden="1" customHeight="1" outlineLevel="1" x14ac:dyDescent="0.2">
      <c r="A115" s="195"/>
      <c r="B115" s="107" t="s">
        <v>363</v>
      </c>
      <c r="C115" s="107" t="s">
        <v>364</v>
      </c>
      <c r="D115" s="98"/>
      <c r="E115" s="98"/>
      <c r="F115" s="273"/>
      <c r="G115" s="205"/>
      <c r="H115" s="206"/>
      <c r="I115" s="206"/>
      <c r="J115" s="206"/>
      <c r="K115" s="206"/>
      <c r="L115" s="206"/>
    </row>
    <row r="116" spans="1:12" ht="12.75" hidden="1" customHeight="1" outlineLevel="1" x14ac:dyDescent="0.2">
      <c r="A116" s="195"/>
      <c r="B116" s="107" t="s">
        <v>365</v>
      </c>
      <c r="C116" s="107" t="s">
        <v>366</v>
      </c>
      <c r="D116" s="98"/>
      <c r="E116" s="98"/>
      <c r="F116" s="273"/>
      <c r="G116" s="205"/>
      <c r="H116" s="206"/>
      <c r="I116" s="206"/>
      <c r="J116" s="206"/>
      <c r="K116" s="206"/>
      <c r="L116" s="206"/>
    </row>
    <row r="117" spans="1:12" ht="12.75" hidden="1" customHeight="1" outlineLevel="1" x14ac:dyDescent="0.2">
      <c r="A117" s="195"/>
      <c r="B117" s="107" t="s">
        <v>367</v>
      </c>
      <c r="C117" s="107" t="s">
        <v>368</v>
      </c>
      <c r="D117" s="98"/>
      <c r="E117" s="98"/>
      <c r="F117" s="273"/>
      <c r="G117" s="205"/>
      <c r="H117" s="206"/>
      <c r="I117" s="206"/>
      <c r="J117" s="206"/>
      <c r="K117" s="206"/>
      <c r="L117" s="206"/>
    </row>
    <row r="118" spans="1:12" ht="12.75" hidden="1" customHeight="1" outlineLevel="1" x14ac:dyDescent="0.2">
      <c r="A118" s="195"/>
      <c r="B118" s="107" t="s">
        <v>369</v>
      </c>
      <c r="C118" s="107" t="s">
        <v>370</v>
      </c>
      <c r="D118" s="98"/>
      <c r="E118" s="98"/>
      <c r="F118" s="273"/>
      <c r="G118" s="205"/>
      <c r="H118" s="206"/>
      <c r="I118" s="206"/>
      <c r="J118" s="206"/>
      <c r="K118" s="206"/>
      <c r="L118" s="206"/>
    </row>
    <row r="119" spans="1:12" ht="12.75" hidden="1" customHeight="1" outlineLevel="1" x14ac:dyDescent="0.2">
      <c r="A119" s="195"/>
      <c r="B119" s="107" t="s">
        <v>371</v>
      </c>
      <c r="C119" s="107" t="s">
        <v>372</v>
      </c>
      <c r="D119" s="98"/>
      <c r="E119" s="98"/>
      <c r="F119" s="273"/>
      <c r="G119" s="205"/>
      <c r="H119" s="206"/>
      <c r="I119" s="206"/>
      <c r="J119" s="206"/>
      <c r="K119" s="206"/>
      <c r="L119" s="206"/>
    </row>
    <row r="120" spans="1:12" ht="12.75" hidden="1" customHeight="1" outlineLevel="1" x14ac:dyDescent="0.2">
      <c r="A120" s="195"/>
      <c r="B120" s="107" t="s">
        <v>373</v>
      </c>
      <c r="C120" s="107" t="s">
        <v>374</v>
      </c>
      <c r="D120" s="98"/>
      <c r="E120" s="98"/>
      <c r="F120" s="273"/>
      <c r="G120" s="205"/>
      <c r="H120" s="206"/>
      <c r="I120" s="206"/>
      <c r="J120" s="206"/>
      <c r="K120" s="206"/>
      <c r="L120" s="206"/>
    </row>
    <row r="121" spans="1:12" ht="12.75" hidden="1" customHeight="1" outlineLevel="1" x14ac:dyDescent="0.2">
      <c r="A121" s="195"/>
      <c r="B121" s="107" t="s">
        <v>375</v>
      </c>
      <c r="C121" s="107" t="s">
        <v>376</v>
      </c>
      <c r="D121" s="98"/>
      <c r="E121" s="98"/>
      <c r="F121" s="273"/>
      <c r="G121" s="205"/>
      <c r="H121" s="206"/>
      <c r="I121" s="206"/>
      <c r="J121" s="206"/>
      <c r="K121" s="206"/>
      <c r="L121" s="206"/>
    </row>
    <row r="122" spans="1:12" ht="12.75" hidden="1" customHeight="1" outlineLevel="1" x14ac:dyDescent="0.2">
      <c r="B122" s="107" t="s">
        <v>377</v>
      </c>
      <c r="C122" s="107" t="s">
        <v>378</v>
      </c>
      <c r="D122" s="98"/>
      <c r="E122" s="98"/>
      <c r="F122" s="273"/>
      <c r="G122" s="205"/>
      <c r="H122" s="206"/>
      <c r="I122" s="206"/>
      <c r="J122" s="206"/>
      <c r="K122" s="206"/>
      <c r="L122" s="206"/>
    </row>
    <row r="123" spans="1:12" ht="12.75" hidden="1" customHeight="1" outlineLevel="1" x14ac:dyDescent="0.2">
      <c r="B123" s="107" t="s">
        <v>379</v>
      </c>
      <c r="C123" s="107" t="s">
        <v>380</v>
      </c>
      <c r="D123" s="98"/>
      <c r="E123" s="98"/>
      <c r="F123" s="273"/>
      <c r="G123" s="205"/>
      <c r="H123" s="206"/>
      <c r="I123" s="206"/>
      <c r="J123" s="206"/>
      <c r="K123" s="206"/>
      <c r="L123" s="206"/>
    </row>
    <row r="124" spans="1:12" ht="12.75" hidden="1" customHeight="1" outlineLevel="1" x14ac:dyDescent="0.2">
      <c r="B124" s="107" t="s">
        <v>381</v>
      </c>
      <c r="C124" s="107" t="s">
        <v>382</v>
      </c>
      <c r="D124" s="98"/>
      <c r="E124" s="98"/>
      <c r="F124" s="273"/>
      <c r="G124" s="205"/>
      <c r="H124" s="206"/>
      <c r="I124" s="206"/>
      <c r="J124" s="206"/>
      <c r="K124" s="206"/>
      <c r="L124" s="206"/>
    </row>
    <row r="125" spans="1:12" ht="12.75" hidden="1" customHeight="1" outlineLevel="1" x14ac:dyDescent="0.2">
      <c r="B125" s="107" t="s">
        <v>383</v>
      </c>
      <c r="C125" s="107" t="s">
        <v>384</v>
      </c>
      <c r="D125" s="98"/>
      <c r="E125" s="98"/>
      <c r="F125" s="273"/>
      <c r="G125" s="207"/>
      <c r="H125" s="206"/>
      <c r="I125" s="206"/>
      <c r="J125" s="206"/>
      <c r="K125" s="206"/>
      <c r="L125" s="206"/>
    </row>
    <row r="126" spans="1:12" ht="12.75" hidden="1" customHeight="1" outlineLevel="1" x14ac:dyDescent="0.2">
      <c r="B126" s="107" t="s">
        <v>385</v>
      </c>
      <c r="C126" s="107" t="s">
        <v>386</v>
      </c>
      <c r="D126" s="98"/>
      <c r="E126" s="98"/>
      <c r="F126" s="273"/>
      <c r="G126" s="207"/>
      <c r="H126" s="206"/>
      <c r="I126" s="206"/>
      <c r="J126" s="206"/>
      <c r="K126" s="206"/>
      <c r="L126" s="206"/>
    </row>
    <row r="127" spans="1:12" ht="12.75" hidden="1" customHeight="1" outlineLevel="1" x14ac:dyDescent="0.2">
      <c r="B127" s="107" t="s">
        <v>387</v>
      </c>
      <c r="C127" s="107" t="s">
        <v>388</v>
      </c>
      <c r="D127" s="98"/>
      <c r="E127" s="98"/>
      <c r="F127" s="273"/>
      <c r="G127" s="207"/>
      <c r="H127" s="206"/>
      <c r="I127" s="206"/>
      <c r="J127" s="206"/>
      <c r="K127" s="206"/>
      <c r="L127" s="206"/>
    </row>
    <row r="128" spans="1:12" ht="12.75" hidden="1" customHeight="1" outlineLevel="1" x14ac:dyDescent="0.2">
      <c r="B128" s="107" t="s">
        <v>389</v>
      </c>
      <c r="C128" s="107" t="s">
        <v>390</v>
      </c>
      <c r="D128" s="98"/>
      <c r="E128" s="98"/>
      <c r="F128" s="273"/>
      <c r="G128" s="207"/>
      <c r="H128" s="206"/>
      <c r="I128" s="206"/>
      <c r="J128" s="206"/>
      <c r="K128" s="206"/>
      <c r="L128" s="206"/>
    </row>
    <row r="129" spans="1:12" ht="12.75" hidden="1" customHeight="1" outlineLevel="1" x14ac:dyDescent="0.2">
      <c r="A129" s="182"/>
      <c r="B129" s="107" t="s">
        <v>391</v>
      </c>
      <c r="C129" s="107" t="s">
        <v>392</v>
      </c>
      <c r="D129" s="98"/>
      <c r="E129" s="98"/>
      <c r="F129" s="273"/>
      <c r="G129" s="207"/>
      <c r="H129" s="206"/>
      <c r="I129" s="206"/>
      <c r="J129" s="206"/>
      <c r="K129" s="206"/>
      <c r="L129" s="206"/>
    </row>
    <row r="130" spans="1:12" ht="12.75" hidden="1" customHeight="1" outlineLevel="1" x14ac:dyDescent="0.2">
      <c r="A130" s="182"/>
      <c r="B130" s="107" t="s">
        <v>393</v>
      </c>
      <c r="C130" s="107" t="s">
        <v>394</v>
      </c>
      <c r="D130" s="98"/>
      <c r="E130" s="98"/>
      <c r="F130" s="273"/>
      <c r="G130" s="205"/>
      <c r="H130" s="206"/>
      <c r="I130" s="206"/>
      <c r="J130" s="206"/>
      <c r="K130" s="206"/>
      <c r="L130" s="206"/>
    </row>
    <row r="131" spans="1:12" ht="12.75" hidden="1" customHeight="1" outlineLevel="1" x14ac:dyDescent="0.2">
      <c r="A131" s="182"/>
      <c r="B131" s="107" t="s">
        <v>395</v>
      </c>
      <c r="C131" s="107" t="s">
        <v>396</v>
      </c>
      <c r="D131" s="98"/>
      <c r="E131" s="98"/>
      <c r="F131" s="273"/>
      <c r="G131" s="205"/>
      <c r="H131" s="206"/>
      <c r="I131" s="206"/>
      <c r="J131" s="206"/>
      <c r="K131" s="206"/>
      <c r="L131" s="206"/>
    </row>
    <row r="132" spans="1:12" ht="12.75" hidden="1" customHeight="1" outlineLevel="1" x14ac:dyDescent="0.2">
      <c r="A132" s="182"/>
      <c r="B132" s="107" t="s">
        <v>397</v>
      </c>
      <c r="C132" s="107" t="s">
        <v>398</v>
      </c>
      <c r="D132" s="98"/>
      <c r="E132" s="98"/>
      <c r="F132" s="273"/>
      <c r="G132" s="205"/>
      <c r="H132" s="206"/>
      <c r="I132" s="206"/>
      <c r="J132" s="206"/>
      <c r="K132" s="206"/>
      <c r="L132" s="206"/>
    </row>
    <row r="133" spans="1:12" ht="12.75" hidden="1" customHeight="1" outlineLevel="1" x14ac:dyDescent="0.2">
      <c r="A133" s="182"/>
      <c r="B133" s="107" t="s">
        <v>399</v>
      </c>
      <c r="C133" s="107" t="s">
        <v>400</v>
      </c>
      <c r="D133" s="98"/>
      <c r="E133" s="98"/>
      <c r="F133" s="273"/>
      <c r="G133" s="205"/>
      <c r="H133" s="206"/>
      <c r="I133" s="206"/>
      <c r="J133" s="206"/>
      <c r="K133" s="206"/>
      <c r="L133" s="206"/>
    </row>
    <row r="134" spans="1:12" ht="12.75" hidden="1" customHeight="1" outlineLevel="1" x14ac:dyDescent="0.2">
      <c r="A134" s="182"/>
      <c r="B134" s="107" t="s">
        <v>401</v>
      </c>
      <c r="C134" s="107" t="s">
        <v>402</v>
      </c>
      <c r="D134" s="98"/>
      <c r="E134" s="98"/>
      <c r="F134" s="273"/>
      <c r="G134" s="205"/>
      <c r="H134" s="206"/>
      <c r="I134" s="206"/>
      <c r="J134" s="206"/>
      <c r="K134" s="206"/>
      <c r="L134" s="206"/>
    </row>
    <row r="135" spans="1:12" ht="12.75" hidden="1" customHeight="1" outlineLevel="1" x14ac:dyDescent="0.2">
      <c r="A135" s="182"/>
      <c r="B135" s="107" t="s">
        <v>403</v>
      </c>
      <c r="C135" s="107" t="s">
        <v>404</v>
      </c>
      <c r="D135" s="98"/>
      <c r="E135" s="98"/>
      <c r="F135" s="273"/>
      <c r="G135" s="205"/>
      <c r="H135" s="206"/>
      <c r="I135" s="206"/>
      <c r="J135" s="206"/>
      <c r="K135" s="206"/>
      <c r="L135" s="206"/>
    </row>
    <row r="136" spans="1:12" ht="12.75" hidden="1" customHeight="1" outlineLevel="1" x14ac:dyDescent="0.2">
      <c r="A136" s="182"/>
      <c r="B136" s="107" t="s">
        <v>405</v>
      </c>
      <c r="C136" s="107" t="s">
        <v>406</v>
      </c>
      <c r="D136" s="98"/>
      <c r="E136" s="98"/>
      <c r="F136" s="273"/>
      <c r="G136" s="205"/>
      <c r="H136" s="206"/>
      <c r="I136" s="206"/>
      <c r="J136" s="206"/>
      <c r="K136" s="206"/>
      <c r="L136" s="206"/>
    </row>
    <row r="137" spans="1:12" ht="12.75" hidden="1" customHeight="1" outlineLevel="1" x14ac:dyDescent="0.2">
      <c r="A137" s="182"/>
      <c r="B137" s="107" t="s">
        <v>407</v>
      </c>
      <c r="C137" s="107" t="s">
        <v>408</v>
      </c>
      <c r="D137" s="98"/>
      <c r="E137" s="98"/>
      <c r="F137" s="273"/>
      <c r="G137" s="205"/>
      <c r="H137" s="206"/>
      <c r="I137" s="206"/>
      <c r="J137" s="206"/>
      <c r="K137" s="206"/>
      <c r="L137" s="206"/>
    </row>
    <row r="138" spans="1:12" ht="12.75" hidden="1" customHeight="1" outlineLevel="1" x14ac:dyDescent="0.2">
      <c r="A138" s="182"/>
      <c r="B138" s="107" t="s">
        <v>409</v>
      </c>
      <c r="C138" s="107" t="s">
        <v>410</v>
      </c>
      <c r="D138" s="98"/>
      <c r="E138" s="98"/>
      <c r="F138" s="273"/>
      <c r="G138" s="205"/>
      <c r="H138" s="206"/>
      <c r="I138" s="206"/>
      <c r="J138" s="206"/>
      <c r="K138" s="206"/>
      <c r="L138" s="206"/>
    </row>
    <row r="139" spans="1:12" ht="12.75" hidden="1" customHeight="1" outlineLevel="1" x14ac:dyDescent="0.2">
      <c r="A139" s="182"/>
      <c r="B139" s="107" t="s">
        <v>411</v>
      </c>
      <c r="C139" s="107" t="s">
        <v>412</v>
      </c>
      <c r="D139" s="98"/>
      <c r="E139" s="98"/>
      <c r="F139" s="273"/>
      <c r="G139" s="205"/>
      <c r="H139" s="206"/>
      <c r="I139" s="206"/>
      <c r="J139" s="206"/>
      <c r="K139" s="206"/>
      <c r="L139" s="206"/>
    </row>
    <row r="140" spans="1:12" ht="12.75" hidden="1" customHeight="1" outlineLevel="1" x14ac:dyDescent="0.2">
      <c r="A140" s="182"/>
      <c r="B140" s="107" t="s">
        <v>413</v>
      </c>
      <c r="C140" s="107" t="s">
        <v>414</v>
      </c>
      <c r="D140" s="98"/>
      <c r="E140" s="98"/>
      <c r="F140" s="273"/>
      <c r="G140" s="205"/>
      <c r="H140" s="206"/>
      <c r="I140" s="206"/>
      <c r="J140" s="206"/>
      <c r="K140" s="206"/>
      <c r="L140" s="206"/>
    </row>
    <row r="141" spans="1:12" ht="12.75" hidden="1" customHeight="1" outlineLevel="1" x14ac:dyDescent="0.2">
      <c r="A141" s="182"/>
      <c r="B141" s="107" t="s">
        <v>415</v>
      </c>
      <c r="C141" s="107" t="s">
        <v>416</v>
      </c>
      <c r="D141" s="98"/>
      <c r="E141" s="98"/>
      <c r="F141" s="273"/>
      <c r="G141" s="205"/>
      <c r="H141" s="206"/>
      <c r="I141" s="206"/>
      <c r="J141" s="206"/>
      <c r="K141" s="206"/>
      <c r="L141" s="206"/>
    </row>
    <row r="142" spans="1:12" ht="12.75" hidden="1" customHeight="1" outlineLevel="1" x14ac:dyDescent="0.2">
      <c r="A142" s="182"/>
      <c r="B142" s="107" t="s">
        <v>417</v>
      </c>
      <c r="C142" s="107" t="s">
        <v>418</v>
      </c>
      <c r="D142" s="98"/>
      <c r="E142" s="98"/>
      <c r="F142" s="273"/>
      <c r="G142" s="205"/>
      <c r="H142" s="206"/>
      <c r="I142" s="206"/>
      <c r="J142" s="206"/>
      <c r="K142" s="206"/>
      <c r="L142" s="206"/>
    </row>
    <row r="143" spans="1:12" ht="12.75" hidden="1" customHeight="1" outlineLevel="1" x14ac:dyDescent="0.2">
      <c r="A143" s="182"/>
      <c r="B143" s="107" t="s">
        <v>419</v>
      </c>
      <c r="C143" s="107" t="s">
        <v>420</v>
      </c>
      <c r="D143" s="98"/>
      <c r="E143" s="98"/>
      <c r="F143" s="273"/>
      <c r="G143" s="205"/>
      <c r="H143" s="206"/>
      <c r="I143" s="206"/>
      <c r="J143" s="206"/>
      <c r="K143" s="206"/>
      <c r="L143" s="206"/>
    </row>
    <row r="144" spans="1:12" ht="12.75" hidden="1" customHeight="1" outlineLevel="1" x14ac:dyDescent="0.2">
      <c r="A144" s="182"/>
      <c r="B144" s="107" t="s">
        <v>421</v>
      </c>
      <c r="C144" s="107" t="s">
        <v>422</v>
      </c>
      <c r="D144" s="98"/>
      <c r="E144" s="98"/>
      <c r="F144" s="273"/>
      <c r="G144" s="205"/>
      <c r="H144" s="206"/>
      <c r="I144" s="206"/>
      <c r="J144" s="206"/>
      <c r="K144" s="206"/>
      <c r="L144" s="206"/>
    </row>
    <row r="145" spans="1:12" ht="12.75" hidden="1" customHeight="1" outlineLevel="1" x14ac:dyDescent="0.2">
      <c r="A145" s="182"/>
      <c r="B145" s="107" t="s">
        <v>423</v>
      </c>
      <c r="C145" s="107" t="s">
        <v>424</v>
      </c>
      <c r="D145" s="98"/>
      <c r="E145" s="98"/>
      <c r="F145" s="273"/>
      <c r="G145" s="205"/>
      <c r="H145" s="206"/>
      <c r="I145" s="206"/>
      <c r="J145" s="206"/>
      <c r="K145" s="206"/>
      <c r="L145" s="206"/>
    </row>
    <row r="146" spans="1:12" ht="12.75" hidden="1" customHeight="1" outlineLevel="1" x14ac:dyDescent="0.2">
      <c r="A146" s="182"/>
      <c r="B146" s="107" t="s">
        <v>425</v>
      </c>
      <c r="C146" s="107" t="s">
        <v>426</v>
      </c>
      <c r="D146" s="98"/>
      <c r="E146" s="98"/>
      <c r="F146" s="273"/>
      <c r="G146" s="207"/>
      <c r="H146" s="206"/>
      <c r="I146" s="206"/>
      <c r="J146" s="206"/>
      <c r="K146" s="206"/>
      <c r="L146" s="206"/>
    </row>
    <row r="147" spans="1:12" ht="12.75" hidden="1" customHeight="1" outlineLevel="1" x14ac:dyDescent="0.2">
      <c r="A147" s="182"/>
      <c r="B147" s="107" t="s">
        <v>427</v>
      </c>
      <c r="C147" s="107" t="s">
        <v>428</v>
      </c>
      <c r="D147" s="98"/>
      <c r="E147" s="98"/>
      <c r="F147" s="273"/>
      <c r="G147" s="207"/>
      <c r="H147" s="206"/>
      <c r="I147" s="206"/>
      <c r="J147" s="206"/>
      <c r="K147" s="206"/>
      <c r="L147" s="206"/>
    </row>
    <row r="148" spans="1:12" ht="12.75" hidden="1" customHeight="1" outlineLevel="1" x14ac:dyDescent="0.2">
      <c r="A148" s="182"/>
      <c r="B148" s="107" t="s">
        <v>429</v>
      </c>
      <c r="C148" s="107" t="s">
        <v>430</v>
      </c>
      <c r="D148" s="98"/>
      <c r="E148" s="98"/>
      <c r="F148" s="273"/>
      <c r="G148" s="207"/>
      <c r="H148" s="206"/>
      <c r="I148" s="206"/>
      <c r="J148" s="206"/>
      <c r="K148" s="206"/>
      <c r="L148" s="206"/>
    </row>
    <row r="149" spans="1:12" ht="12.75" hidden="1" customHeight="1" outlineLevel="1" x14ac:dyDescent="0.2">
      <c r="A149" s="182"/>
      <c r="B149" s="107" t="s">
        <v>431</v>
      </c>
      <c r="C149" s="107" t="s">
        <v>432</v>
      </c>
      <c r="D149" s="98"/>
      <c r="E149" s="98"/>
      <c r="F149" s="273"/>
      <c r="G149" s="207"/>
      <c r="H149" s="206"/>
      <c r="I149" s="206"/>
      <c r="J149" s="206"/>
      <c r="K149" s="206"/>
      <c r="L149" s="206"/>
    </row>
    <row r="150" spans="1:12" ht="12.75" hidden="1" customHeight="1" outlineLevel="1" x14ac:dyDescent="0.2">
      <c r="A150" s="182"/>
      <c r="B150" s="107" t="s">
        <v>433</v>
      </c>
      <c r="C150" s="107" t="s">
        <v>434</v>
      </c>
      <c r="D150" s="98"/>
      <c r="E150" s="98"/>
      <c r="F150" s="273"/>
      <c r="G150" s="207"/>
      <c r="H150" s="206"/>
      <c r="I150" s="206"/>
      <c r="J150" s="206"/>
      <c r="K150" s="206"/>
      <c r="L150" s="206"/>
    </row>
    <row r="151" spans="1:12" ht="12.75" hidden="1" customHeight="1" outlineLevel="1" x14ac:dyDescent="0.2">
      <c r="A151" s="182"/>
      <c r="B151" s="107" t="s">
        <v>435</v>
      </c>
      <c r="C151" s="107" t="s">
        <v>436</v>
      </c>
      <c r="D151" s="98"/>
      <c r="E151" s="98"/>
      <c r="F151" s="273"/>
      <c r="G151" s="205"/>
      <c r="H151" s="206"/>
      <c r="I151" s="206"/>
      <c r="J151" s="206"/>
      <c r="K151" s="206"/>
      <c r="L151" s="206"/>
    </row>
    <row r="152" spans="1:12" ht="12.75" hidden="1" customHeight="1" outlineLevel="1" x14ac:dyDescent="0.2">
      <c r="A152" s="182"/>
      <c r="B152" s="107" t="s">
        <v>437</v>
      </c>
      <c r="C152" s="107" t="s">
        <v>438</v>
      </c>
      <c r="D152" s="98"/>
      <c r="E152" s="98"/>
      <c r="F152" s="273"/>
      <c r="G152" s="205"/>
      <c r="H152" s="206"/>
      <c r="I152" s="206"/>
      <c r="J152" s="206"/>
      <c r="K152" s="206"/>
      <c r="L152" s="206"/>
    </row>
    <row r="153" spans="1:12" ht="12.75" hidden="1" customHeight="1" outlineLevel="1" x14ac:dyDescent="0.2">
      <c r="A153" s="182"/>
      <c r="B153" s="107" t="s">
        <v>439</v>
      </c>
      <c r="C153" s="107" t="s">
        <v>440</v>
      </c>
      <c r="D153" s="98"/>
      <c r="E153" s="98"/>
      <c r="F153" s="273"/>
      <c r="G153" s="205"/>
      <c r="H153" s="206"/>
      <c r="I153" s="206"/>
      <c r="J153" s="206"/>
      <c r="K153" s="206"/>
      <c r="L153" s="206"/>
    </row>
    <row r="154" spans="1:12" ht="12.75" hidden="1" customHeight="1" outlineLevel="1" x14ac:dyDescent="0.2">
      <c r="A154" s="182"/>
      <c r="B154" s="107" t="s">
        <v>441</v>
      </c>
      <c r="C154" s="107" t="s">
        <v>442</v>
      </c>
      <c r="D154" s="98"/>
      <c r="E154" s="98"/>
      <c r="F154" s="273"/>
      <c r="G154" s="205"/>
      <c r="H154" s="206"/>
      <c r="I154" s="206"/>
      <c r="J154" s="206"/>
      <c r="K154" s="206"/>
      <c r="L154" s="206"/>
    </row>
    <row r="155" spans="1:12" ht="12.75" hidden="1" customHeight="1" outlineLevel="1" x14ac:dyDescent="0.2">
      <c r="A155" s="182"/>
      <c r="B155" s="107" t="s">
        <v>443</v>
      </c>
      <c r="C155" s="107" t="s">
        <v>444</v>
      </c>
      <c r="D155" s="98"/>
      <c r="E155" s="98"/>
      <c r="F155" s="273"/>
      <c r="G155" s="205"/>
      <c r="H155" s="206"/>
      <c r="I155" s="206"/>
      <c r="J155" s="206"/>
      <c r="K155" s="206"/>
      <c r="L155" s="206"/>
    </row>
    <row r="156" spans="1:12" ht="12.75" hidden="1" customHeight="1" outlineLevel="1" x14ac:dyDescent="0.2">
      <c r="A156" s="182"/>
      <c r="B156" s="107" t="s">
        <v>445</v>
      </c>
      <c r="C156" s="107" t="s">
        <v>446</v>
      </c>
      <c r="D156" s="98"/>
      <c r="E156" s="98"/>
      <c r="F156" s="273"/>
      <c r="G156" s="205"/>
      <c r="H156" s="206"/>
      <c r="I156" s="206"/>
      <c r="J156" s="206"/>
      <c r="K156" s="206"/>
      <c r="L156" s="206"/>
    </row>
    <row r="157" spans="1:12" ht="12.75" hidden="1" customHeight="1" outlineLevel="1" x14ac:dyDescent="0.2">
      <c r="A157" s="182"/>
      <c r="B157" s="107" t="s">
        <v>447</v>
      </c>
      <c r="C157" s="107" t="s">
        <v>448</v>
      </c>
      <c r="D157" s="98"/>
      <c r="E157" s="98"/>
      <c r="F157" s="273"/>
      <c r="G157" s="205"/>
      <c r="H157" s="206"/>
      <c r="I157" s="206"/>
      <c r="J157" s="206"/>
      <c r="K157" s="206"/>
      <c r="L157" s="206"/>
    </row>
    <row r="158" spans="1:12" ht="12.75" hidden="1" customHeight="1" outlineLevel="1" x14ac:dyDescent="0.2">
      <c r="A158" s="182"/>
      <c r="B158" s="107" t="s">
        <v>449</v>
      </c>
      <c r="C158" s="107" t="s">
        <v>450</v>
      </c>
      <c r="D158" s="98"/>
      <c r="E158" s="98"/>
      <c r="F158" s="273"/>
      <c r="G158" s="205"/>
      <c r="H158" s="206"/>
      <c r="I158" s="206"/>
      <c r="J158" s="206"/>
      <c r="K158" s="206"/>
      <c r="L158" s="206"/>
    </row>
    <row r="159" spans="1:12" ht="12.75" hidden="1" customHeight="1" outlineLevel="1" x14ac:dyDescent="0.2">
      <c r="A159" s="182"/>
      <c r="B159" s="107" t="s">
        <v>451</v>
      </c>
      <c r="C159" s="107" t="s">
        <v>452</v>
      </c>
      <c r="D159" s="98"/>
      <c r="E159" s="98"/>
      <c r="F159" s="273"/>
      <c r="G159" s="205"/>
      <c r="H159" s="206"/>
      <c r="I159" s="206"/>
      <c r="J159" s="206"/>
      <c r="K159" s="206"/>
      <c r="L159" s="206"/>
    </row>
    <row r="160" spans="1:12" ht="12.75" hidden="1" customHeight="1" outlineLevel="1" x14ac:dyDescent="0.2">
      <c r="A160" s="182"/>
      <c r="B160" s="107" t="s">
        <v>453</v>
      </c>
      <c r="C160" s="107" t="s">
        <v>454</v>
      </c>
      <c r="D160" s="98"/>
      <c r="E160" s="98"/>
      <c r="F160" s="273"/>
      <c r="G160" s="205"/>
      <c r="H160" s="206"/>
      <c r="I160" s="206"/>
      <c r="J160" s="206"/>
      <c r="K160" s="206"/>
      <c r="L160" s="206"/>
    </row>
    <row r="161" spans="1:12" ht="12.75" hidden="1" customHeight="1" outlineLevel="1" x14ac:dyDescent="0.2">
      <c r="A161" s="182"/>
      <c r="B161" s="107" t="s">
        <v>455</v>
      </c>
      <c r="C161" s="107" t="s">
        <v>456</v>
      </c>
      <c r="D161" s="98"/>
      <c r="E161" s="98"/>
      <c r="F161" s="273"/>
      <c r="G161" s="207"/>
      <c r="H161" s="206"/>
      <c r="I161" s="206"/>
      <c r="J161" s="206"/>
      <c r="K161" s="206"/>
      <c r="L161" s="206"/>
    </row>
    <row r="162" spans="1:12" ht="12.75" hidden="1" customHeight="1" outlineLevel="1" x14ac:dyDescent="0.2">
      <c r="A162" s="182"/>
      <c r="B162" s="107" t="s">
        <v>457</v>
      </c>
      <c r="C162" s="107" t="s">
        <v>458</v>
      </c>
      <c r="D162" s="98"/>
      <c r="E162" s="98"/>
      <c r="F162" s="273"/>
      <c r="G162" s="207"/>
      <c r="H162" s="206"/>
      <c r="I162" s="206"/>
      <c r="J162" s="206"/>
      <c r="K162" s="206"/>
      <c r="L162" s="206"/>
    </row>
    <row r="163" spans="1:12" ht="12.75" hidden="1" customHeight="1" outlineLevel="1" x14ac:dyDescent="0.2">
      <c r="A163" s="182"/>
      <c r="B163" s="107" t="s">
        <v>459</v>
      </c>
      <c r="C163" s="107" t="s">
        <v>460</v>
      </c>
      <c r="D163" s="98"/>
      <c r="E163" s="98"/>
      <c r="F163" s="273"/>
      <c r="G163" s="207"/>
      <c r="H163" s="206"/>
      <c r="I163" s="206"/>
      <c r="J163" s="206"/>
      <c r="K163" s="206"/>
      <c r="L163" s="206"/>
    </row>
    <row r="164" spans="1:12" ht="12.75" hidden="1" customHeight="1" outlineLevel="1" x14ac:dyDescent="0.2">
      <c r="A164" s="182"/>
      <c r="B164" s="107" t="s">
        <v>461</v>
      </c>
      <c r="C164" s="107" t="s">
        <v>462</v>
      </c>
      <c r="D164" s="98"/>
      <c r="E164" s="98"/>
      <c r="F164" s="273"/>
      <c r="G164" s="207"/>
      <c r="H164" s="206"/>
      <c r="I164" s="206"/>
      <c r="J164" s="206"/>
      <c r="K164" s="206"/>
      <c r="L164" s="206"/>
    </row>
    <row r="165" spans="1:12" ht="12.75" hidden="1" customHeight="1" outlineLevel="1" x14ac:dyDescent="0.2">
      <c r="A165" s="182"/>
      <c r="B165" s="107" t="s">
        <v>463</v>
      </c>
      <c r="C165" s="107" t="s">
        <v>464</v>
      </c>
      <c r="D165" s="98"/>
      <c r="E165" s="98"/>
      <c r="F165" s="273"/>
      <c r="G165" s="207"/>
      <c r="H165" s="206"/>
      <c r="I165" s="206"/>
      <c r="J165" s="206"/>
      <c r="K165" s="206"/>
      <c r="L165" s="206"/>
    </row>
    <row r="166" spans="1:12" ht="12.75" hidden="1" customHeight="1" outlineLevel="1" x14ac:dyDescent="0.2">
      <c r="A166" s="182"/>
      <c r="B166" s="107" t="s">
        <v>465</v>
      </c>
      <c r="C166" s="107" t="s">
        <v>466</v>
      </c>
      <c r="D166" s="98"/>
      <c r="E166" s="98"/>
      <c r="F166" s="273"/>
      <c r="G166" s="205"/>
      <c r="H166" s="206"/>
      <c r="I166" s="206"/>
      <c r="J166" s="206"/>
      <c r="K166" s="206"/>
      <c r="L166" s="206"/>
    </row>
    <row r="167" spans="1:12" ht="12.75" hidden="1" customHeight="1" outlineLevel="1" x14ac:dyDescent="0.2">
      <c r="A167" s="182"/>
      <c r="B167" s="107" t="s">
        <v>467</v>
      </c>
      <c r="C167" s="107" t="s">
        <v>468</v>
      </c>
      <c r="D167" s="98"/>
      <c r="E167" s="98"/>
      <c r="F167" s="273"/>
      <c r="G167" s="205"/>
      <c r="H167" s="206"/>
      <c r="I167" s="206"/>
      <c r="J167" s="206"/>
      <c r="K167" s="206"/>
      <c r="L167" s="206"/>
    </row>
    <row r="168" spans="1:12" ht="12.75" hidden="1" customHeight="1" outlineLevel="1" x14ac:dyDescent="0.2">
      <c r="A168" s="182"/>
      <c r="B168" s="107" t="s">
        <v>469</v>
      </c>
      <c r="C168" s="107" t="s">
        <v>470</v>
      </c>
      <c r="D168" s="98"/>
      <c r="E168" s="98"/>
      <c r="F168" s="273"/>
      <c r="G168" s="205"/>
      <c r="H168" s="206"/>
      <c r="I168" s="206"/>
      <c r="J168" s="206"/>
      <c r="K168" s="206"/>
      <c r="L168" s="206"/>
    </row>
    <row r="169" spans="1:12" ht="12.75" hidden="1" customHeight="1" outlineLevel="1" x14ac:dyDescent="0.2">
      <c r="A169" s="182"/>
      <c r="B169" s="107" t="s">
        <v>471</v>
      </c>
      <c r="C169" s="107" t="s">
        <v>472</v>
      </c>
      <c r="D169" s="98"/>
      <c r="E169" s="98"/>
      <c r="F169" s="273"/>
      <c r="G169" s="205"/>
      <c r="H169" s="206"/>
      <c r="I169" s="206"/>
      <c r="J169" s="206"/>
      <c r="K169" s="206"/>
      <c r="L169" s="206"/>
    </row>
    <row r="170" spans="1:12" ht="12.75" hidden="1" customHeight="1" outlineLevel="1" x14ac:dyDescent="0.2">
      <c r="A170" s="182"/>
      <c r="B170" s="107" t="s">
        <v>473</v>
      </c>
      <c r="C170" s="107" t="s">
        <v>474</v>
      </c>
      <c r="D170" s="98"/>
      <c r="E170" s="98"/>
      <c r="F170" s="273"/>
      <c r="G170" s="205"/>
      <c r="H170" s="206"/>
      <c r="I170" s="206"/>
      <c r="J170" s="206"/>
      <c r="K170" s="206"/>
      <c r="L170" s="206"/>
    </row>
    <row r="171" spans="1:12" ht="12.75" hidden="1" customHeight="1" outlineLevel="1" x14ac:dyDescent="0.2">
      <c r="A171" s="182"/>
      <c r="B171" s="107" t="s">
        <v>475</v>
      </c>
      <c r="C171" s="107" t="s">
        <v>476</v>
      </c>
      <c r="D171" s="98"/>
      <c r="E171" s="98"/>
      <c r="F171" s="273"/>
      <c r="G171" s="205"/>
      <c r="H171" s="206"/>
      <c r="I171" s="206"/>
      <c r="J171" s="206"/>
      <c r="K171" s="206"/>
      <c r="L171" s="206"/>
    </row>
    <row r="172" spans="1:12" ht="12.75" hidden="1" customHeight="1" outlineLevel="1" x14ac:dyDescent="0.2">
      <c r="A172" s="182"/>
      <c r="B172" s="107" t="s">
        <v>477</v>
      </c>
      <c r="C172" s="107" t="s">
        <v>478</v>
      </c>
      <c r="D172" s="98"/>
      <c r="E172" s="98"/>
      <c r="F172" s="273"/>
      <c r="G172" s="205"/>
      <c r="H172" s="206"/>
      <c r="I172" s="206"/>
      <c r="J172" s="206"/>
      <c r="K172" s="206"/>
      <c r="L172" s="206"/>
    </row>
    <row r="173" spans="1:12" ht="12.75" hidden="1" customHeight="1" outlineLevel="1" x14ac:dyDescent="0.2">
      <c r="A173" s="182"/>
      <c r="B173" s="107" t="s">
        <v>479</v>
      </c>
      <c r="C173" s="107" t="s">
        <v>480</v>
      </c>
      <c r="D173" s="98"/>
      <c r="E173" s="98"/>
      <c r="F173" s="273"/>
      <c r="G173" s="205"/>
      <c r="H173" s="206"/>
      <c r="I173" s="206"/>
      <c r="J173" s="206"/>
      <c r="K173" s="206"/>
      <c r="L173" s="206"/>
    </row>
    <row r="174" spans="1:12" ht="12.75" hidden="1" customHeight="1" outlineLevel="1" x14ac:dyDescent="0.2">
      <c r="A174" s="182"/>
      <c r="B174" s="107" t="s">
        <v>481</v>
      </c>
      <c r="C174" s="107" t="s">
        <v>482</v>
      </c>
      <c r="D174" s="98"/>
      <c r="E174" s="98"/>
      <c r="F174" s="273"/>
      <c r="G174" s="205"/>
      <c r="H174" s="206"/>
      <c r="I174" s="206"/>
      <c r="J174" s="206"/>
      <c r="K174" s="206"/>
      <c r="L174" s="206"/>
    </row>
    <row r="175" spans="1:12" ht="12.75" hidden="1" customHeight="1" outlineLevel="1" x14ac:dyDescent="0.2">
      <c r="A175" s="182"/>
      <c r="B175" s="107" t="s">
        <v>483</v>
      </c>
      <c r="C175" s="107" t="s">
        <v>484</v>
      </c>
      <c r="D175" s="98"/>
      <c r="E175" s="98"/>
      <c r="F175" s="273"/>
      <c r="G175" s="205"/>
      <c r="H175" s="206"/>
      <c r="I175" s="206"/>
      <c r="J175" s="206"/>
      <c r="K175" s="206"/>
      <c r="L175" s="206"/>
    </row>
    <row r="176" spans="1:12" ht="12.75" hidden="1" customHeight="1" outlineLevel="1" x14ac:dyDescent="0.2">
      <c r="A176" s="182"/>
      <c r="B176" s="107" t="s">
        <v>485</v>
      </c>
      <c r="C176" s="107" t="s">
        <v>486</v>
      </c>
      <c r="D176" s="98"/>
      <c r="E176" s="98"/>
      <c r="F176" s="273"/>
      <c r="G176" s="205"/>
      <c r="H176" s="206"/>
      <c r="I176" s="206"/>
      <c r="J176" s="206"/>
      <c r="K176" s="206"/>
      <c r="L176" s="206"/>
    </row>
    <row r="177" spans="1:12" ht="12.75" hidden="1" customHeight="1" outlineLevel="1" x14ac:dyDescent="0.2">
      <c r="A177" s="182"/>
      <c r="B177" s="107" t="s">
        <v>487</v>
      </c>
      <c r="C177" s="107" t="s">
        <v>488</v>
      </c>
      <c r="D177" s="98"/>
      <c r="E177" s="98"/>
      <c r="F177" s="273"/>
      <c r="G177" s="205"/>
      <c r="H177" s="206"/>
      <c r="I177" s="206"/>
      <c r="J177" s="206"/>
      <c r="K177" s="206"/>
      <c r="L177" s="206"/>
    </row>
    <row r="178" spans="1:12" ht="12.75" hidden="1" customHeight="1" outlineLevel="1" x14ac:dyDescent="0.2">
      <c r="A178" s="182"/>
      <c r="B178" s="107" t="s">
        <v>489</v>
      </c>
      <c r="C178" s="107" t="s">
        <v>490</v>
      </c>
      <c r="D178" s="98"/>
      <c r="E178" s="98"/>
      <c r="F178" s="273"/>
      <c r="G178" s="205"/>
      <c r="H178" s="206"/>
      <c r="I178" s="206"/>
      <c r="J178" s="206"/>
      <c r="K178" s="206"/>
      <c r="L178" s="206"/>
    </row>
    <row r="179" spans="1:12" ht="12.75" hidden="1" customHeight="1" outlineLevel="1" x14ac:dyDescent="0.2">
      <c r="A179" s="182"/>
      <c r="B179" s="107" t="s">
        <v>491</v>
      </c>
      <c r="C179" s="107" t="s">
        <v>492</v>
      </c>
      <c r="D179" s="98"/>
      <c r="E179" s="98"/>
      <c r="F179" s="273"/>
      <c r="G179" s="205"/>
      <c r="H179" s="206"/>
      <c r="I179" s="206"/>
      <c r="J179" s="206"/>
      <c r="K179" s="206"/>
      <c r="L179" s="206"/>
    </row>
    <row r="180" spans="1:12" ht="12.75" hidden="1" customHeight="1" outlineLevel="1" x14ac:dyDescent="0.2">
      <c r="A180" s="182"/>
      <c r="B180" s="107" t="s">
        <v>493</v>
      </c>
      <c r="C180" s="107" t="s">
        <v>494</v>
      </c>
      <c r="D180" s="98"/>
      <c r="E180" s="98"/>
      <c r="F180" s="273"/>
      <c r="G180" s="205"/>
      <c r="H180" s="206"/>
      <c r="I180" s="206"/>
      <c r="J180" s="206"/>
      <c r="K180" s="206"/>
      <c r="L180" s="206"/>
    </row>
    <row r="181" spans="1:12" ht="12.75" hidden="1" customHeight="1" outlineLevel="1" x14ac:dyDescent="0.2">
      <c r="A181" s="182"/>
      <c r="B181" s="107" t="s">
        <v>495</v>
      </c>
      <c r="C181" s="107" t="s">
        <v>496</v>
      </c>
      <c r="D181" s="98"/>
      <c r="E181" s="98"/>
      <c r="F181" s="273"/>
      <c r="G181" s="207"/>
      <c r="H181" s="206"/>
      <c r="I181" s="206"/>
      <c r="J181" s="206"/>
      <c r="K181" s="206"/>
      <c r="L181" s="206"/>
    </row>
    <row r="182" spans="1:12" ht="12.75" hidden="1" customHeight="1" outlineLevel="1" x14ac:dyDescent="0.2">
      <c r="A182" s="182"/>
      <c r="B182" s="107" t="s">
        <v>497</v>
      </c>
      <c r="C182" s="107" t="s">
        <v>498</v>
      </c>
      <c r="D182" s="98"/>
      <c r="E182" s="98"/>
      <c r="F182" s="273"/>
      <c r="G182" s="207"/>
      <c r="H182" s="206"/>
      <c r="I182" s="206"/>
      <c r="J182" s="206"/>
      <c r="K182" s="206"/>
      <c r="L182" s="206"/>
    </row>
    <row r="183" spans="1:12" ht="12.75" hidden="1" customHeight="1" outlineLevel="1" x14ac:dyDescent="0.2">
      <c r="A183" s="182"/>
      <c r="B183" s="107" t="s">
        <v>499</v>
      </c>
      <c r="C183" s="107" t="s">
        <v>500</v>
      </c>
      <c r="D183" s="98"/>
      <c r="E183" s="98"/>
      <c r="F183" s="273"/>
      <c r="G183" s="207"/>
      <c r="H183" s="206"/>
      <c r="I183" s="206"/>
      <c r="J183" s="206"/>
      <c r="K183" s="206"/>
      <c r="L183" s="206"/>
    </row>
    <row r="184" spans="1:12" ht="12.75" hidden="1" customHeight="1" outlineLevel="1" x14ac:dyDescent="0.2">
      <c r="A184" s="182"/>
      <c r="B184" s="107" t="s">
        <v>501</v>
      </c>
      <c r="C184" s="107" t="s">
        <v>502</v>
      </c>
      <c r="D184" s="98"/>
      <c r="E184" s="98"/>
      <c r="F184" s="273"/>
      <c r="G184" s="207"/>
      <c r="H184" s="206"/>
      <c r="I184" s="206"/>
      <c r="J184" s="206"/>
      <c r="K184" s="206"/>
      <c r="L184" s="206"/>
    </row>
    <row r="185" spans="1:12" ht="12.75" hidden="1" customHeight="1" outlineLevel="1" x14ac:dyDescent="0.2">
      <c r="A185" s="182"/>
      <c r="B185" s="107" t="s">
        <v>503</v>
      </c>
      <c r="C185" s="107" t="s">
        <v>504</v>
      </c>
      <c r="D185" s="98"/>
      <c r="E185" s="98"/>
      <c r="F185" s="273"/>
      <c r="G185" s="207"/>
      <c r="H185" s="206"/>
      <c r="I185" s="206"/>
      <c r="J185" s="206"/>
      <c r="K185" s="206"/>
      <c r="L185" s="206"/>
    </row>
    <row r="186" spans="1:12" ht="12.75" hidden="1" customHeight="1" outlineLevel="1" x14ac:dyDescent="0.2">
      <c r="A186" s="182"/>
      <c r="B186" s="107" t="s">
        <v>505</v>
      </c>
      <c r="C186" s="107" t="s">
        <v>506</v>
      </c>
      <c r="D186" s="98"/>
      <c r="E186" s="98"/>
      <c r="F186" s="273"/>
      <c r="G186" s="205"/>
      <c r="H186" s="206"/>
      <c r="I186" s="206"/>
      <c r="J186" s="206"/>
      <c r="K186" s="206"/>
      <c r="L186" s="206"/>
    </row>
    <row r="187" spans="1:12" ht="12.75" hidden="1" customHeight="1" outlineLevel="1" x14ac:dyDescent="0.2">
      <c r="A187" s="182"/>
      <c r="B187" s="107" t="s">
        <v>507</v>
      </c>
      <c r="C187" s="107" t="s">
        <v>508</v>
      </c>
      <c r="D187" s="98"/>
      <c r="E187" s="98"/>
      <c r="F187" s="273"/>
      <c r="G187" s="205"/>
      <c r="H187" s="206"/>
      <c r="I187" s="206"/>
      <c r="J187" s="206"/>
      <c r="K187" s="206"/>
      <c r="L187" s="206"/>
    </row>
    <row r="188" spans="1:12" ht="12.75" hidden="1" customHeight="1" outlineLevel="1" x14ac:dyDescent="0.2">
      <c r="A188" s="182"/>
      <c r="B188" s="107" t="s">
        <v>509</v>
      </c>
      <c r="C188" s="107" t="s">
        <v>510</v>
      </c>
      <c r="D188" s="98"/>
      <c r="E188" s="98"/>
      <c r="F188" s="273"/>
      <c r="G188" s="205"/>
      <c r="H188" s="206"/>
      <c r="I188" s="206"/>
      <c r="J188" s="206"/>
      <c r="K188" s="206"/>
      <c r="L188" s="206"/>
    </row>
    <row r="189" spans="1:12" ht="12.75" hidden="1" customHeight="1" outlineLevel="1" x14ac:dyDescent="0.2">
      <c r="A189" s="182"/>
      <c r="B189" s="107" t="s">
        <v>511</v>
      </c>
      <c r="C189" s="107" t="s">
        <v>512</v>
      </c>
      <c r="D189" s="98"/>
      <c r="E189" s="98"/>
      <c r="F189" s="273"/>
      <c r="G189" s="207"/>
      <c r="H189" s="206"/>
      <c r="I189" s="206"/>
      <c r="J189" s="206"/>
      <c r="K189" s="206"/>
      <c r="L189" s="206"/>
    </row>
    <row r="190" spans="1:12" ht="12.75" hidden="1" customHeight="1" outlineLevel="1" x14ac:dyDescent="0.2">
      <c r="A190" s="182"/>
      <c r="B190" s="107" t="s">
        <v>513</v>
      </c>
      <c r="C190" s="107" t="s">
        <v>514</v>
      </c>
      <c r="D190" s="98"/>
      <c r="E190" s="98"/>
      <c r="F190" s="273"/>
      <c r="G190" s="207"/>
      <c r="H190" s="206"/>
      <c r="I190" s="206"/>
      <c r="J190" s="206"/>
      <c r="K190" s="206"/>
      <c r="L190" s="206"/>
    </row>
    <row r="191" spans="1:12" ht="12.75" hidden="1" customHeight="1" outlineLevel="1" x14ac:dyDescent="0.2">
      <c r="A191" s="182"/>
      <c r="B191" s="107" t="s">
        <v>515</v>
      </c>
      <c r="C191" s="107" t="s">
        <v>516</v>
      </c>
      <c r="D191" s="98"/>
      <c r="E191" s="98"/>
      <c r="F191" s="273"/>
      <c r="G191" s="207"/>
      <c r="H191" s="278"/>
      <c r="I191" s="278"/>
      <c r="J191" s="278"/>
      <c r="K191" s="278"/>
      <c r="L191" s="278"/>
    </row>
    <row r="192" spans="1:12" ht="12.75" hidden="1" customHeight="1" outlineLevel="1" x14ac:dyDescent="0.2">
      <c r="A192" s="182"/>
      <c r="B192" s="107" t="s">
        <v>517</v>
      </c>
      <c r="C192" s="107" t="s">
        <v>518</v>
      </c>
      <c r="D192" s="98"/>
      <c r="E192" s="98"/>
      <c r="F192" s="273"/>
      <c r="G192" s="207"/>
      <c r="H192" s="206"/>
      <c r="I192" s="206"/>
      <c r="J192" s="206"/>
      <c r="K192" s="206"/>
      <c r="L192" s="206"/>
    </row>
    <row r="193" spans="1:12" ht="12.75" hidden="1" customHeight="1" outlineLevel="1" x14ac:dyDescent="0.2">
      <c r="A193" s="182"/>
      <c r="B193" s="107" t="s">
        <v>519</v>
      </c>
      <c r="C193" s="107" t="s">
        <v>520</v>
      </c>
      <c r="D193" s="98"/>
      <c r="E193" s="98"/>
      <c r="G193" s="207"/>
      <c r="H193" s="208"/>
      <c r="I193" s="208"/>
      <c r="J193" s="208"/>
      <c r="K193" s="208"/>
      <c r="L193" s="208"/>
    </row>
    <row r="194" spans="1:12" ht="12.75" hidden="1" customHeight="1" outlineLevel="1" x14ac:dyDescent="0.2">
      <c r="A194" s="182"/>
      <c r="B194" s="107" t="s">
        <v>521</v>
      </c>
      <c r="C194" s="107" t="s">
        <v>522</v>
      </c>
      <c r="D194" s="98"/>
      <c r="E194" s="98"/>
      <c r="G194" s="207"/>
      <c r="H194" s="208"/>
      <c r="I194" s="208"/>
      <c r="J194" s="208"/>
      <c r="K194" s="208"/>
      <c r="L194" s="208"/>
    </row>
    <row r="195" spans="1:12" ht="12.75" hidden="1" customHeight="1" outlineLevel="1" x14ac:dyDescent="0.2">
      <c r="A195" s="182"/>
      <c r="B195" s="107" t="s">
        <v>523</v>
      </c>
      <c r="C195" s="107" t="s">
        <v>524</v>
      </c>
      <c r="D195" s="98"/>
      <c r="E195" s="98"/>
      <c r="G195" s="207"/>
      <c r="H195" s="208"/>
      <c r="I195" s="208"/>
      <c r="J195" s="208"/>
      <c r="K195" s="208"/>
      <c r="L195" s="208"/>
    </row>
    <row r="196" spans="1:12" ht="12.75" hidden="1" customHeight="1" outlineLevel="1" x14ac:dyDescent="0.2">
      <c r="A196" s="182"/>
      <c r="B196" s="107" t="s">
        <v>525</v>
      </c>
      <c r="C196" s="107" t="s">
        <v>526</v>
      </c>
      <c r="D196" s="98"/>
      <c r="E196" s="98"/>
      <c r="G196" s="207"/>
      <c r="H196" s="208"/>
      <c r="I196" s="208"/>
      <c r="J196" s="208"/>
      <c r="K196" s="208"/>
      <c r="L196" s="208"/>
    </row>
    <row r="197" spans="1:12" ht="12.75" hidden="1" customHeight="1" outlineLevel="1" x14ac:dyDescent="0.2">
      <c r="A197" s="182"/>
      <c r="B197" s="107" t="s">
        <v>527</v>
      </c>
      <c r="C197" s="107" t="s">
        <v>528</v>
      </c>
      <c r="D197" s="98"/>
      <c r="E197" s="98"/>
      <c r="G197" s="207"/>
      <c r="H197" s="208"/>
      <c r="I197" s="208"/>
      <c r="J197" s="208"/>
      <c r="K197" s="208"/>
      <c r="L197" s="208"/>
    </row>
    <row r="198" spans="1:12" ht="12.75" hidden="1" customHeight="1" outlineLevel="1" x14ac:dyDescent="0.2">
      <c r="A198" s="182"/>
      <c r="B198" s="107" t="s">
        <v>529</v>
      </c>
      <c r="C198" s="107" t="s">
        <v>530</v>
      </c>
      <c r="D198" s="98"/>
      <c r="E198" s="98"/>
      <c r="G198" s="207"/>
      <c r="H198" s="208"/>
      <c r="I198" s="208"/>
      <c r="J198" s="208"/>
      <c r="K198" s="208"/>
      <c r="L198" s="208"/>
    </row>
    <row r="199" spans="1:12" ht="12.75" hidden="1" customHeight="1" outlineLevel="1" x14ac:dyDescent="0.2">
      <c r="A199" s="182"/>
      <c r="B199" s="107" t="s">
        <v>531</v>
      </c>
      <c r="C199" s="107" t="s">
        <v>532</v>
      </c>
      <c r="D199" s="98"/>
      <c r="E199" s="98"/>
      <c r="G199" s="207"/>
      <c r="H199" s="208"/>
      <c r="I199" s="208"/>
      <c r="J199" s="208"/>
      <c r="K199" s="208"/>
      <c r="L199" s="208"/>
    </row>
    <row r="200" spans="1:12" ht="12.75" hidden="1" customHeight="1" outlineLevel="1" x14ac:dyDescent="0.2">
      <c r="A200" s="182"/>
      <c r="B200" s="107" t="s">
        <v>533</v>
      </c>
      <c r="C200" s="107" t="s">
        <v>534</v>
      </c>
      <c r="D200" s="98"/>
      <c r="E200" s="98"/>
      <c r="G200" s="207"/>
      <c r="H200" s="208"/>
      <c r="I200" s="208"/>
      <c r="J200" s="208"/>
      <c r="K200" s="208"/>
      <c r="L200" s="208"/>
    </row>
    <row r="201" spans="1:12" ht="12.75" hidden="1" customHeight="1" outlineLevel="1" x14ac:dyDescent="0.2">
      <c r="A201" s="182"/>
      <c r="B201" s="107" t="s">
        <v>535</v>
      </c>
      <c r="C201" s="107" t="s">
        <v>536</v>
      </c>
      <c r="D201" s="98"/>
      <c r="E201" s="98"/>
      <c r="G201" s="207"/>
      <c r="H201" s="208"/>
      <c r="I201" s="208"/>
      <c r="J201" s="208"/>
      <c r="K201" s="208"/>
      <c r="L201" s="208"/>
    </row>
    <row r="202" spans="1:12" ht="12.75" hidden="1" customHeight="1" outlineLevel="1" x14ac:dyDescent="0.2">
      <c r="A202" s="182"/>
      <c r="B202" s="107" t="s">
        <v>537</v>
      </c>
      <c r="C202" s="107" t="s">
        <v>538</v>
      </c>
      <c r="D202" s="98"/>
      <c r="E202" s="98"/>
      <c r="G202" s="207"/>
      <c r="H202" s="208"/>
      <c r="I202" s="208"/>
      <c r="J202" s="208"/>
      <c r="K202" s="208"/>
      <c r="L202" s="208"/>
    </row>
    <row r="203" spans="1:12" ht="12.75" hidden="1" customHeight="1" outlineLevel="1" x14ac:dyDescent="0.2">
      <c r="A203" s="182"/>
      <c r="B203" s="107" t="s">
        <v>539</v>
      </c>
      <c r="C203" s="107" t="s">
        <v>540</v>
      </c>
      <c r="D203" s="98"/>
      <c r="E203" s="98"/>
      <c r="G203" s="207"/>
      <c r="H203" s="208"/>
      <c r="I203" s="208"/>
      <c r="J203" s="208"/>
      <c r="K203" s="208"/>
      <c r="L203" s="208"/>
    </row>
    <row r="204" spans="1:12" ht="12.75" hidden="1" customHeight="1" outlineLevel="1" x14ac:dyDescent="0.2">
      <c r="A204" s="182"/>
      <c r="B204" s="107" t="s">
        <v>541</v>
      </c>
      <c r="C204" s="107" t="s">
        <v>542</v>
      </c>
      <c r="D204" s="98"/>
      <c r="E204" s="98"/>
      <c r="G204" s="207"/>
      <c r="H204" s="208"/>
      <c r="I204" s="208"/>
      <c r="J204" s="208"/>
      <c r="K204" s="208"/>
      <c r="L204" s="208"/>
    </row>
    <row r="205" spans="1:12" ht="12.75" hidden="1" customHeight="1" outlineLevel="1" x14ac:dyDescent="0.2">
      <c r="A205" s="182"/>
      <c r="B205" s="107" t="s">
        <v>543</v>
      </c>
      <c r="C205" s="107" t="s">
        <v>544</v>
      </c>
      <c r="D205" s="98"/>
      <c r="E205" s="98"/>
      <c r="G205" s="207"/>
      <c r="H205" s="208"/>
      <c r="I205" s="208"/>
      <c r="J205" s="208"/>
      <c r="K205" s="208"/>
      <c r="L205" s="208"/>
    </row>
    <row r="206" spans="1:12" ht="12.75" hidden="1" customHeight="1" outlineLevel="1" x14ac:dyDescent="0.2">
      <c r="A206" s="182"/>
      <c r="B206" s="107" t="s">
        <v>545</v>
      </c>
      <c r="C206" s="107" t="s">
        <v>546</v>
      </c>
      <c r="D206" s="98"/>
      <c r="E206" s="98"/>
      <c r="G206" s="207"/>
      <c r="H206" s="208"/>
      <c r="I206" s="208"/>
      <c r="J206" s="208"/>
      <c r="K206" s="208"/>
      <c r="L206" s="208"/>
    </row>
    <row r="207" spans="1:12" ht="12.75" hidden="1" customHeight="1" outlineLevel="1" x14ac:dyDescent="0.2">
      <c r="A207" s="182"/>
      <c r="B207" s="107" t="s">
        <v>547</v>
      </c>
      <c r="C207" s="107" t="s">
        <v>548</v>
      </c>
      <c r="D207" s="98"/>
      <c r="E207" s="98"/>
      <c r="G207" s="207"/>
      <c r="H207" s="208"/>
      <c r="I207" s="208"/>
      <c r="J207" s="208"/>
      <c r="K207" s="208"/>
      <c r="L207" s="208"/>
    </row>
    <row r="208" spans="1:12" ht="12.75" hidden="1" customHeight="1" outlineLevel="1" x14ac:dyDescent="0.2">
      <c r="A208" s="182"/>
      <c r="B208" s="107" t="s">
        <v>549</v>
      </c>
      <c r="C208" s="107" t="s">
        <v>550</v>
      </c>
      <c r="D208" s="98"/>
      <c r="E208" s="98"/>
      <c r="G208" s="207"/>
      <c r="H208" s="208"/>
      <c r="I208" s="208"/>
      <c r="J208" s="208"/>
      <c r="K208" s="208"/>
      <c r="L208" s="208"/>
    </row>
    <row r="209" spans="1:12" ht="12.75" hidden="1" customHeight="1" outlineLevel="1" x14ac:dyDescent="0.2">
      <c r="B209" s="107" t="s">
        <v>551</v>
      </c>
      <c r="C209" s="107" t="s">
        <v>552</v>
      </c>
      <c r="D209" s="98"/>
      <c r="E209" s="98"/>
      <c r="G209" s="207"/>
      <c r="H209" s="208"/>
      <c r="I209" s="208"/>
      <c r="J209" s="208"/>
      <c r="K209" s="208"/>
      <c r="L209" s="208"/>
    </row>
    <row r="210" spans="1:12" ht="12.75" hidden="1" customHeight="1" outlineLevel="1" x14ac:dyDescent="0.2">
      <c r="B210" s="107" t="s">
        <v>553</v>
      </c>
      <c r="C210" s="107" t="s">
        <v>554</v>
      </c>
      <c r="D210" s="98"/>
      <c r="E210" s="98"/>
      <c r="G210" s="207"/>
      <c r="H210" s="208"/>
      <c r="I210" s="208"/>
      <c r="J210" s="208"/>
      <c r="K210" s="208"/>
      <c r="L210" s="208"/>
    </row>
    <row r="211" spans="1:12" ht="12.75" hidden="1" customHeight="1" outlineLevel="1" x14ac:dyDescent="0.2">
      <c r="B211" s="107" t="s">
        <v>555</v>
      </c>
      <c r="C211" s="107" t="s">
        <v>556</v>
      </c>
      <c r="D211" s="98"/>
      <c r="E211" s="98"/>
      <c r="G211" s="209"/>
      <c r="H211" s="210"/>
      <c r="I211" s="210"/>
      <c r="J211" s="210"/>
      <c r="K211" s="210"/>
      <c r="L211" s="210"/>
    </row>
    <row r="212" spans="1:12" ht="21" customHeight="1" collapsed="1" x14ac:dyDescent="0.2">
      <c r="A212" s="185"/>
      <c r="B212" s="4"/>
      <c r="C212" s="11"/>
      <c r="D212" s="11"/>
      <c r="E212" s="11"/>
      <c r="F212" s="11"/>
      <c r="G212" s="15"/>
      <c r="H212" s="15"/>
      <c r="I212" s="15"/>
      <c r="J212" s="15"/>
      <c r="K212" s="15"/>
      <c r="L212" s="15"/>
    </row>
    <row r="213" spans="1:12" ht="15" customHeight="1" x14ac:dyDescent="0.2">
      <c r="A213" s="191"/>
      <c r="B213" s="92" t="s">
        <v>36</v>
      </c>
      <c r="C213" s="92"/>
      <c r="D213" s="92"/>
      <c r="E213" s="92"/>
      <c r="F213" s="92"/>
      <c r="G213" s="92"/>
      <c r="H213" s="92"/>
      <c r="I213" s="92"/>
      <c r="J213" s="192"/>
      <c r="K213" s="193"/>
      <c r="L213" s="194"/>
    </row>
    <row r="214" spans="1:12" ht="12.75" hidden="1" customHeight="1" outlineLevel="1" x14ac:dyDescent="0.2">
      <c r="A214" s="185"/>
      <c r="B214" s="5" t="s">
        <v>33</v>
      </c>
      <c r="C214" s="22" t="s">
        <v>34</v>
      </c>
      <c r="D214" s="3"/>
      <c r="E214" s="3"/>
      <c r="F214" s="3"/>
      <c r="G214" s="3"/>
      <c r="H214" s="6"/>
      <c r="I214" s="6"/>
      <c r="J214" s="6"/>
      <c r="K214" s="6"/>
      <c r="L214" s="6"/>
    </row>
    <row r="215" spans="1:12" ht="12.75" hidden="1" customHeight="1" outlineLevel="1" x14ac:dyDescent="0.2">
      <c r="A215" s="195"/>
      <c r="B215" s="107" t="str">
        <f t="shared" ref="B215:C234" si="2">B12</f>
        <v>Asset Type 001</v>
      </c>
      <c r="C215" s="107" t="str">
        <f t="shared" si="2"/>
        <v>Description - Asset Type 001</v>
      </c>
      <c r="D215" s="99"/>
      <c r="E215" s="99"/>
      <c r="G215" s="275"/>
      <c r="H215" s="276"/>
      <c r="I215" s="276"/>
      <c r="J215" s="276"/>
      <c r="K215" s="276"/>
      <c r="L215" s="276"/>
    </row>
    <row r="216" spans="1:12" ht="12.75" hidden="1" customHeight="1" outlineLevel="1" x14ac:dyDescent="0.2">
      <c r="A216" s="195"/>
      <c r="B216" s="107" t="str">
        <f t="shared" si="2"/>
        <v>Asset Type 002</v>
      </c>
      <c r="C216" s="107" t="str">
        <f t="shared" si="2"/>
        <v>Description - Asset Type 002</v>
      </c>
      <c r="D216" s="98"/>
      <c r="E216" s="98"/>
      <c r="G216" s="277"/>
      <c r="H216" s="278"/>
      <c r="I216" s="278"/>
      <c r="J216" s="278"/>
      <c r="K216" s="278"/>
      <c r="L216" s="278"/>
    </row>
    <row r="217" spans="1:12" ht="12.75" hidden="1" customHeight="1" outlineLevel="1" x14ac:dyDescent="0.2">
      <c r="A217" s="195"/>
      <c r="B217" s="107" t="str">
        <f t="shared" si="2"/>
        <v>Asset Type 003</v>
      </c>
      <c r="C217" s="107" t="str">
        <f t="shared" si="2"/>
        <v>Description - Asset Type 003</v>
      </c>
      <c r="D217" s="98"/>
      <c r="E217" s="98"/>
      <c r="G217" s="205"/>
      <c r="H217" s="206"/>
      <c r="I217" s="206"/>
      <c r="J217" s="206"/>
      <c r="K217" s="206"/>
      <c r="L217" s="206"/>
    </row>
    <row r="218" spans="1:12" ht="12.75" hidden="1" customHeight="1" outlineLevel="1" x14ac:dyDescent="0.2">
      <c r="A218" s="195"/>
      <c r="B218" s="107" t="str">
        <f t="shared" si="2"/>
        <v>Asset Type 004</v>
      </c>
      <c r="C218" s="107" t="str">
        <f t="shared" si="2"/>
        <v>Description - Asset Type 004</v>
      </c>
      <c r="D218" s="98"/>
      <c r="E218" s="98"/>
      <c r="G218" s="205"/>
      <c r="H218" s="206"/>
      <c r="I218" s="206"/>
      <c r="J218" s="206"/>
      <c r="K218" s="206"/>
      <c r="L218" s="206"/>
    </row>
    <row r="219" spans="1:12" ht="12.75" hidden="1" customHeight="1" outlineLevel="1" x14ac:dyDescent="0.2">
      <c r="A219" s="195"/>
      <c r="B219" s="107" t="str">
        <f t="shared" si="2"/>
        <v>Asset Type 005</v>
      </c>
      <c r="C219" s="107" t="str">
        <f t="shared" si="2"/>
        <v>Description - Asset Type 005</v>
      </c>
      <c r="D219" s="98"/>
      <c r="E219" s="98"/>
      <c r="G219" s="205"/>
      <c r="H219" s="206"/>
      <c r="I219" s="206"/>
      <c r="J219" s="206"/>
      <c r="K219" s="206"/>
      <c r="L219" s="206"/>
    </row>
    <row r="220" spans="1:12" ht="12.75" hidden="1" customHeight="1" outlineLevel="1" x14ac:dyDescent="0.2">
      <c r="A220" s="195"/>
      <c r="B220" s="107" t="str">
        <f t="shared" si="2"/>
        <v>Asset Type 006</v>
      </c>
      <c r="C220" s="107" t="str">
        <f t="shared" si="2"/>
        <v>Description - Asset Type 006</v>
      </c>
      <c r="D220" s="98"/>
      <c r="E220" s="98"/>
      <c r="G220" s="205"/>
      <c r="H220" s="206"/>
      <c r="I220" s="206"/>
      <c r="J220" s="206"/>
      <c r="K220" s="206"/>
      <c r="L220" s="206"/>
    </row>
    <row r="221" spans="1:12" ht="12.75" hidden="1" customHeight="1" outlineLevel="1" x14ac:dyDescent="0.2">
      <c r="A221" s="195"/>
      <c r="B221" s="107" t="str">
        <f t="shared" si="2"/>
        <v>Asset Type 007</v>
      </c>
      <c r="C221" s="107" t="str">
        <f t="shared" si="2"/>
        <v>Description - Asset Type 007</v>
      </c>
      <c r="D221" s="98"/>
      <c r="E221" s="98"/>
      <c r="G221" s="205"/>
      <c r="H221" s="206"/>
      <c r="I221" s="206"/>
      <c r="J221" s="206"/>
      <c r="K221" s="206"/>
      <c r="L221" s="206"/>
    </row>
    <row r="222" spans="1:12" ht="12.75" hidden="1" customHeight="1" outlineLevel="1" x14ac:dyDescent="0.2">
      <c r="A222" s="195"/>
      <c r="B222" s="107" t="str">
        <f t="shared" si="2"/>
        <v>Asset Type 008</v>
      </c>
      <c r="C222" s="107" t="str">
        <f t="shared" si="2"/>
        <v>Description - Asset Type 008</v>
      </c>
      <c r="D222" s="98"/>
      <c r="E222" s="98"/>
      <c r="G222" s="205"/>
      <c r="H222" s="206"/>
      <c r="I222" s="206"/>
      <c r="J222" s="206"/>
      <c r="K222" s="206"/>
      <c r="L222" s="206"/>
    </row>
    <row r="223" spans="1:12" ht="12.75" hidden="1" customHeight="1" outlineLevel="1" x14ac:dyDescent="0.2">
      <c r="A223" s="195"/>
      <c r="B223" s="107" t="str">
        <f t="shared" si="2"/>
        <v>Asset Type 009</v>
      </c>
      <c r="C223" s="107" t="str">
        <f t="shared" si="2"/>
        <v>Description - Asset Type 009</v>
      </c>
      <c r="D223" s="98"/>
      <c r="E223" s="98"/>
      <c r="G223" s="205"/>
      <c r="H223" s="206"/>
      <c r="I223" s="206"/>
      <c r="J223" s="206"/>
      <c r="K223" s="206"/>
      <c r="L223" s="206"/>
    </row>
    <row r="224" spans="1:12" ht="12.75" hidden="1" customHeight="1" outlineLevel="1" x14ac:dyDescent="0.2">
      <c r="A224" s="195"/>
      <c r="B224" s="107" t="str">
        <f t="shared" si="2"/>
        <v>Asset Type 010</v>
      </c>
      <c r="C224" s="107" t="str">
        <f t="shared" si="2"/>
        <v>Description - Asset Type 010</v>
      </c>
      <c r="D224" s="98"/>
      <c r="E224" s="98"/>
      <c r="G224" s="205"/>
      <c r="H224" s="206"/>
      <c r="I224" s="206"/>
      <c r="J224" s="206"/>
      <c r="K224" s="206"/>
      <c r="L224" s="206"/>
    </row>
    <row r="225" spans="1:12" ht="12.75" hidden="1" customHeight="1" outlineLevel="1" x14ac:dyDescent="0.2">
      <c r="A225" s="182"/>
      <c r="B225" s="107" t="str">
        <f t="shared" si="2"/>
        <v>Asset Type 011</v>
      </c>
      <c r="C225" s="107" t="str">
        <f t="shared" si="2"/>
        <v>Description - Asset Type 011</v>
      </c>
      <c r="D225" s="98"/>
      <c r="E225" s="98"/>
      <c r="G225" s="205"/>
      <c r="H225" s="206"/>
      <c r="I225" s="206"/>
      <c r="J225" s="206"/>
      <c r="K225" s="206"/>
      <c r="L225" s="206"/>
    </row>
    <row r="226" spans="1:12" ht="12.75" hidden="1" customHeight="1" outlineLevel="1" x14ac:dyDescent="0.2">
      <c r="A226" s="182"/>
      <c r="B226" s="107" t="str">
        <f t="shared" si="2"/>
        <v>Asset Type 012</v>
      </c>
      <c r="C226" s="107" t="str">
        <f t="shared" si="2"/>
        <v>Description - Asset Type 012</v>
      </c>
      <c r="D226" s="98"/>
      <c r="E226" s="98"/>
      <c r="G226" s="205"/>
      <c r="H226" s="206"/>
      <c r="I226" s="206"/>
      <c r="J226" s="206"/>
      <c r="K226" s="206"/>
      <c r="L226" s="206"/>
    </row>
    <row r="227" spans="1:12" ht="12.75" hidden="1" customHeight="1" outlineLevel="1" x14ac:dyDescent="0.2">
      <c r="A227" s="182"/>
      <c r="B227" s="107" t="str">
        <f t="shared" si="2"/>
        <v>Asset Type 013</v>
      </c>
      <c r="C227" s="107" t="str">
        <f t="shared" si="2"/>
        <v>Description - Asset Type 013</v>
      </c>
      <c r="D227" s="98"/>
      <c r="E227" s="98"/>
      <c r="G227" s="205"/>
      <c r="H227" s="206"/>
      <c r="I227" s="206"/>
      <c r="J227" s="206"/>
      <c r="K227" s="206"/>
      <c r="L227" s="206"/>
    </row>
    <row r="228" spans="1:12" ht="12.75" hidden="1" customHeight="1" outlineLevel="1" x14ac:dyDescent="0.2">
      <c r="A228" s="182"/>
      <c r="B228" s="107" t="str">
        <f t="shared" si="2"/>
        <v>Asset Type 014</v>
      </c>
      <c r="C228" s="107" t="str">
        <f t="shared" si="2"/>
        <v>Description - Asset Type 014</v>
      </c>
      <c r="D228" s="98"/>
      <c r="E228" s="98"/>
      <c r="G228" s="207"/>
      <c r="H228" s="208"/>
      <c r="I228" s="208"/>
      <c r="J228" s="208"/>
      <c r="K228" s="208"/>
      <c r="L228" s="208"/>
    </row>
    <row r="229" spans="1:12" ht="12.75" hidden="1" customHeight="1" outlineLevel="1" x14ac:dyDescent="0.2">
      <c r="A229" s="182"/>
      <c r="B229" s="107" t="str">
        <f t="shared" si="2"/>
        <v>Asset Type 015</v>
      </c>
      <c r="C229" s="107" t="str">
        <f t="shared" si="2"/>
        <v>Description - Asset Type 015</v>
      </c>
      <c r="D229" s="98"/>
      <c r="E229" s="98"/>
      <c r="G229" s="207"/>
      <c r="H229" s="208"/>
      <c r="I229" s="208"/>
      <c r="J229" s="208"/>
      <c r="K229" s="208"/>
      <c r="L229" s="208"/>
    </row>
    <row r="230" spans="1:12" ht="12.75" hidden="1" customHeight="1" outlineLevel="1" x14ac:dyDescent="0.2">
      <c r="A230" s="182"/>
      <c r="B230" s="107" t="str">
        <f t="shared" si="2"/>
        <v>Asset Type 016</v>
      </c>
      <c r="C230" s="107" t="str">
        <f t="shared" si="2"/>
        <v>Description - Asset Type 016</v>
      </c>
      <c r="D230" s="98"/>
      <c r="E230" s="98"/>
      <c r="G230" s="207"/>
      <c r="H230" s="208"/>
      <c r="I230" s="208"/>
      <c r="J230" s="208"/>
      <c r="K230" s="208"/>
      <c r="L230" s="208"/>
    </row>
    <row r="231" spans="1:12" ht="12.75" hidden="1" customHeight="1" outlineLevel="1" x14ac:dyDescent="0.2">
      <c r="A231" s="182"/>
      <c r="B231" s="107" t="str">
        <f t="shared" si="2"/>
        <v>Asset Type 017</v>
      </c>
      <c r="C231" s="107" t="str">
        <f t="shared" si="2"/>
        <v>Description - Asset Type 017</v>
      </c>
      <c r="D231" s="98"/>
      <c r="E231" s="98"/>
      <c r="G231" s="207"/>
      <c r="H231" s="208"/>
      <c r="I231" s="208"/>
      <c r="J231" s="208"/>
      <c r="K231" s="208"/>
      <c r="L231" s="208"/>
    </row>
    <row r="232" spans="1:12" ht="12.75" hidden="1" customHeight="1" outlineLevel="1" x14ac:dyDescent="0.2">
      <c r="A232" s="182"/>
      <c r="B232" s="107" t="str">
        <f t="shared" si="2"/>
        <v>Asset Type 018</v>
      </c>
      <c r="C232" s="107" t="str">
        <f t="shared" si="2"/>
        <v>Description - Asset Type 018</v>
      </c>
      <c r="D232" s="98"/>
      <c r="E232" s="98"/>
      <c r="G232" s="207"/>
      <c r="H232" s="208"/>
      <c r="I232" s="208"/>
      <c r="J232" s="208"/>
      <c r="K232" s="208"/>
      <c r="L232" s="208"/>
    </row>
    <row r="233" spans="1:12" ht="12.75" hidden="1" customHeight="1" outlineLevel="1" x14ac:dyDescent="0.2">
      <c r="A233" s="182"/>
      <c r="B233" s="107" t="str">
        <f t="shared" si="2"/>
        <v>Asset Type 019</v>
      </c>
      <c r="C233" s="107" t="str">
        <f t="shared" si="2"/>
        <v>Description - Asset Type 019</v>
      </c>
      <c r="D233" s="98"/>
      <c r="E233" s="98"/>
      <c r="G233" s="205"/>
      <c r="H233" s="206"/>
      <c r="I233" s="206"/>
      <c r="J233" s="206"/>
      <c r="K233" s="206"/>
      <c r="L233" s="206"/>
    </row>
    <row r="234" spans="1:12" ht="12.75" hidden="1" customHeight="1" outlineLevel="1" x14ac:dyDescent="0.2">
      <c r="A234" s="182"/>
      <c r="B234" s="107" t="str">
        <f t="shared" si="2"/>
        <v>Asset Type 020</v>
      </c>
      <c r="C234" s="107" t="str">
        <f t="shared" si="2"/>
        <v>Description - Asset Type 020</v>
      </c>
      <c r="D234" s="98"/>
      <c r="E234" s="98"/>
      <c r="G234" s="205"/>
      <c r="H234" s="206"/>
      <c r="I234" s="206"/>
      <c r="J234" s="206"/>
      <c r="K234" s="206"/>
      <c r="L234" s="206"/>
    </row>
    <row r="235" spans="1:12" ht="12.75" hidden="1" customHeight="1" outlineLevel="1" x14ac:dyDescent="0.2">
      <c r="A235" s="182"/>
      <c r="B235" s="107" t="str">
        <f t="shared" ref="B235:C254" si="3">B32</f>
        <v>Asset Type 021</v>
      </c>
      <c r="C235" s="107" t="str">
        <f t="shared" si="3"/>
        <v>Description - Asset Type 021</v>
      </c>
      <c r="D235" s="98"/>
      <c r="E235" s="98"/>
      <c r="G235" s="205"/>
      <c r="H235" s="206"/>
      <c r="I235" s="206"/>
      <c r="J235" s="206"/>
      <c r="K235" s="206"/>
      <c r="L235" s="206"/>
    </row>
    <row r="236" spans="1:12" ht="12.75" hidden="1" customHeight="1" outlineLevel="1" x14ac:dyDescent="0.2">
      <c r="A236" s="182"/>
      <c r="B236" s="107" t="str">
        <f t="shared" si="3"/>
        <v>Asset Type 022</v>
      </c>
      <c r="C236" s="107" t="str">
        <f t="shared" si="3"/>
        <v>Description - Asset Type 022</v>
      </c>
      <c r="D236" s="98"/>
      <c r="E236" s="98"/>
      <c r="G236" s="205"/>
      <c r="H236" s="206"/>
      <c r="I236" s="206"/>
      <c r="J236" s="206"/>
      <c r="K236" s="206"/>
      <c r="L236" s="206"/>
    </row>
    <row r="237" spans="1:12" ht="12.75" hidden="1" customHeight="1" outlineLevel="1" x14ac:dyDescent="0.2">
      <c r="A237" s="182"/>
      <c r="B237" s="107" t="str">
        <f t="shared" si="3"/>
        <v>Asset Type 023</v>
      </c>
      <c r="C237" s="107" t="str">
        <f t="shared" si="3"/>
        <v>Description - Asset Type 023</v>
      </c>
      <c r="D237" s="98"/>
      <c r="E237" s="98"/>
      <c r="G237" s="205"/>
      <c r="H237" s="206"/>
      <c r="I237" s="206"/>
      <c r="J237" s="206"/>
      <c r="K237" s="206"/>
      <c r="L237" s="206"/>
    </row>
    <row r="238" spans="1:12" ht="12.75" hidden="1" customHeight="1" outlineLevel="1" x14ac:dyDescent="0.2">
      <c r="A238" s="182"/>
      <c r="B238" s="107" t="str">
        <f t="shared" si="3"/>
        <v>Asset Type 024</v>
      </c>
      <c r="C238" s="107" t="str">
        <f t="shared" si="3"/>
        <v>Description - Asset Type 024</v>
      </c>
      <c r="D238" s="98"/>
      <c r="E238" s="98"/>
      <c r="G238" s="205"/>
      <c r="H238" s="206"/>
      <c r="I238" s="206"/>
      <c r="J238" s="206"/>
      <c r="K238" s="206"/>
      <c r="L238" s="206"/>
    </row>
    <row r="239" spans="1:12" ht="12.75" hidden="1" customHeight="1" outlineLevel="1" x14ac:dyDescent="0.2">
      <c r="A239" s="182"/>
      <c r="B239" s="107" t="str">
        <f t="shared" si="3"/>
        <v>Asset Type 025</v>
      </c>
      <c r="C239" s="107" t="str">
        <f t="shared" si="3"/>
        <v>Description - Asset Type 025</v>
      </c>
      <c r="D239" s="98"/>
      <c r="E239" s="98"/>
      <c r="G239" s="205"/>
      <c r="H239" s="206"/>
      <c r="I239" s="206"/>
      <c r="J239" s="206"/>
      <c r="K239" s="206"/>
      <c r="L239" s="206"/>
    </row>
    <row r="240" spans="1:12" ht="12.75" hidden="1" customHeight="1" outlineLevel="1" x14ac:dyDescent="0.2">
      <c r="A240" s="182"/>
      <c r="B240" s="107" t="str">
        <f t="shared" si="3"/>
        <v>Asset Type 026</v>
      </c>
      <c r="C240" s="107" t="str">
        <f t="shared" si="3"/>
        <v>Description - Asset Type 026</v>
      </c>
      <c r="D240" s="98"/>
      <c r="E240" s="98"/>
      <c r="G240" s="205"/>
      <c r="H240" s="206"/>
      <c r="I240" s="206"/>
      <c r="J240" s="206"/>
      <c r="K240" s="206"/>
      <c r="L240" s="206"/>
    </row>
    <row r="241" spans="1:12" ht="12.75" hidden="1" customHeight="1" outlineLevel="1" x14ac:dyDescent="0.2">
      <c r="A241" s="182"/>
      <c r="B241" s="107" t="str">
        <f t="shared" si="3"/>
        <v>Asset Type 027</v>
      </c>
      <c r="C241" s="107" t="str">
        <f t="shared" si="3"/>
        <v>Description - Asset Type 027</v>
      </c>
      <c r="D241" s="98"/>
      <c r="E241" s="98"/>
      <c r="G241" s="205"/>
      <c r="H241" s="206"/>
      <c r="I241" s="206"/>
      <c r="J241" s="206"/>
      <c r="K241" s="206"/>
      <c r="L241" s="206"/>
    </row>
    <row r="242" spans="1:12" ht="12.75" hidden="1" customHeight="1" outlineLevel="1" x14ac:dyDescent="0.2">
      <c r="A242" s="182"/>
      <c r="B242" s="107" t="str">
        <f t="shared" si="3"/>
        <v>Asset Type 028</v>
      </c>
      <c r="C242" s="107" t="str">
        <f t="shared" si="3"/>
        <v>Description - Asset Type 028</v>
      </c>
      <c r="D242" s="98"/>
      <c r="E242" s="98"/>
      <c r="G242" s="205"/>
      <c r="H242" s="206"/>
      <c r="I242" s="206"/>
      <c r="J242" s="206"/>
      <c r="K242" s="206"/>
      <c r="L242" s="206"/>
    </row>
    <row r="243" spans="1:12" ht="12.75" hidden="1" customHeight="1" outlineLevel="1" x14ac:dyDescent="0.2">
      <c r="A243" s="182"/>
      <c r="B243" s="107" t="str">
        <f t="shared" si="3"/>
        <v>Asset Type 029</v>
      </c>
      <c r="C243" s="107" t="str">
        <f t="shared" si="3"/>
        <v>Description - Asset Type 029</v>
      </c>
      <c r="D243" s="98"/>
      <c r="E243" s="98"/>
      <c r="G243" s="205"/>
      <c r="H243" s="206"/>
      <c r="I243" s="206"/>
      <c r="J243" s="206"/>
      <c r="K243" s="206"/>
      <c r="L243" s="206"/>
    </row>
    <row r="244" spans="1:12" ht="12.75" hidden="1" customHeight="1" outlineLevel="1" x14ac:dyDescent="0.2">
      <c r="A244" s="182"/>
      <c r="B244" s="107" t="str">
        <f t="shared" si="3"/>
        <v>Asset Type 030</v>
      </c>
      <c r="C244" s="107" t="str">
        <f t="shared" si="3"/>
        <v>Description - Asset Type 030</v>
      </c>
      <c r="D244" s="98"/>
      <c r="E244" s="98"/>
      <c r="G244" s="205"/>
      <c r="H244" s="206"/>
      <c r="I244" s="206"/>
      <c r="J244" s="206"/>
      <c r="K244" s="206"/>
      <c r="L244" s="206"/>
    </row>
    <row r="245" spans="1:12" ht="12.75" hidden="1" customHeight="1" outlineLevel="1" x14ac:dyDescent="0.2">
      <c r="A245" s="182"/>
      <c r="B245" s="107" t="str">
        <f t="shared" si="3"/>
        <v>Asset Type 031</v>
      </c>
      <c r="C245" s="107" t="str">
        <f t="shared" si="3"/>
        <v>Description - Asset Type 031</v>
      </c>
      <c r="D245" s="98"/>
      <c r="E245" s="98"/>
      <c r="G245" s="205"/>
      <c r="H245" s="206"/>
      <c r="I245" s="206"/>
      <c r="J245" s="206"/>
      <c r="K245" s="206"/>
      <c r="L245" s="206"/>
    </row>
    <row r="246" spans="1:12" ht="12.75" hidden="1" customHeight="1" outlineLevel="1" x14ac:dyDescent="0.2">
      <c r="A246" s="182"/>
      <c r="B246" s="107" t="str">
        <f t="shared" si="3"/>
        <v>Asset Type 032</v>
      </c>
      <c r="C246" s="107" t="str">
        <f t="shared" si="3"/>
        <v>Description - Asset Type 032</v>
      </c>
      <c r="D246" s="98"/>
      <c r="E246" s="98"/>
      <c r="G246" s="205"/>
      <c r="H246" s="206"/>
      <c r="I246" s="206"/>
      <c r="J246" s="206"/>
      <c r="K246" s="206"/>
      <c r="L246" s="206"/>
    </row>
    <row r="247" spans="1:12" ht="12.75" hidden="1" customHeight="1" outlineLevel="1" x14ac:dyDescent="0.2">
      <c r="A247" s="182"/>
      <c r="B247" s="107" t="str">
        <f t="shared" si="3"/>
        <v>Asset Type 033</v>
      </c>
      <c r="C247" s="107" t="str">
        <f t="shared" si="3"/>
        <v>Description - Asset Type 033</v>
      </c>
      <c r="D247" s="98"/>
      <c r="E247" s="98"/>
      <c r="G247" s="205"/>
      <c r="H247" s="206"/>
      <c r="I247" s="206"/>
      <c r="J247" s="206"/>
      <c r="K247" s="206"/>
      <c r="L247" s="206"/>
    </row>
    <row r="248" spans="1:12" ht="12.75" hidden="1" customHeight="1" outlineLevel="1" x14ac:dyDescent="0.2">
      <c r="A248" s="182"/>
      <c r="B248" s="107" t="str">
        <f t="shared" si="3"/>
        <v>Asset Type 034</v>
      </c>
      <c r="C248" s="107" t="str">
        <f t="shared" si="3"/>
        <v>Description - Asset Type 034</v>
      </c>
      <c r="D248" s="98"/>
      <c r="E248" s="98"/>
      <c r="G248" s="205"/>
      <c r="H248" s="206"/>
      <c r="I248" s="206"/>
      <c r="J248" s="206"/>
      <c r="K248" s="206"/>
      <c r="L248" s="206"/>
    </row>
    <row r="249" spans="1:12" ht="12.75" hidden="1" customHeight="1" outlineLevel="1" x14ac:dyDescent="0.2">
      <c r="A249" s="182"/>
      <c r="B249" s="107" t="str">
        <f t="shared" si="3"/>
        <v>Asset Type 035</v>
      </c>
      <c r="C249" s="107" t="str">
        <f t="shared" si="3"/>
        <v>Description - Asset Type 035</v>
      </c>
      <c r="D249" s="98"/>
      <c r="E249" s="98"/>
      <c r="G249" s="207"/>
      <c r="H249" s="208"/>
      <c r="I249" s="208"/>
      <c r="J249" s="208"/>
      <c r="K249" s="208"/>
      <c r="L249" s="208"/>
    </row>
    <row r="250" spans="1:12" ht="12.75" hidden="1" customHeight="1" outlineLevel="1" x14ac:dyDescent="0.2">
      <c r="A250" s="182"/>
      <c r="B250" s="107" t="str">
        <f t="shared" si="3"/>
        <v>Asset Type 036</v>
      </c>
      <c r="C250" s="107" t="str">
        <f t="shared" si="3"/>
        <v>Description - Asset Type 036</v>
      </c>
      <c r="D250" s="98"/>
      <c r="E250" s="98"/>
      <c r="G250" s="207"/>
      <c r="H250" s="208"/>
      <c r="I250" s="208"/>
      <c r="J250" s="208"/>
      <c r="K250" s="208"/>
      <c r="L250" s="208"/>
    </row>
    <row r="251" spans="1:12" ht="12.75" hidden="1" customHeight="1" outlineLevel="1" x14ac:dyDescent="0.2">
      <c r="A251" s="182"/>
      <c r="B251" s="107" t="str">
        <f t="shared" si="3"/>
        <v>Asset Type 037</v>
      </c>
      <c r="C251" s="107" t="str">
        <f t="shared" si="3"/>
        <v>Description - Asset Type 037</v>
      </c>
      <c r="D251" s="98"/>
      <c r="E251" s="98"/>
      <c r="G251" s="207"/>
      <c r="H251" s="208"/>
      <c r="I251" s="208"/>
      <c r="J251" s="208"/>
      <c r="K251" s="208"/>
      <c r="L251" s="208"/>
    </row>
    <row r="252" spans="1:12" ht="12.75" hidden="1" customHeight="1" outlineLevel="1" x14ac:dyDescent="0.2">
      <c r="A252" s="182"/>
      <c r="B252" s="107" t="str">
        <f t="shared" si="3"/>
        <v>Asset Type 038</v>
      </c>
      <c r="C252" s="107" t="str">
        <f t="shared" si="3"/>
        <v>Description - Asset Type 038</v>
      </c>
      <c r="D252" s="98"/>
      <c r="E252" s="98"/>
      <c r="G252" s="207"/>
      <c r="H252" s="208"/>
      <c r="I252" s="208"/>
      <c r="J252" s="208"/>
      <c r="K252" s="208"/>
      <c r="L252" s="208"/>
    </row>
    <row r="253" spans="1:12" ht="12.75" hidden="1" customHeight="1" outlineLevel="1" x14ac:dyDescent="0.2">
      <c r="A253" s="182"/>
      <c r="B253" s="107" t="str">
        <f t="shared" si="3"/>
        <v>Asset Type 039</v>
      </c>
      <c r="C253" s="107" t="str">
        <f t="shared" si="3"/>
        <v>Description - Asset Type 039</v>
      </c>
      <c r="D253" s="98"/>
      <c r="E253" s="98"/>
      <c r="G253" s="207"/>
      <c r="H253" s="208"/>
      <c r="I253" s="208"/>
      <c r="J253" s="208"/>
      <c r="K253" s="208"/>
      <c r="L253" s="208"/>
    </row>
    <row r="254" spans="1:12" ht="12.75" hidden="1" customHeight="1" outlineLevel="1" x14ac:dyDescent="0.2">
      <c r="A254" s="182"/>
      <c r="B254" s="107" t="str">
        <f t="shared" si="3"/>
        <v>Asset Type 040</v>
      </c>
      <c r="C254" s="107" t="str">
        <f t="shared" si="3"/>
        <v>Description - Asset Type 040</v>
      </c>
      <c r="D254" s="98"/>
      <c r="E254" s="98"/>
      <c r="G254" s="205"/>
      <c r="H254" s="206"/>
      <c r="I254" s="206"/>
      <c r="J254" s="206"/>
      <c r="K254" s="206"/>
      <c r="L254" s="206"/>
    </row>
    <row r="255" spans="1:12" ht="12.75" hidden="1" customHeight="1" outlineLevel="1" x14ac:dyDescent="0.2">
      <c r="A255" s="182"/>
      <c r="B255" s="107" t="str">
        <f t="shared" ref="B255:C274" si="4">B52</f>
        <v>Asset Type 041</v>
      </c>
      <c r="C255" s="107" t="str">
        <f t="shared" si="4"/>
        <v>Description - Asset Type 041</v>
      </c>
      <c r="D255" s="98"/>
      <c r="E255" s="98"/>
      <c r="G255" s="205"/>
      <c r="H255" s="206"/>
      <c r="I255" s="206"/>
      <c r="J255" s="206"/>
      <c r="K255" s="206"/>
      <c r="L255" s="206"/>
    </row>
    <row r="256" spans="1:12" ht="12.75" hidden="1" customHeight="1" outlineLevel="1" x14ac:dyDescent="0.2">
      <c r="A256" s="182"/>
      <c r="B256" s="107" t="str">
        <f t="shared" si="4"/>
        <v>Asset Type 042</v>
      </c>
      <c r="C256" s="107" t="str">
        <f t="shared" si="4"/>
        <v>Description - Asset Type 042</v>
      </c>
      <c r="D256" s="98"/>
      <c r="E256" s="98"/>
      <c r="G256" s="205"/>
      <c r="H256" s="206"/>
      <c r="I256" s="206"/>
      <c r="J256" s="206"/>
      <c r="K256" s="206"/>
      <c r="L256" s="206"/>
    </row>
    <row r="257" spans="1:12" ht="12.75" hidden="1" customHeight="1" outlineLevel="1" x14ac:dyDescent="0.2">
      <c r="A257" s="182"/>
      <c r="B257" s="107" t="str">
        <f t="shared" si="4"/>
        <v>Asset Type 043</v>
      </c>
      <c r="C257" s="107" t="str">
        <f t="shared" si="4"/>
        <v>Description - Asset Type 043</v>
      </c>
      <c r="D257" s="98"/>
      <c r="E257" s="98"/>
      <c r="G257" s="205"/>
      <c r="H257" s="206"/>
      <c r="I257" s="206"/>
      <c r="J257" s="206"/>
      <c r="K257" s="206"/>
      <c r="L257" s="206"/>
    </row>
    <row r="258" spans="1:12" ht="12.75" hidden="1" customHeight="1" outlineLevel="1" x14ac:dyDescent="0.2">
      <c r="A258" s="182"/>
      <c r="B258" s="107" t="str">
        <f t="shared" si="4"/>
        <v>Asset Type 044</v>
      </c>
      <c r="C258" s="107" t="str">
        <f t="shared" si="4"/>
        <v>Description - Asset Type 044</v>
      </c>
      <c r="D258" s="98"/>
      <c r="E258" s="98"/>
      <c r="G258" s="205"/>
      <c r="H258" s="206"/>
      <c r="I258" s="206"/>
      <c r="J258" s="206"/>
      <c r="K258" s="206"/>
      <c r="L258" s="206"/>
    </row>
    <row r="259" spans="1:12" ht="12.75" hidden="1" customHeight="1" outlineLevel="1" x14ac:dyDescent="0.2">
      <c r="A259" s="182"/>
      <c r="B259" s="107" t="str">
        <f t="shared" si="4"/>
        <v>Asset Type 045</v>
      </c>
      <c r="C259" s="107" t="str">
        <f t="shared" si="4"/>
        <v>Description - Asset Type 045</v>
      </c>
      <c r="D259" s="98"/>
      <c r="E259" s="98"/>
      <c r="G259" s="205"/>
      <c r="H259" s="206"/>
      <c r="I259" s="206"/>
      <c r="J259" s="206"/>
      <c r="K259" s="206"/>
      <c r="L259" s="206"/>
    </row>
    <row r="260" spans="1:12" ht="12.75" hidden="1" customHeight="1" outlineLevel="1" x14ac:dyDescent="0.2">
      <c r="A260" s="182"/>
      <c r="B260" s="107" t="str">
        <f t="shared" si="4"/>
        <v>Asset Type 046</v>
      </c>
      <c r="C260" s="107" t="str">
        <f t="shared" si="4"/>
        <v>Description - Asset Type 046</v>
      </c>
      <c r="D260" s="98"/>
      <c r="E260" s="98"/>
      <c r="G260" s="205"/>
      <c r="H260" s="206"/>
      <c r="I260" s="206"/>
      <c r="J260" s="206"/>
      <c r="K260" s="206"/>
      <c r="L260" s="206"/>
    </row>
    <row r="261" spans="1:12" ht="12.75" hidden="1" customHeight="1" outlineLevel="1" x14ac:dyDescent="0.2">
      <c r="A261" s="182"/>
      <c r="B261" s="107" t="str">
        <f t="shared" si="4"/>
        <v>Asset Type 047</v>
      </c>
      <c r="C261" s="107" t="str">
        <f t="shared" si="4"/>
        <v>Description - Asset Type 047</v>
      </c>
      <c r="D261" s="98"/>
      <c r="E261" s="98"/>
      <c r="G261" s="205"/>
      <c r="H261" s="206"/>
      <c r="I261" s="206"/>
      <c r="J261" s="206"/>
      <c r="K261" s="206"/>
      <c r="L261" s="206"/>
    </row>
    <row r="262" spans="1:12" ht="12.75" hidden="1" customHeight="1" outlineLevel="1" x14ac:dyDescent="0.2">
      <c r="A262" s="182"/>
      <c r="B262" s="107" t="str">
        <f t="shared" si="4"/>
        <v>Asset Type 048</v>
      </c>
      <c r="C262" s="107" t="str">
        <f t="shared" si="4"/>
        <v>Description - Asset Type 048</v>
      </c>
      <c r="D262" s="98"/>
      <c r="E262" s="98"/>
      <c r="G262" s="205"/>
      <c r="H262" s="206"/>
      <c r="I262" s="206"/>
      <c r="J262" s="206"/>
      <c r="K262" s="206"/>
      <c r="L262" s="206"/>
    </row>
    <row r="263" spans="1:12" ht="12.75" hidden="1" customHeight="1" outlineLevel="1" x14ac:dyDescent="0.2">
      <c r="A263" s="182"/>
      <c r="B263" s="107" t="str">
        <f t="shared" si="4"/>
        <v>Asset Type 049</v>
      </c>
      <c r="C263" s="107" t="str">
        <f t="shared" si="4"/>
        <v>Description - Asset Type 049</v>
      </c>
      <c r="D263" s="98"/>
      <c r="E263" s="98"/>
      <c r="G263" s="205"/>
      <c r="H263" s="206"/>
      <c r="I263" s="206"/>
      <c r="J263" s="206"/>
      <c r="K263" s="206"/>
      <c r="L263" s="206"/>
    </row>
    <row r="264" spans="1:12" ht="12.75" hidden="1" customHeight="1" outlineLevel="1" x14ac:dyDescent="0.2">
      <c r="A264" s="182"/>
      <c r="B264" s="107" t="str">
        <f t="shared" si="4"/>
        <v>Asset Type 050</v>
      </c>
      <c r="C264" s="107" t="str">
        <f t="shared" si="4"/>
        <v>Description - Asset Type 050</v>
      </c>
      <c r="D264" s="98"/>
      <c r="E264" s="98"/>
      <c r="G264" s="207"/>
      <c r="H264" s="208"/>
      <c r="I264" s="208"/>
      <c r="J264" s="208"/>
      <c r="K264" s="208"/>
      <c r="L264" s="208"/>
    </row>
    <row r="265" spans="1:12" ht="12.75" hidden="1" customHeight="1" outlineLevel="1" x14ac:dyDescent="0.2">
      <c r="A265" s="182"/>
      <c r="B265" s="107" t="str">
        <f t="shared" si="4"/>
        <v>Asset Type 051</v>
      </c>
      <c r="C265" s="107" t="str">
        <f t="shared" si="4"/>
        <v>Description - Asset Type 051</v>
      </c>
      <c r="D265" s="98"/>
      <c r="E265" s="98"/>
      <c r="G265" s="207"/>
      <c r="H265" s="208"/>
      <c r="I265" s="208"/>
      <c r="J265" s="208"/>
      <c r="K265" s="208"/>
      <c r="L265" s="208"/>
    </row>
    <row r="266" spans="1:12" ht="12.75" hidden="1" customHeight="1" outlineLevel="1" x14ac:dyDescent="0.2">
      <c r="A266" s="182"/>
      <c r="B266" s="107" t="str">
        <f t="shared" si="4"/>
        <v>Asset Type 052</v>
      </c>
      <c r="C266" s="107" t="str">
        <f t="shared" si="4"/>
        <v>Description - Asset Type 052</v>
      </c>
      <c r="D266" s="98"/>
      <c r="E266" s="98"/>
      <c r="G266" s="207"/>
      <c r="H266" s="208"/>
      <c r="I266" s="208"/>
      <c r="J266" s="208"/>
      <c r="K266" s="208"/>
      <c r="L266" s="208"/>
    </row>
    <row r="267" spans="1:12" ht="12.75" hidden="1" customHeight="1" outlineLevel="1" x14ac:dyDescent="0.2">
      <c r="A267" s="182"/>
      <c r="B267" s="107" t="str">
        <f t="shared" si="4"/>
        <v>Asset Type 053</v>
      </c>
      <c r="C267" s="107" t="str">
        <f t="shared" si="4"/>
        <v>Description - Asset Type 053</v>
      </c>
      <c r="D267" s="98"/>
      <c r="E267" s="98"/>
      <c r="G267" s="207"/>
      <c r="H267" s="208"/>
      <c r="I267" s="208"/>
      <c r="J267" s="208"/>
      <c r="K267" s="208"/>
      <c r="L267" s="208"/>
    </row>
    <row r="268" spans="1:12" ht="12.75" hidden="1" customHeight="1" outlineLevel="1" x14ac:dyDescent="0.2">
      <c r="A268" s="182"/>
      <c r="B268" s="107" t="str">
        <f t="shared" si="4"/>
        <v>Asset Type 054</v>
      </c>
      <c r="C268" s="107" t="str">
        <f t="shared" si="4"/>
        <v>Description - Asset Type 054</v>
      </c>
      <c r="D268" s="98"/>
      <c r="E268" s="98"/>
      <c r="G268" s="207"/>
      <c r="H268" s="208"/>
      <c r="I268" s="208"/>
      <c r="J268" s="208"/>
      <c r="K268" s="208"/>
      <c r="L268" s="208"/>
    </row>
    <row r="269" spans="1:12" ht="12.75" hidden="1" customHeight="1" outlineLevel="1" x14ac:dyDescent="0.2">
      <c r="A269" s="182"/>
      <c r="B269" s="107" t="str">
        <f t="shared" si="4"/>
        <v>Asset Type 055</v>
      </c>
      <c r="C269" s="107" t="str">
        <f t="shared" si="4"/>
        <v>Description - Asset Type 055</v>
      </c>
      <c r="D269" s="98"/>
      <c r="E269" s="98"/>
      <c r="G269" s="205"/>
      <c r="H269" s="206"/>
      <c r="I269" s="206"/>
      <c r="J269" s="206"/>
      <c r="K269" s="206"/>
      <c r="L269" s="206"/>
    </row>
    <row r="270" spans="1:12" ht="12.75" hidden="1" customHeight="1" outlineLevel="1" x14ac:dyDescent="0.2">
      <c r="A270" s="182"/>
      <c r="B270" s="107" t="str">
        <f t="shared" si="4"/>
        <v>Asset Type 056</v>
      </c>
      <c r="C270" s="107" t="str">
        <f t="shared" si="4"/>
        <v>Description - Asset Type 056</v>
      </c>
      <c r="D270" s="98"/>
      <c r="E270" s="98"/>
      <c r="G270" s="205"/>
      <c r="H270" s="206"/>
      <c r="I270" s="206"/>
      <c r="J270" s="206"/>
      <c r="K270" s="206"/>
      <c r="L270" s="206"/>
    </row>
    <row r="271" spans="1:12" ht="12.75" hidden="1" customHeight="1" outlineLevel="1" x14ac:dyDescent="0.2">
      <c r="A271" s="182"/>
      <c r="B271" s="107" t="str">
        <f t="shared" si="4"/>
        <v>Asset Type 057</v>
      </c>
      <c r="C271" s="107" t="str">
        <f t="shared" si="4"/>
        <v>Description - Asset Type 057</v>
      </c>
      <c r="D271" s="98"/>
      <c r="E271" s="98"/>
      <c r="G271" s="205"/>
      <c r="H271" s="206"/>
      <c r="I271" s="206"/>
      <c r="J271" s="206"/>
      <c r="K271" s="206"/>
      <c r="L271" s="206"/>
    </row>
    <row r="272" spans="1:12" ht="12.75" hidden="1" customHeight="1" outlineLevel="1" x14ac:dyDescent="0.2">
      <c r="A272" s="182"/>
      <c r="B272" s="107" t="str">
        <f t="shared" si="4"/>
        <v>Asset Type 058</v>
      </c>
      <c r="C272" s="107" t="str">
        <f t="shared" si="4"/>
        <v>Description - Asset Type 058</v>
      </c>
      <c r="D272" s="98"/>
      <c r="E272" s="98"/>
      <c r="G272" s="205"/>
      <c r="H272" s="206"/>
      <c r="I272" s="206"/>
      <c r="J272" s="206"/>
      <c r="K272" s="206"/>
      <c r="L272" s="206"/>
    </row>
    <row r="273" spans="1:12" ht="12.75" hidden="1" customHeight="1" outlineLevel="1" x14ac:dyDescent="0.2">
      <c r="A273" s="182"/>
      <c r="B273" s="107" t="str">
        <f t="shared" si="4"/>
        <v>Asset Type 059</v>
      </c>
      <c r="C273" s="107" t="str">
        <f t="shared" si="4"/>
        <v>Description - Asset Type 059</v>
      </c>
      <c r="D273" s="98"/>
      <c r="E273" s="98"/>
      <c r="G273" s="205"/>
      <c r="H273" s="206"/>
      <c r="I273" s="206"/>
      <c r="J273" s="206"/>
      <c r="K273" s="206"/>
      <c r="L273" s="206"/>
    </row>
    <row r="274" spans="1:12" ht="12.75" hidden="1" customHeight="1" outlineLevel="1" x14ac:dyDescent="0.2">
      <c r="A274" s="182"/>
      <c r="B274" s="107" t="str">
        <f t="shared" si="4"/>
        <v>Asset Type 060</v>
      </c>
      <c r="C274" s="107" t="str">
        <f t="shared" si="4"/>
        <v>Description - Asset Type 060</v>
      </c>
      <c r="D274" s="98"/>
      <c r="E274" s="98"/>
      <c r="G274" s="205"/>
      <c r="H274" s="206"/>
      <c r="I274" s="206"/>
      <c r="J274" s="206"/>
      <c r="K274" s="206"/>
      <c r="L274" s="206"/>
    </row>
    <row r="275" spans="1:12" ht="12.75" hidden="1" customHeight="1" outlineLevel="1" x14ac:dyDescent="0.2">
      <c r="A275" s="182"/>
      <c r="B275" s="107" t="str">
        <f t="shared" ref="B275:C294" si="5">B72</f>
        <v>Asset Type 061</v>
      </c>
      <c r="C275" s="107" t="str">
        <f t="shared" si="5"/>
        <v>Description - Asset Type 061</v>
      </c>
      <c r="D275" s="98"/>
      <c r="E275" s="98"/>
      <c r="G275" s="205"/>
      <c r="H275" s="206"/>
      <c r="I275" s="206"/>
      <c r="J275" s="206"/>
      <c r="K275" s="206"/>
      <c r="L275" s="206"/>
    </row>
    <row r="276" spans="1:12" ht="12.75" hidden="1" customHeight="1" outlineLevel="1" x14ac:dyDescent="0.2">
      <c r="A276" s="182"/>
      <c r="B276" s="107" t="str">
        <f t="shared" si="5"/>
        <v>Asset Type 062</v>
      </c>
      <c r="C276" s="107" t="str">
        <f t="shared" si="5"/>
        <v>Description - Asset Type 062</v>
      </c>
      <c r="D276" s="98"/>
      <c r="E276" s="98"/>
      <c r="G276" s="205"/>
      <c r="H276" s="206"/>
      <c r="I276" s="206"/>
      <c r="J276" s="206"/>
      <c r="K276" s="206"/>
      <c r="L276" s="206"/>
    </row>
    <row r="277" spans="1:12" ht="12.75" hidden="1" customHeight="1" outlineLevel="1" x14ac:dyDescent="0.2">
      <c r="A277" s="182"/>
      <c r="B277" s="107" t="str">
        <f t="shared" si="5"/>
        <v>Asset Type 063</v>
      </c>
      <c r="C277" s="107" t="str">
        <f t="shared" si="5"/>
        <v>Description - Asset Type 063</v>
      </c>
      <c r="D277" s="98"/>
      <c r="E277" s="98"/>
      <c r="G277" s="205"/>
      <c r="H277" s="206"/>
      <c r="I277" s="206"/>
      <c r="J277" s="206"/>
      <c r="K277" s="206"/>
      <c r="L277" s="206"/>
    </row>
    <row r="278" spans="1:12" ht="12.75" hidden="1" customHeight="1" outlineLevel="1" x14ac:dyDescent="0.2">
      <c r="A278" s="182"/>
      <c r="B278" s="107" t="str">
        <f t="shared" si="5"/>
        <v>Asset Type 064</v>
      </c>
      <c r="C278" s="107" t="str">
        <f t="shared" si="5"/>
        <v>Description - Asset Type 064</v>
      </c>
      <c r="D278" s="98"/>
      <c r="E278" s="98"/>
      <c r="G278" s="205"/>
      <c r="H278" s="206"/>
      <c r="I278" s="206"/>
      <c r="J278" s="206"/>
      <c r="K278" s="206"/>
      <c r="L278" s="206"/>
    </row>
    <row r="279" spans="1:12" ht="12.75" hidden="1" customHeight="1" outlineLevel="1" x14ac:dyDescent="0.2">
      <c r="A279" s="182"/>
      <c r="B279" s="107" t="str">
        <f t="shared" si="5"/>
        <v>Asset Type 065</v>
      </c>
      <c r="C279" s="107" t="str">
        <f t="shared" si="5"/>
        <v>Description - Asset Type 065</v>
      </c>
      <c r="D279" s="98"/>
      <c r="E279" s="98"/>
      <c r="G279" s="205"/>
      <c r="H279" s="206"/>
      <c r="I279" s="206"/>
      <c r="J279" s="206"/>
      <c r="K279" s="206"/>
      <c r="L279" s="206"/>
    </row>
    <row r="280" spans="1:12" ht="12.75" hidden="1" customHeight="1" outlineLevel="1" x14ac:dyDescent="0.2">
      <c r="A280" s="182"/>
      <c r="B280" s="107" t="str">
        <f t="shared" si="5"/>
        <v>Asset Type 066</v>
      </c>
      <c r="C280" s="107" t="str">
        <f t="shared" si="5"/>
        <v>Description - Asset Type 066</v>
      </c>
      <c r="D280" s="98"/>
      <c r="E280" s="98"/>
      <c r="G280" s="205"/>
      <c r="H280" s="206"/>
      <c r="I280" s="206"/>
      <c r="J280" s="206"/>
      <c r="K280" s="206"/>
      <c r="L280" s="206"/>
    </row>
    <row r="281" spans="1:12" ht="12.75" hidden="1" customHeight="1" outlineLevel="1" x14ac:dyDescent="0.2">
      <c r="A281" s="182"/>
      <c r="B281" s="107" t="str">
        <f t="shared" si="5"/>
        <v>Asset Type 067</v>
      </c>
      <c r="C281" s="107" t="str">
        <f t="shared" si="5"/>
        <v>Description - Asset Type 067</v>
      </c>
      <c r="D281" s="98"/>
      <c r="E281" s="98"/>
      <c r="G281" s="205"/>
      <c r="H281" s="206"/>
      <c r="I281" s="206"/>
      <c r="J281" s="206"/>
      <c r="K281" s="206"/>
      <c r="L281" s="206"/>
    </row>
    <row r="282" spans="1:12" ht="12.75" hidden="1" customHeight="1" outlineLevel="1" x14ac:dyDescent="0.2">
      <c r="A282" s="182"/>
      <c r="B282" s="107" t="str">
        <f t="shared" si="5"/>
        <v>Asset Type 068</v>
      </c>
      <c r="C282" s="107" t="str">
        <f t="shared" si="5"/>
        <v>Description - Asset Type 068</v>
      </c>
      <c r="D282" s="98"/>
      <c r="E282" s="98"/>
      <c r="G282" s="205"/>
      <c r="H282" s="206"/>
      <c r="I282" s="206"/>
      <c r="J282" s="206"/>
      <c r="K282" s="206"/>
      <c r="L282" s="206"/>
    </row>
    <row r="283" spans="1:12" ht="12.75" hidden="1" customHeight="1" outlineLevel="1" x14ac:dyDescent="0.2">
      <c r="A283" s="182"/>
      <c r="B283" s="107" t="str">
        <f t="shared" si="5"/>
        <v>Asset Type 069</v>
      </c>
      <c r="C283" s="107" t="str">
        <f t="shared" si="5"/>
        <v>Description - Asset Type 069</v>
      </c>
      <c r="D283" s="98"/>
      <c r="E283" s="98"/>
      <c r="G283" s="205"/>
      <c r="H283" s="206"/>
      <c r="I283" s="206"/>
      <c r="J283" s="206"/>
      <c r="K283" s="206"/>
      <c r="L283" s="206"/>
    </row>
    <row r="284" spans="1:12" ht="12.75" hidden="1" customHeight="1" outlineLevel="1" x14ac:dyDescent="0.2">
      <c r="A284" s="182"/>
      <c r="B284" s="107" t="str">
        <f t="shared" si="5"/>
        <v>Asset Type 070</v>
      </c>
      <c r="C284" s="107" t="str">
        <f t="shared" si="5"/>
        <v>Description - Asset Type 070</v>
      </c>
      <c r="D284" s="98"/>
      <c r="E284" s="98"/>
      <c r="G284" s="207"/>
      <c r="H284" s="208"/>
      <c r="I284" s="208"/>
      <c r="J284" s="208"/>
      <c r="K284" s="208"/>
      <c r="L284" s="208"/>
    </row>
    <row r="285" spans="1:12" ht="12.75" hidden="1" customHeight="1" outlineLevel="1" x14ac:dyDescent="0.2">
      <c r="A285" s="182"/>
      <c r="B285" s="107" t="str">
        <f t="shared" si="5"/>
        <v>Asset Type 071</v>
      </c>
      <c r="C285" s="107" t="str">
        <f t="shared" si="5"/>
        <v>Description - Asset Type 071</v>
      </c>
      <c r="D285" s="98"/>
      <c r="E285" s="98"/>
      <c r="G285" s="207"/>
      <c r="H285" s="208"/>
      <c r="I285" s="208"/>
      <c r="J285" s="208"/>
      <c r="K285" s="208"/>
      <c r="L285" s="208"/>
    </row>
    <row r="286" spans="1:12" ht="12.75" hidden="1" customHeight="1" outlineLevel="1" x14ac:dyDescent="0.2">
      <c r="A286" s="182"/>
      <c r="B286" s="107" t="str">
        <f t="shared" si="5"/>
        <v>Asset Type 072</v>
      </c>
      <c r="C286" s="107" t="str">
        <f t="shared" si="5"/>
        <v>Description - Asset Type 072</v>
      </c>
      <c r="D286" s="98"/>
      <c r="E286" s="98"/>
      <c r="G286" s="207"/>
      <c r="H286" s="208"/>
      <c r="I286" s="208"/>
      <c r="J286" s="208"/>
      <c r="K286" s="208"/>
      <c r="L286" s="208"/>
    </row>
    <row r="287" spans="1:12" ht="12.75" hidden="1" customHeight="1" outlineLevel="1" x14ac:dyDescent="0.2">
      <c r="A287" s="182"/>
      <c r="B287" s="107" t="str">
        <f t="shared" si="5"/>
        <v>Asset Type 073</v>
      </c>
      <c r="C287" s="107" t="str">
        <f t="shared" si="5"/>
        <v>Description - Asset Type 073</v>
      </c>
      <c r="D287" s="98"/>
      <c r="E287" s="98"/>
      <c r="G287" s="207"/>
      <c r="H287" s="208"/>
      <c r="I287" s="208"/>
      <c r="J287" s="208"/>
      <c r="K287" s="208"/>
      <c r="L287" s="208"/>
    </row>
    <row r="288" spans="1:12" ht="12.75" hidden="1" customHeight="1" outlineLevel="1" x14ac:dyDescent="0.2">
      <c r="A288" s="182"/>
      <c r="B288" s="107" t="str">
        <f t="shared" si="5"/>
        <v>Asset Type 074</v>
      </c>
      <c r="C288" s="107" t="str">
        <f t="shared" si="5"/>
        <v>Description - Asset Type 074</v>
      </c>
      <c r="D288" s="98"/>
      <c r="E288" s="98"/>
      <c r="G288" s="207"/>
      <c r="H288" s="208"/>
      <c r="I288" s="208"/>
      <c r="J288" s="208"/>
      <c r="K288" s="208"/>
      <c r="L288" s="208"/>
    </row>
    <row r="289" spans="1:12" ht="12.75" hidden="1" customHeight="1" outlineLevel="1" x14ac:dyDescent="0.2">
      <c r="A289" s="182"/>
      <c r="B289" s="107" t="str">
        <f t="shared" si="5"/>
        <v>Asset Type 075</v>
      </c>
      <c r="C289" s="107" t="str">
        <f t="shared" si="5"/>
        <v>Description - Asset Type 075</v>
      </c>
      <c r="D289" s="98"/>
      <c r="E289" s="98"/>
      <c r="G289" s="205"/>
      <c r="H289" s="206"/>
      <c r="I289" s="206"/>
      <c r="J289" s="206"/>
      <c r="K289" s="206"/>
      <c r="L289" s="206"/>
    </row>
    <row r="290" spans="1:12" ht="12.75" hidden="1" customHeight="1" outlineLevel="1" x14ac:dyDescent="0.2">
      <c r="A290" s="182"/>
      <c r="B290" s="107" t="str">
        <f t="shared" si="5"/>
        <v>Asset Type 076</v>
      </c>
      <c r="C290" s="107" t="str">
        <f t="shared" si="5"/>
        <v>Description - Asset Type 076</v>
      </c>
      <c r="D290" s="98"/>
      <c r="E290" s="98"/>
      <c r="G290" s="205"/>
      <c r="H290" s="206"/>
      <c r="I290" s="206"/>
      <c r="J290" s="206"/>
      <c r="K290" s="206"/>
      <c r="L290" s="206"/>
    </row>
    <row r="291" spans="1:12" ht="12.75" hidden="1" customHeight="1" outlineLevel="1" x14ac:dyDescent="0.2">
      <c r="A291" s="182"/>
      <c r="B291" s="107" t="str">
        <f t="shared" si="5"/>
        <v>Asset Type 077</v>
      </c>
      <c r="C291" s="107" t="str">
        <f t="shared" si="5"/>
        <v>Description - Asset Type 077</v>
      </c>
      <c r="D291" s="98"/>
      <c r="E291" s="98"/>
      <c r="G291" s="205"/>
      <c r="H291" s="206"/>
      <c r="I291" s="206"/>
      <c r="J291" s="206"/>
      <c r="K291" s="206"/>
      <c r="L291" s="206"/>
    </row>
    <row r="292" spans="1:12" ht="12.75" hidden="1" customHeight="1" outlineLevel="1" x14ac:dyDescent="0.2">
      <c r="A292" s="182"/>
      <c r="B292" s="107" t="str">
        <f t="shared" si="5"/>
        <v>Asset Type 078</v>
      </c>
      <c r="C292" s="107" t="str">
        <f t="shared" si="5"/>
        <v>Description - Asset Type 078</v>
      </c>
      <c r="D292" s="98"/>
      <c r="E292" s="98"/>
      <c r="G292" s="207"/>
      <c r="H292" s="208"/>
      <c r="I292" s="208"/>
      <c r="J292" s="208"/>
      <c r="K292" s="208"/>
      <c r="L292" s="208"/>
    </row>
    <row r="293" spans="1:12" ht="12.75" hidden="1" customHeight="1" outlineLevel="1" x14ac:dyDescent="0.2">
      <c r="A293" s="182"/>
      <c r="B293" s="107" t="str">
        <f t="shared" si="5"/>
        <v>Asset Type 079</v>
      </c>
      <c r="C293" s="107" t="str">
        <f t="shared" si="5"/>
        <v>Description - Asset Type 079</v>
      </c>
      <c r="D293" s="98"/>
      <c r="E293" s="98"/>
      <c r="G293" s="207"/>
      <c r="H293" s="208"/>
      <c r="I293" s="208"/>
      <c r="J293" s="208"/>
      <c r="K293" s="208"/>
      <c r="L293" s="208"/>
    </row>
    <row r="294" spans="1:12" ht="12.75" hidden="1" customHeight="1" outlineLevel="1" x14ac:dyDescent="0.2">
      <c r="A294" s="182"/>
      <c r="B294" s="107" t="str">
        <f t="shared" si="5"/>
        <v>Asset Type 080</v>
      </c>
      <c r="C294" s="107" t="str">
        <f t="shared" si="5"/>
        <v>Description - Asset Type 080</v>
      </c>
      <c r="D294" s="98"/>
      <c r="E294" s="98"/>
      <c r="G294" s="207"/>
      <c r="H294" s="208"/>
      <c r="I294" s="208"/>
      <c r="J294" s="208"/>
      <c r="K294" s="208"/>
      <c r="L294" s="208"/>
    </row>
    <row r="295" spans="1:12" ht="12.75" hidden="1" customHeight="1" outlineLevel="1" x14ac:dyDescent="0.2">
      <c r="A295" s="182"/>
      <c r="B295" s="107" t="str">
        <f t="shared" ref="B295:C314" si="6">B92</f>
        <v>Asset Type 081</v>
      </c>
      <c r="C295" s="107" t="str">
        <f t="shared" si="6"/>
        <v>Description - Asset Type 081</v>
      </c>
      <c r="D295" s="98"/>
      <c r="E295" s="98"/>
      <c r="G295" s="207"/>
      <c r="H295" s="208"/>
      <c r="I295" s="208"/>
      <c r="J295" s="208"/>
      <c r="K295" s="208"/>
      <c r="L295" s="208"/>
    </row>
    <row r="296" spans="1:12" ht="12.75" hidden="1" customHeight="1" outlineLevel="1" x14ac:dyDescent="0.2">
      <c r="A296" s="182"/>
      <c r="B296" s="107" t="str">
        <f t="shared" si="6"/>
        <v>Asset Type 082</v>
      </c>
      <c r="C296" s="107" t="str">
        <f t="shared" si="6"/>
        <v>Description - Asset Type 082</v>
      </c>
      <c r="D296" s="98"/>
      <c r="E296" s="98"/>
      <c r="G296" s="207"/>
      <c r="H296" s="208"/>
      <c r="I296" s="208"/>
      <c r="J296" s="208"/>
      <c r="K296" s="208"/>
      <c r="L296" s="208"/>
    </row>
    <row r="297" spans="1:12" ht="12.75" hidden="1" customHeight="1" outlineLevel="1" x14ac:dyDescent="0.2">
      <c r="A297" s="182"/>
      <c r="B297" s="107" t="str">
        <f t="shared" si="6"/>
        <v>Asset Type 083</v>
      </c>
      <c r="C297" s="107" t="str">
        <f t="shared" si="6"/>
        <v>Description - Asset Type 083</v>
      </c>
      <c r="D297" s="98"/>
      <c r="E297" s="98"/>
      <c r="G297" s="207"/>
      <c r="H297" s="208"/>
      <c r="I297" s="208"/>
      <c r="J297" s="208"/>
      <c r="K297" s="208"/>
      <c r="L297" s="208"/>
    </row>
    <row r="298" spans="1:12" ht="12.75" hidden="1" customHeight="1" outlineLevel="1" x14ac:dyDescent="0.2">
      <c r="A298" s="182"/>
      <c r="B298" s="107" t="str">
        <f t="shared" si="6"/>
        <v>Asset Type 084</v>
      </c>
      <c r="C298" s="107" t="str">
        <f t="shared" si="6"/>
        <v>Description - Asset Type 084</v>
      </c>
      <c r="D298" s="98"/>
      <c r="E298" s="98"/>
      <c r="G298" s="207"/>
      <c r="H298" s="208"/>
      <c r="I298" s="208"/>
      <c r="J298" s="208"/>
      <c r="K298" s="208"/>
      <c r="L298" s="208"/>
    </row>
    <row r="299" spans="1:12" ht="12.75" hidden="1" customHeight="1" outlineLevel="1" x14ac:dyDescent="0.2">
      <c r="A299" s="182"/>
      <c r="B299" s="107" t="str">
        <f t="shared" si="6"/>
        <v>Asset Type 085</v>
      </c>
      <c r="C299" s="107" t="str">
        <f t="shared" si="6"/>
        <v>Description - Asset Type 085</v>
      </c>
      <c r="D299" s="98"/>
      <c r="E299" s="98"/>
      <c r="G299" s="207"/>
      <c r="H299" s="208"/>
      <c r="I299" s="208"/>
      <c r="J299" s="208"/>
      <c r="K299" s="208"/>
      <c r="L299" s="208"/>
    </row>
    <row r="300" spans="1:12" ht="12.75" hidden="1" customHeight="1" outlineLevel="1" x14ac:dyDescent="0.2">
      <c r="A300" s="182"/>
      <c r="B300" s="107" t="str">
        <f t="shared" si="6"/>
        <v>Asset Type 086</v>
      </c>
      <c r="C300" s="107" t="str">
        <f t="shared" si="6"/>
        <v>Description - Asset Type 086</v>
      </c>
      <c r="D300" s="98"/>
      <c r="E300" s="98"/>
      <c r="G300" s="207"/>
      <c r="H300" s="208"/>
      <c r="I300" s="208"/>
      <c r="J300" s="208"/>
      <c r="K300" s="208"/>
      <c r="L300" s="208"/>
    </row>
    <row r="301" spans="1:12" ht="12.75" hidden="1" customHeight="1" outlineLevel="1" x14ac:dyDescent="0.2">
      <c r="A301" s="182"/>
      <c r="B301" s="107" t="str">
        <f t="shared" si="6"/>
        <v>Asset Type 087</v>
      </c>
      <c r="C301" s="107" t="str">
        <f t="shared" si="6"/>
        <v>Description - Asset Type 087</v>
      </c>
      <c r="D301" s="98"/>
      <c r="E301" s="98"/>
      <c r="G301" s="207"/>
      <c r="H301" s="208"/>
      <c r="I301" s="208"/>
      <c r="J301" s="208"/>
      <c r="K301" s="208"/>
      <c r="L301" s="208"/>
    </row>
    <row r="302" spans="1:12" ht="12.75" hidden="1" customHeight="1" outlineLevel="1" x14ac:dyDescent="0.2">
      <c r="A302" s="182"/>
      <c r="B302" s="107" t="str">
        <f t="shared" si="6"/>
        <v>Asset Type 088</v>
      </c>
      <c r="C302" s="107" t="str">
        <f t="shared" si="6"/>
        <v>Description - Asset Type 088</v>
      </c>
      <c r="D302" s="98"/>
      <c r="E302" s="98"/>
      <c r="G302" s="207"/>
      <c r="H302" s="208"/>
      <c r="I302" s="208"/>
      <c r="J302" s="208"/>
      <c r="K302" s="208"/>
      <c r="L302" s="208"/>
    </row>
    <row r="303" spans="1:12" ht="12.75" hidden="1" customHeight="1" outlineLevel="1" x14ac:dyDescent="0.2">
      <c r="A303" s="182"/>
      <c r="B303" s="107" t="str">
        <f t="shared" si="6"/>
        <v>Asset Type 089</v>
      </c>
      <c r="C303" s="107" t="str">
        <f t="shared" si="6"/>
        <v>Description - Asset Type 089</v>
      </c>
      <c r="D303" s="98"/>
      <c r="E303" s="98"/>
      <c r="G303" s="207"/>
      <c r="H303" s="208"/>
      <c r="I303" s="208"/>
      <c r="J303" s="208"/>
      <c r="K303" s="208"/>
      <c r="L303" s="208"/>
    </row>
    <row r="304" spans="1:12" ht="12.75" hidden="1" customHeight="1" outlineLevel="1" x14ac:dyDescent="0.2">
      <c r="A304" s="182"/>
      <c r="B304" s="107" t="str">
        <f t="shared" si="6"/>
        <v>Asset Type 090</v>
      </c>
      <c r="C304" s="107" t="str">
        <f t="shared" si="6"/>
        <v>Description - Asset Type 090</v>
      </c>
      <c r="D304" s="98"/>
      <c r="E304" s="98"/>
      <c r="G304" s="207"/>
      <c r="H304" s="208"/>
      <c r="I304" s="208"/>
      <c r="J304" s="208"/>
      <c r="K304" s="208"/>
      <c r="L304" s="208"/>
    </row>
    <row r="305" spans="1:12" ht="12.75" hidden="1" customHeight="1" outlineLevel="1" x14ac:dyDescent="0.2">
      <c r="B305" s="107" t="str">
        <f t="shared" si="6"/>
        <v>Asset Type 091</v>
      </c>
      <c r="C305" s="107" t="str">
        <f t="shared" si="6"/>
        <v>Description - Asset Type 091</v>
      </c>
      <c r="D305" s="98"/>
      <c r="E305" s="98"/>
      <c r="G305" s="207"/>
      <c r="H305" s="208"/>
      <c r="I305" s="208"/>
      <c r="J305" s="208"/>
      <c r="K305" s="208"/>
      <c r="L305" s="208"/>
    </row>
    <row r="306" spans="1:12" ht="12.75" hidden="1" customHeight="1" outlineLevel="1" x14ac:dyDescent="0.2">
      <c r="B306" s="107" t="str">
        <f t="shared" si="6"/>
        <v>Asset Type 092</v>
      </c>
      <c r="C306" s="107" t="str">
        <f t="shared" si="6"/>
        <v>Description - Asset Type 092</v>
      </c>
      <c r="D306" s="98"/>
      <c r="E306" s="98"/>
      <c r="G306" s="207"/>
      <c r="H306" s="208"/>
      <c r="I306" s="208"/>
      <c r="J306" s="208"/>
      <c r="K306" s="208"/>
      <c r="L306" s="208"/>
    </row>
    <row r="307" spans="1:12" ht="12.75" hidden="1" customHeight="1" outlineLevel="1" x14ac:dyDescent="0.2">
      <c r="B307" s="107" t="str">
        <f t="shared" si="6"/>
        <v>Asset Type 093</v>
      </c>
      <c r="C307" s="107" t="str">
        <f t="shared" si="6"/>
        <v>Description - Asset Type 093</v>
      </c>
      <c r="D307" s="98"/>
      <c r="E307" s="98"/>
      <c r="G307" s="207"/>
      <c r="H307" s="208"/>
      <c r="I307" s="208"/>
      <c r="J307" s="208"/>
      <c r="K307" s="208"/>
      <c r="L307" s="208"/>
    </row>
    <row r="308" spans="1:12" ht="12.75" hidden="1" customHeight="1" outlineLevel="1" x14ac:dyDescent="0.2">
      <c r="B308" s="107" t="str">
        <f t="shared" si="6"/>
        <v>Asset Type 094</v>
      </c>
      <c r="C308" s="107" t="str">
        <f t="shared" si="6"/>
        <v>Description - Asset Type 094</v>
      </c>
      <c r="D308" s="98"/>
      <c r="E308" s="98"/>
      <c r="G308" s="207"/>
      <c r="H308" s="208"/>
      <c r="I308" s="208"/>
      <c r="J308" s="208"/>
      <c r="K308" s="208"/>
      <c r="L308" s="208"/>
    </row>
    <row r="309" spans="1:12" ht="12.75" hidden="1" customHeight="1" outlineLevel="1" x14ac:dyDescent="0.2">
      <c r="B309" s="107" t="str">
        <f t="shared" si="6"/>
        <v>Asset Type 095</v>
      </c>
      <c r="C309" s="107" t="str">
        <f t="shared" si="6"/>
        <v>Description - Asset Type 095</v>
      </c>
      <c r="D309" s="98"/>
      <c r="E309" s="98"/>
      <c r="G309" s="207"/>
      <c r="H309" s="208"/>
      <c r="I309" s="208"/>
      <c r="J309" s="208"/>
      <c r="K309" s="208"/>
      <c r="L309" s="208"/>
    </row>
    <row r="310" spans="1:12" ht="12.75" hidden="1" customHeight="1" outlineLevel="1" x14ac:dyDescent="0.2">
      <c r="B310" s="107" t="str">
        <f t="shared" si="6"/>
        <v>Asset Type 096</v>
      </c>
      <c r="C310" s="107" t="str">
        <f t="shared" si="6"/>
        <v>Description - Asset Type 096</v>
      </c>
      <c r="D310" s="98"/>
      <c r="E310" s="98"/>
      <c r="G310" s="207"/>
      <c r="H310" s="208"/>
      <c r="I310" s="208"/>
      <c r="J310" s="208"/>
      <c r="K310" s="208"/>
      <c r="L310" s="208"/>
    </row>
    <row r="311" spans="1:12" ht="12.75" hidden="1" customHeight="1" outlineLevel="1" x14ac:dyDescent="0.2">
      <c r="B311" s="107" t="str">
        <f t="shared" si="6"/>
        <v>Asset Type 097</v>
      </c>
      <c r="C311" s="107" t="str">
        <f t="shared" si="6"/>
        <v>Description - Asset Type 097</v>
      </c>
      <c r="D311" s="98"/>
      <c r="E311" s="98"/>
      <c r="G311" s="207"/>
      <c r="H311" s="208"/>
      <c r="I311" s="208"/>
      <c r="J311" s="208"/>
      <c r="K311" s="208"/>
      <c r="L311" s="208"/>
    </row>
    <row r="312" spans="1:12" ht="12.75" hidden="1" customHeight="1" outlineLevel="1" x14ac:dyDescent="0.2">
      <c r="B312" s="107" t="str">
        <f t="shared" si="6"/>
        <v>Asset Type 098</v>
      </c>
      <c r="C312" s="107" t="str">
        <f t="shared" si="6"/>
        <v>Description - Asset Type 098</v>
      </c>
      <c r="D312" s="98"/>
      <c r="E312" s="98"/>
      <c r="G312" s="207"/>
      <c r="H312" s="208"/>
      <c r="I312" s="208"/>
      <c r="J312" s="208"/>
      <c r="K312" s="208"/>
      <c r="L312" s="208"/>
    </row>
    <row r="313" spans="1:12" ht="12.75" hidden="1" customHeight="1" outlineLevel="1" x14ac:dyDescent="0.2">
      <c r="B313" s="107" t="str">
        <f t="shared" si="6"/>
        <v>Asset Type 099</v>
      </c>
      <c r="C313" s="107" t="str">
        <f t="shared" si="6"/>
        <v>Description - Asset Type 099</v>
      </c>
      <c r="D313" s="98"/>
      <c r="E313" s="98"/>
      <c r="G313" s="207"/>
      <c r="H313" s="208"/>
      <c r="I313" s="208"/>
      <c r="J313" s="208"/>
      <c r="K313" s="208"/>
      <c r="L313" s="208"/>
    </row>
    <row r="314" spans="1:12" ht="12.75" hidden="1" customHeight="1" outlineLevel="1" x14ac:dyDescent="0.2">
      <c r="B314" s="107" t="str">
        <f t="shared" si="6"/>
        <v>Asset Type 100</v>
      </c>
      <c r="C314" s="107" t="str">
        <f t="shared" si="6"/>
        <v>Description - Asset Type 100</v>
      </c>
      <c r="D314" s="98"/>
      <c r="E314" s="98"/>
      <c r="G314" s="207"/>
      <c r="H314" s="208"/>
      <c r="I314" s="208"/>
      <c r="J314" s="208"/>
      <c r="K314" s="208"/>
      <c r="L314" s="208"/>
    </row>
    <row r="315" spans="1:12" ht="12.75" hidden="1" customHeight="1" outlineLevel="1" x14ac:dyDescent="0.2">
      <c r="A315" s="195"/>
      <c r="B315" s="107" t="str">
        <f t="shared" ref="B315:C334" si="7">B112</f>
        <v>Asset Type 101</v>
      </c>
      <c r="C315" s="107" t="str">
        <f t="shared" si="7"/>
        <v>Description - Asset Type 101</v>
      </c>
      <c r="D315" s="99"/>
      <c r="E315" s="99"/>
      <c r="G315" s="205"/>
      <c r="H315" s="206"/>
      <c r="I315" s="206"/>
      <c r="J315" s="206"/>
      <c r="K315" s="206"/>
      <c r="L315" s="206"/>
    </row>
    <row r="316" spans="1:12" ht="12.75" hidden="1" customHeight="1" outlineLevel="1" x14ac:dyDescent="0.2">
      <c r="A316" s="195"/>
      <c r="B316" s="107" t="str">
        <f t="shared" si="7"/>
        <v>Asset Type 102</v>
      </c>
      <c r="C316" s="107" t="str">
        <f t="shared" si="7"/>
        <v>Description - Asset Type 102</v>
      </c>
      <c r="D316" s="98"/>
      <c r="E316" s="98"/>
      <c r="G316" s="205"/>
      <c r="H316" s="206"/>
      <c r="I316" s="206"/>
      <c r="J316" s="206"/>
      <c r="K316" s="206"/>
      <c r="L316" s="206"/>
    </row>
    <row r="317" spans="1:12" ht="12.75" hidden="1" customHeight="1" outlineLevel="1" x14ac:dyDescent="0.2">
      <c r="A317" s="195"/>
      <c r="B317" s="107" t="str">
        <f t="shared" si="7"/>
        <v>Asset Type 103</v>
      </c>
      <c r="C317" s="107" t="str">
        <f t="shared" si="7"/>
        <v>Description - Asset Type 103</v>
      </c>
      <c r="D317" s="98"/>
      <c r="E317" s="98"/>
      <c r="G317" s="205"/>
      <c r="H317" s="206"/>
      <c r="I317" s="206"/>
      <c r="J317" s="206"/>
      <c r="K317" s="206"/>
      <c r="L317" s="206"/>
    </row>
    <row r="318" spans="1:12" ht="12.75" hidden="1" customHeight="1" outlineLevel="1" x14ac:dyDescent="0.2">
      <c r="A318" s="195"/>
      <c r="B318" s="107" t="str">
        <f t="shared" si="7"/>
        <v>Asset Type 104</v>
      </c>
      <c r="C318" s="107" t="str">
        <f t="shared" si="7"/>
        <v>Description - Asset Type 104</v>
      </c>
      <c r="D318" s="98"/>
      <c r="E318" s="98"/>
      <c r="G318" s="205"/>
      <c r="H318" s="206"/>
      <c r="I318" s="206"/>
      <c r="J318" s="206"/>
      <c r="K318" s="206"/>
      <c r="L318" s="206"/>
    </row>
    <row r="319" spans="1:12" ht="12.75" hidden="1" customHeight="1" outlineLevel="1" x14ac:dyDescent="0.2">
      <c r="A319" s="195"/>
      <c r="B319" s="107" t="str">
        <f t="shared" si="7"/>
        <v>Asset Type 105</v>
      </c>
      <c r="C319" s="107" t="str">
        <f t="shared" si="7"/>
        <v>Description - Asset Type 105</v>
      </c>
      <c r="D319" s="98"/>
      <c r="E319" s="98"/>
      <c r="G319" s="205"/>
      <c r="H319" s="206"/>
      <c r="I319" s="206"/>
      <c r="J319" s="206"/>
      <c r="K319" s="206"/>
      <c r="L319" s="206"/>
    </row>
    <row r="320" spans="1:12" ht="12.75" hidden="1" customHeight="1" outlineLevel="1" x14ac:dyDescent="0.2">
      <c r="A320" s="195"/>
      <c r="B320" s="107" t="str">
        <f t="shared" si="7"/>
        <v>Asset Type 106</v>
      </c>
      <c r="C320" s="107" t="str">
        <f t="shared" si="7"/>
        <v>Description - Asset Type 106</v>
      </c>
      <c r="D320" s="98"/>
      <c r="E320" s="98"/>
      <c r="G320" s="205"/>
      <c r="H320" s="206"/>
      <c r="I320" s="206"/>
      <c r="J320" s="206"/>
      <c r="K320" s="206"/>
      <c r="L320" s="206"/>
    </row>
    <row r="321" spans="1:12" ht="12.75" hidden="1" customHeight="1" outlineLevel="1" x14ac:dyDescent="0.2">
      <c r="A321" s="195"/>
      <c r="B321" s="107" t="str">
        <f t="shared" si="7"/>
        <v>Asset Type 107</v>
      </c>
      <c r="C321" s="107" t="str">
        <f t="shared" si="7"/>
        <v>Description - Asset Type 107</v>
      </c>
      <c r="D321" s="98"/>
      <c r="E321" s="98"/>
      <c r="G321" s="205"/>
      <c r="H321" s="206"/>
      <c r="I321" s="206"/>
      <c r="J321" s="206"/>
      <c r="K321" s="206"/>
      <c r="L321" s="206"/>
    </row>
    <row r="322" spans="1:12" ht="12.75" hidden="1" customHeight="1" outlineLevel="1" x14ac:dyDescent="0.2">
      <c r="A322" s="195"/>
      <c r="B322" s="107" t="str">
        <f t="shared" si="7"/>
        <v>Asset Type 108</v>
      </c>
      <c r="C322" s="107" t="str">
        <f t="shared" si="7"/>
        <v>Description - Asset Type 108</v>
      </c>
      <c r="D322" s="98"/>
      <c r="E322" s="98"/>
      <c r="G322" s="205"/>
      <c r="H322" s="206"/>
      <c r="I322" s="206"/>
      <c r="J322" s="206"/>
      <c r="K322" s="206"/>
      <c r="L322" s="206"/>
    </row>
    <row r="323" spans="1:12" ht="12.75" hidden="1" customHeight="1" outlineLevel="1" x14ac:dyDescent="0.2">
      <c r="A323" s="195"/>
      <c r="B323" s="107" t="str">
        <f t="shared" si="7"/>
        <v>Asset Type 109</v>
      </c>
      <c r="C323" s="107" t="str">
        <f t="shared" si="7"/>
        <v>Description - Asset Type 109</v>
      </c>
      <c r="D323" s="98"/>
      <c r="E323" s="98"/>
      <c r="G323" s="205"/>
      <c r="H323" s="206"/>
      <c r="I323" s="206"/>
      <c r="J323" s="206"/>
      <c r="K323" s="206"/>
      <c r="L323" s="206"/>
    </row>
    <row r="324" spans="1:12" ht="12.75" hidden="1" customHeight="1" outlineLevel="1" x14ac:dyDescent="0.2">
      <c r="A324" s="195"/>
      <c r="B324" s="107" t="str">
        <f t="shared" si="7"/>
        <v>Asset Type 110</v>
      </c>
      <c r="C324" s="107" t="str">
        <f t="shared" si="7"/>
        <v>Description - Asset Type 110</v>
      </c>
      <c r="D324" s="98"/>
      <c r="E324" s="98"/>
      <c r="G324" s="205"/>
      <c r="H324" s="206"/>
      <c r="I324" s="206"/>
      <c r="J324" s="206"/>
      <c r="K324" s="206"/>
      <c r="L324" s="206"/>
    </row>
    <row r="325" spans="1:12" ht="12.75" hidden="1" customHeight="1" outlineLevel="1" x14ac:dyDescent="0.2">
      <c r="B325" s="107" t="str">
        <f t="shared" si="7"/>
        <v>Asset Type 111</v>
      </c>
      <c r="C325" s="107" t="str">
        <f t="shared" si="7"/>
        <v>Description - Asset Type 111</v>
      </c>
      <c r="D325" s="98"/>
      <c r="E325" s="98"/>
      <c r="G325" s="205"/>
      <c r="H325" s="206"/>
      <c r="I325" s="206"/>
      <c r="J325" s="206"/>
      <c r="K325" s="206"/>
      <c r="L325" s="206"/>
    </row>
    <row r="326" spans="1:12" ht="12.75" hidden="1" customHeight="1" outlineLevel="1" x14ac:dyDescent="0.2">
      <c r="B326" s="107" t="str">
        <f t="shared" si="7"/>
        <v>Asset Type 112</v>
      </c>
      <c r="C326" s="107" t="str">
        <f t="shared" si="7"/>
        <v>Description - Asset Type 112</v>
      </c>
      <c r="D326" s="98"/>
      <c r="E326" s="98"/>
      <c r="G326" s="205"/>
      <c r="H326" s="206"/>
      <c r="I326" s="206"/>
      <c r="J326" s="206"/>
      <c r="K326" s="206"/>
      <c r="L326" s="206"/>
    </row>
    <row r="327" spans="1:12" ht="12.75" hidden="1" customHeight="1" outlineLevel="1" x14ac:dyDescent="0.2">
      <c r="B327" s="107" t="str">
        <f t="shared" si="7"/>
        <v>Asset Type 113</v>
      </c>
      <c r="C327" s="107" t="str">
        <f t="shared" si="7"/>
        <v>Description - Asset Type 113</v>
      </c>
      <c r="D327" s="98"/>
      <c r="E327" s="98"/>
      <c r="G327" s="205"/>
      <c r="H327" s="206"/>
      <c r="I327" s="206"/>
      <c r="J327" s="206"/>
      <c r="K327" s="206"/>
      <c r="L327" s="206"/>
    </row>
    <row r="328" spans="1:12" ht="12.75" hidden="1" customHeight="1" outlineLevel="1" x14ac:dyDescent="0.2">
      <c r="B328" s="107" t="str">
        <f t="shared" si="7"/>
        <v>Asset Type 114</v>
      </c>
      <c r="C328" s="107" t="str">
        <f t="shared" si="7"/>
        <v>Description - Asset Type 114</v>
      </c>
      <c r="D328" s="98"/>
      <c r="E328" s="98"/>
      <c r="G328" s="207"/>
      <c r="H328" s="208"/>
      <c r="I328" s="208"/>
      <c r="J328" s="208"/>
      <c r="K328" s="208"/>
      <c r="L328" s="208"/>
    </row>
    <row r="329" spans="1:12" ht="12.75" hidden="1" customHeight="1" outlineLevel="1" x14ac:dyDescent="0.2">
      <c r="B329" s="107" t="str">
        <f t="shared" si="7"/>
        <v>Asset Type 115</v>
      </c>
      <c r="C329" s="107" t="str">
        <f t="shared" si="7"/>
        <v>Description - Asset Type 115</v>
      </c>
      <c r="D329" s="98"/>
      <c r="E329" s="98"/>
      <c r="G329" s="207"/>
      <c r="H329" s="208"/>
      <c r="I329" s="208"/>
      <c r="J329" s="208"/>
      <c r="K329" s="208"/>
      <c r="L329" s="208"/>
    </row>
    <row r="330" spans="1:12" ht="12.75" hidden="1" customHeight="1" outlineLevel="1" x14ac:dyDescent="0.2">
      <c r="B330" s="107" t="str">
        <f t="shared" si="7"/>
        <v>Asset Type 116</v>
      </c>
      <c r="C330" s="107" t="str">
        <f t="shared" si="7"/>
        <v>Description - Asset Type 116</v>
      </c>
      <c r="D330" s="98"/>
      <c r="E330" s="98"/>
      <c r="G330" s="207"/>
      <c r="H330" s="208"/>
      <c r="I330" s="208"/>
      <c r="J330" s="208"/>
      <c r="K330" s="208"/>
      <c r="L330" s="208"/>
    </row>
    <row r="331" spans="1:12" ht="12.75" hidden="1" customHeight="1" outlineLevel="1" x14ac:dyDescent="0.2">
      <c r="B331" s="107" t="str">
        <f t="shared" si="7"/>
        <v>Asset Type 117</v>
      </c>
      <c r="C331" s="107" t="str">
        <f t="shared" si="7"/>
        <v>Description - Asset Type 117</v>
      </c>
      <c r="D331" s="98"/>
      <c r="E331" s="98"/>
      <c r="G331" s="207"/>
      <c r="H331" s="208"/>
      <c r="I331" s="208"/>
      <c r="J331" s="208"/>
      <c r="K331" s="208"/>
      <c r="L331" s="208"/>
    </row>
    <row r="332" spans="1:12" ht="12.75" hidden="1" customHeight="1" outlineLevel="1" x14ac:dyDescent="0.2">
      <c r="B332" s="107" t="str">
        <f t="shared" si="7"/>
        <v>Asset Type 118</v>
      </c>
      <c r="C332" s="107" t="str">
        <f t="shared" si="7"/>
        <v>Description - Asset Type 118</v>
      </c>
      <c r="D332" s="98"/>
      <c r="E332" s="98"/>
      <c r="G332" s="207"/>
      <c r="H332" s="208"/>
      <c r="I332" s="208"/>
      <c r="J332" s="208"/>
      <c r="K332" s="208"/>
      <c r="L332" s="208"/>
    </row>
    <row r="333" spans="1:12" ht="12.75" hidden="1" customHeight="1" outlineLevel="1" x14ac:dyDescent="0.2">
      <c r="B333" s="107" t="str">
        <f t="shared" si="7"/>
        <v>Asset Type 119</v>
      </c>
      <c r="C333" s="107" t="str">
        <f t="shared" si="7"/>
        <v>Description - Asset Type 119</v>
      </c>
      <c r="D333" s="98"/>
      <c r="E333" s="98"/>
      <c r="G333" s="205"/>
      <c r="H333" s="206"/>
      <c r="I333" s="206"/>
      <c r="J333" s="206"/>
      <c r="K333" s="206"/>
      <c r="L333" s="206"/>
    </row>
    <row r="334" spans="1:12" ht="12.75" hidden="1" customHeight="1" outlineLevel="1" x14ac:dyDescent="0.2">
      <c r="B334" s="107" t="str">
        <f t="shared" si="7"/>
        <v>Asset Type 120</v>
      </c>
      <c r="C334" s="107" t="str">
        <f t="shared" si="7"/>
        <v>Description - Asset Type 120</v>
      </c>
      <c r="D334" s="98"/>
      <c r="E334" s="98"/>
      <c r="G334" s="205"/>
      <c r="H334" s="206"/>
      <c r="I334" s="206"/>
      <c r="J334" s="206"/>
      <c r="K334" s="206"/>
      <c r="L334" s="206"/>
    </row>
    <row r="335" spans="1:12" ht="12.75" hidden="1" customHeight="1" outlineLevel="1" x14ac:dyDescent="0.2">
      <c r="B335" s="107" t="str">
        <f t="shared" ref="B335:C354" si="8">B132</f>
        <v>Asset Type 121</v>
      </c>
      <c r="C335" s="107" t="str">
        <f t="shared" si="8"/>
        <v>Description - Asset Type 121</v>
      </c>
      <c r="D335" s="98"/>
      <c r="E335" s="98"/>
      <c r="G335" s="205"/>
      <c r="H335" s="206"/>
      <c r="I335" s="206"/>
      <c r="J335" s="206"/>
      <c r="K335" s="206"/>
      <c r="L335" s="206"/>
    </row>
    <row r="336" spans="1:12" ht="12.75" hidden="1" customHeight="1" outlineLevel="1" x14ac:dyDescent="0.2">
      <c r="B336" s="107" t="str">
        <f t="shared" si="8"/>
        <v>Asset Type 122</v>
      </c>
      <c r="C336" s="107" t="str">
        <f t="shared" si="8"/>
        <v>Description - Asset Type 122</v>
      </c>
      <c r="D336" s="98"/>
      <c r="E336" s="98"/>
      <c r="G336" s="205"/>
      <c r="H336" s="206"/>
      <c r="I336" s="206"/>
      <c r="J336" s="206"/>
      <c r="K336" s="206"/>
      <c r="L336" s="206"/>
    </row>
    <row r="337" spans="1:12" ht="12.75" hidden="1" customHeight="1" outlineLevel="1" x14ac:dyDescent="0.2">
      <c r="A337" s="182"/>
      <c r="B337" s="107" t="str">
        <f t="shared" si="8"/>
        <v>Asset Type 123</v>
      </c>
      <c r="C337" s="107" t="str">
        <f t="shared" si="8"/>
        <v>Description - Asset Type 123</v>
      </c>
      <c r="D337" s="98"/>
      <c r="E337" s="98"/>
      <c r="G337" s="205"/>
      <c r="H337" s="206"/>
      <c r="I337" s="206"/>
      <c r="J337" s="206"/>
      <c r="K337" s="206"/>
      <c r="L337" s="206"/>
    </row>
    <row r="338" spans="1:12" ht="12.75" hidden="1" customHeight="1" outlineLevel="1" x14ac:dyDescent="0.2">
      <c r="A338" s="182"/>
      <c r="B338" s="107" t="str">
        <f t="shared" si="8"/>
        <v>Asset Type 124</v>
      </c>
      <c r="C338" s="107" t="str">
        <f t="shared" si="8"/>
        <v>Description - Asset Type 124</v>
      </c>
      <c r="D338" s="98"/>
      <c r="E338" s="98"/>
      <c r="G338" s="205"/>
      <c r="H338" s="206"/>
      <c r="I338" s="206"/>
      <c r="J338" s="206"/>
      <c r="K338" s="206"/>
      <c r="L338" s="206"/>
    </row>
    <row r="339" spans="1:12" ht="12.75" hidden="1" customHeight="1" outlineLevel="1" x14ac:dyDescent="0.2">
      <c r="A339" s="182"/>
      <c r="B339" s="107" t="str">
        <f t="shared" si="8"/>
        <v>Asset Type 125</v>
      </c>
      <c r="C339" s="107" t="str">
        <f t="shared" si="8"/>
        <v>Description - Asset Type 125</v>
      </c>
      <c r="D339" s="98"/>
      <c r="E339" s="98"/>
      <c r="G339" s="205"/>
      <c r="H339" s="206"/>
      <c r="I339" s="206"/>
      <c r="J339" s="206"/>
      <c r="K339" s="206"/>
      <c r="L339" s="206"/>
    </row>
    <row r="340" spans="1:12" ht="12.75" hidden="1" customHeight="1" outlineLevel="1" x14ac:dyDescent="0.2">
      <c r="A340" s="182"/>
      <c r="B340" s="107" t="str">
        <f t="shared" si="8"/>
        <v>Asset Type 126</v>
      </c>
      <c r="C340" s="107" t="str">
        <f t="shared" si="8"/>
        <v>Description - Asset Type 126</v>
      </c>
      <c r="D340" s="98"/>
      <c r="E340" s="98"/>
      <c r="G340" s="205"/>
      <c r="H340" s="206"/>
      <c r="I340" s="206"/>
      <c r="J340" s="206"/>
      <c r="K340" s="206"/>
      <c r="L340" s="206"/>
    </row>
    <row r="341" spans="1:12" ht="12.75" hidden="1" customHeight="1" outlineLevel="1" x14ac:dyDescent="0.2">
      <c r="A341" s="182"/>
      <c r="B341" s="107" t="str">
        <f t="shared" si="8"/>
        <v>Asset Type 127</v>
      </c>
      <c r="C341" s="107" t="str">
        <f t="shared" si="8"/>
        <v>Description - Asset Type 127</v>
      </c>
      <c r="D341" s="98"/>
      <c r="E341" s="98"/>
      <c r="G341" s="205"/>
      <c r="H341" s="206"/>
      <c r="I341" s="206"/>
      <c r="J341" s="206"/>
      <c r="K341" s="206"/>
      <c r="L341" s="206"/>
    </row>
    <row r="342" spans="1:12" ht="12.75" hidden="1" customHeight="1" outlineLevel="1" x14ac:dyDescent="0.2">
      <c r="A342" s="182"/>
      <c r="B342" s="107" t="str">
        <f t="shared" si="8"/>
        <v>Asset Type 128</v>
      </c>
      <c r="C342" s="107" t="str">
        <f t="shared" si="8"/>
        <v>Description - Asset Type 128</v>
      </c>
      <c r="D342" s="98"/>
      <c r="E342" s="98"/>
      <c r="G342" s="205"/>
      <c r="H342" s="206"/>
      <c r="I342" s="206"/>
      <c r="J342" s="206"/>
      <c r="K342" s="206"/>
      <c r="L342" s="206"/>
    </row>
    <row r="343" spans="1:12" ht="12.75" hidden="1" customHeight="1" outlineLevel="1" x14ac:dyDescent="0.2">
      <c r="A343" s="182"/>
      <c r="B343" s="107" t="str">
        <f t="shared" si="8"/>
        <v>Asset Type 129</v>
      </c>
      <c r="C343" s="107" t="str">
        <f t="shared" si="8"/>
        <v>Description - Asset Type 129</v>
      </c>
      <c r="D343" s="98"/>
      <c r="E343" s="98"/>
      <c r="G343" s="205"/>
      <c r="H343" s="206"/>
      <c r="I343" s="206"/>
      <c r="J343" s="206"/>
      <c r="K343" s="206"/>
      <c r="L343" s="206"/>
    </row>
    <row r="344" spans="1:12" ht="12.75" hidden="1" customHeight="1" outlineLevel="1" x14ac:dyDescent="0.2">
      <c r="A344" s="182"/>
      <c r="B344" s="107" t="str">
        <f t="shared" si="8"/>
        <v>Asset Type 130</v>
      </c>
      <c r="C344" s="107" t="str">
        <f t="shared" si="8"/>
        <v>Description - Asset Type 130</v>
      </c>
      <c r="D344" s="98"/>
      <c r="E344" s="98"/>
      <c r="G344" s="205"/>
      <c r="H344" s="206"/>
      <c r="I344" s="206"/>
      <c r="J344" s="206"/>
      <c r="K344" s="206"/>
      <c r="L344" s="206"/>
    </row>
    <row r="345" spans="1:12" ht="12.75" hidden="1" customHeight="1" outlineLevel="1" x14ac:dyDescent="0.2">
      <c r="A345" s="182"/>
      <c r="B345" s="107" t="str">
        <f t="shared" si="8"/>
        <v>Asset Type 131</v>
      </c>
      <c r="C345" s="107" t="str">
        <f t="shared" si="8"/>
        <v>Description - Asset Type 131</v>
      </c>
      <c r="D345" s="98"/>
      <c r="E345" s="98"/>
      <c r="G345" s="205"/>
      <c r="H345" s="206"/>
      <c r="I345" s="206"/>
      <c r="J345" s="206"/>
      <c r="K345" s="206"/>
      <c r="L345" s="206"/>
    </row>
    <row r="346" spans="1:12" ht="12.75" hidden="1" customHeight="1" outlineLevel="1" x14ac:dyDescent="0.2">
      <c r="A346" s="182"/>
      <c r="B346" s="107" t="str">
        <f t="shared" si="8"/>
        <v>Asset Type 132</v>
      </c>
      <c r="C346" s="107" t="str">
        <f t="shared" si="8"/>
        <v>Description - Asset Type 132</v>
      </c>
      <c r="D346" s="98"/>
      <c r="E346" s="98"/>
      <c r="G346" s="205"/>
      <c r="H346" s="206"/>
      <c r="I346" s="206"/>
      <c r="J346" s="206"/>
      <c r="K346" s="206"/>
      <c r="L346" s="206"/>
    </row>
    <row r="347" spans="1:12" ht="12.75" hidden="1" customHeight="1" outlineLevel="1" x14ac:dyDescent="0.2">
      <c r="A347" s="182"/>
      <c r="B347" s="107" t="str">
        <f t="shared" si="8"/>
        <v>Asset Type 133</v>
      </c>
      <c r="C347" s="107" t="str">
        <f t="shared" si="8"/>
        <v>Description - Asset Type 133</v>
      </c>
      <c r="D347" s="98"/>
      <c r="E347" s="98"/>
      <c r="G347" s="205"/>
      <c r="H347" s="206"/>
      <c r="I347" s="206"/>
      <c r="J347" s="206"/>
      <c r="K347" s="206"/>
      <c r="L347" s="206"/>
    </row>
    <row r="348" spans="1:12" ht="12.75" hidden="1" customHeight="1" outlineLevel="1" x14ac:dyDescent="0.2">
      <c r="A348" s="182"/>
      <c r="B348" s="107" t="str">
        <f t="shared" si="8"/>
        <v>Asset Type 134</v>
      </c>
      <c r="C348" s="107" t="str">
        <f t="shared" si="8"/>
        <v>Description - Asset Type 134</v>
      </c>
      <c r="D348" s="98"/>
      <c r="E348" s="98"/>
      <c r="G348" s="205"/>
      <c r="H348" s="206"/>
      <c r="I348" s="206"/>
      <c r="J348" s="206"/>
      <c r="K348" s="206"/>
      <c r="L348" s="206"/>
    </row>
    <row r="349" spans="1:12" ht="12.75" hidden="1" customHeight="1" outlineLevel="1" x14ac:dyDescent="0.2">
      <c r="A349" s="182"/>
      <c r="B349" s="107" t="str">
        <f t="shared" si="8"/>
        <v>Asset Type 135</v>
      </c>
      <c r="C349" s="107" t="str">
        <f t="shared" si="8"/>
        <v>Description - Asset Type 135</v>
      </c>
      <c r="D349" s="98"/>
      <c r="E349" s="98"/>
      <c r="G349" s="207"/>
      <c r="H349" s="208"/>
      <c r="I349" s="208"/>
      <c r="J349" s="208"/>
      <c r="K349" s="208"/>
      <c r="L349" s="208"/>
    </row>
    <row r="350" spans="1:12" ht="12.75" hidden="1" customHeight="1" outlineLevel="1" x14ac:dyDescent="0.2">
      <c r="A350" s="182"/>
      <c r="B350" s="107" t="str">
        <f t="shared" si="8"/>
        <v>Asset Type 136</v>
      </c>
      <c r="C350" s="107" t="str">
        <f t="shared" si="8"/>
        <v>Description - Asset Type 136</v>
      </c>
      <c r="D350" s="98"/>
      <c r="E350" s="98"/>
      <c r="G350" s="207"/>
      <c r="H350" s="208"/>
      <c r="I350" s="208"/>
      <c r="J350" s="208"/>
      <c r="K350" s="208"/>
      <c r="L350" s="208"/>
    </row>
    <row r="351" spans="1:12" ht="12.75" hidden="1" customHeight="1" outlineLevel="1" x14ac:dyDescent="0.2">
      <c r="A351" s="182"/>
      <c r="B351" s="107" t="str">
        <f t="shared" si="8"/>
        <v>Asset Type 137</v>
      </c>
      <c r="C351" s="107" t="str">
        <f t="shared" si="8"/>
        <v>Description - Asset Type 137</v>
      </c>
      <c r="D351" s="98"/>
      <c r="E351" s="98"/>
      <c r="G351" s="207"/>
      <c r="H351" s="208"/>
      <c r="I351" s="208"/>
      <c r="J351" s="208"/>
      <c r="K351" s="208"/>
      <c r="L351" s="208"/>
    </row>
    <row r="352" spans="1:12" ht="12.75" hidden="1" customHeight="1" outlineLevel="1" x14ac:dyDescent="0.2">
      <c r="A352" s="182"/>
      <c r="B352" s="107" t="str">
        <f t="shared" si="8"/>
        <v>Asset Type 138</v>
      </c>
      <c r="C352" s="107" t="str">
        <f t="shared" si="8"/>
        <v>Description - Asset Type 138</v>
      </c>
      <c r="D352" s="98"/>
      <c r="E352" s="98"/>
      <c r="G352" s="207"/>
      <c r="H352" s="208"/>
      <c r="I352" s="208"/>
      <c r="J352" s="208"/>
      <c r="K352" s="208"/>
      <c r="L352" s="208"/>
    </row>
    <row r="353" spans="1:12" ht="12.75" hidden="1" customHeight="1" outlineLevel="1" x14ac:dyDescent="0.2">
      <c r="A353" s="182"/>
      <c r="B353" s="107" t="str">
        <f t="shared" si="8"/>
        <v>Asset Type 139</v>
      </c>
      <c r="C353" s="107" t="str">
        <f t="shared" si="8"/>
        <v>Description - Asset Type 139</v>
      </c>
      <c r="D353" s="98"/>
      <c r="E353" s="98"/>
      <c r="G353" s="207"/>
      <c r="H353" s="208"/>
      <c r="I353" s="208"/>
      <c r="J353" s="208"/>
      <c r="K353" s="208"/>
      <c r="L353" s="208"/>
    </row>
    <row r="354" spans="1:12" ht="12.75" hidden="1" customHeight="1" outlineLevel="1" x14ac:dyDescent="0.2">
      <c r="A354" s="182"/>
      <c r="B354" s="107" t="str">
        <f t="shared" si="8"/>
        <v>Asset Type 140</v>
      </c>
      <c r="C354" s="107" t="str">
        <f t="shared" si="8"/>
        <v>Description - Asset Type 140</v>
      </c>
      <c r="D354" s="98"/>
      <c r="E354" s="98"/>
      <c r="G354" s="205"/>
      <c r="H354" s="206"/>
      <c r="I354" s="206"/>
      <c r="J354" s="206"/>
      <c r="K354" s="206"/>
      <c r="L354" s="206"/>
    </row>
    <row r="355" spans="1:12" ht="12.75" hidden="1" customHeight="1" outlineLevel="1" x14ac:dyDescent="0.2">
      <c r="A355" s="182"/>
      <c r="B355" s="107" t="str">
        <f t="shared" ref="B355:C374" si="9">B152</f>
        <v>Asset Type 141</v>
      </c>
      <c r="C355" s="107" t="str">
        <f t="shared" si="9"/>
        <v>Description - Asset Type 141</v>
      </c>
      <c r="D355" s="98"/>
      <c r="E355" s="98"/>
      <c r="G355" s="205"/>
      <c r="H355" s="206"/>
      <c r="I355" s="206"/>
      <c r="J355" s="206"/>
      <c r="K355" s="206"/>
      <c r="L355" s="206"/>
    </row>
    <row r="356" spans="1:12" ht="12.75" hidden="1" customHeight="1" outlineLevel="1" x14ac:dyDescent="0.2">
      <c r="A356" s="182"/>
      <c r="B356" s="107" t="str">
        <f t="shared" si="9"/>
        <v>Asset Type 142</v>
      </c>
      <c r="C356" s="107" t="str">
        <f t="shared" si="9"/>
        <v>Description - Asset Type 142</v>
      </c>
      <c r="D356" s="98"/>
      <c r="E356" s="98"/>
      <c r="G356" s="205"/>
      <c r="H356" s="206"/>
      <c r="I356" s="206"/>
      <c r="J356" s="206"/>
      <c r="K356" s="206"/>
      <c r="L356" s="206"/>
    </row>
    <row r="357" spans="1:12" ht="12.75" hidden="1" customHeight="1" outlineLevel="1" x14ac:dyDescent="0.2">
      <c r="A357" s="182"/>
      <c r="B357" s="107" t="str">
        <f t="shared" si="9"/>
        <v>Asset Type 143</v>
      </c>
      <c r="C357" s="107" t="str">
        <f t="shared" si="9"/>
        <v>Description - Asset Type 143</v>
      </c>
      <c r="D357" s="98"/>
      <c r="E357" s="98"/>
      <c r="G357" s="205"/>
      <c r="H357" s="206"/>
      <c r="I357" s="206"/>
      <c r="J357" s="206"/>
      <c r="K357" s="206"/>
      <c r="L357" s="206"/>
    </row>
    <row r="358" spans="1:12" ht="12.75" hidden="1" customHeight="1" outlineLevel="1" x14ac:dyDescent="0.2">
      <c r="A358" s="182"/>
      <c r="B358" s="107" t="str">
        <f t="shared" si="9"/>
        <v>Asset Type 144</v>
      </c>
      <c r="C358" s="107" t="str">
        <f t="shared" si="9"/>
        <v>Description - Asset Type 144</v>
      </c>
      <c r="D358" s="98"/>
      <c r="E358" s="98"/>
      <c r="G358" s="205"/>
      <c r="H358" s="206"/>
      <c r="I358" s="206"/>
      <c r="J358" s="206"/>
      <c r="K358" s="206"/>
      <c r="L358" s="206"/>
    </row>
    <row r="359" spans="1:12" ht="12.75" hidden="1" customHeight="1" outlineLevel="1" x14ac:dyDescent="0.2">
      <c r="A359" s="182"/>
      <c r="B359" s="107" t="str">
        <f t="shared" si="9"/>
        <v>Asset Type 145</v>
      </c>
      <c r="C359" s="107" t="str">
        <f t="shared" si="9"/>
        <v>Description - Asset Type 145</v>
      </c>
      <c r="D359" s="98"/>
      <c r="E359" s="98"/>
      <c r="G359" s="205"/>
      <c r="H359" s="206"/>
      <c r="I359" s="206"/>
      <c r="J359" s="206"/>
      <c r="K359" s="206"/>
      <c r="L359" s="206"/>
    </row>
    <row r="360" spans="1:12" ht="12.75" hidden="1" customHeight="1" outlineLevel="1" x14ac:dyDescent="0.2">
      <c r="A360" s="182"/>
      <c r="B360" s="107" t="str">
        <f t="shared" si="9"/>
        <v>Asset Type 146</v>
      </c>
      <c r="C360" s="107" t="str">
        <f t="shared" si="9"/>
        <v>Description - Asset Type 146</v>
      </c>
      <c r="D360" s="98"/>
      <c r="E360" s="98"/>
      <c r="G360" s="205"/>
      <c r="H360" s="206"/>
      <c r="I360" s="206"/>
      <c r="J360" s="206"/>
      <c r="K360" s="206"/>
      <c r="L360" s="206"/>
    </row>
    <row r="361" spans="1:12" ht="12.75" hidden="1" customHeight="1" outlineLevel="1" x14ac:dyDescent="0.2">
      <c r="A361" s="182"/>
      <c r="B361" s="107" t="str">
        <f t="shared" si="9"/>
        <v>Asset Type 147</v>
      </c>
      <c r="C361" s="107" t="str">
        <f t="shared" si="9"/>
        <v>Description - Asset Type 147</v>
      </c>
      <c r="D361" s="98"/>
      <c r="E361" s="98"/>
      <c r="G361" s="205"/>
      <c r="H361" s="206"/>
      <c r="I361" s="206"/>
      <c r="J361" s="206"/>
      <c r="K361" s="206"/>
      <c r="L361" s="206"/>
    </row>
    <row r="362" spans="1:12" ht="12.75" hidden="1" customHeight="1" outlineLevel="1" x14ac:dyDescent="0.2">
      <c r="A362" s="182"/>
      <c r="B362" s="107" t="str">
        <f t="shared" si="9"/>
        <v>Asset Type 148</v>
      </c>
      <c r="C362" s="107" t="str">
        <f t="shared" si="9"/>
        <v>Description - Asset Type 148</v>
      </c>
      <c r="D362" s="98"/>
      <c r="E362" s="98"/>
      <c r="G362" s="205"/>
      <c r="H362" s="206"/>
      <c r="I362" s="206"/>
      <c r="J362" s="206"/>
      <c r="K362" s="206"/>
      <c r="L362" s="206"/>
    </row>
    <row r="363" spans="1:12" ht="12.75" hidden="1" customHeight="1" outlineLevel="1" x14ac:dyDescent="0.2">
      <c r="A363" s="182"/>
      <c r="B363" s="107" t="str">
        <f t="shared" si="9"/>
        <v>Asset Type 149</v>
      </c>
      <c r="C363" s="107" t="str">
        <f t="shared" si="9"/>
        <v>Description - Asset Type 149</v>
      </c>
      <c r="D363" s="98"/>
      <c r="E363" s="98"/>
      <c r="G363" s="205"/>
      <c r="H363" s="206"/>
      <c r="I363" s="206"/>
      <c r="J363" s="206"/>
      <c r="K363" s="206"/>
      <c r="L363" s="206"/>
    </row>
    <row r="364" spans="1:12" ht="12.75" hidden="1" customHeight="1" outlineLevel="1" x14ac:dyDescent="0.2">
      <c r="A364" s="182"/>
      <c r="B364" s="107" t="str">
        <f t="shared" si="9"/>
        <v>Asset Type 150</v>
      </c>
      <c r="C364" s="107" t="str">
        <f t="shared" si="9"/>
        <v>Description - Asset Type 150</v>
      </c>
      <c r="D364" s="98"/>
      <c r="E364" s="98"/>
      <c r="G364" s="207"/>
      <c r="H364" s="208"/>
      <c r="I364" s="208"/>
      <c r="J364" s="208"/>
      <c r="K364" s="208"/>
      <c r="L364" s="208"/>
    </row>
    <row r="365" spans="1:12" ht="12.75" hidden="1" customHeight="1" outlineLevel="1" x14ac:dyDescent="0.2">
      <c r="A365" s="182"/>
      <c r="B365" s="107" t="str">
        <f t="shared" si="9"/>
        <v>Asset Type 151</v>
      </c>
      <c r="C365" s="107" t="str">
        <f t="shared" si="9"/>
        <v>Description - Asset Type 151</v>
      </c>
      <c r="D365" s="98"/>
      <c r="E365" s="98"/>
      <c r="G365" s="207"/>
      <c r="H365" s="208"/>
      <c r="I365" s="208"/>
      <c r="J365" s="208"/>
      <c r="K365" s="208"/>
      <c r="L365" s="208"/>
    </row>
    <row r="366" spans="1:12" ht="12.75" hidden="1" customHeight="1" outlineLevel="1" x14ac:dyDescent="0.2">
      <c r="A366" s="182"/>
      <c r="B366" s="107" t="str">
        <f t="shared" si="9"/>
        <v>Asset Type 152</v>
      </c>
      <c r="C366" s="107" t="str">
        <f t="shared" si="9"/>
        <v>Description - Asset Type 152</v>
      </c>
      <c r="D366" s="98"/>
      <c r="E366" s="98"/>
      <c r="G366" s="207"/>
      <c r="H366" s="208"/>
      <c r="I366" s="208"/>
      <c r="J366" s="208"/>
      <c r="K366" s="208"/>
      <c r="L366" s="208"/>
    </row>
    <row r="367" spans="1:12" ht="12.75" hidden="1" customHeight="1" outlineLevel="1" x14ac:dyDescent="0.2">
      <c r="A367" s="182"/>
      <c r="B367" s="107" t="str">
        <f t="shared" si="9"/>
        <v>Asset Type 153</v>
      </c>
      <c r="C367" s="107" t="str">
        <f t="shared" si="9"/>
        <v>Description - Asset Type 153</v>
      </c>
      <c r="D367" s="98"/>
      <c r="E367" s="98"/>
      <c r="G367" s="207"/>
      <c r="H367" s="208"/>
      <c r="I367" s="208"/>
      <c r="J367" s="208"/>
      <c r="K367" s="208"/>
      <c r="L367" s="208"/>
    </row>
    <row r="368" spans="1:12" ht="12.75" hidden="1" customHeight="1" outlineLevel="1" x14ac:dyDescent="0.2">
      <c r="A368" s="182"/>
      <c r="B368" s="107" t="str">
        <f t="shared" si="9"/>
        <v>Asset Type 154</v>
      </c>
      <c r="C368" s="107" t="str">
        <f t="shared" si="9"/>
        <v>Description - Asset Type 154</v>
      </c>
      <c r="D368" s="98"/>
      <c r="E368" s="98"/>
      <c r="G368" s="207"/>
      <c r="H368" s="208"/>
      <c r="I368" s="208"/>
      <c r="J368" s="208"/>
      <c r="K368" s="208"/>
      <c r="L368" s="208"/>
    </row>
    <row r="369" spans="1:12" ht="12.75" hidden="1" customHeight="1" outlineLevel="1" x14ac:dyDescent="0.2">
      <c r="A369" s="182"/>
      <c r="B369" s="107" t="str">
        <f t="shared" si="9"/>
        <v>Asset Type 155</v>
      </c>
      <c r="C369" s="107" t="str">
        <f t="shared" si="9"/>
        <v>Description - Asset Type 155</v>
      </c>
      <c r="D369" s="98"/>
      <c r="E369" s="98"/>
      <c r="G369" s="205"/>
      <c r="H369" s="206"/>
      <c r="I369" s="206"/>
      <c r="J369" s="206"/>
      <c r="K369" s="206"/>
      <c r="L369" s="206"/>
    </row>
    <row r="370" spans="1:12" ht="12.75" hidden="1" customHeight="1" outlineLevel="1" x14ac:dyDescent="0.2">
      <c r="A370" s="182"/>
      <c r="B370" s="107" t="str">
        <f t="shared" si="9"/>
        <v>Asset Type 156</v>
      </c>
      <c r="C370" s="107" t="str">
        <f t="shared" si="9"/>
        <v>Description - Asset Type 156</v>
      </c>
      <c r="D370" s="98"/>
      <c r="E370" s="98"/>
      <c r="G370" s="205"/>
      <c r="H370" s="206"/>
      <c r="I370" s="206"/>
      <c r="J370" s="206"/>
      <c r="K370" s="206"/>
      <c r="L370" s="206"/>
    </row>
    <row r="371" spans="1:12" ht="12.75" hidden="1" customHeight="1" outlineLevel="1" x14ac:dyDescent="0.2">
      <c r="A371" s="182"/>
      <c r="B371" s="107" t="str">
        <f t="shared" si="9"/>
        <v>Asset Type 157</v>
      </c>
      <c r="C371" s="107" t="str">
        <f t="shared" si="9"/>
        <v>Description - Asset Type 157</v>
      </c>
      <c r="D371" s="98"/>
      <c r="E371" s="98"/>
      <c r="G371" s="205"/>
      <c r="H371" s="206"/>
      <c r="I371" s="206"/>
      <c r="J371" s="206"/>
      <c r="K371" s="206"/>
      <c r="L371" s="206"/>
    </row>
    <row r="372" spans="1:12" ht="12.75" hidden="1" customHeight="1" outlineLevel="1" x14ac:dyDescent="0.2">
      <c r="A372" s="182"/>
      <c r="B372" s="107" t="str">
        <f t="shared" si="9"/>
        <v>Asset Type 158</v>
      </c>
      <c r="C372" s="107" t="str">
        <f t="shared" si="9"/>
        <v>Description - Asset Type 158</v>
      </c>
      <c r="D372" s="98"/>
      <c r="E372" s="98"/>
      <c r="G372" s="205"/>
      <c r="H372" s="206"/>
      <c r="I372" s="206"/>
      <c r="J372" s="206"/>
      <c r="K372" s="206"/>
      <c r="L372" s="206"/>
    </row>
    <row r="373" spans="1:12" ht="12.75" hidden="1" customHeight="1" outlineLevel="1" x14ac:dyDescent="0.2">
      <c r="A373" s="182"/>
      <c r="B373" s="107" t="str">
        <f t="shared" si="9"/>
        <v>Asset Type 159</v>
      </c>
      <c r="C373" s="107" t="str">
        <f t="shared" si="9"/>
        <v>Description - Asset Type 159</v>
      </c>
      <c r="D373" s="98"/>
      <c r="E373" s="98"/>
      <c r="G373" s="205"/>
      <c r="H373" s="206"/>
      <c r="I373" s="206"/>
      <c r="J373" s="206"/>
      <c r="K373" s="206"/>
      <c r="L373" s="206"/>
    </row>
    <row r="374" spans="1:12" ht="12.75" hidden="1" customHeight="1" outlineLevel="1" x14ac:dyDescent="0.2">
      <c r="A374" s="182"/>
      <c r="B374" s="107" t="str">
        <f t="shared" si="9"/>
        <v>Asset Type 160</v>
      </c>
      <c r="C374" s="107" t="str">
        <f t="shared" si="9"/>
        <v>Description - Asset Type 160</v>
      </c>
      <c r="D374" s="98"/>
      <c r="E374" s="98"/>
      <c r="G374" s="205"/>
      <c r="H374" s="206"/>
      <c r="I374" s="206"/>
      <c r="J374" s="206"/>
      <c r="K374" s="206"/>
      <c r="L374" s="206"/>
    </row>
    <row r="375" spans="1:12" ht="12.75" hidden="1" customHeight="1" outlineLevel="1" x14ac:dyDescent="0.2">
      <c r="A375" s="182"/>
      <c r="B375" s="107" t="str">
        <f t="shared" ref="B375:C394" si="10">B172</f>
        <v>Asset Type 161</v>
      </c>
      <c r="C375" s="107" t="str">
        <f t="shared" si="10"/>
        <v>Description - Asset Type 161</v>
      </c>
      <c r="D375" s="98"/>
      <c r="E375" s="98"/>
      <c r="G375" s="205"/>
      <c r="H375" s="206"/>
      <c r="I375" s="206"/>
      <c r="J375" s="206"/>
      <c r="K375" s="206"/>
      <c r="L375" s="206"/>
    </row>
    <row r="376" spans="1:12" ht="12.75" hidden="1" customHeight="1" outlineLevel="1" x14ac:dyDescent="0.2">
      <c r="A376" s="182"/>
      <c r="B376" s="107" t="str">
        <f t="shared" si="10"/>
        <v>Asset Type 162</v>
      </c>
      <c r="C376" s="107" t="str">
        <f t="shared" si="10"/>
        <v>Description - Asset Type 162</v>
      </c>
      <c r="D376" s="98"/>
      <c r="E376" s="98"/>
      <c r="G376" s="205"/>
      <c r="H376" s="206"/>
      <c r="I376" s="206"/>
      <c r="J376" s="206"/>
      <c r="K376" s="206"/>
      <c r="L376" s="206"/>
    </row>
    <row r="377" spans="1:12" ht="12.75" hidden="1" customHeight="1" outlineLevel="1" x14ac:dyDescent="0.2">
      <c r="A377" s="182"/>
      <c r="B377" s="107" t="str">
        <f t="shared" si="10"/>
        <v>Asset Type 163</v>
      </c>
      <c r="C377" s="107" t="str">
        <f t="shared" si="10"/>
        <v>Description - Asset Type 163</v>
      </c>
      <c r="D377" s="98"/>
      <c r="E377" s="98"/>
      <c r="G377" s="205"/>
      <c r="H377" s="206"/>
      <c r="I377" s="206"/>
      <c r="J377" s="206"/>
      <c r="K377" s="206"/>
      <c r="L377" s="206"/>
    </row>
    <row r="378" spans="1:12" ht="12.75" hidden="1" customHeight="1" outlineLevel="1" x14ac:dyDescent="0.2">
      <c r="A378" s="182"/>
      <c r="B378" s="107" t="str">
        <f t="shared" si="10"/>
        <v>Asset Type 164</v>
      </c>
      <c r="C378" s="107" t="str">
        <f t="shared" si="10"/>
        <v>Description - Asset Type 164</v>
      </c>
      <c r="D378" s="98"/>
      <c r="E378" s="98"/>
      <c r="G378" s="205"/>
      <c r="H378" s="206"/>
      <c r="I378" s="206"/>
      <c r="J378" s="206"/>
      <c r="K378" s="206"/>
      <c r="L378" s="206"/>
    </row>
    <row r="379" spans="1:12" ht="12.75" hidden="1" customHeight="1" outlineLevel="1" x14ac:dyDescent="0.2">
      <c r="A379" s="182"/>
      <c r="B379" s="107" t="str">
        <f t="shared" si="10"/>
        <v>Asset Type 165</v>
      </c>
      <c r="C379" s="107" t="str">
        <f t="shared" si="10"/>
        <v>Description - Asset Type 165</v>
      </c>
      <c r="D379" s="98"/>
      <c r="E379" s="98"/>
      <c r="G379" s="205"/>
      <c r="H379" s="206"/>
      <c r="I379" s="206"/>
      <c r="J379" s="206"/>
      <c r="K379" s="206"/>
      <c r="L379" s="206"/>
    </row>
    <row r="380" spans="1:12" ht="12.75" hidden="1" customHeight="1" outlineLevel="1" x14ac:dyDescent="0.2">
      <c r="A380" s="182"/>
      <c r="B380" s="107" t="str">
        <f t="shared" si="10"/>
        <v>Asset Type 166</v>
      </c>
      <c r="C380" s="107" t="str">
        <f t="shared" si="10"/>
        <v>Description - Asset Type 166</v>
      </c>
      <c r="D380" s="98"/>
      <c r="E380" s="98"/>
      <c r="G380" s="205"/>
      <c r="H380" s="206"/>
      <c r="I380" s="206"/>
      <c r="J380" s="206"/>
      <c r="K380" s="206"/>
      <c r="L380" s="206"/>
    </row>
    <row r="381" spans="1:12" ht="12.75" hidden="1" customHeight="1" outlineLevel="1" x14ac:dyDescent="0.2">
      <c r="A381" s="182"/>
      <c r="B381" s="107" t="str">
        <f t="shared" si="10"/>
        <v>Asset Type 167</v>
      </c>
      <c r="C381" s="107" t="str">
        <f t="shared" si="10"/>
        <v>Description - Asset Type 167</v>
      </c>
      <c r="D381" s="98"/>
      <c r="E381" s="98"/>
      <c r="G381" s="205"/>
      <c r="H381" s="206"/>
      <c r="I381" s="206"/>
      <c r="J381" s="206"/>
      <c r="K381" s="206"/>
      <c r="L381" s="206"/>
    </row>
    <row r="382" spans="1:12" ht="12.75" hidden="1" customHeight="1" outlineLevel="1" x14ac:dyDescent="0.2">
      <c r="A382" s="182"/>
      <c r="B382" s="107" t="str">
        <f t="shared" si="10"/>
        <v>Asset Type 168</v>
      </c>
      <c r="C382" s="107" t="str">
        <f t="shared" si="10"/>
        <v>Description - Asset Type 168</v>
      </c>
      <c r="D382" s="98"/>
      <c r="E382" s="98"/>
      <c r="G382" s="205"/>
      <c r="H382" s="206"/>
      <c r="I382" s="206"/>
      <c r="J382" s="206"/>
      <c r="K382" s="206"/>
      <c r="L382" s="206"/>
    </row>
    <row r="383" spans="1:12" ht="12.75" hidden="1" customHeight="1" outlineLevel="1" x14ac:dyDescent="0.2">
      <c r="A383" s="182"/>
      <c r="B383" s="107" t="str">
        <f t="shared" si="10"/>
        <v>Asset Type 169</v>
      </c>
      <c r="C383" s="107" t="str">
        <f t="shared" si="10"/>
        <v>Description - Asset Type 169</v>
      </c>
      <c r="D383" s="98"/>
      <c r="E383" s="98"/>
      <c r="G383" s="205"/>
      <c r="H383" s="206"/>
      <c r="I383" s="206"/>
      <c r="J383" s="206"/>
      <c r="K383" s="206"/>
      <c r="L383" s="206"/>
    </row>
    <row r="384" spans="1:12" ht="12.75" hidden="1" customHeight="1" outlineLevel="1" x14ac:dyDescent="0.2">
      <c r="A384" s="182"/>
      <c r="B384" s="107" t="str">
        <f t="shared" si="10"/>
        <v>Asset Type 170</v>
      </c>
      <c r="C384" s="107" t="str">
        <f t="shared" si="10"/>
        <v>Description - Asset Type 170</v>
      </c>
      <c r="D384" s="98"/>
      <c r="E384" s="98"/>
      <c r="G384" s="207"/>
      <c r="H384" s="208"/>
      <c r="I384" s="208"/>
      <c r="J384" s="208"/>
      <c r="K384" s="208"/>
      <c r="L384" s="208"/>
    </row>
    <row r="385" spans="1:12" ht="12.75" hidden="1" customHeight="1" outlineLevel="1" x14ac:dyDescent="0.2">
      <c r="A385" s="182"/>
      <c r="B385" s="107" t="str">
        <f t="shared" si="10"/>
        <v>Asset Type 171</v>
      </c>
      <c r="C385" s="107" t="str">
        <f t="shared" si="10"/>
        <v>Description - Asset Type 171</v>
      </c>
      <c r="D385" s="98"/>
      <c r="E385" s="98"/>
      <c r="G385" s="207"/>
      <c r="H385" s="208"/>
      <c r="I385" s="208"/>
      <c r="J385" s="208"/>
      <c r="K385" s="208"/>
      <c r="L385" s="208"/>
    </row>
    <row r="386" spans="1:12" ht="12.75" hidden="1" customHeight="1" outlineLevel="1" x14ac:dyDescent="0.2">
      <c r="A386" s="182"/>
      <c r="B386" s="107" t="str">
        <f t="shared" si="10"/>
        <v>Asset Type 172</v>
      </c>
      <c r="C386" s="107" t="str">
        <f t="shared" si="10"/>
        <v>Description - Asset Type 172</v>
      </c>
      <c r="D386" s="98"/>
      <c r="E386" s="98"/>
      <c r="G386" s="207"/>
      <c r="H386" s="208"/>
      <c r="I386" s="208"/>
      <c r="J386" s="208"/>
      <c r="K386" s="208"/>
      <c r="L386" s="208"/>
    </row>
    <row r="387" spans="1:12" ht="12.75" hidden="1" customHeight="1" outlineLevel="1" x14ac:dyDescent="0.2">
      <c r="A387" s="182"/>
      <c r="B387" s="107" t="str">
        <f t="shared" si="10"/>
        <v>Asset Type 173</v>
      </c>
      <c r="C387" s="107" t="str">
        <f t="shared" si="10"/>
        <v>Description - Asset Type 173</v>
      </c>
      <c r="D387" s="98"/>
      <c r="E387" s="98"/>
      <c r="G387" s="207"/>
      <c r="H387" s="208"/>
      <c r="I387" s="208"/>
      <c r="J387" s="208"/>
      <c r="K387" s="208"/>
      <c r="L387" s="208"/>
    </row>
    <row r="388" spans="1:12" ht="12.75" hidden="1" customHeight="1" outlineLevel="1" x14ac:dyDescent="0.2">
      <c r="A388" s="182"/>
      <c r="B388" s="107" t="str">
        <f t="shared" si="10"/>
        <v>Asset Type 174</v>
      </c>
      <c r="C388" s="107" t="str">
        <f t="shared" si="10"/>
        <v>Description - Asset Type 174</v>
      </c>
      <c r="D388" s="98"/>
      <c r="E388" s="98"/>
      <c r="G388" s="207"/>
      <c r="H388" s="208"/>
      <c r="I388" s="208"/>
      <c r="J388" s="208"/>
      <c r="K388" s="208"/>
      <c r="L388" s="208"/>
    </row>
    <row r="389" spans="1:12" ht="12.75" hidden="1" customHeight="1" outlineLevel="1" x14ac:dyDescent="0.2">
      <c r="A389" s="182"/>
      <c r="B389" s="107" t="str">
        <f t="shared" si="10"/>
        <v>Asset Type 175</v>
      </c>
      <c r="C389" s="107" t="str">
        <f t="shared" si="10"/>
        <v>Description - Asset Type 175</v>
      </c>
      <c r="D389" s="98"/>
      <c r="E389" s="98"/>
      <c r="G389" s="205"/>
      <c r="H389" s="206"/>
      <c r="I389" s="206"/>
      <c r="J389" s="206"/>
      <c r="K389" s="206"/>
      <c r="L389" s="206"/>
    </row>
    <row r="390" spans="1:12" ht="12.75" hidden="1" customHeight="1" outlineLevel="1" x14ac:dyDescent="0.2">
      <c r="A390" s="182"/>
      <c r="B390" s="107" t="str">
        <f t="shared" si="10"/>
        <v>Asset Type 176</v>
      </c>
      <c r="C390" s="107" t="str">
        <f t="shared" si="10"/>
        <v>Description - Asset Type 176</v>
      </c>
      <c r="D390" s="98"/>
      <c r="E390" s="98"/>
      <c r="G390" s="205"/>
      <c r="H390" s="206"/>
      <c r="I390" s="206"/>
      <c r="J390" s="206"/>
      <c r="K390" s="206"/>
      <c r="L390" s="206"/>
    </row>
    <row r="391" spans="1:12" ht="12.75" hidden="1" customHeight="1" outlineLevel="1" x14ac:dyDescent="0.2">
      <c r="A391" s="182"/>
      <c r="B391" s="107" t="str">
        <f t="shared" si="10"/>
        <v>Asset Type 177</v>
      </c>
      <c r="C391" s="107" t="str">
        <f t="shared" si="10"/>
        <v>Description - Asset Type 177</v>
      </c>
      <c r="D391" s="98"/>
      <c r="E391" s="98"/>
      <c r="G391" s="205"/>
      <c r="H391" s="206"/>
      <c r="I391" s="206"/>
      <c r="J391" s="206"/>
      <c r="K391" s="206"/>
      <c r="L391" s="206"/>
    </row>
    <row r="392" spans="1:12" ht="12.75" hidden="1" customHeight="1" outlineLevel="1" x14ac:dyDescent="0.2">
      <c r="A392" s="182"/>
      <c r="B392" s="107" t="str">
        <f t="shared" si="10"/>
        <v>Asset Type 178</v>
      </c>
      <c r="C392" s="107" t="str">
        <f t="shared" si="10"/>
        <v>Description - Asset Type 178</v>
      </c>
      <c r="D392" s="98"/>
      <c r="E392" s="98"/>
      <c r="G392" s="207"/>
      <c r="H392" s="208"/>
      <c r="I392" s="208"/>
      <c r="J392" s="208"/>
      <c r="K392" s="208"/>
      <c r="L392" s="208"/>
    </row>
    <row r="393" spans="1:12" ht="12.75" hidden="1" customHeight="1" outlineLevel="1" x14ac:dyDescent="0.2">
      <c r="A393" s="182"/>
      <c r="B393" s="107" t="str">
        <f t="shared" si="10"/>
        <v>Asset Type 179</v>
      </c>
      <c r="C393" s="107" t="str">
        <f t="shared" si="10"/>
        <v>Description - Asset Type 179</v>
      </c>
      <c r="D393" s="98"/>
      <c r="E393" s="98"/>
      <c r="G393" s="207"/>
      <c r="H393" s="208"/>
      <c r="I393" s="208"/>
      <c r="J393" s="208"/>
      <c r="K393" s="208"/>
      <c r="L393" s="208"/>
    </row>
    <row r="394" spans="1:12" ht="12.75" hidden="1" customHeight="1" outlineLevel="1" x14ac:dyDescent="0.2">
      <c r="A394" s="182"/>
      <c r="B394" s="107" t="str">
        <f t="shared" si="10"/>
        <v>Asset Type 180</v>
      </c>
      <c r="C394" s="107" t="str">
        <f t="shared" si="10"/>
        <v>Description - Asset Type 180</v>
      </c>
      <c r="D394" s="98"/>
      <c r="E394" s="98"/>
      <c r="G394" s="207"/>
      <c r="H394" s="208"/>
      <c r="I394" s="208"/>
      <c r="J394" s="208"/>
      <c r="K394" s="208"/>
      <c r="L394" s="208"/>
    </row>
    <row r="395" spans="1:12" ht="12.75" hidden="1" customHeight="1" outlineLevel="1" x14ac:dyDescent="0.2">
      <c r="A395" s="182"/>
      <c r="B395" s="107" t="str">
        <f t="shared" ref="B395:C414" si="11">B192</f>
        <v>Asset Type 181</v>
      </c>
      <c r="C395" s="107" t="str">
        <f t="shared" si="11"/>
        <v>Description - Asset Type 181</v>
      </c>
      <c r="D395" s="98"/>
      <c r="E395" s="98"/>
      <c r="G395" s="207"/>
      <c r="H395" s="208"/>
      <c r="I395" s="208"/>
      <c r="J395" s="208"/>
      <c r="K395" s="208"/>
      <c r="L395" s="208"/>
    </row>
    <row r="396" spans="1:12" ht="12.75" hidden="1" customHeight="1" outlineLevel="1" x14ac:dyDescent="0.2">
      <c r="A396" s="182"/>
      <c r="B396" s="107" t="str">
        <f t="shared" si="11"/>
        <v>Asset Type 182</v>
      </c>
      <c r="C396" s="107" t="str">
        <f t="shared" si="11"/>
        <v>Description - Asset Type 182</v>
      </c>
      <c r="D396" s="98"/>
      <c r="E396" s="98"/>
      <c r="G396" s="207"/>
      <c r="H396" s="208"/>
      <c r="I396" s="208"/>
      <c r="J396" s="208"/>
      <c r="K396" s="208"/>
      <c r="L396" s="208"/>
    </row>
    <row r="397" spans="1:12" ht="12.75" hidden="1" customHeight="1" outlineLevel="1" x14ac:dyDescent="0.2">
      <c r="A397" s="182"/>
      <c r="B397" s="107" t="str">
        <f t="shared" si="11"/>
        <v>Asset Type 183</v>
      </c>
      <c r="C397" s="107" t="str">
        <f t="shared" si="11"/>
        <v>Description - Asset Type 183</v>
      </c>
      <c r="D397" s="98"/>
      <c r="E397" s="98"/>
      <c r="G397" s="207"/>
      <c r="H397" s="208"/>
      <c r="I397" s="208"/>
      <c r="J397" s="208"/>
      <c r="K397" s="208"/>
      <c r="L397" s="208"/>
    </row>
    <row r="398" spans="1:12" ht="12.75" hidden="1" customHeight="1" outlineLevel="1" x14ac:dyDescent="0.2">
      <c r="A398" s="182"/>
      <c r="B398" s="107" t="str">
        <f t="shared" si="11"/>
        <v>Asset Type 184</v>
      </c>
      <c r="C398" s="107" t="str">
        <f t="shared" si="11"/>
        <v>Description - Asset Type 184</v>
      </c>
      <c r="D398" s="98"/>
      <c r="E398" s="98"/>
      <c r="G398" s="207"/>
      <c r="H398" s="208"/>
      <c r="I398" s="208"/>
      <c r="J398" s="208"/>
      <c r="K398" s="208"/>
      <c r="L398" s="208"/>
    </row>
    <row r="399" spans="1:12" ht="12.75" hidden="1" customHeight="1" outlineLevel="1" x14ac:dyDescent="0.2">
      <c r="A399" s="182"/>
      <c r="B399" s="107" t="str">
        <f t="shared" si="11"/>
        <v>Asset Type 185</v>
      </c>
      <c r="C399" s="107" t="str">
        <f t="shared" si="11"/>
        <v>Description - Asset Type 185</v>
      </c>
      <c r="D399" s="98"/>
      <c r="E399" s="98"/>
      <c r="G399" s="207"/>
      <c r="H399" s="208"/>
      <c r="I399" s="208"/>
      <c r="J399" s="208"/>
      <c r="K399" s="208"/>
      <c r="L399" s="208"/>
    </row>
    <row r="400" spans="1:12" ht="12.75" hidden="1" customHeight="1" outlineLevel="1" x14ac:dyDescent="0.2">
      <c r="A400" s="182"/>
      <c r="B400" s="107" t="str">
        <f t="shared" si="11"/>
        <v>Asset Type 186</v>
      </c>
      <c r="C400" s="107" t="str">
        <f t="shared" si="11"/>
        <v>Description - Asset Type 186</v>
      </c>
      <c r="D400" s="98"/>
      <c r="E400" s="98"/>
      <c r="G400" s="207"/>
      <c r="H400" s="208"/>
      <c r="I400" s="208"/>
      <c r="J400" s="208"/>
      <c r="K400" s="208"/>
      <c r="L400" s="208"/>
    </row>
    <row r="401" spans="1:12" ht="12.75" hidden="1" customHeight="1" outlineLevel="1" x14ac:dyDescent="0.2">
      <c r="B401" s="107" t="str">
        <f t="shared" si="11"/>
        <v>Asset Type 187</v>
      </c>
      <c r="C401" s="107" t="str">
        <f t="shared" si="11"/>
        <v>Description - Asset Type 187</v>
      </c>
      <c r="D401" s="98"/>
      <c r="E401" s="98"/>
      <c r="G401" s="207"/>
      <c r="H401" s="208"/>
      <c r="I401" s="208"/>
      <c r="J401" s="208"/>
      <c r="K401" s="208"/>
      <c r="L401" s="208"/>
    </row>
    <row r="402" spans="1:12" ht="12.75" hidden="1" customHeight="1" outlineLevel="1" x14ac:dyDescent="0.2">
      <c r="B402" s="107" t="str">
        <f t="shared" si="11"/>
        <v>Asset Type 188</v>
      </c>
      <c r="C402" s="107" t="str">
        <f t="shared" si="11"/>
        <v>Description - Asset Type 188</v>
      </c>
      <c r="D402" s="98"/>
      <c r="E402" s="98"/>
      <c r="G402" s="207"/>
      <c r="H402" s="208"/>
      <c r="I402" s="208"/>
      <c r="J402" s="208"/>
      <c r="K402" s="208"/>
      <c r="L402" s="208"/>
    </row>
    <row r="403" spans="1:12" ht="12.75" hidden="1" customHeight="1" outlineLevel="1" x14ac:dyDescent="0.2">
      <c r="B403" s="107" t="str">
        <f t="shared" si="11"/>
        <v>Asset Type 189</v>
      </c>
      <c r="C403" s="107" t="str">
        <f t="shared" si="11"/>
        <v>Description - Asset Type 189</v>
      </c>
      <c r="D403" s="98"/>
      <c r="E403" s="98"/>
      <c r="G403" s="207"/>
      <c r="H403" s="208"/>
      <c r="I403" s="208"/>
      <c r="J403" s="208"/>
      <c r="K403" s="208"/>
      <c r="L403" s="208"/>
    </row>
    <row r="404" spans="1:12" ht="12.75" hidden="1" customHeight="1" outlineLevel="1" x14ac:dyDescent="0.2">
      <c r="B404" s="107" t="str">
        <f t="shared" si="11"/>
        <v>Asset Type 190</v>
      </c>
      <c r="C404" s="107" t="str">
        <f t="shared" si="11"/>
        <v>Description - Asset Type 190</v>
      </c>
      <c r="D404" s="98"/>
      <c r="E404" s="98"/>
      <c r="G404" s="207"/>
      <c r="H404" s="208"/>
      <c r="I404" s="208"/>
      <c r="J404" s="208"/>
      <c r="K404" s="208"/>
      <c r="L404" s="208"/>
    </row>
    <row r="405" spans="1:12" ht="12.75" hidden="1" customHeight="1" outlineLevel="1" x14ac:dyDescent="0.2">
      <c r="B405" s="107" t="str">
        <f t="shared" si="11"/>
        <v>Asset Type 191</v>
      </c>
      <c r="C405" s="107" t="str">
        <f t="shared" si="11"/>
        <v>Description - Asset Type 191</v>
      </c>
      <c r="D405" s="98"/>
      <c r="E405" s="98"/>
      <c r="G405" s="207"/>
      <c r="H405" s="208"/>
      <c r="I405" s="208"/>
      <c r="J405" s="208"/>
      <c r="K405" s="208"/>
      <c r="L405" s="208"/>
    </row>
    <row r="406" spans="1:12" ht="12.75" hidden="1" customHeight="1" outlineLevel="1" x14ac:dyDescent="0.2">
      <c r="B406" s="107" t="str">
        <f t="shared" si="11"/>
        <v>Asset Type 192</v>
      </c>
      <c r="C406" s="107" t="str">
        <f t="shared" si="11"/>
        <v>Description - Asset Type 192</v>
      </c>
      <c r="D406" s="98"/>
      <c r="E406" s="98"/>
      <c r="G406" s="207"/>
      <c r="H406" s="208"/>
      <c r="I406" s="208"/>
      <c r="J406" s="208"/>
      <c r="K406" s="208"/>
      <c r="L406" s="208"/>
    </row>
    <row r="407" spans="1:12" ht="12.75" hidden="1" customHeight="1" outlineLevel="1" x14ac:dyDescent="0.2">
      <c r="B407" s="107" t="str">
        <f t="shared" si="11"/>
        <v>Asset Type 193</v>
      </c>
      <c r="C407" s="107" t="str">
        <f t="shared" si="11"/>
        <v>Description - Asset Type 193</v>
      </c>
      <c r="D407" s="98"/>
      <c r="E407" s="98"/>
      <c r="G407" s="207"/>
      <c r="H407" s="208"/>
      <c r="I407" s="208"/>
      <c r="J407" s="208"/>
      <c r="K407" s="208"/>
      <c r="L407" s="208"/>
    </row>
    <row r="408" spans="1:12" ht="12.75" hidden="1" customHeight="1" outlineLevel="1" x14ac:dyDescent="0.2">
      <c r="B408" s="107" t="str">
        <f t="shared" si="11"/>
        <v>Asset Type 194</v>
      </c>
      <c r="C408" s="107" t="str">
        <f t="shared" si="11"/>
        <v>Description - Asset Type 194</v>
      </c>
      <c r="D408" s="98"/>
      <c r="E408" s="98"/>
      <c r="G408" s="207"/>
      <c r="H408" s="208"/>
      <c r="I408" s="208"/>
      <c r="J408" s="208"/>
      <c r="K408" s="208"/>
      <c r="L408" s="208"/>
    </row>
    <row r="409" spans="1:12" ht="12.75" hidden="1" customHeight="1" outlineLevel="1" x14ac:dyDescent="0.2">
      <c r="B409" s="107" t="str">
        <f t="shared" si="11"/>
        <v>Asset Type 195</v>
      </c>
      <c r="C409" s="107" t="str">
        <f t="shared" si="11"/>
        <v>Description - Asset Type 195</v>
      </c>
      <c r="D409" s="98"/>
      <c r="E409" s="98"/>
      <c r="G409" s="207"/>
      <c r="H409" s="208"/>
      <c r="I409" s="208"/>
      <c r="J409" s="208"/>
      <c r="K409" s="208"/>
      <c r="L409" s="208"/>
    </row>
    <row r="410" spans="1:12" ht="12.75" hidden="1" customHeight="1" outlineLevel="1" x14ac:dyDescent="0.2">
      <c r="B410" s="107" t="str">
        <f t="shared" si="11"/>
        <v>Asset Type 196</v>
      </c>
      <c r="C410" s="107" t="str">
        <f t="shared" si="11"/>
        <v>Description - Asset Type 196</v>
      </c>
      <c r="D410" s="98"/>
      <c r="E410" s="98"/>
      <c r="G410" s="207"/>
      <c r="H410" s="208"/>
      <c r="I410" s="208"/>
      <c r="J410" s="208"/>
      <c r="K410" s="208"/>
      <c r="L410" s="208"/>
    </row>
    <row r="411" spans="1:12" ht="12.75" hidden="1" customHeight="1" outlineLevel="1" x14ac:dyDescent="0.2">
      <c r="B411" s="107" t="str">
        <f t="shared" si="11"/>
        <v>Asset Type 197</v>
      </c>
      <c r="C411" s="107" t="str">
        <f t="shared" si="11"/>
        <v>Description - Asset Type 197</v>
      </c>
      <c r="D411" s="98"/>
      <c r="E411" s="98"/>
      <c r="G411" s="207"/>
      <c r="H411" s="208"/>
      <c r="I411" s="208"/>
      <c r="J411" s="208"/>
      <c r="K411" s="208"/>
      <c r="L411" s="208"/>
    </row>
    <row r="412" spans="1:12" ht="12.75" hidden="1" customHeight="1" outlineLevel="1" x14ac:dyDescent="0.2">
      <c r="B412" s="107" t="str">
        <f t="shared" si="11"/>
        <v>Asset Type 198</v>
      </c>
      <c r="C412" s="107" t="str">
        <f t="shared" si="11"/>
        <v>Description - Asset Type 198</v>
      </c>
      <c r="D412" s="98"/>
      <c r="E412" s="98"/>
      <c r="G412" s="207"/>
      <c r="H412" s="208"/>
      <c r="I412" s="208"/>
      <c r="J412" s="208"/>
      <c r="K412" s="208"/>
      <c r="L412" s="208"/>
    </row>
    <row r="413" spans="1:12" ht="12.75" hidden="1" customHeight="1" outlineLevel="1" x14ac:dyDescent="0.2">
      <c r="B413" s="107" t="str">
        <f t="shared" si="11"/>
        <v>Asset Type 199</v>
      </c>
      <c r="C413" s="107" t="str">
        <f t="shared" si="11"/>
        <v>Description - Asset Type 199</v>
      </c>
      <c r="D413" s="98"/>
      <c r="E413" s="98"/>
      <c r="G413" s="207"/>
      <c r="H413" s="208"/>
      <c r="I413" s="208"/>
      <c r="J413" s="208"/>
      <c r="K413" s="208"/>
      <c r="L413" s="208"/>
    </row>
    <row r="414" spans="1:12" ht="12.75" hidden="1" customHeight="1" outlineLevel="1" x14ac:dyDescent="0.2">
      <c r="B414" s="107" t="str">
        <f t="shared" si="11"/>
        <v>Asset Type 200</v>
      </c>
      <c r="C414" s="107" t="str">
        <f t="shared" si="11"/>
        <v>Description - Asset Type 200</v>
      </c>
      <c r="D414" s="98"/>
      <c r="E414" s="98"/>
      <c r="G414" s="209"/>
      <c r="H414" s="210"/>
      <c r="I414" s="210"/>
      <c r="J414" s="210"/>
      <c r="K414" s="210"/>
      <c r="L414" s="210"/>
    </row>
    <row r="415" spans="1:12" ht="21" customHeight="1" collapsed="1" x14ac:dyDescent="0.2">
      <c r="A415" s="185"/>
      <c r="B415" s="4"/>
      <c r="C415" s="16"/>
      <c r="D415" s="16"/>
      <c r="E415" s="16"/>
      <c r="F415" s="16"/>
      <c r="G415" s="16"/>
      <c r="H415" s="16"/>
      <c r="I415" s="16"/>
      <c r="J415" s="16"/>
      <c r="K415" s="16"/>
      <c r="L415" s="16"/>
    </row>
    <row r="416" spans="1:12" ht="13.5" customHeight="1" x14ac:dyDescent="0.2">
      <c r="A416" s="196"/>
      <c r="B416" s="127" t="s">
        <v>127</v>
      </c>
      <c r="C416" s="127"/>
      <c r="D416" s="127"/>
      <c r="E416" s="127"/>
      <c r="F416" s="127"/>
      <c r="G416" s="127"/>
      <c r="H416" s="127"/>
      <c r="I416" s="197"/>
      <c r="J416" s="197"/>
      <c r="K416" s="198"/>
      <c r="L416" s="199"/>
    </row>
    <row r="417" spans="1:12" hidden="1" outlineLevel="1" x14ac:dyDescent="0.2">
      <c r="A417" s="185"/>
      <c r="B417" s="107" t="str">
        <f t="shared" ref="B417:C436" si="12">B12</f>
        <v>Asset Type 001</v>
      </c>
      <c r="C417" s="106" t="str">
        <f t="shared" si="12"/>
        <v>Description - Asset Type 001</v>
      </c>
      <c r="D417" s="106"/>
      <c r="E417" s="106"/>
      <c r="F417" s="200"/>
      <c r="G417" s="281"/>
      <c r="H417" s="282"/>
      <c r="I417" s="282"/>
      <c r="J417" s="282"/>
      <c r="K417" s="282"/>
      <c r="L417" s="282"/>
    </row>
    <row r="418" spans="1:12" hidden="1" outlineLevel="1" x14ac:dyDescent="0.2">
      <c r="A418" s="185"/>
      <c r="B418" s="107" t="str">
        <f t="shared" si="12"/>
        <v>Asset Type 002</v>
      </c>
      <c r="C418" s="106" t="str">
        <f t="shared" si="12"/>
        <v>Description - Asset Type 002</v>
      </c>
      <c r="D418" s="106"/>
      <c r="E418" s="106"/>
      <c r="F418" s="200"/>
      <c r="G418" s="283"/>
      <c r="H418" s="284"/>
      <c r="I418" s="284"/>
      <c r="J418" s="284"/>
      <c r="K418" s="284"/>
      <c r="L418" s="284"/>
    </row>
    <row r="419" spans="1:12" hidden="1" outlineLevel="1" x14ac:dyDescent="0.2">
      <c r="A419" s="185"/>
      <c r="B419" s="107" t="str">
        <f t="shared" si="12"/>
        <v>Asset Type 003</v>
      </c>
      <c r="C419" s="106" t="str">
        <f t="shared" si="12"/>
        <v>Description - Asset Type 003</v>
      </c>
      <c r="D419" s="106"/>
      <c r="E419" s="106"/>
      <c r="F419" s="200"/>
      <c r="G419" s="283"/>
      <c r="H419" s="284"/>
      <c r="I419" s="284"/>
      <c r="J419" s="284"/>
      <c r="K419" s="284"/>
      <c r="L419" s="284"/>
    </row>
    <row r="420" spans="1:12" hidden="1" outlineLevel="1" x14ac:dyDescent="0.2">
      <c r="A420" s="185"/>
      <c r="B420" s="107" t="str">
        <f t="shared" si="12"/>
        <v>Asset Type 004</v>
      </c>
      <c r="C420" s="106" t="str">
        <f t="shared" si="12"/>
        <v>Description - Asset Type 004</v>
      </c>
      <c r="D420" s="106"/>
      <c r="E420" s="106"/>
      <c r="F420" s="200"/>
      <c r="G420" s="283"/>
      <c r="H420" s="284"/>
      <c r="I420" s="284"/>
      <c r="J420" s="284"/>
      <c r="K420" s="284"/>
      <c r="L420" s="284"/>
    </row>
    <row r="421" spans="1:12" hidden="1" outlineLevel="1" x14ac:dyDescent="0.2">
      <c r="A421" s="185"/>
      <c r="B421" s="107" t="str">
        <f t="shared" si="12"/>
        <v>Asset Type 005</v>
      </c>
      <c r="C421" s="106" t="str">
        <f t="shared" si="12"/>
        <v>Description - Asset Type 005</v>
      </c>
      <c r="D421" s="106"/>
      <c r="E421" s="106"/>
      <c r="F421" s="200"/>
      <c r="G421" s="283"/>
      <c r="H421" s="284"/>
      <c r="I421" s="284"/>
      <c r="J421" s="284"/>
      <c r="K421" s="284"/>
      <c r="L421" s="284"/>
    </row>
    <row r="422" spans="1:12" hidden="1" outlineLevel="1" x14ac:dyDescent="0.2">
      <c r="A422" s="185"/>
      <c r="B422" s="107" t="str">
        <f t="shared" si="12"/>
        <v>Asset Type 006</v>
      </c>
      <c r="C422" s="106" t="str">
        <f t="shared" si="12"/>
        <v>Description - Asset Type 006</v>
      </c>
      <c r="D422" s="106"/>
      <c r="E422" s="106"/>
      <c r="F422" s="200"/>
      <c r="G422" s="283"/>
      <c r="H422" s="284"/>
      <c r="I422" s="284"/>
      <c r="J422" s="284"/>
      <c r="K422" s="284"/>
      <c r="L422" s="284"/>
    </row>
    <row r="423" spans="1:12" hidden="1" outlineLevel="1" x14ac:dyDescent="0.2">
      <c r="A423" s="185"/>
      <c r="B423" s="107" t="str">
        <f t="shared" si="12"/>
        <v>Asset Type 007</v>
      </c>
      <c r="C423" s="106" t="str">
        <f t="shared" si="12"/>
        <v>Description - Asset Type 007</v>
      </c>
      <c r="D423" s="106"/>
      <c r="E423" s="106"/>
      <c r="F423" s="200"/>
      <c r="G423" s="283"/>
      <c r="H423" s="284"/>
      <c r="I423" s="284"/>
      <c r="J423" s="284"/>
      <c r="K423" s="284"/>
      <c r="L423" s="284"/>
    </row>
    <row r="424" spans="1:12" hidden="1" outlineLevel="1" x14ac:dyDescent="0.2">
      <c r="A424" s="185"/>
      <c r="B424" s="107" t="str">
        <f t="shared" si="12"/>
        <v>Asset Type 008</v>
      </c>
      <c r="C424" s="106" t="str">
        <f t="shared" si="12"/>
        <v>Description - Asset Type 008</v>
      </c>
      <c r="D424" s="106"/>
      <c r="E424" s="106"/>
      <c r="F424" s="200"/>
      <c r="G424" s="283"/>
      <c r="H424" s="284"/>
      <c r="I424" s="284"/>
      <c r="J424" s="284"/>
      <c r="K424" s="284"/>
      <c r="L424" s="284"/>
    </row>
    <row r="425" spans="1:12" hidden="1" outlineLevel="1" x14ac:dyDescent="0.2">
      <c r="A425" s="185"/>
      <c r="B425" s="107" t="str">
        <f t="shared" si="12"/>
        <v>Asset Type 009</v>
      </c>
      <c r="C425" s="106" t="str">
        <f t="shared" si="12"/>
        <v>Description - Asset Type 009</v>
      </c>
      <c r="D425" s="106"/>
      <c r="E425" s="106"/>
      <c r="F425" s="200"/>
      <c r="G425" s="283"/>
      <c r="H425" s="284"/>
      <c r="I425" s="284"/>
      <c r="J425" s="284"/>
      <c r="K425" s="284"/>
      <c r="L425" s="284"/>
    </row>
    <row r="426" spans="1:12" hidden="1" outlineLevel="1" x14ac:dyDescent="0.2">
      <c r="A426" s="185"/>
      <c r="B426" s="107" t="str">
        <f t="shared" si="12"/>
        <v>Asset Type 010</v>
      </c>
      <c r="C426" s="106" t="str">
        <f t="shared" si="12"/>
        <v>Description - Asset Type 010</v>
      </c>
      <c r="D426" s="106"/>
      <c r="E426" s="106"/>
      <c r="F426" s="200"/>
      <c r="G426" s="283"/>
      <c r="H426" s="284"/>
      <c r="I426" s="284"/>
      <c r="J426" s="284"/>
      <c r="K426" s="284"/>
      <c r="L426" s="284"/>
    </row>
    <row r="427" spans="1:12" hidden="1" outlineLevel="1" x14ac:dyDescent="0.2">
      <c r="A427" s="185"/>
      <c r="B427" s="107" t="str">
        <f t="shared" si="12"/>
        <v>Asset Type 011</v>
      </c>
      <c r="C427" s="106" t="str">
        <f t="shared" si="12"/>
        <v>Description - Asset Type 011</v>
      </c>
      <c r="D427" s="106"/>
      <c r="E427" s="106"/>
      <c r="F427" s="200"/>
      <c r="G427" s="283"/>
      <c r="H427" s="284"/>
      <c r="I427" s="284"/>
      <c r="J427" s="284"/>
      <c r="K427" s="284"/>
      <c r="L427" s="284"/>
    </row>
    <row r="428" spans="1:12" hidden="1" outlineLevel="1" x14ac:dyDescent="0.2">
      <c r="A428" s="185"/>
      <c r="B428" s="107" t="str">
        <f t="shared" si="12"/>
        <v>Asset Type 012</v>
      </c>
      <c r="C428" s="106" t="str">
        <f t="shared" si="12"/>
        <v>Description - Asset Type 012</v>
      </c>
      <c r="D428" s="106"/>
      <c r="E428" s="106"/>
      <c r="F428" s="200"/>
      <c r="G428" s="283"/>
      <c r="H428" s="284"/>
      <c r="I428" s="284"/>
      <c r="J428" s="284"/>
      <c r="K428" s="284"/>
      <c r="L428" s="284"/>
    </row>
    <row r="429" spans="1:12" hidden="1" outlineLevel="1" x14ac:dyDescent="0.2">
      <c r="A429" s="185"/>
      <c r="B429" s="107" t="str">
        <f t="shared" si="12"/>
        <v>Asset Type 013</v>
      </c>
      <c r="C429" s="106" t="str">
        <f t="shared" si="12"/>
        <v>Description - Asset Type 013</v>
      </c>
      <c r="D429" s="106"/>
      <c r="E429" s="106"/>
      <c r="F429" s="200"/>
      <c r="G429" s="283"/>
      <c r="H429" s="284"/>
      <c r="I429" s="284"/>
      <c r="J429" s="284"/>
      <c r="K429" s="284"/>
      <c r="L429" s="284"/>
    </row>
    <row r="430" spans="1:12" hidden="1" outlineLevel="1" x14ac:dyDescent="0.2">
      <c r="A430" s="185"/>
      <c r="B430" s="107" t="str">
        <f t="shared" si="12"/>
        <v>Asset Type 014</v>
      </c>
      <c r="C430" s="106" t="str">
        <f t="shared" si="12"/>
        <v>Description - Asset Type 014</v>
      </c>
      <c r="D430" s="106"/>
      <c r="E430" s="106"/>
      <c r="F430" s="200"/>
      <c r="G430" s="283"/>
      <c r="H430" s="284"/>
      <c r="I430" s="284"/>
      <c r="J430" s="284"/>
      <c r="K430" s="284"/>
      <c r="L430" s="284"/>
    </row>
    <row r="431" spans="1:12" hidden="1" outlineLevel="1" x14ac:dyDescent="0.2">
      <c r="A431" s="185"/>
      <c r="B431" s="107" t="str">
        <f t="shared" si="12"/>
        <v>Asset Type 015</v>
      </c>
      <c r="C431" s="106" t="str">
        <f t="shared" si="12"/>
        <v>Description - Asset Type 015</v>
      </c>
      <c r="D431" s="106"/>
      <c r="E431" s="106"/>
      <c r="F431" s="200"/>
      <c r="G431" s="283"/>
      <c r="H431" s="284"/>
      <c r="I431" s="284"/>
      <c r="J431" s="284"/>
      <c r="K431" s="284"/>
      <c r="L431" s="284"/>
    </row>
    <row r="432" spans="1:12" hidden="1" outlineLevel="1" x14ac:dyDescent="0.2">
      <c r="A432" s="185"/>
      <c r="B432" s="107" t="str">
        <f t="shared" si="12"/>
        <v>Asset Type 016</v>
      </c>
      <c r="C432" s="106" t="str">
        <f t="shared" si="12"/>
        <v>Description - Asset Type 016</v>
      </c>
      <c r="D432" s="106"/>
      <c r="E432" s="106"/>
      <c r="F432" s="200"/>
      <c r="G432" s="283"/>
      <c r="H432" s="284"/>
      <c r="I432" s="284"/>
      <c r="J432" s="284"/>
      <c r="K432" s="284"/>
      <c r="L432" s="284"/>
    </row>
    <row r="433" spans="1:12" hidden="1" outlineLevel="1" x14ac:dyDescent="0.2">
      <c r="A433" s="185"/>
      <c r="B433" s="107" t="str">
        <f t="shared" si="12"/>
        <v>Asset Type 017</v>
      </c>
      <c r="C433" s="106" t="str">
        <f t="shared" si="12"/>
        <v>Description - Asset Type 017</v>
      </c>
      <c r="D433" s="106"/>
      <c r="E433" s="106"/>
      <c r="F433" s="200"/>
      <c r="G433" s="283"/>
      <c r="H433" s="284"/>
      <c r="I433" s="284"/>
      <c r="J433" s="284"/>
      <c r="K433" s="284"/>
      <c r="L433" s="284"/>
    </row>
    <row r="434" spans="1:12" hidden="1" outlineLevel="1" x14ac:dyDescent="0.2">
      <c r="A434" s="185"/>
      <c r="B434" s="107" t="str">
        <f t="shared" si="12"/>
        <v>Asset Type 018</v>
      </c>
      <c r="C434" s="106" t="str">
        <f t="shared" si="12"/>
        <v>Description - Asset Type 018</v>
      </c>
      <c r="D434" s="106"/>
      <c r="E434" s="106"/>
      <c r="F434" s="200"/>
      <c r="G434" s="283"/>
      <c r="H434" s="284"/>
      <c r="I434" s="284"/>
      <c r="J434" s="284"/>
      <c r="K434" s="284"/>
      <c r="L434" s="284"/>
    </row>
    <row r="435" spans="1:12" hidden="1" outlineLevel="1" x14ac:dyDescent="0.2">
      <c r="A435" s="185"/>
      <c r="B435" s="107" t="str">
        <f t="shared" si="12"/>
        <v>Asset Type 019</v>
      </c>
      <c r="C435" s="106" t="str">
        <f t="shared" si="12"/>
        <v>Description - Asset Type 019</v>
      </c>
      <c r="D435" s="106"/>
      <c r="E435" s="106"/>
      <c r="F435" s="200"/>
      <c r="G435" s="283"/>
      <c r="H435" s="284"/>
      <c r="I435" s="284"/>
      <c r="J435" s="284"/>
      <c r="K435" s="284"/>
      <c r="L435" s="284"/>
    </row>
    <row r="436" spans="1:12" hidden="1" outlineLevel="1" x14ac:dyDescent="0.2">
      <c r="A436" s="185"/>
      <c r="B436" s="107" t="str">
        <f t="shared" si="12"/>
        <v>Asset Type 020</v>
      </c>
      <c r="C436" s="106" t="str">
        <f t="shared" si="12"/>
        <v>Description - Asset Type 020</v>
      </c>
      <c r="D436" s="106"/>
      <c r="E436" s="106"/>
      <c r="F436" s="200"/>
      <c r="G436" s="283"/>
      <c r="H436" s="284"/>
      <c r="I436" s="284"/>
      <c r="J436" s="284"/>
      <c r="K436" s="284"/>
      <c r="L436" s="284"/>
    </row>
    <row r="437" spans="1:12" hidden="1" outlineLevel="1" x14ac:dyDescent="0.2">
      <c r="A437" s="185"/>
      <c r="B437" s="107" t="str">
        <f t="shared" ref="B437:C456" si="13">B32</f>
        <v>Asset Type 021</v>
      </c>
      <c r="C437" s="106" t="str">
        <f t="shared" si="13"/>
        <v>Description - Asset Type 021</v>
      </c>
      <c r="D437" s="106"/>
      <c r="E437" s="106"/>
      <c r="F437" s="200"/>
      <c r="G437" s="283"/>
      <c r="H437" s="284"/>
      <c r="I437" s="284"/>
      <c r="J437" s="284"/>
      <c r="K437" s="284"/>
      <c r="L437" s="284"/>
    </row>
    <row r="438" spans="1:12" hidden="1" outlineLevel="1" x14ac:dyDescent="0.2">
      <c r="A438" s="185"/>
      <c r="B438" s="107" t="str">
        <f t="shared" si="13"/>
        <v>Asset Type 022</v>
      </c>
      <c r="C438" s="106" t="str">
        <f t="shared" si="13"/>
        <v>Description - Asset Type 022</v>
      </c>
      <c r="D438" s="106"/>
      <c r="E438" s="106"/>
      <c r="F438" s="200"/>
      <c r="G438" s="283"/>
      <c r="H438" s="284"/>
      <c r="I438" s="284"/>
      <c r="J438" s="284"/>
      <c r="K438" s="284"/>
      <c r="L438" s="284"/>
    </row>
    <row r="439" spans="1:12" hidden="1" outlineLevel="1" x14ac:dyDescent="0.2">
      <c r="A439" s="185"/>
      <c r="B439" s="107" t="str">
        <f t="shared" si="13"/>
        <v>Asset Type 023</v>
      </c>
      <c r="C439" s="106" t="str">
        <f t="shared" si="13"/>
        <v>Description - Asset Type 023</v>
      </c>
      <c r="D439" s="106"/>
      <c r="E439" s="106"/>
      <c r="F439" s="200"/>
      <c r="G439" s="283"/>
      <c r="H439" s="284"/>
      <c r="I439" s="284"/>
      <c r="J439" s="284"/>
      <c r="K439" s="284"/>
      <c r="L439" s="284"/>
    </row>
    <row r="440" spans="1:12" hidden="1" outlineLevel="1" x14ac:dyDescent="0.2">
      <c r="A440" s="185"/>
      <c r="B440" s="107" t="str">
        <f t="shared" si="13"/>
        <v>Asset Type 024</v>
      </c>
      <c r="C440" s="106" t="str">
        <f t="shared" si="13"/>
        <v>Description - Asset Type 024</v>
      </c>
      <c r="D440" s="106"/>
      <c r="E440" s="106"/>
      <c r="F440" s="200"/>
      <c r="G440" s="283"/>
      <c r="H440" s="284"/>
      <c r="I440" s="284"/>
      <c r="J440" s="284"/>
      <c r="K440" s="284"/>
      <c r="L440" s="284"/>
    </row>
    <row r="441" spans="1:12" hidden="1" outlineLevel="1" x14ac:dyDescent="0.2">
      <c r="A441" s="185"/>
      <c r="B441" s="107" t="str">
        <f t="shared" si="13"/>
        <v>Asset Type 025</v>
      </c>
      <c r="C441" s="106" t="str">
        <f t="shared" si="13"/>
        <v>Description - Asset Type 025</v>
      </c>
      <c r="D441" s="106"/>
      <c r="E441" s="106"/>
      <c r="F441" s="200"/>
      <c r="G441" s="283"/>
      <c r="H441" s="284"/>
      <c r="I441" s="284"/>
      <c r="J441" s="284"/>
      <c r="K441" s="284"/>
      <c r="L441" s="284"/>
    </row>
    <row r="442" spans="1:12" hidden="1" outlineLevel="1" x14ac:dyDescent="0.2">
      <c r="A442" s="185"/>
      <c r="B442" s="107" t="str">
        <f t="shared" si="13"/>
        <v>Asset Type 026</v>
      </c>
      <c r="C442" s="106" t="str">
        <f t="shared" si="13"/>
        <v>Description - Asset Type 026</v>
      </c>
      <c r="D442" s="106"/>
      <c r="E442" s="106"/>
      <c r="F442" s="200"/>
      <c r="G442" s="283"/>
      <c r="H442" s="284"/>
      <c r="I442" s="284"/>
      <c r="J442" s="284"/>
      <c r="K442" s="284"/>
      <c r="L442" s="284"/>
    </row>
    <row r="443" spans="1:12" hidden="1" outlineLevel="1" x14ac:dyDescent="0.2">
      <c r="A443" s="185"/>
      <c r="B443" s="107" t="str">
        <f t="shared" si="13"/>
        <v>Asset Type 027</v>
      </c>
      <c r="C443" s="106" t="str">
        <f t="shared" si="13"/>
        <v>Description - Asset Type 027</v>
      </c>
      <c r="D443" s="106"/>
      <c r="E443" s="106"/>
      <c r="F443" s="200"/>
      <c r="G443" s="283"/>
      <c r="H443" s="284"/>
      <c r="I443" s="284"/>
      <c r="J443" s="284"/>
      <c r="K443" s="284"/>
      <c r="L443" s="284"/>
    </row>
    <row r="444" spans="1:12" hidden="1" outlineLevel="1" x14ac:dyDescent="0.2">
      <c r="A444" s="185"/>
      <c r="B444" s="107" t="str">
        <f t="shared" si="13"/>
        <v>Asset Type 028</v>
      </c>
      <c r="C444" s="106" t="str">
        <f t="shared" si="13"/>
        <v>Description - Asset Type 028</v>
      </c>
      <c r="D444" s="106"/>
      <c r="E444" s="106"/>
      <c r="F444" s="200"/>
      <c r="G444" s="283"/>
      <c r="H444" s="284"/>
      <c r="I444" s="284"/>
      <c r="J444" s="284"/>
      <c r="K444" s="284"/>
      <c r="L444" s="284"/>
    </row>
    <row r="445" spans="1:12" hidden="1" outlineLevel="1" x14ac:dyDescent="0.2">
      <c r="A445" s="185"/>
      <c r="B445" s="107" t="str">
        <f t="shared" si="13"/>
        <v>Asset Type 029</v>
      </c>
      <c r="C445" s="106" t="str">
        <f t="shared" si="13"/>
        <v>Description - Asset Type 029</v>
      </c>
      <c r="D445" s="106"/>
      <c r="E445" s="106"/>
      <c r="F445" s="200"/>
      <c r="G445" s="283"/>
      <c r="H445" s="284"/>
      <c r="I445" s="284"/>
      <c r="J445" s="284"/>
      <c r="K445" s="284"/>
      <c r="L445" s="284"/>
    </row>
    <row r="446" spans="1:12" hidden="1" outlineLevel="1" x14ac:dyDescent="0.2">
      <c r="A446" s="185"/>
      <c r="B446" s="107" t="str">
        <f t="shared" si="13"/>
        <v>Asset Type 030</v>
      </c>
      <c r="C446" s="106" t="str">
        <f t="shared" si="13"/>
        <v>Description - Asset Type 030</v>
      </c>
      <c r="D446" s="106"/>
      <c r="E446" s="106"/>
      <c r="F446" s="200"/>
      <c r="G446" s="283"/>
      <c r="H446" s="284"/>
      <c r="I446" s="284"/>
      <c r="J446" s="284"/>
      <c r="K446" s="284"/>
      <c r="L446" s="284"/>
    </row>
    <row r="447" spans="1:12" hidden="1" outlineLevel="1" x14ac:dyDescent="0.2">
      <c r="A447" s="185"/>
      <c r="B447" s="107" t="str">
        <f t="shared" si="13"/>
        <v>Asset Type 031</v>
      </c>
      <c r="C447" s="106" t="str">
        <f t="shared" si="13"/>
        <v>Description - Asset Type 031</v>
      </c>
      <c r="D447" s="106"/>
      <c r="E447" s="106"/>
      <c r="F447" s="200"/>
      <c r="G447" s="283"/>
      <c r="H447" s="284"/>
      <c r="I447" s="284"/>
      <c r="J447" s="284"/>
      <c r="K447" s="284"/>
      <c r="L447" s="284"/>
    </row>
    <row r="448" spans="1:12" hidden="1" outlineLevel="1" x14ac:dyDescent="0.2">
      <c r="A448" s="185"/>
      <c r="B448" s="107" t="str">
        <f t="shared" si="13"/>
        <v>Asset Type 032</v>
      </c>
      <c r="C448" s="106" t="str">
        <f t="shared" si="13"/>
        <v>Description - Asset Type 032</v>
      </c>
      <c r="D448" s="106"/>
      <c r="E448" s="106"/>
      <c r="F448" s="200"/>
      <c r="G448" s="283"/>
      <c r="H448" s="284"/>
      <c r="I448" s="284"/>
      <c r="J448" s="284"/>
      <c r="K448" s="284"/>
      <c r="L448" s="284"/>
    </row>
    <row r="449" spans="1:12" hidden="1" outlineLevel="1" x14ac:dyDescent="0.2">
      <c r="A449" s="185"/>
      <c r="B449" s="107" t="str">
        <f t="shared" si="13"/>
        <v>Asset Type 033</v>
      </c>
      <c r="C449" s="106" t="str">
        <f t="shared" si="13"/>
        <v>Description - Asset Type 033</v>
      </c>
      <c r="D449" s="106"/>
      <c r="E449" s="106"/>
      <c r="F449" s="200"/>
      <c r="G449" s="283"/>
      <c r="H449" s="284"/>
      <c r="I449" s="284"/>
      <c r="J449" s="284"/>
      <c r="K449" s="284"/>
      <c r="L449" s="284"/>
    </row>
    <row r="450" spans="1:12" hidden="1" outlineLevel="1" x14ac:dyDescent="0.2">
      <c r="A450" s="185"/>
      <c r="B450" s="107" t="str">
        <f t="shared" si="13"/>
        <v>Asset Type 034</v>
      </c>
      <c r="C450" s="106" t="str">
        <f t="shared" si="13"/>
        <v>Description - Asset Type 034</v>
      </c>
      <c r="D450" s="106"/>
      <c r="E450" s="106"/>
      <c r="F450" s="200"/>
      <c r="G450" s="283"/>
      <c r="H450" s="284"/>
      <c r="I450" s="284"/>
      <c r="J450" s="284"/>
      <c r="K450" s="284"/>
      <c r="L450" s="284"/>
    </row>
    <row r="451" spans="1:12" hidden="1" outlineLevel="1" x14ac:dyDescent="0.2">
      <c r="A451" s="185"/>
      <c r="B451" s="107" t="str">
        <f t="shared" si="13"/>
        <v>Asset Type 035</v>
      </c>
      <c r="C451" s="106" t="str">
        <f t="shared" si="13"/>
        <v>Description - Asset Type 035</v>
      </c>
      <c r="D451" s="106"/>
      <c r="E451" s="106"/>
      <c r="F451" s="200"/>
      <c r="G451" s="283"/>
      <c r="H451" s="284"/>
      <c r="I451" s="284"/>
      <c r="J451" s="284"/>
      <c r="K451" s="284"/>
      <c r="L451" s="284"/>
    </row>
    <row r="452" spans="1:12" hidden="1" outlineLevel="1" x14ac:dyDescent="0.2">
      <c r="A452" s="185"/>
      <c r="B452" s="107" t="str">
        <f t="shared" si="13"/>
        <v>Asset Type 036</v>
      </c>
      <c r="C452" s="106" t="str">
        <f t="shared" si="13"/>
        <v>Description - Asset Type 036</v>
      </c>
      <c r="D452" s="106"/>
      <c r="E452" s="106"/>
      <c r="F452" s="200"/>
      <c r="G452" s="283"/>
      <c r="H452" s="284"/>
      <c r="I452" s="284"/>
      <c r="J452" s="284"/>
      <c r="K452" s="284"/>
      <c r="L452" s="284"/>
    </row>
    <row r="453" spans="1:12" hidden="1" outlineLevel="1" x14ac:dyDescent="0.2">
      <c r="A453" s="185"/>
      <c r="B453" s="107" t="str">
        <f t="shared" si="13"/>
        <v>Asset Type 037</v>
      </c>
      <c r="C453" s="106" t="str">
        <f t="shared" si="13"/>
        <v>Description - Asset Type 037</v>
      </c>
      <c r="D453" s="106"/>
      <c r="E453" s="106"/>
      <c r="F453" s="200"/>
      <c r="G453" s="283"/>
      <c r="H453" s="284"/>
      <c r="I453" s="284"/>
      <c r="J453" s="284"/>
      <c r="K453" s="284"/>
      <c r="L453" s="284"/>
    </row>
    <row r="454" spans="1:12" hidden="1" outlineLevel="1" x14ac:dyDescent="0.2">
      <c r="A454" s="185"/>
      <c r="B454" s="107" t="str">
        <f t="shared" si="13"/>
        <v>Asset Type 038</v>
      </c>
      <c r="C454" s="106" t="str">
        <f t="shared" si="13"/>
        <v>Description - Asset Type 038</v>
      </c>
      <c r="D454" s="106"/>
      <c r="E454" s="106"/>
      <c r="F454" s="200"/>
      <c r="G454" s="283"/>
      <c r="H454" s="284"/>
      <c r="I454" s="284"/>
      <c r="J454" s="284"/>
      <c r="K454" s="284"/>
      <c r="L454" s="284"/>
    </row>
    <row r="455" spans="1:12" hidden="1" outlineLevel="1" x14ac:dyDescent="0.2">
      <c r="A455" s="185"/>
      <c r="B455" s="107" t="str">
        <f t="shared" si="13"/>
        <v>Asset Type 039</v>
      </c>
      <c r="C455" s="106" t="str">
        <f t="shared" si="13"/>
        <v>Description - Asset Type 039</v>
      </c>
      <c r="D455" s="106"/>
      <c r="E455" s="106"/>
      <c r="F455" s="200"/>
      <c r="G455" s="283"/>
      <c r="H455" s="284"/>
      <c r="I455" s="284"/>
      <c r="J455" s="284"/>
      <c r="K455" s="284"/>
      <c r="L455" s="284"/>
    </row>
    <row r="456" spans="1:12" hidden="1" outlineLevel="1" x14ac:dyDescent="0.2">
      <c r="A456" s="185"/>
      <c r="B456" s="107" t="str">
        <f t="shared" si="13"/>
        <v>Asset Type 040</v>
      </c>
      <c r="C456" s="106" t="str">
        <f t="shared" si="13"/>
        <v>Description - Asset Type 040</v>
      </c>
      <c r="D456" s="106"/>
      <c r="E456" s="106"/>
      <c r="F456" s="200"/>
      <c r="G456" s="283"/>
      <c r="H456" s="284"/>
      <c r="I456" s="284"/>
      <c r="J456" s="284"/>
      <c r="K456" s="284"/>
      <c r="L456" s="284"/>
    </row>
    <row r="457" spans="1:12" hidden="1" outlineLevel="1" x14ac:dyDescent="0.2">
      <c r="A457" s="185"/>
      <c r="B457" s="107" t="str">
        <f t="shared" ref="B457:C476" si="14">B52</f>
        <v>Asset Type 041</v>
      </c>
      <c r="C457" s="106" t="str">
        <f t="shared" si="14"/>
        <v>Description - Asset Type 041</v>
      </c>
      <c r="D457" s="106"/>
      <c r="E457" s="106"/>
      <c r="F457" s="200"/>
      <c r="G457" s="283"/>
      <c r="H457" s="284"/>
      <c r="I457" s="284"/>
      <c r="J457" s="284"/>
      <c r="K457" s="284"/>
      <c r="L457" s="284"/>
    </row>
    <row r="458" spans="1:12" hidden="1" outlineLevel="1" x14ac:dyDescent="0.2">
      <c r="A458" s="185"/>
      <c r="B458" s="107" t="str">
        <f t="shared" si="14"/>
        <v>Asset Type 042</v>
      </c>
      <c r="C458" s="106" t="str">
        <f t="shared" si="14"/>
        <v>Description - Asset Type 042</v>
      </c>
      <c r="D458" s="106"/>
      <c r="E458" s="106"/>
      <c r="F458" s="200"/>
      <c r="G458" s="283"/>
      <c r="H458" s="284"/>
      <c r="I458" s="284"/>
      <c r="J458" s="284"/>
      <c r="K458" s="284"/>
      <c r="L458" s="284"/>
    </row>
    <row r="459" spans="1:12" hidden="1" outlineLevel="1" x14ac:dyDescent="0.2">
      <c r="A459" s="185"/>
      <c r="B459" s="107" t="str">
        <f t="shared" si="14"/>
        <v>Asset Type 043</v>
      </c>
      <c r="C459" s="106" t="str">
        <f t="shared" si="14"/>
        <v>Description - Asset Type 043</v>
      </c>
      <c r="D459" s="106"/>
      <c r="E459" s="106"/>
      <c r="F459" s="200"/>
      <c r="G459" s="283"/>
      <c r="H459" s="284"/>
      <c r="I459" s="284"/>
      <c r="J459" s="284"/>
      <c r="K459" s="284"/>
      <c r="L459" s="284"/>
    </row>
    <row r="460" spans="1:12" hidden="1" outlineLevel="1" x14ac:dyDescent="0.2">
      <c r="A460" s="185"/>
      <c r="B460" s="107" t="str">
        <f t="shared" si="14"/>
        <v>Asset Type 044</v>
      </c>
      <c r="C460" s="106" t="str">
        <f t="shared" si="14"/>
        <v>Description - Asset Type 044</v>
      </c>
      <c r="D460" s="106"/>
      <c r="E460" s="106"/>
      <c r="F460" s="200"/>
      <c r="G460" s="283"/>
      <c r="H460" s="284"/>
      <c r="I460" s="284"/>
      <c r="J460" s="284"/>
      <c r="K460" s="284"/>
      <c r="L460" s="284"/>
    </row>
    <row r="461" spans="1:12" hidden="1" outlineLevel="1" x14ac:dyDescent="0.2">
      <c r="A461" s="185"/>
      <c r="B461" s="107" t="str">
        <f t="shared" si="14"/>
        <v>Asset Type 045</v>
      </c>
      <c r="C461" s="106" t="str">
        <f t="shared" si="14"/>
        <v>Description - Asset Type 045</v>
      </c>
      <c r="D461" s="106"/>
      <c r="E461" s="106"/>
      <c r="F461" s="200"/>
      <c r="G461" s="283"/>
      <c r="H461" s="284"/>
      <c r="I461" s="284"/>
      <c r="J461" s="284"/>
      <c r="K461" s="284"/>
      <c r="L461" s="284"/>
    </row>
    <row r="462" spans="1:12" hidden="1" outlineLevel="1" x14ac:dyDescent="0.2">
      <c r="A462" s="185"/>
      <c r="B462" s="107" t="str">
        <f t="shared" si="14"/>
        <v>Asset Type 046</v>
      </c>
      <c r="C462" s="106" t="str">
        <f t="shared" si="14"/>
        <v>Description - Asset Type 046</v>
      </c>
      <c r="D462" s="106"/>
      <c r="E462" s="106"/>
      <c r="F462" s="200"/>
      <c r="G462" s="283"/>
      <c r="H462" s="284"/>
      <c r="I462" s="284"/>
      <c r="J462" s="284"/>
      <c r="K462" s="284"/>
      <c r="L462" s="284"/>
    </row>
    <row r="463" spans="1:12" hidden="1" outlineLevel="1" x14ac:dyDescent="0.2">
      <c r="A463" s="185"/>
      <c r="B463" s="107" t="str">
        <f t="shared" si="14"/>
        <v>Asset Type 047</v>
      </c>
      <c r="C463" s="106" t="str">
        <f t="shared" si="14"/>
        <v>Description - Asset Type 047</v>
      </c>
      <c r="D463" s="106"/>
      <c r="E463" s="106"/>
      <c r="F463" s="200"/>
      <c r="G463" s="283"/>
      <c r="H463" s="284"/>
      <c r="I463" s="284"/>
      <c r="J463" s="284"/>
      <c r="K463" s="284"/>
      <c r="L463" s="284"/>
    </row>
    <row r="464" spans="1:12" hidden="1" outlineLevel="1" x14ac:dyDescent="0.2">
      <c r="A464" s="185"/>
      <c r="B464" s="107" t="str">
        <f t="shared" si="14"/>
        <v>Asset Type 048</v>
      </c>
      <c r="C464" s="106" t="str">
        <f t="shared" si="14"/>
        <v>Description - Asset Type 048</v>
      </c>
      <c r="D464" s="106"/>
      <c r="E464" s="106"/>
      <c r="F464" s="200"/>
      <c r="G464" s="283"/>
      <c r="H464" s="284"/>
      <c r="I464" s="284"/>
      <c r="J464" s="284"/>
      <c r="K464" s="284"/>
      <c r="L464" s="284"/>
    </row>
    <row r="465" spans="1:12" hidden="1" outlineLevel="1" x14ac:dyDescent="0.2">
      <c r="A465" s="185"/>
      <c r="B465" s="107" t="str">
        <f t="shared" si="14"/>
        <v>Asset Type 049</v>
      </c>
      <c r="C465" s="106" t="str">
        <f t="shared" si="14"/>
        <v>Description - Asset Type 049</v>
      </c>
      <c r="D465" s="106"/>
      <c r="E465" s="106"/>
      <c r="F465" s="200"/>
      <c r="G465" s="283"/>
      <c r="H465" s="284"/>
      <c r="I465" s="284"/>
      <c r="J465" s="284"/>
      <c r="K465" s="284"/>
      <c r="L465" s="284"/>
    </row>
    <row r="466" spans="1:12" hidden="1" outlineLevel="1" x14ac:dyDescent="0.2">
      <c r="A466" s="185"/>
      <c r="B466" s="107" t="str">
        <f t="shared" si="14"/>
        <v>Asset Type 050</v>
      </c>
      <c r="C466" s="106" t="str">
        <f t="shared" si="14"/>
        <v>Description - Asset Type 050</v>
      </c>
      <c r="D466" s="106"/>
      <c r="E466" s="106"/>
      <c r="F466" s="200"/>
      <c r="G466" s="283"/>
      <c r="H466" s="284"/>
      <c r="I466" s="284"/>
      <c r="J466" s="284"/>
      <c r="K466" s="284"/>
      <c r="L466" s="284"/>
    </row>
    <row r="467" spans="1:12" hidden="1" outlineLevel="1" x14ac:dyDescent="0.2">
      <c r="A467" s="185"/>
      <c r="B467" s="107" t="str">
        <f t="shared" si="14"/>
        <v>Asset Type 051</v>
      </c>
      <c r="C467" s="106" t="str">
        <f t="shared" si="14"/>
        <v>Description - Asset Type 051</v>
      </c>
      <c r="D467" s="106"/>
      <c r="E467" s="106"/>
      <c r="F467" s="200"/>
      <c r="G467" s="283"/>
      <c r="H467" s="284"/>
      <c r="I467" s="284"/>
      <c r="J467" s="284"/>
      <c r="K467" s="284"/>
      <c r="L467" s="284"/>
    </row>
    <row r="468" spans="1:12" hidden="1" outlineLevel="1" x14ac:dyDescent="0.2">
      <c r="A468" s="185"/>
      <c r="B468" s="107" t="str">
        <f t="shared" si="14"/>
        <v>Asset Type 052</v>
      </c>
      <c r="C468" s="106" t="str">
        <f t="shared" si="14"/>
        <v>Description - Asset Type 052</v>
      </c>
      <c r="D468" s="106"/>
      <c r="E468" s="106"/>
      <c r="F468" s="200"/>
      <c r="G468" s="283"/>
      <c r="H468" s="284"/>
      <c r="I468" s="284"/>
      <c r="J468" s="284"/>
      <c r="K468" s="284"/>
      <c r="L468" s="284"/>
    </row>
    <row r="469" spans="1:12" hidden="1" outlineLevel="1" x14ac:dyDescent="0.2">
      <c r="A469" s="185"/>
      <c r="B469" s="107" t="str">
        <f t="shared" si="14"/>
        <v>Asset Type 053</v>
      </c>
      <c r="C469" s="106" t="str">
        <f t="shared" si="14"/>
        <v>Description - Asset Type 053</v>
      </c>
      <c r="D469" s="106"/>
      <c r="E469" s="106"/>
      <c r="F469" s="200"/>
      <c r="G469" s="283"/>
      <c r="H469" s="284"/>
      <c r="I469" s="284"/>
      <c r="J469" s="284"/>
      <c r="K469" s="284"/>
      <c r="L469" s="284"/>
    </row>
    <row r="470" spans="1:12" hidden="1" outlineLevel="1" x14ac:dyDescent="0.2">
      <c r="A470" s="185"/>
      <c r="B470" s="107" t="str">
        <f t="shared" si="14"/>
        <v>Asset Type 054</v>
      </c>
      <c r="C470" s="106" t="str">
        <f t="shared" si="14"/>
        <v>Description - Asset Type 054</v>
      </c>
      <c r="D470" s="106"/>
      <c r="E470" s="106"/>
      <c r="F470" s="200"/>
      <c r="G470" s="283"/>
      <c r="H470" s="284"/>
      <c r="I470" s="284"/>
      <c r="J470" s="284"/>
      <c r="K470" s="284"/>
      <c r="L470" s="284"/>
    </row>
    <row r="471" spans="1:12" hidden="1" outlineLevel="1" x14ac:dyDescent="0.2">
      <c r="A471" s="185"/>
      <c r="B471" s="107" t="str">
        <f t="shared" si="14"/>
        <v>Asset Type 055</v>
      </c>
      <c r="C471" s="106" t="str">
        <f t="shared" si="14"/>
        <v>Description - Asset Type 055</v>
      </c>
      <c r="D471" s="106"/>
      <c r="E471" s="106"/>
      <c r="F471" s="200"/>
      <c r="G471" s="283"/>
      <c r="H471" s="284"/>
      <c r="I471" s="284"/>
      <c r="J471" s="284"/>
      <c r="K471" s="284"/>
      <c r="L471" s="284"/>
    </row>
    <row r="472" spans="1:12" hidden="1" outlineLevel="1" x14ac:dyDescent="0.2">
      <c r="A472" s="185"/>
      <c r="B472" s="107" t="str">
        <f t="shared" si="14"/>
        <v>Asset Type 056</v>
      </c>
      <c r="C472" s="106" t="str">
        <f t="shared" si="14"/>
        <v>Description - Asset Type 056</v>
      </c>
      <c r="D472" s="106"/>
      <c r="E472" s="106"/>
      <c r="F472" s="200"/>
      <c r="G472" s="283"/>
      <c r="H472" s="284"/>
      <c r="I472" s="284"/>
      <c r="J472" s="284"/>
      <c r="K472" s="284"/>
      <c r="L472" s="284"/>
    </row>
    <row r="473" spans="1:12" hidden="1" outlineLevel="1" x14ac:dyDescent="0.2">
      <c r="A473" s="185"/>
      <c r="B473" s="107" t="str">
        <f t="shared" si="14"/>
        <v>Asset Type 057</v>
      </c>
      <c r="C473" s="106" t="str">
        <f t="shared" si="14"/>
        <v>Description - Asset Type 057</v>
      </c>
      <c r="D473" s="106"/>
      <c r="E473" s="106"/>
      <c r="F473" s="200"/>
      <c r="G473" s="283"/>
      <c r="H473" s="284"/>
      <c r="I473" s="284"/>
      <c r="J473" s="284"/>
      <c r="K473" s="284"/>
      <c r="L473" s="284"/>
    </row>
    <row r="474" spans="1:12" hidden="1" outlineLevel="1" x14ac:dyDescent="0.2">
      <c r="A474" s="185"/>
      <c r="B474" s="107" t="str">
        <f t="shared" si="14"/>
        <v>Asset Type 058</v>
      </c>
      <c r="C474" s="106" t="str">
        <f t="shared" si="14"/>
        <v>Description - Asset Type 058</v>
      </c>
      <c r="D474" s="106"/>
      <c r="E474" s="106"/>
      <c r="F474" s="200"/>
      <c r="G474" s="283"/>
      <c r="H474" s="284"/>
      <c r="I474" s="284"/>
      <c r="J474" s="284"/>
      <c r="K474" s="284"/>
      <c r="L474" s="284"/>
    </row>
    <row r="475" spans="1:12" hidden="1" outlineLevel="1" x14ac:dyDescent="0.2">
      <c r="A475" s="185"/>
      <c r="B475" s="107" t="str">
        <f t="shared" si="14"/>
        <v>Asset Type 059</v>
      </c>
      <c r="C475" s="106" t="str">
        <f t="shared" si="14"/>
        <v>Description - Asset Type 059</v>
      </c>
      <c r="D475" s="106"/>
      <c r="E475" s="106"/>
      <c r="F475" s="200"/>
      <c r="G475" s="283"/>
      <c r="H475" s="284"/>
      <c r="I475" s="284"/>
      <c r="J475" s="284"/>
      <c r="K475" s="284"/>
      <c r="L475" s="284"/>
    </row>
    <row r="476" spans="1:12" hidden="1" outlineLevel="1" x14ac:dyDescent="0.2">
      <c r="A476" s="185"/>
      <c r="B476" s="107" t="str">
        <f t="shared" si="14"/>
        <v>Asset Type 060</v>
      </c>
      <c r="C476" s="106" t="str">
        <f t="shared" si="14"/>
        <v>Description - Asset Type 060</v>
      </c>
      <c r="D476" s="106"/>
      <c r="E476" s="106"/>
      <c r="F476" s="200"/>
      <c r="G476" s="283"/>
      <c r="H476" s="284"/>
      <c r="I476" s="284"/>
      <c r="J476" s="284"/>
      <c r="K476" s="284"/>
      <c r="L476" s="284"/>
    </row>
    <row r="477" spans="1:12" hidden="1" outlineLevel="1" x14ac:dyDescent="0.2">
      <c r="A477" s="185"/>
      <c r="B477" s="107" t="str">
        <f t="shared" ref="B477:C496" si="15">B72</f>
        <v>Asset Type 061</v>
      </c>
      <c r="C477" s="106" t="str">
        <f t="shared" si="15"/>
        <v>Description - Asset Type 061</v>
      </c>
      <c r="D477" s="106"/>
      <c r="E477" s="106"/>
      <c r="F477" s="200"/>
      <c r="G477" s="283"/>
      <c r="H477" s="284"/>
      <c r="I477" s="284"/>
      <c r="J477" s="284"/>
      <c r="K477" s="284"/>
      <c r="L477" s="284"/>
    </row>
    <row r="478" spans="1:12" hidden="1" outlineLevel="1" x14ac:dyDescent="0.2">
      <c r="A478" s="185"/>
      <c r="B478" s="107" t="str">
        <f t="shared" si="15"/>
        <v>Asset Type 062</v>
      </c>
      <c r="C478" s="106" t="str">
        <f t="shared" si="15"/>
        <v>Description - Asset Type 062</v>
      </c>
      <c r="D478" s="106"/>
      <c r="E478" s="106"/>
      <c r="F478" s="200"/>
      <c r="G478" s="283"/>
      <c r="H478" s="284"/>
      <c r="I478" s="284"/>
      <c r="J478" s="284"/>
      <c r="K478" s="284"/>
      <c r="L478" s="284"/>
    </row>
    <row r="479" spans="1:12" hidden="1" outlineLevel="1" x14ac:dyDescent="0.2">
      <c r="A479" s="185"/>
      <c r="B479" s="107" t="str">
        <f t="shared" si="15"/>
        <v>Asset Type 063</v>
      </c>
      <c r="C479" s="106" t="str">
        <f t="shared" si="15"/>
        <v>Description - Asset Type 063</v>
      </c>
      <c r="D479" s="106"/>
      <c r="E479" s="106"/>
      <c r="F479" s="200"/>
      <c r="G479" s="283"/>
      <c r="H479" s="284"/>
      <c r="I479" s="284"/>
      <c r="J479" s="284"/>
      <c r="K479" s="284"/>
      <c r="L479" s="284"/>
    </row>
    <row r="480" spans="1:12" hidden="1" outlineLevel="1" x14ac:dyDescent="0.2">
      <c r="A480" s="185"/>
      <c r="B480" s="107" t="str">
        <f t="shared" si="15"/>
        <v>Asset Type 064</v>
      </c>
      <c r="C480" s="106" t="str">
        <f t="shared" si="15"/>
        <v>Description - Asset Type 064</v>
      </c>
      <c r="D480" s="106"/>
      <c r="E480" s="106"/>
      <c r="F480" s="200"/>
      <c r="G480" s="283"/>
      <c r="H480" s="284"/>
      <c r="I480" s="284"/>
      <c r="J480" s="284"/>
      <c r="K480" s="284"/>
      <c r="L480" s="284"/>
    </row>
    <row r="481" spans="1:12" hidden="1" outlineLevel="1" x14ac:dyDescent="0.2">
      <c r="A481" s="185"/>
      <c r="B481" s="107" t="str">
        <f t="shared" si="15"/>
        <v>Asset Type 065</v>
      </c>
      <c r="C481" s="106" t="str">
        <f t="shared" si="15"/>
        <v>Description - Asset Type 065</v>
      </c>
      <c r="D481" s="106"/>
      <c r="E481" s="106"/>
      <c r="F481" s="200"/>
      <c r="G481" s="283"/>
      <c r="H481" s="284"/>
      <c r="I481" s="284"/>
      <c r="J481" s="284"/>
      <c r="K481" s="284"/>
      <c r="L481" s="284"/>
    </row>
    <row r="482" spans="1:12" hidden="1" outlineLevel="1" x14ac:dyDescent="0.2">
      <c r="A482" s="185"/>
      <c r="B482" s="107" t="str">
        <f t="shared" si="15"/>
        <v>Asset Type 066</v>
      </c>
      <c r="C482" s="106" t="str">
        <f t="shared" si="15"/>
        <v>Description - Asset Type 066</v>
      </c>
      <c r="D482" s="106"/>
      <c r="E482" s="106"/>
      <c r="F482" s="200"/>
      <c r="G482" s="283"/>
      <c r="H482" s="284"/>
      <c r="I482" s="284"/>
      <c r="J482" s="284"/>
      <c r="K482" s="284"/>
      <c r="L482" s="284"/>
    </row>
    <row r="483" spans="1:12" hidden="1" outlineLevel="1" x14ac:dyDescent="0.2">
      <c r="A483" s="185"/>
      <c r="B483" s="107" t="str">
        <f t="shared" si="15"/>
        <v>Asset Type 067</v>
      </c>
      <c r="C483" s="106" t="str">
        <f t="shared" si="15"/>
        <v>Description - Asset Type 067</v>
      </c>
      <c r="D483" s="106"/>
      <c r="E483" s="106"/>
      <c r="F483" s="200"/>
      <c r="G483" s="283"/>
      <c r="H483" s="284"/>
      <c r="I483" s="284"/>
      <c r="J483" s="284"/>
      <c r="K483" s="284"/>
      <c r="L483" s="284"/>
    </row>
    <row r="484" spans="1:12" hidden="1" outlineLevel="1" x14ac:dyDescent="0.2">
      <c r="A484" s="185"/>
      <c r="B484" s="107" t="str">
        <f t="shared" si="15"/>
        <v>Asset Type 068</v>
      </c>
      <c r="C484" s="106" t="str">
        <f t="shared" si="15"/>
        <v>Description - Asset Type 068</v>
      </c>
      <c r="D484" s="106"/>
      <c r="E484" s="106"/>
      <c r="F484" s="200"/>
      <c r="G484" s="283"/>
      <c r="H484" s="284"/>
      <c r="I484" s="284"/>
      <c r="J484" s="284"/>
      <c r="K484" s="284"/>
      <c r="L484" s="284"/>
    </row>
    <row r="485" spans="1:12" hidden="1" outlineLevel="1" x14ac:dyDescent="0.2">
      <c r="A485" s="185"/>
      <c r="B485" s="107" t="str">
        <f t="shared" si="15"/>
        <v>Asset Type 069</v>
      </c>
      <c r="C485" s="106" t="str">
        <f t="shared" si="15"/>
        <v>Description - Asset Type 069</v>
      </c>
      <c r="D485" s="106"/>
      <c r="E485" s="106"/>
      <c r="F485" s="200"/>
      <c r="G485" s="283"/>
      <c r="H485" s="284"/>
      <c r="I485" s="284"/>
      <c r="J485" s="284"/>
      <c r="K485" s="284"/>
      <c r="L485" s="284"/>
    </row>
    <row r="486" spans="1:12" hidden="1" outlineLevel="1" x14ac:dyDescent="0.2">
      <c r="A486" s="185"/>
      <c r="B486" s="107" t="str">
        <f t="shared" si="15"/>
        <v>Asset Type 070</v>
      </c>
      <c r="C486" s="106" t="str">
        <f t="shared" si="15"/>
        <v>Description - Asset Type 070</v>
      </c>
      <c r="D486" s="106"/>
      <c r="E486" s="106"/>
      <c r="F486" s="200"/>
      <c r="G486" s="283"/>
      <c r="H486" s="284"/>
      <c r="I486" s="284"/>
      <c r="J486" s="284"/>
      <c r="K486" s="284"/>
      <c r="L486" s="284"/>
    </row>
    <row r="487" spans="1:12" hidden="1" outlineLevel="1" x14ac:dyDescent="0.2">
      <c r="A487" s="185"/>
      <c r="B487" s="107" t="str">
        <f t="shared" si="15"/>
        <v>Asset Type 071</v>
      </c>
      <c r="C487" s="106" t="str">
        <f t="shared" si="15"/>
        <v>Description - Asset Type 071</v>
      </c>
      <c r="D487" s="106"/>
      <c r="E487" s="106"/>
      <c r="F487" s="200"/>
      <c r="G487" s="283"/>
      <c r="H487" s="284"/>
      <c r="I487" s="284"/>
      <c r="J487" s="284"/>
      <c r="K487" s="284"/>
      <c r="L487" s="284"/>
    </row>
    <row r="488" spans="1:12" hidden="1" outlineLevel="1" x14ac:dyDescent="0.2">
      <c r="A488" s="185"/>
      <c r="B488" s="107" t="str">
        <f t="shared" si="15"/>
        <v>Asset Type 072</v>
      </c>
      <c r="C488" s="106" t="str">
        <f t="shared" si="15"/>
        <v>Description - Asset Type 072</v>
      </c>
      <c r="D488" s="106"/>
      <c r="E488" s="106"/>
      <c r="F488" s="200"/>
      <c r="G488" s="283"/>
      <c r="H488" s="284"/>
      <c r="I488" s="284"/>
      <c r="J488" s="284"/>
      <c r="K488" s="284"/>
      <c r="L488" s="284"/>
    </row>
    <row r="489" spans="1:12" hidden="1" outlineLevel="1" x14ac:dyDescent="0.2">
      <c r="A489" s="185"/>
      <c r="B489" s="107" t="str">
        <f t="shared" si="15"/>
        <v>Asset Type 073</v>
      </c>
      <c r="C489" s="106" t="str">
        <f t="shared" si="15"/>
        <v>Description - Asset Type 073</v>
      </c>
      <c r="D489" s="106"/>
      <c r="E489" s="106"/>
      <c r="F489" s="200"/>
      <c r="G489" s="283"/>
      <c r="H489" s="284"/>
      <c r="I489" s="284"/>
      <c r="J489" s="284"/>
      <c r="K489" s="284"/>
      <c r="L489" s="284"/>
    </row>
    <row r="490" spans="1:12" hidden="1" outlineLevel="1" x14ac:dyDescent="0.2">
      <c r="A490" s="185"/>
      <c r="B490" s="107" t="str">
        <f t="shared" si="15"/>
        <v>Asset Type 074</v>
      </c>
      <c r="C490" s="106" t="str">
        <f t="shared" si="15"/>
        <v>Description - Asset Type 074</v>
      </c>
      <c r="D490" s="106"/>
      <c r="E490" s="106"/>
      <c r="F490" s="200"/>
      <c r="G490" s="283"/>
      <c r="H490" s="284"/>
      <c r="I490" s="284"/>
      <c r="J490" s="284"/>
      <c r="K490" s="284"/>
      <c r="L490" s="284"/>
    </row>
    <row r="491" spans="1:12" hidden="1" outlineLevel="1" x14ac:dyDescent="0.2">
      <c r="A491" s="185"/>
      <c r="B491" s="107" t="str">
        <f t="shared" si="15"/>
        <v>Asset Type 075</v>
      </c>
      <c r="C491" s="106" t="str">
        <f t="shared" si="15"/>
        <v>Description - Asset Type 075</v>
      </c>
      <c r="D491" s="106"/>
      <c r="E491" s="106"/>
      <c r="F491" s="200"/>
      <c r="G491" s="283"/>
      <c r="H491" s="284"/>
      <c r="I491" s="284"/>
      <c r="J491" s="284"/>
      <c r="K491" s="284"/>
      <c r="L491" s="284"/>
    </row>
    <row r="492" spans="1:12" hidden="1" outlineLevel="1" x14ac:dyDescent="0.2">
      <c r="A492" s="185"/>
      <c r="B492" s="107" t="str">
        <f t="shared" si="15"/>
        <v>Asset Type 076</v>
      </c>
      <c r="C492" s="106" t="str">
        <f t="shared" si="15"/>
        <v>Description - Asset Type 076</v>
      </c>
      <c r="D492" s="106"/>
      <c r="E492" s="106"/>
      <c r="F492" s="200"/>
      <c r="G492" s="283"/>
      <c r="H492" s="284"/>
      <c r="I492" s="284"/>
      <c r="J492" s="284"/>
      <c r="K492" s="284"/>
      <c r="L492" s="284"/>
    </row>
    <row r="493" spans="1:12" hidden="1" outlineLevel="1" x14ac:dyDescent="0.2">
      <c r="A493" s="185"/>
      <c r="B493" s="107" t="str">
        <f t="shared" si="15"/>
        <v>Asset Type 077</v>
      </c>
      <c r="C493" s="106" t="str">
        <f t="shared" si="15"/>
        <v>Description - Asset Type 077</v>
      </c>
      <c r="D493" s="106"/>
      <c r="E493" s="106"/>
      <c r="F493" s="200"/>
      <c r="G493" s="283"/>
      <c r="H493" s="284"/>
      <c r="I493" s="284"/>
      <c r="J493" s="284"/>
      <c r="K493" s="284"/>
      <c r="L493" s="284"/>
    </row>
    <row r="494" spans="1:12" hidden="1" outlineLevel="1" x14ac:dyDescent="0.2">
      <c r="A494" s="185"/>
      <c r="B494" s="107" t="str">
        <f t="shared" si="15"/>
        <v>Asset Type 078</v>
      </c>
      <c r="C494" s="106" t="str">
        <f t="shared" si="15"/>
        <v>Description - Asset Type 078</v>
      </c>
      <c r="D494" s="106"/>
      <c r="E494" s="106"/>
      <c r="F494" s="200"/>
      <c r="G494" s="283"/>
      <c r="H494" s="284"/>
      <c r="I494" s="284"/>
      <c r="J494" s="284"/>
      <c r="K494" s="284"/>
      <c r="L494" s="284"/>
    </row>
    <row r="495" spans="1:12" hidden="1" outlineLevel="1" x14ac:dyDescent="0.2">
      <c r="A495" s="185"/>
      <c r="B495" s="107" t="str">
        <f t="shared" si="15"/>
        <v>Asset Type 079</v>
      </c>
      <c r="C495" s="106" t="str">
        <f t="shared" si="15"/>
        <v>Description - Asset Type 079</v>
      </c>
      <c r="D495" s="106"/>
      <c r="E495" s="106"/>
      <c r="F495" s="200"/>
      <c r="G495" s="283"/>
      <c r="H495" s="284"/>
      <c r="I495" s="284"/>
      <c r="J495" s="284"/>
      <c r="K495" s="284"/>
      <c r="L495" s="284"/>
    </row>
    <row r="496" spans="1:12" hidden="1" outlineLevel="1" x14ac:dyDescent="0.2">
      <c r="A496" s="185"/>
      <c r="B496" s="107" t="str">
        <f t="shared" si="15"/>
        <v>Asset Type 080</v>
      </c>
      <c r="C496" s="106" t="str">
        <f t="shared" si="15"/>
        <v>Description - Asset Type 080</v>
      </c>
      <c r="D496" s="106"/>
      <c r="E496" s="106"/>
      <c r="F496" s="200"/>
      <c r="G496" s="283"/>
      <c r="H496" s="284"/>
      <c r="I496" s="284"/>
      <c r="J496" s="284"/>
      <c r="K496" s="284"/>
      <c r="L496" s="284"/>
    </row>
    <row r="497" spans="1:12" hidden="1" outlineLevel="1" x14ac:dyDescent="0.2">
      <c r="A497" s="185"/>
      <c r="B497" s="107" t="str">
        <f t="shared" ref="B497:C516" si="16">B92</f>
        <v>Asset Type 081</v>
      </c>
      <c r="C497" s="106" t="str">
        <f t="shared" si="16"/>
        <v>Description - Asset Type 081</v>
      </c>
      <c r="D497" s="106"/>
      <c r="E497" s="106"/>
      <c r="F497" s="200"/>
      <c r="G497" s="283"/>
      <c r="H497" s="284"/>
      <c r="I497" s="284"/>
      <c r="J497" s="284"/>
      <c r="K497" s="284"/>
      <c r="L497" s="284"/>
    </row>
    <row r="498" spans="1:12" hidden="1" outlineLevel="1" x14ac:dyDescent="0.2">
      <c r="A498" s="185"/>
      <c r="B498" s="107" t="str">
        <f t="shared" si="16"/>
        <v>Asset Type 082</v>
      </c>
      <c r="C498" s="106" t="str">
        <f t="shared" si="16"/>
        <v>Description - Asset Type 082</v>
      </c>
      <c r="D498" s="106"/>
      <c r="E498" s="106"/>
      <c r="F498" s="200"/>
      <c r="G498" s="283"/>
      <c r="H498" s="284"/>
      <c r="I498" s="284"/>
      <c r="J498" s="284"/>
      <c r="K498" s="284"/>
      <c r="L498" s="284"/>
    </row>
    <row r="499" spans="1:12" hidden="1" outlineLevel="1" x14ac:dyDescent="0.2">
      <c r="A499" s="185"/>
      <c r="B499" s="107" t="str">
        <f t="shared" si="16"/>
        <v>Asset Type 083</v>
      </c>
      <c r="C499" s="106" t="str">
        <f t="shared" si="16"/>
        <v>Description - Asset Type 083</v>
      </c>
      <c r="D499" s="106"/>
      <c r="E499" s="106"/>
      <c r="F499" s="200"/>
      <c r="G499" s="283"/>
      <c r="H499" s="284"/>
      <c r="I499" s="284"/>
      <c r="J499" s="284"/>
      <c r="K499" s="284"/>
      <c r="L499" s="284"/>
    </row>
    <row r="500" spans="1:12" hidden="1" outlineLevel="1" x14ac:dyDescent="0.2">
      <c r="A500" s="185"/>
      <c r="B500" s="107" t="str">
        <f t="shared" si="16"/>
        <v>Asset Type 084</v>
      </c>
      <c r="C500" s="106" t="str">
        <f t="shared" si="16"/>
        <v>Description - Asset Type 084</v>
      </c>
      <c r="D500" s="106"/>
      <c r="E500" s="106"/>
      <c r="F500" s="200"/>
      <c r="G500" s="283"/>
      <c r="H500" s="284"/>
      <c r="I500" s="284"/>
      <c r="J500" s="284"/>
      <c r="K500" s="284"/>
      <c r="L500" s="284"/>
    </row>
    <row r="501" spans="1:12" hidden="1" outlineLevel="1" x14ac:dyDescent="0.2">
      <c r="A501" s="185"/>
      <c r="B501" s="107" t="str">
        <f t="shared" si="16"/>
        <v>Asset Type 085</v>
      </c>
      <c r="C501" s="106" t="str">
        <f t="shared" si="16"/>
        <v>Description - Asset Type 085</v>
      </c>
      <c r="D501" s="106"/>
      <c r="E501" s="106"/>
      <c r="F501" s="200"/>
      <c r="G501" s="283"/>
      <c r="H501" s="284"/>
      <c r="I501" s="284"/>
      <c r="J501" s="284"/>
      <c r="K501" s="284"/>
      <c r="L501" s="284"/>
    </row>
    <row r="502" spans="1:12" hidden="1" outlineLevel="1" x14ac:dyDescent="0.2">
      <c r="A502" s="185"/>
      <c r="B502" s="107" t="str">
        <f t="shared" si="16"/>
        <v>Asset Type 086</v>
      </c>
      <c r="C502" s="106" t="str">
        <f t="shared" si="16"/>
        <v>Description - Asset Type 086</v>
      </c>
      <c r="D502" s="106"/>
      <c r="E502" s="106"/>
      <c r="F502" s="200"/>
      <c r="G502" s="283"/>
      <c r="H502" s="284"/>
      <c r="I502" s="284"/>
      <c r="J502" s="284"/>
      <c r="K502" s="284"/>
      <c r="L502" s="284"/>
    </row>
    <row r="503" spans="1:12" hidden="1" outlineLevel="1" x14ac:dyDescent="0.2">
      <c r="A503" s="185"/>
      <c r="B503" s="107" t="str">
        <f t="shared" si="16"/>
        <v>Asset Type 087</v>
      </c>
      <c r="C503" s="106" t="str">
        <f t="shared" si="16"/>
        <v>Description - Asset Type 087</v>
      </c>
      <c r="D503" s="106"/>
      <c r="E503" s="106"/>
      <c r="F503" s="200"/>
      <c r="G503" s="283"/>
      <c r="H503" s="284"/>
      <c r="I503" s="284"/>
      <c r="J503" s="284"/>
      <c r="K503" s="284"/>
      <c r="L503" s="284"/>
    </row>
    <row r="504" spans="1:12" hidden="1" outlineLevel="1" x14ac:dyDescent="0.2">
      <c r="A504" s="185"/>
      <c r="B504" s="107" t="str">
        <f t="shared" si="16"/>
        <v>Asset Type 088</v>
      </c>
      <c r="C504" s="106" t="str">
        <f t="shared" si="16"/>
        <v>Description - Asset Type 088</v>
      </c>
      <c r="D504" s="106"/>
      <c r="E504" s="106"/>
      <c r="F504" s="200"/>
      <c r="G504" s="283"/>
      <c r="H504" s="284"/>
      <c r="I504" s="284"/>
      <c r="J504" s="284"/>
      <c r="K504" s="284"/>
      <c r="L504" s="284"/>
    </row>
    <row r="505" spans="1:12" hidden="1" outlineLevel="1" x14ac:dyDescent="0.2">
      <c r="A505" s="185"/>
      <c r="B505" s="107" t="str">
        <f t="shared" si="16"/>
        <v>Asset Type 089</v>
      </c>
      <c r="C505" s="106" t="str">
        <f t="shared" si="16"/>
        <v>Description - Asset Type 089</v>
      </c>
      <c r="D505" s="106"/>
      <c r="E505" s="106"/>
      <c r="F505" s="200"/>
      <c r="G505" s="283"/>
      <c r="H505" s="284"/>
      <c r="I505" s="284"/>
      <c r="J505" s="284"/>
      <c r="K505" s="284"/>
      <c r="L505" s="284"/>
    </row>
    <row r="506" spans="1:12" hidden="1" outlineLevel="1" x14ac:dyDescent="0.2">
      <c r="A506" s="185"/>
      <c r="B506" s="107" t="str">
        <f t="shared" si="16"/>
        <v>Asset Type 090</v>
      </c>
      <c r="C506" s="106" t="str">
        <f t="shared" si="16"/>
        <v>Description - Asset Type 090</v>
      </c>
      <c r="D506" s="106"/>
      <c r="E506" s="106"/>
      <c r="F506" s="200"/>
      <c r="G506" s="283"/>
      <c r="H506" s="284"/>
      <c r="I506" s="284"/>
      <c r="J506" s="284"/>
      <c r="K506" s="284"/>
      <c r="L506" s="284"/>
    </row>
    <row r="507" spans="1:12" hidden="1" outlineLevel="1" x14ac:dyDescent="0.2">
      <c r="A507" s="185"/>
      <c r="B507" s="107" t="str">
        <f t="shared" si="16"/>
        <v>Asset Type 091</v>
      </c>
      <c r="C507" s="106" t="str">
        <f t="shared" si="16"/>
        <v>Description - Asset Type 091</v>
      </c>
      <c r="D507" s="106"/>
      <c r="E507" s="106"/>
      <c r="F507" s="200"/>
      <c r="G507" s="283"/>
      <c r="H507" s="284"/>
      <c r="I507" s="284"/>
      <c r="J507" s="284"/>
      <c r="K507" s="284"/>
      <c r="L507" s="284"/>
    </row>
    <row r="508" spans="1:12" hidden="1" outlineLevel="1" x14ac:dyDescent="0.2">
      <c r="A508" s="185"/>
      <c r="B508" s="107" t="str">
        <f t="shared" si="16"/>
        <v>Asset Type 092</v>
      </c>
      <c r="C508" s="106" t="str">
        <f t="shared" si="16"/>
        <v>Description - Asset Type 092</v>
      </c>
      <c r="D508" s="106"/>
      <c r="E508" s="106"/>
      <c r="F508" s="200"/>
      <c r="G508" s="283"/>
      <c r="H508" s="284"/>
      <c r="I508" s="284"/>
      <c r="J508" s="284"/>
      <c r="K508" s="284"/>
      <c r="L508" s="284"/>
    </row>
    <row r="509" spans="1:12" hidden="1" outlineLevel="1" x14ac:dyDescent="0.2">
      <c r="A509" s="185"/>
      <c r="B509" s="107" t="str">
        <f t="shared" si="16"/>
        <v>Asset Type 093</v>
      </c>
      <c r="C509" s="106" t="str">
        <f t="shared" si="16"/>
        <v>Description - Asset Type 093</v>
      </c>
      <c r="D509" s="106"/>
      <c r="E509" s="106"/>
      <c r="F509" s="200"/>
      <c r="G509" s="283"/>
      <c r="H509" s="284"/>
      <c r="I509" s="284"/>
      <c r="J509" s="284"/>
      <c r="K509" s="284"/>
      <c r="L509" s="284"/>
    </row>
    <row r="510" spans="1:12" hidden="1" outlineLevel="1" x14ac:dyDescent="0.2">
      <c r="A510" s="185"/>
      <c r="B510" s="107" t="str">
        <f t="shared" si="16"/>
        <v>Asset Type 094</v>
      </c>
      <c r="C510" s="106" t="str">
        <f t="shared" si="16"/>
        <v>Description - Asset Type 094</v>
      </c>
      <c r="D510" s="106"/>
      <c r="E510" s="106"/>
      <c r="F510" s="200"/>
      <c r="G510" s="283"/>
      <c r="H510" s="284"/>
      <c r="I510" s="284"/>
      <c r="J510" s="284"/>
      <c r="K510" s="284"/>
      <c r="L510" s="284"/>
    </row>
    <row r="511" spans="1:12" hidden="1" outlineLevel="1" x14ac:dyDescent="0.2">
      <c r="A511" s="185"/>
      <c r="B511" s="107" t="str">
        <f t="shared" si="16"/>
        <v>Asset Type 095</v>
      </c>
      <c r="C511" s="106" t="str">
        <f t="shared" si="16"/>
        <v>Description - Asset Type 095</v>
      </c>
      <c r="D511" s="106"/>
      <c r="E511" s="106"/>
      <c r="F511" s="200"/>
      <c r="G511" s="283"/>
      <c r="H511" s="284"/>
      <c r="I511" s="284"/>
      <c r="J511" s="284"/>
      <c r="K511" s="284"/>
      <c r="L511" s="284"/>
    </row>
    <row r="512" spans="1:12" hidden="1" outlineLevel="1" x14ac:dyDescent="0.2">
      <c r="A512" s="185"/>
      <c r="B512" s="107" t="str">
        <f t="shared" si="16"/>
        <v>Asset Type 096</v>
      </c>
      <c r="C512" s="106" t="str">
        <f t="shared" si="16"/>
        <v>Description - Asset Type 096</v>
      </c>
      <c r="D512" s="106"/>
      <c r="E512" s="106"/>
      <c r="F512" s="200"/>
      <c r="G512" s="283"/>
      <c r="H512" s="284"/>
      <c r="I512" s="284"/>
      <c r="J512" s="284"/>
      <c r="K512" s="284"/>
      <c r="L512" s="284"/>
    </row>
    <row r="513" spans="1:12" hidden="1" outlineLevel="1" x14ac:dyDescent="0.2">
      <c r="A513" s="185"/>
      <c r="B513" s="107" t="str">
        <f t="shared" si="16"/>
        <v>Asset Type 097</v>
      </c>
      <c r="C513" s="106" t="str">
        <f t="shared" si="16"/>
        <v>Description - Asset Type 097</v>
      </c>
      <c r="D513" s="106"/>
      <c r="E513" s="106"/>
      <c r="F513" s="200"/>
      <c r="G513" s="283"/>
      <c r="H513" s="284"/>
      <c r="I513" s="284"/>
      <c r="J513" s="284"/>
      <c r="K513" s="284"/>
      <c r="L513" s="284"/>
    </row>
    <row r="514" spans="1:12" hidden="1" outlineLevel="1" x14ac:dyDescent="0.2">
      <c r="A514" s="185"/>
      <c r="B514" s="107" t="str">
        <f t="shared" si="16"/>
        <v>Asset Type 098</v>
      </c>
      <c r="C514" s="106" t="str">
        <f t="shared" si="16"/>
        <v>Description - Asset Type 098</v>
      </c>
      <c r="D514" s="106"/>
      <c r="E514" s="106"/>
      <c r="F514" s="200"/>
      <c r="G514" s="283"/>
      <c r="H514" s="284"/>
      <c r="I514" s="284"/>
      <c r="J514" s="284"/>
      <c r="K514" s="284"/>
      <c r="L514" s="284"/>
    </row>
    <row r="515" spans="1:12" hidden="1" outlineLevel="1" x14ac:dyDescent="0.2">
      <c r="A515" s="185"/>
      <c r="B515" s="107" t="str">
        <f t="shared" si="16"/>
        <v>Asset Type 099</v>
      </c>
      <c r="C515" s="106" t="str">
        <f t="shared" si="16"/>
        <v>Description - Asset Type 099</v>
      </c>
      <c r="D515" s="106"/>
      <c r="E515" s="106"/>
      <c r="F515" s="200"/>
      <c r="G515" s="283"/>
      <c r="H515" s="284"/>
      <c r="I515" s="284"/>
      <c r="J515" s="284"/>
      <c r="K515" s="284"/>
      <c r="L515" s="284"/>
    </row>
    <row r="516" spans="1:12" hidden="1" outlineLevel="1" x14ac:dyDescent="0.2">
      <c r="A516" s="185"/>
      <c r="B516" s="107" t="str">
        <f t="shared" si="16"/>
        <v>Asset Type 100</v>
      </c>
      <c r="C516" s="106" t="str">
        <f t="shared" si="16"/>
        <v>Description - Asset Type 100</v>
      </c>
      <c r="D516" s="106"/>
      <c r="E516" s="106"/>
      <c r="F516" s="200"/>
      <c r="G516" s="283"/>
      <c r="H516" s="284"/>
      <c r="I516" s="284"/>
      <c r="J516" s="284"/>
      <c r="K516" s="284"/>
      <c r="L516" s="284"/>
    </row>
    <row r="517" spans="1:12" hidden="1" outlineLevel="1" x14ac:dyDescent="0.2">
      <c r="A517" s="185"/>
      <c r="B517" s="107" t="str">
        <f t="shared" ref="B517:C536" si="17">B112</f>
        <v>Asset Type 101</v>
      </c>
      <c r="C517" s="106" t="str">
        <f t="shared" si="17"/>
        <v>Description - Asset Type 101</v>
      </c>
      <c r="D517" s="106"/>
      <c r="E517" s="106"/>
      <c r="F517" s="200"/>
      <c r="G517" s="283"/>
      <c r="H517" s="284"/>
      <c r="I517" s="284"/>
      <c r="J517" s="284"/>
      <c r="K517" s="284"/>
      <c r="L517" s="284"/>
    </row>
    <row r="518" spans="1:12" hidden="1" outlineLevel="1" x14ac:dyDescent="0.2">
      <c r="A518" s="185"/>
      <c r="B518" s="107" t="str">
        <f t="shared" si="17"/>
        <v>Asset Type 102</v>
      </c>
      <c r="C518" s="106" t="str">
        <f t="shared" si="17"/>
        <v>Description - Asset Type 102</v>
      </c>
      <c r="D518" s="106"/>
      <c r="E518" s="106"/>
      <c r="F518" s="200"/>
      <c r="G518" s="283"/>
      <c r="H518" s="284"/>
      <c r="I518" s="284"/>
      <c r="J518" s="284"/>
      <c r="K518" s="284"/>
      <c r="L518" s="284"/>
    </row>
    <row r="519" spans="1:12" hidden="1" outlineLevel="1" x14ac:dyDescent="0.2">
      <c r="A519" s="185"/>
      <c r="B519" s="107" t="str">
        <f t="shared" si="17"/>
        <v>Asset Type 103</v>
      </c>
      <c r="C519" s="106" t="str">
        <f t="shared" si="17"/>
        <v>Description - Asset Type 103</v>
      </c>
      <c r="D519" s="106"/>
      <c r="E519" s="106"/>
      <c r="F519" s="200"/>
      <c r="G519" s="283"/>
      <c r="H519" s="284"/>
      <c r="I519" s="284"/>
      <c r="J519" s="284"/>
      <c r="K519" s="284"/>
      <c r="L519" s="284"/>
    </row>
    <row r="520" spans="1:12" hidden="1" outlineLevel="1" x14ac:dyDescent="0.2">
      <c r="A520" s="185"/>
      <c r="B520" s="107" t="str">
        <f t="shared" si="17"/>
        <v>Asset Type 104</v>
      </c>
      <c r="C520" s="106" t="str">
        <f t="shared" si="17"/>
        <v>Description - Asset Type 104</v>
      </c>
      <c r="D520" s="106"/>
      <c r="E520" s="106"/>
      <c r="F520" s="200"/>
      <c r="G520" s="283"/>
      <c r="H520" s="284"/>
      <c r="I520" s="284"/>
      <c r="J520" s="284"/>
      <c r="K520" s="284"/>
      <c r="L520" s="284"/>
    </row>
    <row r="521" spans="1:12" hidden="1" outlineLevel="1" x14ac:dyDescent="0.2">
      <c r="A521" s="185"/>
      <c r="B521" s="107" t="str">
        <f t="shared" si="17"/>
        <v>Asset Type 105</v>
      </c>
      <c r="C521" s="106" t="str">
        <f t="shared" si="17"/>
        <v>Description - Asset Type 105</v>
      </c>
      <c r="D521" s="106"/>
      <c r="E521" s="106"/>
      <c r="F521" s="200"/>
      <c r="G521" s="283"/>
      <c r="H521" s="284"/>
      <c r="I521" s="284"/>
      <c r="J521" s="284"/>
      <c r="K521" s="284"/>
      <c r="L521" s="284"/>
    </row>
    <row r="522" spans="1:12" hidden="1" outlineLevel="1" x14ac:dyDescent="0.2">
      <c r="A522" s="185"/>
      <c r="B522" s="107" t="str">
        <f t="shared" si="17"/>
        <v>Asset Type 106</v>
      </c>
      <c r="C522" s="106" t="str">
        <f t="shared" si="17"/>
        <v>Description - Asset Type 106</v>
      </c>
      <c r="D522" s="106"/>
      <c r="E522" s="106"/>
      <c r="F522" s="200"/>
      <c r="G522" s="283"/>
      <c r="H522" s="284"/>
      <c r="I522" s="284"/>
      <c r="J522" s="284"/>
      <c r="K522" s="284"/>
      <c r="L522" s="284"/>
    </row>
    <row r="523" spans="1:12" hidden="1" outlineLevel="1" x14ac:dyDescent="0.2">
      <c r="A523" s="185"/>
      <c r="B523" s="107" t="str">
        <f t="shared" si="17"/>
        <v>Asset Type 107</v>
      </c>
      <c r="C523" s="106" t="str">
        <f t="shared" si="17"/>
        <v>Description - Asset Type 107</v>
      </c>
      <c r="D523" s="106"/>
      <c r="E523" s="106"/>
      <c r="F523" s="200"/>
      <c r="G523" s="283"/>
      <c r="H523" s="284"/>
      <c r="I523" s="284"/>
      <c r="J523" s="284"/>
      <c r="K523" s="284"/>
      <c r="L523" s="284"/>
    </row>
    <row r="524" spans="1:12" hidden="1" outlineLevel="1" x14ac:dyDescent="0.2">
      <c r="A524" s="185"/>
      <c r="B524" s="107" t="str">
        <f t="shared" si="17"/>
        <v>Asset Type 108</v>
      </c>
      <c r="C524" s="106" t="str">
        <f t="shared" si="17"/>
        <v>Description - Asset Type 108</v>
      </c>
      <c r="D524" s="106"/>
      <c r="E524" s="106"/>
      <c r="F524" s="200"/>
      <c r="G524" s="283"/>
      <c r="H524" s="284"/>
      <c r="I524" s="284"/>
      <c r="J524" s="284"/>
      <c r="K524" s="284"/>
      <c r="L524" s="284"/>
    </row>
    <row r="525" spans="1:12" hidden="1" outlineLevel="1" x14ac:dyDescent="0.2">
      <c r="A525" s="185"/>
      <c r="B525" s="107" t="str">
        <f t="shared" si="17"/>
        <v>Asset Type 109</v>
      </c>
      <c r="C525" s="106" t="str">
        <f t="shared" si="17"/>
        <v>Description - Asset Type 109</v>
      </c>
      <c r="D525" s="106"/>
      <c r="E525" s="106"/>
      <c r="F525" s="200"/>
      <c r="G525" s="283"/>
      <c r="H525" s="284"/>
      <c r="I525" s="284"/>
      <c r="J525" s="284"/>
      <c r="K525" s="284"/>
      <c r="L525" s="284"/>
    </row>
    <row r="526" spans="1:12" hidden="1" outlineLevel="1" x14ac:dyDescent="0.2">
      <c r="A526" s="185"/>
      <c r="B526" s="107" t="str">
        <f t="shared" si="17"/>
        <v>Asset Type 110</v>
      </c>
      <c r="C526" s="106" t="str">
        <f t="shared" si="17"/>
        <v>Description - Asset Type 110</v>
      </c>
      <c r="D526" s="106"/>
      <c r="E526" s="106"/>
      <c r="F526" s="200"/>
      <c r="G526" s="283"/>
      <c r="H526" s="284"/>
      <c r="I526" s="284"/>
      <c r="J526" s="284"/>
      <c r="K526" s="284"/>
      <c r="L526" s="284"/>
    </row>
    <row r="527" spans="1:12" hidden="1" outlineLevel="1" x14ac:dyDescent="0.2">
      <c r="A527" s="185"/>
      <c r="B527" s="107" t="str">
        <f t="shared" si="17"/>
        <v>Asset Type 111</v>
      </c>
      <c r="C527" s="106" t="str">
        <f t="shared" si="17"/>
        <v>Description - Asset Type 111</v>
      </c>
      <c r="D527" s="106"/>
      <c r="E527" s="106"/>
      <c r="F527" s="200"/>
      <c r="G527" s="283"/>
      <c r="H527" s="284"/>
      <c r="I527" s="284"/>
      <c r="J527" s="284"/>
      <c r="K527" s="284"/>
      <c r="L527" s="284"/>
    </row>
    <row r="528" spans="1:12" hidden="1" outlineLevel="1" x14ac:dyDescent="0.2">
      <c r="A528" s="185"/>
      <c r="B528" s="107" t="str">
        <f t="shared" si="17"/>
        <v>Asset Type 112</v>
      </c>
      <c r="C528" s="106" t="str">
        <f t="shared" si="17"/>
        <v>Description - Asset Type 112</v>
      </c>
      <c r="D528" s="106"/>
      <c r="E528" s="106"/>
      <c r="F528" s="200"/>
      <c r="G528" s="283"/>
      <c r="H528" s="284"/>
      <c r="I528" s="284"/>
      <c r="J528" s="284"/>
      <c r="K528" s="284"/>
      <c r="L528" s="284"/>
    </row>
    <row r="529" spans="1:12" hidden="1" outlineLevel="1" x14ac:dyDescent="0.2">
      <c r="A529" s="185"/>
      <c r="B529" s="107" t="str">
        <f t="shared" si="17"/>
        <v>Asset Type 113</v>
      </c>
      <c r="C529" s="106" t="str">
        <f t="shared" si="17"/>
        <v>Description - Asset Type 113</v>
      </c>
      <c r="D529" s="106"/>
      <c r="E529" s="106"/>
      <c r="F529" s="200"/>
      <c r="G529" s="283"/>
      <c r="H529" s="284"/>
      <c r="I529" s="284"/>
      <c r="J529" s="284"/>
      <c r="K529" s="284"/>
      <c r="L529" s="284"/>
    </row>
    <row r="530" spans="1:12" hidden="1" outlineLevel="1" x14ac:dyDescent="0.2">
      <c r="A530" s="185"/>
      <c r="B530" s="107" t="str">
        <f t="shared" si="17"/>
        <v>Asset Type 114</v>
      </c>
      <c r="C530" s="106" t="str">
        <f t="shared" si="17"/>
        <v>Description - Asset Type 114</v>
      </c>
      <c r="D530" s="106"/>
      <c r="E530" s="106"/>
      <c r="F530" s="200"/>
      <c r="G530" s="283"/>
      <c r="H530" s="284"/>
      <c r="I530" s="284"/>
      <c r="J530" s="284"/>
      <c r="K530" s="284"/>
      <c r="L530" s="284"/>
    </row>
    <row r="531" spans="1:12" hidden="1" outlineLevel="1" x14ac:dyDescent="0.2">
      <c r="A531" s="185"/>
      <c r="B531" s="107" t="str">
        <f t="shared" si="17"/>
        <v>Asset Type 115</v>
      </c>
      <c r="C531" s="106" t="str">
        <f t="shared" si="17"/>
        <v>Description - Asset Type 115</v>
      </c>
      <c r="D531" s="106"/>
      <c r="E531" s="106"/>
      <c r="F531" s="200"/>
      <c r="G531" s="283"/>
      <c r="H531" s="284"/>
      <c r="I531" s="284"/>
      <c r="J531" s="284"/>
      <c r="K531" s="284"/>
      <c r="L531" s="284"/>
    </row>
    <row r="532" spans="1:12" hidden="1" outlineLevel="1" x14ac:dyDescent="0.2">
      <c r="A532" s="185"/>
      <c r="B532" s="107" t="str">
        <f t="shared" si="17"/>
        <v>Asset Type 116</v>
      </c>
      <c r="C532" s="106" t="str">
        <f t="shared" si="17"/>
        <v>Description - Asset Type 116</v>
      </c>
      <c r="D532" s="106"/>
      <c r="E532" s="106"/>
      <c r="F532" s="200"/>
      <c r="G532" s="283"/>
      <c r="H532" s="284"/>
      <c r="I532" s="284"/>
      <c r="J532" s="284"/>
      <c r="K532" s="284"/>
      <c r="L532" s="284"/>
    </row>
    <row r="533" spans="1:12" hidden="1" outlineLevel="1" x14ac:dyDescent="0.2">
      <c r="A533" s="185"/>
      <c r="B533" s="107" t="str">
        <f t="shared" si="17"/>
        <v>Asset Type 117</v>
      </c>
      <c r="C533" s="106" t="str">
        <f t="shared" si="17"/>
        <v>Description - Asset Type 117</v>
      </c>
      <c r="D533" s="106"/>
      <c r="E533" s="106"/>
      <c r="F533" s="200"/>
      <c r="G533" s="283"/>
      <c r="H533" s="284"/>
      <c r="I533" s="284"/>
      <c r="J533" s="284"/>
      <c r="K533" s="284"/>
      <c r="L533" s="284"/>
    </row>
    <row r="534" spans="1:12" hidden="1" outlineLevel="1" x14ac:dyDescent="0.2">
      <c r="A534" s="185"/>
      <c r="B534" s="107" t="str">
        <f t="shared" si="17"/>
        <v>Asset Type 118</v>
      </c>
      <c r="C534" s="106" t="str">
        <f t="shared" si="17"/>
        <v>Description - Asset Type 118</v>
      </c>
      <c r="D534" s="106"/>
      <c r="E534" s="106"/>
      <c r="F534" s="200"/>
      <c r="G534" s="283"/>
      <c r="H534" s="284"/>
      <c r="I534" s="284"/>
      <c r="J534" s="284"/>
      <c r="K534" s="284"/>
      <c r="L534" s="284"/>
    </row>
    <row r="535" spans="1:12" hidden="1" outlineLevel="1" x14ac:dyDescent="0.2">
      <c r="A535" s="185"/>
      <c r="B535" s="107" t="str">
        <f t="shared" si="17"/>
        <v>Asset Type 119</v>
      </c>
      <c r="C535" s="106" t="str">
        <f t="shared" si="17"/>
        <v>Description - Asset Type 119</v>
      </c>
      <c r="D535" s="106"/>
      <c r="E535" s="106"/>
      <c r="F535" s="200"/>
      <c r="G535" s="283"/>
      <c r="H535" s="284"/>
      <c r="I535" s="284"/>
      <c r="J535" s="284"/>
      <c r="K535" s="284"/>
      <c r="L535" s="284"/>
    </row>
    <row r="536" spans="1:12" hidden="1" outlineLevel="1" x14ac:dyDescent="0.2">
      <c r="A536" s="185"/>
      <c r="B536" s="107" t="str">
        <f t="shared" si="17"/>
        <v>Asset Type 120</v>
      </c>
      <c r="C536" s="106" t="str">
        <f t="shared" si="17"/>
        <v>Description - Asset Type 120</v>
      </c>
      <c r="D536" s="106"/>
      <c r="E536" s="106"/>
      <c r="F536" s="200"/>
      <c r="G536" s="283"/>
      <c r="H536" s="284"/>
      <c r="I536" s="284"/>
      <c r="J536" s="284"/>
      <c r="K536" s="284"/>
      <c r="L536" s="284"/>
    </row>
    <row r="537" spans="1:12" hidden="1" outlineLevel="1" x14ac:dyDescent="0.2">
      <c r="A537" s="185"/>
      <c r="B537" s="107" t="str">
        <f t="shared" ref="B537:C556" si="18">B132</f>
        <v>Asset Type 121</v>
      </c>
      <c r="C537" s="106" t="str">
        <f t="shared" si="18"/>
        <v>Description - Asset Type 121</v>
      </c>
      <c r="D537" s="106"/>
      <c r="E537" s="106"/>
      <c r="F537" s="200"/>
      <c r="G537" s="283"/>
      <c r="H537" s="284"/>
      <c r="I537" s="284"/>
      <c r="J537" s="284"/>
      <c r="K537" s="284"/>
      <c r="L537" s="284"/>
    </row>
    <row r="538" spans="1:12" hidden="1" outlineLevel="1" x14ac:dyDescent="0.2">
      <c r="A538" s="185"/>
      <c r="B538" s="107" t="str">
        <f t="shared" si="18"/>
        <v>Asset Type 122</v>
      </c>
      <c r="C538" s="106" t="str">
        <f t="shared" si="18"/>
        <v>Description - Asset Type 122</v>
      </c>
      <c r="D538" s="106"/>
      <c r="E538" s="106"/>
      <c r="F538" s="200"/>
      <c r="G538" s="283"/>
      <c r="H538" s="284"/>
      <c r="I538" s="284"/>
      <c r="J538" s="284"/>
      <c r="K538" s="284"/>
      <c r="L538" s="284"/>
    </row>
    <row r="539" spans="1:12" hidden="1" outlineLevel="1" x14ac:dyDescent="0.2">
      <c r="A539" s="185"/>
      <c r="B539" s="107" t="str">
        <f t="shared" si="18"/>
        <v>Asset Type 123</v>
      </c>
      <c r="C539" s="106" t="str">
        <f t="shared" si="18"/>
        <v>Description - Asset Type 123</v>
      </c>
      <c r="D539" s="106"/>
      <c r="E539" s="106"/>
      <c r="F539" s="200"/>
      <c r="G539" s="283"/>
      <c r="H539" s="284"/>
      <c r="I539" s="284"/>
      <c r="J539" s="284"/>
      <c r="K539" s="284"/>
      <c r="L539" s="284"/>
    </row>
    <row r="540" spans="1:12" hidden="1" outlineLevel="1" x14ac:dyDescent="0.2">
      <c r="A540" s="185"/>
      <c r="B540" s="107" t="str">
        <f t="shared" si="18"/>
        <v>Asset Type 124</v>
      </c>
      <c r="C540" s="106" t="str">
        <f t="shared" si="18"/>
        <v>Description - Asset Type 124</v>
      </c>
      <c r="D540" s="106"/>
      <c r="E540" s="106"/>
      <c r="F540" s="200"/>
      <c r="G540" s="283"/>
      <c r="H540" s="284"/>
      <c r="I540" s="284"/>
      <c r="J540" s="284"/>
      <c r="K540" s="284"/>
      <c r="L540" s="284"/>
    </row>
    <row r="541" spans="1:12" hidden="1" outlineLevel="1" x14ac:dyDescent="0.2">
      <c r="A541" s="185"/>
      <c r="B541" s="107" t="str">
        <f t="shared" si="18"/>
        <v>Asset Type 125</v>
      </c>
      <c r="C541" s="106" t="str">
        <f t="shared" si="18"/>
        <v>Description - Asset Type 125</v>
      </c>
      <c r="D541" s="106"/>
      <c r="E541" s="106"/>
      <c r="F541" s="200"/>
      <c r="G541" s="283"/>
      <c r="H541" s="284"/>
      <c r="I541" s="284"/>
      <c r="J541" s="284"/>
      <c r="K541" s="284"/>
      <c r="L541" s="284"/>
    </row>
    <row r="542" spans="1:12" hidden="1" outlineLevel="1" x14ac:dyDescent="0.2">
      <c r="A542" s="185"/>
      <c r="B542" s="107" t="str">
        <f t="shared" si="18"/>
        <v>Asset Type 126</v>
      </c>
      <c r="C542" s="106" t="str">
        <f t="shared" si="18"/>
        <v>Description - Asset Type 126</v>
      </c>
      <c r="D542" s="106"/>
      <c r="E542" s="106"/>
      <c r="F542" s="200"/>
      <c r="G542" s="283"/>
      <c r="H542" s="284"/>
      <c r="I542" s="284"/>
      <c r="J542" s="284"/>
      <c r="K542" s="284"/>
      <c r="L542" s="284"/>
    </row>
    <row r="543" spans="1:12" hidden="1" outlineLevel="1" x14ac:dyDescent="0.2">
      <c r="A543" s="185"/>
      <c r="B543" s="107" t="str">
        <f t="shared" si="18"/>
        <v>Asset Type 127</v>
      </c>
      <c r="C543" s="106" t="str">
        <f t="shared" si="18"/>
        <v>Description - Asset Type 127</v>
      </c>
      <c r="D543" s="106"/>
      <c r="E543" s="106"/>
      <c r="F543" s="200"/>
      <c r="G543" s="283"/>
      <c r="H543" s="284"/>
      <c r="I543" s="284"/>
      <c r="J543" s="284"/>
      <c r="K543" s="284"/>
      <c r="L543" s="284"/>
    </row>
    <row r="544" spans="1:12" hidden="1" outlineLevel="1" x14ac:dyDescent="0.2">
      <c r="A544" s="185"/>
      <c r="B544" s="107" t="str">
        <f t="shared" si="18"/>
        <v>Asset Type 128</v>
      </c>
      <c r="C544" s="106" t="str">
        <f t="shared" si="18"/>
        <v>Description - Asset Type 128</v>
      </c>
      <c r="D544" s="106"/>
      <c r="E544" s="106"/>
      <c r="F544" s="200"/>
      <c r="G544" s="283"/>
      <c r="H544" s="284"/>
      <c r="I544" s="284"/>
      <c r="J544" s="284"/>
      <c r="K544" s="284"/>
      <c r="L544" s="284"/>
    </row>
    <row r="545" spans="1:12" hidden="1" outlineLevel="1" x14ac:dyDescent="0.2">
      <c r="A545" s="185"/>
      <c r="B545" s="107" t="str">
        <f t="shared" si="18"/>
        <v>Asset Type 129</v>
      </c>
      <c r="C545" s="106" t="str">
        <f t="shared" si="18"/>
        <v>Description - Asset Type 129</v>
      </c>
      <c r="D545" s="106"/>
      <c r="E545" s="106"/>
      <c r="F545" s="200"/>
      <c r="G545" s="283"/>
      <c r="H545" s="284"/>
      <c r="I545" s="284"/>
      <c r="J545" s="284"/>
      <c r="K545" s="284"/>
      <c r="L545" s="284"/>
    </row>
    <row r="546" spans="1:12" hidden="1" outlineLevel="1" x14ac:dyDescent="0.2">
      <c r="A546" s="185"/>
      <c r="B546" s="107" t="str">
        <f t="shared" si="18"/>
        <v>Asset Type 130</v>
      </c>
      <c r="C546" s="106" t="str">
        <f t="shared" si="18"/>
        <v>Description - Asset Type 130</v>
      </c>
      <c r="D546" s="106"/>
      <c r="E546" s="106"/>
      <c r="F546" s="200"/>
      <c r="G546" s="283"/>
      <c r="H546" s="284"/>
      <c r="I546" s="284"/>
      <c r="J546" s="284"/>
      <c r="K546" s="284"/>
      <c r="L546" s="284"/>
    </row>
    <row r="547" spans="1:12" hidden="1" outlineLevel="1" x14ac:dyDescent="0.2">
      <c r="A547" s="185"/>
      <c r="B547" s="107" t="str">
        <f t="shared" si="18"/>
        <v>Asset Type 131</v>
      </c>
      <c r="C547" s="106" t="str">
        <f t="shared" si="18"/>
        <v>Description - Asset Type 131</v>
      </c>
      <c r="D547" s="106"/>
      <c r="E547" s="106"/>
      <c r="F547" s="200"/>
      <c r="G547" s="283"/>
      <c r="H547" s="284"/>
      <c r="I547" s="284"/>
      <c r="J547" s="284"/>
      <c r="K547" s="284"/>
      <c r="L547" s="284"/>
    </row>
    <row r="548" spans="1:12" hidden="1" outlineLevel="1" x14ac:dyDescent="0.2">
      <c r="A548" s="185"/>
      <c r="B548" s="107" t="str">
        <f t="shared" si="18"/>
        <v>Asset Type 132</v>
      </c>
      <c r="C548" s="106" t="str">
        <f t="shared" si="18"/>
        <v>Description - Asset Type 132</v>
      </c>
      <c r="D548" s="106"/>
      <c r="E548" s="106"/>
      <c r="F548" s="200"/>
      <c r="G548" s="283"/>
      <c r="H548" s="284"/>
      <c r="I548" s="284"/>
      <c r="J548" s="284"/>
      <c r="K548" s="284"/>
      <c r="L548" s="284"/>
    </row>
    <row r="549" spans="1:12" hidden="1" outlineLevel="1" x14ac:dyDescent="0.2">
      <c r="A549" s="185"/>
      <c r="B549" s="107" t="str">
        <f t="shared" si="18"/>
        <v>Asset Type 133</v>
      </c>
      <c r="C549" s="106" t="str">
        <f t="shared" si="18"/>
        <v>Description - Asset Type 133</v>
      </c>
      <c r="D549" s="106"/>
      <c r="E549" s="106"/>
      <c r="F549" s="200"/>
      <c r="G549" s="283"/>
      <c r="H549" s="284"/>
      <c r="I549" s="284"/>
      <c r="J549" s="284"/>
      <c r="K549" s="284"/>
      <c r="L549" s="284"/>
    </row>
    <row r="550" spans="1:12" hidden="1" outlineLevel="1" x14ac:dyDescent="0.2">
      <c r="A550" s="185"/>
      <c r="B550" s="107" t="str">
        <f t="shared" si="18"/>
        <v>Asset Type 134</v>
      </c>
      <c r="C550" s="106" t="str">
        <f t="shared" si="18"/>
        <v>Description - Asset Type 134</v>
      </c>
      <c r="D550" s="106"/>
      <c r="E550" s="106"/>
      <c r="F550" s="200"/>
      <c r="G550" s="283"/>
      <c r="H550" s="284"/>
      <c r="I550" s="284"/>
      <c r="J550" s="284"/>
      <c r="K550" s="284"/>
      <c r="L550" s="284"/>
    </row>
    <row r="551" spans="1:12" hidden="1" outlineLevel="1" x14ac:dyDescent="0.2">
      <c r="A551" s="185"/>
      <c r="B551" s="107" t="str">
        <f t="shared" si="18"/>
        <v>Asset Type 135</v>
      </c>
      <c r="C551" s="106" t="str">
        <f t="shared" si="18"/>
        <v>Description - Asset Type 135</v>
      </c>
      <c r="D551" s="106"/>
      <c r="E551" s="106"/>
      <c r="F551" s="200"/>
      <c r="G551" s="283"/>
      <c r="H551" s="284"/>
      <c r="I551" s="284"/>
      <c r="J551" s="284"/>
      <c r="K551" s="284"/>
      <c r="L551" s="284"/>
    </row>
    <row r="552" spans="1:12" hidden="1" outlineLevel="1" x14ac:dyDescent="0.2">
      <c r="A552" s="185"/>
      <c r="B552" s="107" t="str">
        <f t="shared" si="18"/>
        <v>Asset Type 136</v>
      </c>
      <c r="C552" s="106" t="str">
        <f t="shared" si="18"/>
        <v>Description - Asset Type 136</v>
      </c>
      <c r="D552" s="106"/>
      <c r="E552" s="106"/>
      <c r="F552" s="200"/>
      <c r="G552" s="283"/>
      <c r="H552" s="284"/>
      <c r="I552" s="284"/>
      <c r="J552" s="284"/>
      <c r="K552" s="284"/>
      <c r="L552" s="284"/>
    </row>
    <row r="553" spans="1:12" hidden="1" outlineLevel="1" x14ac:dyDescent="0.2">
      <c r="A553" s="185"/>
      <c r="B553" s="107" t="str">
        <f t="shared" si="18"/>
        <v>Asset Type 137</v>
      </c>
      <c r="C553" s="106" t="str">
        <f t="shared" si="18"/>
        <v>Description - Asset Type 137</v>
      </c>
      <c r="D553" s="106"/>
      <c r="E553" s="106"/>
      <c r="F553" s="200"/>
      <c r="G553" s="283"/>
      <c r="H553" s="284"/>
      <c r="I553" s="284"/>
      <c r="J553" s="284"/>
      <c r="K553" s="284"/>
      <c r="L553" s="284"/>
    </row>
    <row r="554" spans="1:12" hidden="1" outlineLevel="1" x14ac:dyDescent="0.2">
      <c r="A554" s="185"/>
      <c r="B554" s="107" t="str">
        <f t="shared" si="18"/>
        <v>Asset Type 138</v>
      </c>
      <c r="C554" s="106" t="str">
        <f t="shared" si="18"/>
        <v>Description - Asset Type 138</v>
      </c>
      <c r="D554" s="106"/>
      <c r="E554" s="106"/>
      <c r="F554" s="200"/>
      <c r="G554" s="283"/>
      <c r="H554" s="284"/>
      <c r="I554" s="284"/>
      <c r="J554" s="284"/>
      <c r="K554" s="284"/>
      <c r="L554" s="284"/>
    </row>
    <row r="555" spans="1:12" hidden="1" outlineLevel="1" x14ac:dyDescent="0.2">
      <c r="A555" s="185"/>
      <c r="B555" s="107" t="str">
        <f t="shared" si="18"/>
        <v>Asset Type 139</v>
      </c>
      <c r="C555" s="106" t="str">
        <f t="shared" si="18"/>
        <v>Description - Asset Type 139</v>
      </c>
      <c r="D555" s="106"/>
      <c r="E555" s="106"/>
      <c r="F555" s="200"/>
      <c r="G555" s="283"/>
      <c r="H555" s="284"/>
      <c r="I555" s="284"/>
      <c r="J555" s="284"/>
      <c r="K555" s="284"/>
      <c r="L555" s="284"/>
    </row>
    <row r="556" spans="1:12" hidden="1" outlineLevel="1" x14ac:dyDescent="0.2">
      <c r="A556" s="185"/>
      <c r="B556" s="107" t="str">
        <f t="shared" si="18"/>
        <v>Asset Type 140</v>
      </c>
      <c r="C556" s="106" t="str">
        <f t="shared" si="18"/>
        <v>Description - Asset Type 140</v>
      </c>
      <c r="D556" s="106"/>
      <c r="E556" s="106"/>
      <c r="F556" s="200"/>
      <c r="G556" s="283"/>
      <c r="H556" s="284"/>
      <c r="I556" s="284"/>
      <c r="J556" s="284"/>
      <c r="K556" s="284"/>
      <c r="L556" s="284"/>
    </row>
    <row r="557" spans="1:12" hidden="1" outlineLevel="1" x14ac:dyDescent="0.2">
      <c r="A557" s="185"/>
      <c r="B557" s="107" t="str">
        <f t="shared" ref="B557:C576" si="19">B152</f>
        <v>Asset Type 141</v>
      </c>
      <c r="C557" s="106" t="str">
        <f t="shared" si="19"/>
        <v>Description - Asset Type 141</v>
      </c>
      <c r="D557" s="106"/>
      <c r="E557" s="106"/>
      <c r="F557" s="200"/>
      <c r="G557" s="283"/>
      <c r="H557" s="284"/>
      <c r="I557" s="284"/>
      <c r="J557" s="284"/>
      <c r="K557" s="284"/>
      <c r="L557" s="284"/>
    </row>
    <row r="558" spans="1:12" hidden="1" outlineLevel="1" x14ac:dyDescent="0.2">
      <c r="A558" s="185"/>
      <c r="B558" s="107" t="str">
        <f t="shared" si="19"/>
        <v>Asset Type 142</v>
      </c>
      <c r="C558" s="106" t="str">
        <f t="shared" si="19"/>
        <v>Description - Asset Type 142</v>
      </c>
      <c r="D558" s="106"/>
      <c r="E558" s="106"/>
      <c r="F558" s="200"/>
      <c r="G558" s="283"/>
      <c r="H558" s="284"/>
      <c r="I558" s="284"/>
      <c r="J558" s="284"/>
      <c r="K558" s="284"/>
      <c r="L558" s="284"/>
    </row>
    <row r="559" spans="1:12" hidden="1" outlineLevel="1" x14ac:dyDescent="0.2">
      <c r="A559" s="185"/>
      <c r="B559" s="107" t="str">
        <f t="shared" si="19"/>
        <v>Asset Type 143</v>
      </c>
      <c r="C559" s="106" t="str">
        <f t="shared" si="19"/>
        <v>Description - Asset Type 143</v>
      </c>
      <c r="D559" s="106"/>
      <c r="E559" s="106"/>
      <c r="F559" s="200"/>
      <c r="G559" s="283"/>
      <c r="H559" s="284"/>
      <c r="I559" s="284"/>
      <c r="J559" s="284"/>
      <c r="K559" s="284"/>
      <c r="L559" s="284"/>
    </row>
    <row r="560" spans="1:12" hidden="1" outlineLevel="1" x14ac:dyDescent="0.2">
      <c r="A560" s="185"/>
      <c r="B560" s="107" t="str">
        <f t="shared" si="19"/>
        <v>Asset Type 144</v>
      </c>
      <c r="C560" s="106" t="str">
        <f t="shared" si="19"/>
        <v>Description - Asset Type 144</v>
      </c>
      <c r="D560" s="106"/>
      <c r="E560" s="106"/>
      <c r="F560" s="200"/>
      <c r="G560" s="283"/>
      <c r="H560" s="284"/>
      <c r="I560" s="284"/>
      <c r="J560" s="284"/>
      <c r="K560" s="284"/>
      <c r="L560" s="284"/>
    </row>
    <row r="561" spans="1:12" hidden="1" outlineLevel="1" x14ac:dyDescent="0.2">
      <c r="A561" s="185"/>
      <c r="B561" s="107" t="str">
        <f t="shared" si="19"/>
        <v>Asset Type 145</v>
      </c>
      <c r="C561" s="106" t="str">
        <f t="shared" si="19"/>
        <v>Description - Asset Type 145</v>
      </c>
      <c r="D561" s="106"/>
      <c r="E561" s="106"/>
      <c r="F561" s="200"/>
      <c r="G561" s="283"/>
      <c r="H561" s="284"/>
      <c r="I561" s="284"/>
      <c r="J561" s="284"/>
      <c r="K561" s="284"/>
      <c r="L561" s="284"/>
    </row>
    <row r="562" spans="1:12" hidden="1" outlineLevel="1" x14ac:dyDescent="0.2">
      <c r="A562" s="185"/>
      <c r="B562" s="107" t="str">
        <f t="shared" si="19"/>
        <v>Asset Type 146</v>
      </c>
      <c r="C562" s="106" t="str">
        <f t="shared" si="19"/>
        <v>Description - Asset Type 146</v>
      </c>
      <c r="D562" s="106"/>
      <c r="E562" s="106"/>
      <c r="F562" s="200"/>
      <c r="G562" s="283"/>
      <c r="H562" s="284"/>
      <c r="I562" s="284"/>
      <c r="J562" s="284"/>
      <c r="K562" s="284"/>
      <c r="L562" s="284"/>
    </row>
    <row r="563" spans="1:12" hidden="1" outlineLevel="1" x14ac:dyDescent="0.2">
      <c r="A563" s="185"/>
      <c r="B563" s="107" t="str">
        <f t="shared" si="19"/>
        <v>Asset Type 147</v>
      </c>
      <c r="C563" s="106" t="str">
        <f t="shared" si="19"/>
        <v>Description - Asset Type 147</v>
      </c>
      <c r="D563" s="106"/>
      <c r="E563" s="106"/>
      <c r="F563" s="200"/>
      <c r="G563" s="283"/>
      <c r="H563" s="284"/>
      <c r="I563" s="284"/>
      <c r="J563" s="284"/>
      <c r="K563" s="284"/>
      <c r="L563" s="284"/>
    </row>
    <row r="564" spans="1:12" hidden="1" outlineLevel="1" x14ac:dyDescent="0.2">
      <c r="A564" s="185"/>
      <c r="B564" s="107" t="str">
        <f t="shared" si="19"/>
        <v>Asset Type 148</v>
      </c>
      <c r="C564" s="106" t="str">
        <f t="shared" si="19"/>
        <v>Description - Asset Type 148</v>
      </c>
      <c r="D564" s="106"/>
      <c r="E564" s="106"/>
      <c r="F564" s="200"/>
      <c r="G564" s="283"/>
      <c r="H564" s="284"/>
      <c r="I564" s="284"/>
      <c r="J564" s="284"/>
      <c r="K564" s="284"/>
      <c r="L564" s="284"/>
    </row>
    <row r="565" spans="1:12" hidden="1" outlineLevel="1" x14ac:dyDescent="0.2">
      <c r="A565" s="185"/>
      <c r="B565" s="107" t="str">
        <f t="shared" si="19"/>
        <v>Asset Type 149</v>
      </c>
      <c r="C565" s="106" t="str">
        <f t="shared" si="19"/>
        <v>Description - Asset Type 149</v>
      </c>
      <c r="D565" s="106"/>
      <c r="E565" s="106"/>
      <c r="F565" s="200"/>
      <c r="G565" s="283"/>
      <c r="H565" s="284"/>
      <c r="I565" s="284"/>
      <c r="J565" s="284"/>
      <c r="K565" s="284"/>
      <c r="L565" s="284"/>
    </row>
    <row r="566" spans="1:12" hidden="1" outlineLevel="1" x14ac:dyDescent="0.2">
      <c r="A566" s="185"/>
      <c r="B566" s="107" t="str">
        <f t="shared" si="19"/>
        <v>Asset Type 150</v>
      </c>
      <c r="C566" s="106" t="str">
        <f t="shared" si="19"/>
        <v>Description - Asset Type 150</v>
      </c>
      <c r="D566" s="106"/>
      <c r="E566" s="106"/>
      <c r="F566" s="200"/>
      <c r="G566" s="283"/>
      <c r="H566" s="284"/>
      <c r="I566" s="284"/>
      <c r="J566" s="284"/>
      <c r="K566" s="284"/>
      <c r="L566" s="284"/>
    </row>
    <row r="567" spans="1:12" hidden="1" outlineLevel="1" x14ac:dyDescent="0.2">
      <c r="A567" s="185"/>
      <c r="B567" s="107" t="str">
        <f t="shared" si="19"/>
        <v>Asset Type 151</v>
      </c>
      <c r="C567" s="106" t="str">
        <f t="shared" si="19"/>
        <v>Description - Asset Type 151</v>
      </c>
      <c r="D567" s="106"/>
      <c r="E567" s="106"/>
      <c r="F567" s="200"/>
      <c r="G567" s="283"/>
      <c r="H567" s="284"/>
      <c r="I567" s="284"/>
      <c r="J567" s="284"/>
      <c r="K567" s="284"/>
      <c r="L567" s="284"/>
    </row>
    <row r="568" spans="1:12" hidden="1" outlineLevel="1" x14ac:dyDescent="0.2">
      <c r="A568" s="185"/>
      <c r="B568" s="107" t="str">
        <f t="shared" si="19"/>
        <v>Asset Type 152</v>
      </c>
      <c r="C568" s="106" t="str">
        <f t="shared" si="19"/>
        <v>Description - Asset Type 152</v>
      </c>
      <c r="D568" s="106"/>
      <c r="E568" s="106"/>
      <c r="F568" s="200"/>
      <c r="G568" s="283"/>
      <c r="H568" s="284"/>
      <c r="I568" s="284"/>
      <c r="J568" s="284"/>
      <c r="K568" s="284"/>
      <c r="L568" s="284"/>
    </row>
    <row r="569" spans="1:12" hidden="1" outlineLevel="1" x14ac:dyDescent="0.2">
      <c r="A569" s="185"/>
      <c r="B569" s="107" t="str">
        <f t="shared" si="19"/>
        <v>Asset Type 153</v>
      </c>
      <c r="C569" s="106" t="str">
        <f t="shared" si="19"/>
        <v>Description - Asset Type 153</v>
      </c>
      <c r="D569" s="106"/>
      <c r="E569" s="106"/>
      <c r="F569" s="200"/>
      <c r="G569" s="283"/>
      <c r="H569" s="284"/>
      <c r="I569" s="284"/>
      <c r="J569" s="284"/>
      <c r="K569" s="284"/>
      <c r="L569" s="284"/>
    </row>
    <row r="570" spans="1:12" hidden="1" outlineLevel="1" x14ac:dyDescent="0.2">
      <c r="A570" s="185"/>
      <c r="B570" s="107" t="str">
        <f t="shared" si="19"/>
        <v>Asset Type 154</v>
      </c>
      <c r="C570" s="106" t="str">
        <f t="shared" si="19"/>
        <v>Description - Asset Type 154</v>
      </c>
      <c r="D570" s="106"/>
      <c r="E570" s="106"/>
      <c r="F570" s="200"/>
      <c r="G570" s="283"/>
      <c r="H570" s="284"/>
      <c r="I570" s="284"/>
      <c r="J570" s="284"/>
      <c r="K570" s="284"/>
      <c r="L570" s="284"/>
    </row>
    <row r="571" spans="1:12" hidden="1" outlineLevel="1" x14ac:dyDescent="0.2">
      <c r="A571" s="185"/>
      <c r="B571" s="107" t="str">
        <f t="shared" si="19"/>
        <v>Asset Type 155</v>
      </c>
      <c r="C571" s="106" t="str">
        <f t="shared" si="19"/>
        <v>Description - Asset Type 155</v>
      </c>
      <c r="D571" s="106"/>
      <c r="E571" s="106"/>
      <c r="F571" s="200"/>
      <c r="G571" s="283"/>
      <c r="H571" s="284"/>
      <c r="I571" s="284"/>
      <c r="J571" s="284"/>
      <c r="K571" s="284"/>
      <c r="L571" s="284"/>
    </row>
    <row r="572" spans="1:12" hidden="1" outlineLevel="1" x14ac:dyDescent="0.2">
      <c r="A572" s="185"/>
      <c r="B572" s="107" t="str">
        <f t="shared" si="19"/>
        <v>Asset Type 156</v>
      </c>
      <c r="C572" s="106" t="str">
        <f t="shared" si="19"/>
        <v>Description - Asset Type 156</v>
      </c>
      <c r="D572" s="106"/>
      <c r="E572" s="106"/>
      <c r="F572" s="200"/>
      <c r="G572" s="283"/>
      <c r="H572" s="284"/>
      <c r="I572" s="284"/>
      <c r="J572" s="284"/>
      <c r="K572" s="284"/>
      <c r="L572" s="284"/>
    </row>
    <row r="573" spans="1:12" hidden="1" outlineLevel="1" x14ac:dyDescent="0.2">
      <c r="A573" s="185"/>
      <c r="B573" s="107" t="str">
        <f t="shared" si="19"/>
        <v>Asset Type 157</v>
      </c>
      <c r="C573" s="106" t="str">
        <f t="shared" si="19"/>
        <v>Description - Asset Type 157</v>
      </c>
      <c r="D573" s="106"/>
      <c r="E573" s="106"/>
      <c r="F573" s="200"/>
      <c r="G573" s="283"/>
      <c r="H573" s="284"/>
      <c r="I573" s="284"/>
      <c r="J573" s="284"/>
      <c r="K573" s="284"/>
      <c r="L573" s="284"/>
    </row>
    <row r="574" spans="1:12" hidden="1" outlineLevel="1" x14ac:dyDescent="0.2">
      <c r="A574" s="185"/>
      <c r="B574" s="107" t="str">
        <f t="shared" si="19"/>
        <v>Asset Type 158</v>
      </c>
      <c r="C574" s="106" t="str">
        <f t="shared" si="19"/>
        <v>Description - Asset Type 158</v>
      </c>
      <c r="D574" s="106"/>
      <c r="E574" s="106"/>
      <c r="F574" s="200"/>
      <c r="G574" s="283"/>
      <c r="H574" s="284"/>
      <c r="I574" s="284"/>
      <c r="J574" s="284"/>
      <c r="K574" s="284"/>
      <c r="L574" s="284"/>
    </row>
    <row r="575" spans="1:12" hidden="1" outlineLevel="1" x14ac:dyDescent="0.2">
      <c r="A575" s="185"/>
      <c r="B575" s="107" t="str">
        <f t="shared" si="19"/>
        <v>Asset Type 159</v>
      </c>
      <c r="C575" s="106" t="str">
        <f t="shared" si="19"/>
        <v>Description - Asset Type 159</v>
      </c>
      <c r="D575" s="106"/>
      <c r="E575" s="106"/>
      <c r="F575" s="200"/>
      <c r="G575" s="283"/>
      <c r="H575" s="284"/>
      <c r="I575" s="284"/>
      <c r="J575" s="284"/>
      <c r="K575" s="284"/>
      <c r="L575" s="284"/>
    </row>
    <row r="576" spans="1:12" hidden="1" outlineLevel="1" x14ac:dyDescent="0.2">
      <c r="A576" s="185"/>
      <c r="B576" s="107" t="str">
        <f t="shared" si="19"/>
        <v>Asset Type 160</v>
      </c>
      <c r="C576" s="106" t="str">
        <f t="shared" si="19"/>
        <v>Description - Asset Type 160</v>
      </c>
      <c r="D576" s="106"/>
      <c r="E576" s="106"/>
      <c r="F576" s="200"/>
      <c r="G576" s="283"/>
      <c r="H576" s="284"/>
      <c r="I576" s="284"/>
      <c r="J576" s="284"/>
      <c r="K576" s="284"/>
      <c r="L576" s="284"/>
    </row>
    <row r="577" spans="1:12" hidden="1" outlineLevel="1" x14ac:dyDescent="0.2">
      <c r="A577" s="185"/>
      <c r="B577" s="107" t="str">
        <f t="shared" ref="B577:C596" si="20">B172</f>
        <v>Asset Type 161</v>
      </c>
      <c r="C577" s="106" t="str">
        <f t="shared" si="20"/>
        <v>Description - Asset Type 161</v>
      </c>
      <c r="D577" s="106"/>
      <c r="E577" s="106"/>
      <c r="F577" s="200"/>
      <c r="G577" s="283"/>
      <c r="H577" s="284"/>
      <c r="I577" s="284"/>
      <c r="J577" s="284"/>
      <c r="K577" s="284"/>
      <c r="L577" s="284"/>
    </row>
    <row r="578" spans="1:12" hidden="1" outlineLevel="1" x14ac:dyDescent="0.2">
      <c r="A578" s="185"/>
      <c r="B578" s="107" t="str">
        <f t="shared" si="20"/>
        <v>Asset Type 162</v>
      </c>
      <c r="C578" s="106" t="str">
        <f t="shared" si="20"/>
        <v>Description - Asset Type 162</v>
      </c>
      <c r="D578" s="106"/>
      <c r="E578" s="106"/>
      <c r="F578" s="200"/>
      <c r="G578" s="283"/>
      <c r="H578" s="284"/>
      <c r="I578" s="284"/>
      <c r="J578" s="284"/>
      <c r="K578" s="284"/>
      <c r="L578" s="284"/>
    </row>
    <row r="579" spans="1:12" hidden="1" outlineLevel="1" x14ac:dyDescent="0.2">
      <c r="A579" s="185"/>
      <c r="B579" s="107" t="str">
        <f t="shared" si="20"/>
        <v>Asset Type 163</v>
      </c>
      <c r="C579" s="106" t="str">
        <f t="shared" si="20"/>
        <v>Description - Asset Type 163</v>
      </c>
      <c r="D579" s="106"/>
      <c r="E579" s="106"/>
      <c r="F579" s="200"/>
      <c r="G579" s="283"/>
      <c r="H579" s="284"/>
      <c r="I579" s="284"/>
      <c r="J579" s="284"/>
      <c r="K579" s="284"/>
      <c r="L579" s="284"/>
    </row>
    <row r="580" spans="1:12" hidden="1" outlineLevel="1" x14ac:dyDescent="0.2">
      <c r="A580" s="185"/>
      <c r="B580" s="107" t="str">
        <f t="shared" si="20"/>
        <v>Asset Type 164</v>
      </c>
      <c r="C580" s="106" t="str">
        <f t="shared" si="20"/>
        <v>Description - Asset Type 164</v>
      </c>
      <c r="D580" s="106"/>
      <c r="E580" s="106"/>
      <c r="F580" s="200"/>
      <c r="G580" s="283"/>
      <c r="H580" s="284"/>
      <c r="I580" s="284"/>
      <c r="J580" s="284"/>
      <c r="K580" s="284"/>
      <c r="L580" s="284"/>
    </row>
    <row r="581" spans="1:12" hidden="1" outlineLevel="1" x14ac:dyDescent="0.2">
      <c r="A581" s="185"/>
      <c r="B581" s="107" t="str">
        <f t="shared" si="20"/>
        <v>Asset Type 165</v>
      </c>
      <c r="C581" s="106" t="str">
        <f t="shared" si="20"/>
        <v>Description - Asset Type 165</v>
      </c>
      <c r="D581" s="106"/>
      <c r="E581" s="106"/>
      <c r="F581" s="200"/>
      <c r="G581" s="283"/>
      <c r="H581" s="284"/>
      <c r="I581" s="284"/>
      <c r="J581" s="284"/>
      <c r="K581" s="284"/>
      <c r="L581" s="284"/>
    </row>
    <row r="582" spans="1:12" hidden="1" outlineLevel="1" x14ac:dyDescent="0.2">
      <c r="A582" s="185"/>
      <c r="B582" s="107" t="str">
        <f t="shared" si="20"/>
        <v>Asset Type 166</v>
      </c>
      <c r="C582" s="106" t="str">
        <f t="shared" si="20"/>
        <v>Description - Asset Type 166</v>
      </c>
      <c r="D582" s="106"/>
      <c r="E582" s="106"/>
      <c r="F582" s="200"/>
      <c r="G582" s="283"/>
      <c r="H582" s="284"/>
      <c r="I582" s="284"/>
      <c r="J582" s="284"/>
      <c r="K582" s="284"/>
      <c r="L582" s="284"/>
    </row>
    <row r="583" spans="1:12" hidden="1" outlineLevel="1" x14ac:dyDescent="0.2">
      <c r="A583" s="185"/>
      <c r="B583" s="107" t="str">
        <f t="shared" si="20"/>
        <v>Asset Type 167</v>
      </c>
      <c r="C583" s="106" t="str">
        <f t="shared" si="20"/>
        <v>Description - Asset Type 167</v>
      </c>
      <c r="D583" s="106"/>
      <c r="E583" s="106"/>
      <c r="F583" s="200"/>
      <c r="G583" s="283"/>
      <c r="H583" s="284"/>
      <c r="I583" s="284"/>
      <c r="J583" s="284"/>
      <c r="K583" s="284"/>
      <c r="L583" s="284"/>
    </row>
    <row r="584" spans="1:12" hidden="1" outlineLevel="1" x14ac:dyDescent="0.2">
      <c r="A584" s="185"/>
      <c r="B584" s="107" t="str">
        <f t="shared" si="20"/>
        <v>Asset Type 168</v>
      </c>
      <c r="C584" s="106" t="str">
        <f t="shared" si="20"/>
        <v>Description - Asset Type 168</v>
      </c>
      <c r="D584" s="106"/>
      <c r="E584" s="106"/>
      <c r="F584" s="200"/>
      <c r="G584" s="283"/>
      <c r="H584" s="284"/>
      <c r="I584" s="284"/>
      <c r="J584" s="284"/>
      <c r="K584" s="284"/>
      <c r="L584" s="284"/>
    </row>
    <row r="585" spans="1:12" hidden="1" outlineLevel="1" x14ac:dyDescent="0.2">
      <c r="A585" s="185"/>
      <c r="B585" s="107" t="str">
        <f t="shared" si="20"/>
        <v>Asset Type 169</v>
      </c>
      <c r="C585" s="106" t="str">
        <f t="shared" si="20"/>
        <v>Description - Asset Type 169</v>
      </c>
      <c r="D585" s="106"/>
      <c r="E585" s="106"/>
      <c r="F585" s="200"/>
      <c r="G585" s="283"/>
      <c r="H585" s="284"/>
      <c r="I585" s="284"/>
      <c r="J585" s="284"/>
      <c r="K585" s="284"/>
      <c r="L585" s="284"/>
    </row>
    <row r="586" spans="1:12" hidden="1" outlineLevel="1" x14ac:dyDescent="0.2">
      <c r="A586" s="185"/>
      <c r="B586" s="107" t="str">
        <f t="shared" si="20"/>
        <v>Asset Type 170</v>
      </c>
      <c r="C586" s="106" t="str">
        <f t="shared" si="20"/>
        <v>Description - Asset Type 170</v>
      </c>
      <c r="D586" s="106"/>
      <c r="E586" s="106"/>
      <c r="F586" s="200"/>
      <c r="G586" s="283"/>
      <c r="H586" s="284"/>
      <c r="I586" s="284"/>
      <c r="J586" s="284"/>
      <c r="K586" s="284"/>
      <c r="L586" s="284"/>
    </row>
    <row r="587" spans="1:12" hidden="1" outlineLevel="1" x14ac:dyDescent="0.2">
      <c r="A587" s="185"/>
      <c r="B587" s="107" t="str">
        <f t="shared" si="20"/>
        <v>Asset Type 171</v>
      </c>
      <c r="C587" s="106" t="str">
        <f t="shared" si="20"/>
        <v>Description - Asset Type 171</v>
      </c>
      <c r="D587" s="106"/>
      <c r="E587" s="106"/>
      <c r="F587" s="200"/>
      <c r="G587" s="283"/>
      <c r="H587" s="284"/>
      <c r="I587" s="284"/>
      <c r="J587" s="284"/>
      <c r="K587" s="284"/>
      <c r="L587" s="284"/>
    </row>
    <row r="588" spans="1:12" hidden="1" outlineLevel="1" x14ac:dyDescent="0.2">
      <c r="A588" s="185"/>
      <c r="B588" s="107" t="str">
        <f t="shared" si="20"/>
        <v>Asset Type 172</v>
      </c>
      <c r="C588" s="106" t="str">
        <f t="shared" si="20"/>
        <v>Description - Asset Type 172</v>
      </c>
      <c r="D588" s="106"/>
      <c r="E588" s="106"/>
      <c r="F588" s="200"/>
      <c r="G588" s="283"/>
      <c r="H588" s="284"/>
      <c r="I588" s="284"/>
      <c r="J588" s="284"/>
      <c r="K588" s="284"/>
      <c r="L588" s="284"/>
    </row>
    <row r="589" spans="1:12" hidden="1" outlineLevel="1" x14ac:dyDescent="0.2">
      <c r="A589" s="185"/>
      <c r="B589" s="107" t="str">
        <f t="shared" si="20"/>
        <v>Asset Type 173</v>
      </c>
      <c r="C589" s="106" t="str">
        <f t="shared" si="20"/>
        <v>Description - Asset Type 173</v>
      </c>
      <c r="D589" s="106"/>
      <c r="E589" s="106"/>
      <c r="F589" s="200"/>
      <c r="G589" s="283"/>
      <c r="H589" s="284"/>
      <c r="I589" s="284"/>
      <c r="J589" s="284"/>
      <c r="K589" s="284"/>
      <c r="L589" s="284"/>
    </row>
    <row r="590" spans="1:12" hidden="1" outlineLevel="1" x14ac:dyDescent="0.2">
      <c r="A590" s="185"/>
      <c r="B590" s="107" t="str">
        <f t="shared" si="20"/>
        <v>Asset Type 174</v>
      </c>
      <c r="C590" s="106" t="str">
        <f t="shared" si="20"/>
        <v>Description - Asset Type 174</v>
      </c>
      <c r="D590" s="106"/>
      <c r="E590" s="106"/>
      <c r="F590" s="200"/>
      <c r="G590" s="283"/>
      <c r="H590" s="284"/>
      <c r="I590" s="284"/>
      <c r="J590" s="284"/>
      <c r="K590" s="284"/>
      <c r="L590" s="284"/>
    </row>
    <row r="591" spans="1:12" hidden="1" outlineLevel="1" x14ac:dyDescent="0.2">
      <c r="A591" s="185"/>
      <c r="B591" s="107" t="str">
        <f t="shared" si="20"/>
        <v>Asset Type 175</v>
      </c>
      <c r="C591" s="106" t="str">
        <f t="shared" si="20"/>
        <v>Description - Asset Type 175</v>
      </c>
      <c r="D591" s="106"/>
      <c r="E591" s="106"/>
      <c r="F591" s="200"/>
      <c r="G591" s="283"/>
      <c r="H591" s="284"/>
      <c r="I591" s="284"/>
      <c r="J591" s="284"/>
      <c r="K591" s="284"/>
      <c r="L591" s="284"/>
    </row>
    <row r="592" spans="1:12" hidden="1" outlineLevel="1" x14ac:dyDescent="0.2">
      <c r="A592" s="185"/>
      <c r="B592" s="107" t="str">
        <f t="shared" si="20"/>
        <v>Asset Type 176</v>
      </c>
      <c r="C592" s="106" t="str">
        <f t="shared" si="20"/>
        <v>Description - Asset Type 176</v>
      </c>
      <c r="D592" s="106"/>
      <c r="E592" s="106"/>
      <c r="F592" s="200"/>
      <c r="G592" s="283"/>
      <c r="H592" s="284"/>
      <c r="I592" s="284"/>
      <c r="J592" s="284"/>
      <c r="K592" s="284"/>
      <c r="L592" s="284"/>
    </row>
    <row r="593" spans="1:12" hidden="1" outlineLevel="1" x14ac:dyDescent="0.2">
      <c r="A593" s="185"/>
      <c r="B593" s="107" t="str">
        <f t="shared" si="20"/>
        <v>Asset Type 177</v>
      </c>
      <c r="C593" s="106" t="str">
        <f t="shared" si="20"/>
        <v>Description - Asset Type 177</v>
      </c>
      <c r="D593" s="106"/>
      <c r="E593" s="106"/>
      <c r="F593" s="200"/>
      <c r="G593" s="283"/>
      <c r="H593" s="284"/>
      <c r="I593" s="284"/>
      <c r="J593" s="284"/>
      <c r="K593" s="284"/>
      <c r="L593" s="284"/>
    </row>
    <row r="594" spans="1:12" hidden="1" outlineLevel="1" x14ac:dyDescent="0.2">
      <c r="A594" s="185"/>
      <c r="B594" s="107" t="str">
        <f t="shared" si="20"/>
        <v>Asset Type 178</v>
      </c>
      <c r="C594" s="106" t="str">
        <f t="shared" si="20"/>
        <v>Description - Asset Type 178</v>
      </c>
      <c r="D594" s="106"/>
      <c r="E594" s="106"/>
      <c r="F594" s="200"/>
      <c r="G594" s="283"/>
      <c r="H594" s="284"/>
      <c r="I594" s="284"/>
      <c r="J594" s="284"/>
      <c r="K594" s="284"/>
      <c r="L594" s="284"/>
    </row>
    <row r="595" spans="1:12" hidden="1" outlineLevel="1" x14ac:dyDescent="0.2">
      <c r="A595" s="185"/>
      <c r="B595" s="107" t="str">
        <f t="shared" si="20"/>
        <v>Asset Type 179</v>
      </c>
      <c r="C595" s="106" t="str">
        <f t="shared" si="20"/>
        <v>Description - Asset Type 179</v>
      </c>
      <c r="D595" s="106"/>
      <c r="E595" s="106"/>
      <c r="F595" s="200"/>
      <c r="G595" s="283"/>
      <c r="H595" s="284"/>
      <c r="I595" s="284"/>
      <c r="J595" s="284"/>
      <c r="K595" s="284"/>
      <c r="L595" s="284"/>
    </row>
    <row r="596" spans="1:12" hidden="1" outlineLevel="1" x14ac:dyDescent="0.2">
      <c r="A596" s="185"/>
      <c r="B596" s="107" t="str">
        <f t="shared" si="20"/>
        <v>Asset Type 180</v>
      </c>
      <c r="C596" s="106" t="str">
        <f t="shared" si="20"/>
        <v>Description - Asset Type 180</v>
      </c>
      <c r="D596" s="106"/>
      <c r="E596" s="106"/>
      <c r="F596" s="200"/>
      <c r="G596" s="283"/>
      <c r="H596" s="284"/>
      <c r="I596" s="284"/>
      <c r="J596" s="284"/>
      <c r="K596" s="284"/>
      <c r="L596" s="284"/>
    </row>
    <row r="597" spans="1:12" hidden="1" outlineLevel="1" x14ac:dyDescent="0.2">
      <c r="A597" s="185"/>
      <c r="B597" s="107" t="str">
        <f t="shared" ref="B597:C616" si="21">B192</f>
        <v>Asset Type 181</v>
      </c>
      <c r="C597" s="106" t="str">
        <f t="shared" si="21"/>
        <v>Description - Asset Type 181</v>
      </c>
      <c r="D597" s="106"/>
      <c r="E597" s="106"/>
      <c r="F597" s="200"/>
      <c r="G597" s="283"/>
      <c r="H597" s="284"/>
      <c r="I597" s="284"/>
      <c r="J597" s="284"/>
      <c r="K597" s="284"/>
      <c r="L597" s="284"/>
    </row>
    <row r="598" spans="1:12" hidden="1" outlineLevel="1" x14ac:dyDescent="0.2">
      <c r="A598" s="185"/>
      <c r="B598" s="107" t="str">
        <f t="shared" si="21"/>
        <v>Asset Type 182</v>
      </c>
      <c r="C598" s="106" t="str">
        <f t="shared" si="21"/>
        <v>Description - Asset Type 182</v>
      </c>
      <c r="D598" s="106"/>
      <c r="E598" s="106"/>
      <c r="F598" s="200"/>
      <c r="G598" s="283"/>
      <c r="H598" s="284"/>
      <c r="I598" s="284"/>
      <c r="J598" s="284"/>
      <c r="K598" s="284"/>
      <c r="L598" s="284"/>
    </row>
    <row r="599" spans="1:12" hidden="1" outlineLevel="1" x14ac:dyDescent="0.2">
      <c r="A599" s="185"/>
      <c r="B599" s="107" t="str">
        <f t="shared" si="21"/>
        <v>Asset Type 183</v>
      </c>
      <c r="C599" s="106" t="str">
        <f t="shared" si="21"/>
        <v>Description - Asset Type 183</v>
      </c>
      <c r="D599" s="106"/>
      <c r="E599" s="106"/>
      <c r="F599" s="200"/>
      <c r="G599" s="283"/>
      <c r="H599" s="284"/>
      <c r="I599" s="284"/>
      <c r="J599" s="284"/>
      <c r="K599" s="284"/>
      <c r="L599" s="284"/>
    </row>
    <row r="600" spans="1:12" hidden="1" outlineLevel="1" x14ac:dyDescent="0.2">
      <c r="A600" s="185"/>
      <c r="B600" s="107" t="str">
        <f t="shared" si="21"/>
        <v>Asset Type 184</v>
      </c>
      <c r="C600" s="106" t="str">
        <f t="shared" si="21"/>
        <v>Description - Asset Type 184</v>
      </c>
      <c r="D600" s="106"/>
      <c r="E600" s="106"/>
      <c r="F600" s="200"/>
      <c r="G600" s="283"/>
      <c r="H600" s="284"/>
      <c r="I600" s="284"/>
      <c r="J600" s="284"/>
      <c r="K600" s="284"/>
      <c r="L600" s="284"/>
    </row>
    <row r="601" spans="1:12" hidden="1" outlineLevel="1" x14ac:dyDescent="0.2">
      <c r="A601" s="185"/>
      <c r="B601" s="107" t="str">
        <f t="shared" si="21"/>
        <v>Asset Type 185</v>
      </c>
      <c r="C601" s="106" t="str">
        <f t="shared" si="21"/>
        <v>Description - Asset Type 185</v>
      </c>
      <c r="D601" s="106"/>
      <c r="E601" s="106"/>
      <c r="F601" s="200"/>
      <c r="G601" s="283"/>
      <c r="H601" s="284"/>
      <c r="I601" s="284"/>
      <c r="J601" s="284"/>
      <c r="K601" s="284"/>
      <c r="L601" s="284"/>
    </row>
    <row r="602" spans="1:12" hidden="1" outlineLevel="1" x14ac:dyDescent="0.2">
      <c r="A602" s="185"/>
      <c r="B602" s="107" t="str">
        <f t="shared" si="21"/>
        <v>Asset Type 186</v>
      </c>
      <c r="C602" s="106" t="str">
        <f t="shared" si="21"/>
        <v>Description - Asset Type 186</v>
      </c>
      <c r="D602" s="106"/>
      <c r="E602" s="106"/>
      <c r="F602" s="200"/>
      <c r="G602" s="283"/>
      <c r="H602" s="284"/>
      <c r="I602" s="284"/>
      <c r="J602" s="284"/>
      <c r="K602" s="284"/>
      <c r="L602" s="284"/>
    </row>
    <row r="603" spans="1:12" hidden="1" outlineLevel="1" x14ac:dyDescent="0.2">
      <c r="A603" s="185"/>
      <c r="B603" s="107" t="str">
        <f t="shared" si="21"/>
        <v>Asset Type 187</v>
      </c>
      <c r="C603" s="106" t="str">
        <f t="shared" si="21"/>
        <v>Description - Asset Type 187</v>
      </c>
      <c r="D603" s="106"/>
      <c r="E603" s="106"/>
      <c r="F603" s="200"/>
      <c r="G603" s="283"/>
      <c r="H603" s="284"/>
      <c r="I603" s="284"/>
      <c r="J603" s="284"/>
      <c r="K603" s="284"/>
      <c r="L603" s="284"/>
    </row>
    <row r="604" spans="1:12" hidden="1" outlineLevel="1" x14ac:dyDescent="0.2">
      <c r="A604" s="185"/>
      <c r="B604" s="107" t="str">
        <f t="shared" si="21"/>
        <v>Asset Type 188</v>
      </c>
      <c r="C604" s="106" t="str">
        <f t="shared" si="21"/>
        <v>Description - Asset Type 188</v>
      </c>
      <c r="D604" s="106"/>
      <c r="E604" s="106"/>
      <c r="F604" s="200"/>
      <c r="G604" s="283"/>
      <c r="H604" s="284"/>
      <c r="I604" s="284"/>
      <c r="J604" s="284"/>
      <c r="K604" s="284"/>
      <c r="L604" s="284"/>
    </row>
    <row r="605" spans="1:12" hidden="1" outlineLevel="1" x14ac:dyDescent="0.2">
      <c r="A605" s="185"/>
      <c r="B605" s="107" t="str">
        <f t="shared" si="21"/>
        <v>Asset Type 189</v>
      </c>
      <c r="C605" s="106" t="str">
        <f t="shared" si="21"/>
        <v>Description - Asset Type 189</v>
      </c>
      <c r="D605" s="106"/>
      <c r="E605" s="106"/>
      <c r="F605" s="200"/>
      <c r="G605" s="283"/>
      <c r="H605" s="284"/>
      <c r="I605" s="284"/>
      <c r="J605" s="284"/>
      <c r="K605" s="284"/>
      <c r="L605" s="284"/>
    </row>
    <row r="606" spans="1:12" hidden="1" outlineLevel="1" x14ac:dyDescent="0.2">
      <c r="A606" s="185"/>
      <c r="B606" s="107" t="str">
        <f t="shared" si="21"/>
        <v>Asset Type 190</v>
      </c>
      <c r="C606" s="106" t="str">
        <f t="shared" si="21"/>
        <v>Description - Asset Type 190</v>
      </c>
      <c r="D606" s="106"/>
      <c r="E606" s="106"/>
      <c r="F606" s="200"/>
      <c r="G606" s="283"/>
      <c r="H606" s="284"/>
      <c r="I606" s="284"/>
      <c r="J606" s="284"/>
      <c r="K606" s="284"/>
      <c r="L606" s="284"/>
    </row>
    <row r="607" spans="1:12" hidden="1" outlineLevel="1" x14ac:dyDescent="0.2">
      <c r="A607" s="185"/>
      <c r="B607" s="107" t="str">
        <f t="shared" si="21"/>
        <v>Asset Type 191</v>
      </c>
      <c r="C607" s="106" t="str">
        <f t="shared" si="21"/>
        <v>Description - Asset Type 191</v>
      </c>
      <c r="D607" s="106"/>
      <c r="E607" s="106"/>
      <c r="F607" s="200"/>
      <c r="G607" s="283"/>
      <c r="H607" s="284"/>
      <c r="I607" s="284"/>
      <c r="J607" s="284"/>
      <c r="K607" s="284"/>
      <c r="L607" s="284"/>
    </row>
    <row r="608" spans="1:12" hidden="1" outlineLevel="1" x14ac:dyDescent="0.2">
      <c r="A608" s="185"/>
      <c r="B608" s="107" t="str">
        <f t="shared" si="21"/>
        <v>Asset Type 192</v>
      </c>
      <c r="C608" s="106" t="str">
        <f t="shared" si="21"/>
        <v>Description - Asset Type 192</v>
      </c>
      <c r="D608" s="106"/>
      <c r="E608" s="106"/>
      <c r="F608" s="200"/>
      <c r="G608" s="283"/>
      <c r="H608" s="284"/>
      <c r="I608" s="284"/>
      <c r="J608" s="284"/>
      <c r="K608" s="284"/>
      <c r="L608" s="284"/>
    </row>
    <row r="609" spans="1:12" hidden="1" outlineLevel="1" x14ac:dyDescent="0.2">
      <c r="A609" s="185"/>
      <c r="B609" s="107" t="str">
        <f t="shared" si="21"/>
        <v>Asset Type 193</v>
      </c>
      <c r="C609" s="106" t="str">
        <f t="shared" si="21"/>
        <v>Description - Asset Type 193</v>
      </c>
      <c r="D609" s="106"/>
      <c r="E609" s="106"/>
      <c r="F609" s="200"/>
      <c r="G609" s="283"/>
      <c r="H609" s="284"/>
      <c r="I609" s="284"/>
      <c r="J609" s="284"/>
      <c r="K609" s="284"/>
      <c r="L609" s="284"/>
    </row>
    <row r="610" spans="1:12" hidden="1" outlineLevel="1" x14ac:dyDescent="0.2">
      <c r="A610" s="185"/>
      <c r="B610" s="107" t="str">
        <f t="shared" si="21"/>
        <v>Asset Type 194</v>
      </c>
      <c r="C610" s="106" t="str">
        <f t="shared" si="21"/>
        <v>Description - Asset Type 194</v>
      </c>
      <c r="D610" s="106"/>
      <c r="E610" s="106"/>
      <c r="F610" s="200"/>
      <c r="G610" s="283"/>
      <c r="H610" s="284"/>
      <c r="I610" s="284"/>
      <c r="J610" s="284"/>
      <c r="K610" s="284"/>
      <c r="L610" s="284"/>
    </row>
    <row r="611" spans="1:12" hidden="1" outlineLevel="1" x14ac:dyDescent="0.2">
      <c r="A611" s="185"/>
      <c r="B611" s="107" t="str">
        <f t="shared" si="21"/>
        <v>Asset Type 195</v>
      </c>
      <c r="C611" s="106" t="str">
        <f t="shared" si="21"/>
        <v>Description - Asset Type 195</v>
      </c>
      <c r="D611" s="106"/>
      <c r="E611" s="106"/>
      <c r="F611" s="200"/>
      <c r="G611" s="283"/>
      <c r="H611" s="284"/>
      <c r="I611" s="284"/>
      <c r="J611" s="284"/>
      <c r="K611" s="284"/>
      <c r="L611" s="284"/>
    </row>
    <row r="612" spans="1:12" hidden="1" outlineLevel="1" x14ac:dyDescent="0.2">
      <c r="A612" s="185"/>
      <c r="B612" s="107" t="str">
        <f t="shared" si="21"/>
        <v>Asset Type 196</v>
      </c>
      <c r="C612" s="106" t="str">
        <f t="shared" si="21"/>
        <v>Description - Asset Type 196</v>
      </c>
      <c r="D612" s="106"/>
      <c r="E612" s="106"/>
      <c r="F612" s="200"/>
      <c r="G612" s="283"/>
      <c r="H612" s="284"/>
      <c r="I612" s="284"/>
      <c r="J612" s="284"/>
      <c r="K612" s="284"/>
      <c r="L612" s="284"/>
    </row>
    <row r="613" spans="1:12" hidden="1" outlineLevel="1" x14ac:dyDescent="0.2">
      <c r="A613" s="185"/>
      <c r="B613" s="107" t="str">
        <f t="shared" si="21"/>
        <v>Asset Type 197</v>
      </c>
      <c r="C613" s="106" t="str">
        <f t="shared" si="21"/>
        <v>Description - Asset Type 197</v>
      </c>
      <c r="D613" s="106"/>
      <c r="E613" s="106"/>
      <c r="F613" s="200"/>
      <c r="G613" s="283"/>
      <c r="H613" s="284"/>
      <c r="I613" s="284"/>
      <c r="J613" s="284"/>
      <c r="K613" s="284"/>
      <c r="L613" s="284"/>
    </row>
    <row r="614" spans="1:12" hidden="1" outlineLevel="1" x14ac:dyDescent="0.2">
      <c r="A614" s="185"/>
      <c r="B614" s="107" t="str">
        <f t="shared" si="21"/>
        <v>Asset Type 198</v>
      </c>
      <c r="C614" s="106" t="str">
        <f t="shared" si="21"/>
        <v>Description - Asset Type 198</v>
      </c>
      <c r="D614" s="106"/>
      <c r="E614" s="106"/>
      <c r="F614" s="200"/>
      <c r="G614" s="283"/>
      <c r="H614" s="284"/>
      <c r="I614" s="284"/>
      <c r="J614" s="284"/>
      <c r="K614" s="284"/>
      <c r="L614" s="284"/>
    </row>
    <row r="615" spans="1:12" hidden="1" outlineLevel="1" x14ac:dyDescent="0.2">
      <c r="A615" s="185"/>
      <c r="B615" s="107" t="str">
        <f t="shared" si="21"/>
        <v>Asset Type 199</v>
      </c>
      <c r="C615" s="106" t="str">
        <f t="shared" si="21"/>
        <v>Description - Asset Type 199</v>
      </c>
      <c r="D615" s="106"/>
      <c r="E615" s="106"/>
      <c r="F615" s="200"/>
      <c r="G615" s="283"/>
      <c r="H615" s="284"/>
      <c r="I615" s="284"/>
      <c r="J615" s="284"/>
      <c r="K615" s="284"/>
      <c r="L615" s="284"/>
    </row>
    <row r="616" spans="1:12" hidden="1" outlineLevel="1" x14ac:dyDescent="0.2">
      <c r="A616" s="185"/>
      <c r="B616" s="107" t="str">
        <f t="shared" si="21"/>
        <v>Asset Type 200</v>
      </c>
      <c r="C616" s="106" t="str">
        <f t="shared" si="21"/>
        <v>Description - Asset Type 200</v>
      </c>
      <c r="D616" s="106"/>
      <c r="E616" s="106"/>
      <c r="F616" s="200"/>
      <c r="G616" s="285"/>
      <c r="H616" s="286"/>
      <c r="I616" s="286"/>
      <c r="J616" s="286"/>
      <c r="K616" s="286"/>
      <c r="L616" s="286"/>
    </row>
    <row r="617" spans="1:12" hidden="1" outlineLevel="1" x14ac:dyDescent="0.2">
      <c r="A617" s="185"/>
      <c r="B617" s="26"/>
      <c r="C617" s="200"/>
      <c r="D617" s="200"/>
      <c r="E617" s="200"/>
      <c r="F617" s="200"/>
      <c r="G617" s="93"/>
      <c r="H617" s="93"/>
      <c r="I617" s="93"/>
      <c r="J617" s="93"/>
      <c r="K617" s="93"/>
      <c r="L617" s="93"/>
    </row>
    <row r="618" spans="1:12" s="126" customFormat="1" collapsed="1" x14ac:dyDescent="0.2">
      <c r="A618" s="185"/>
      <c r="B618" s="26" t="s">
        <v>1</v>
      </c>
      <c r="C618" s="200"/>
      <c r="D618" s="200"/>
      <c r="E618" s="200"/>
      <c r="F618" s="200"/>
      <c r="G618" s="294">
        <v>0</v>
      </c>
      <c r="H618" s="294">
        <v>7601.2475599999998</v>
      </c>
      <c r="I618" s="294">
        <v>254950.70552999998</v>
      </c>
      <c r="J618" s="294">
        <v>490090.74650000001</v>
      </c>
      <c r="K618" s="294">
        <v>1034569.3074399999</v>
      </c>
      <c r="L618" s="294">
        <v>1596522.4952100001</v>
      </c>
    </row>
    <row r="619" spans="1:12" ht="21" customHeight="1" x14ac:dyDescent="0.2">
      <c r="A619" s="185"/>
      <c r="B619" s="16"/>
      <c r="C619" s="16"/>
      <c r="D619" s="16"/>
      <c r="E619" s="16"/>
      <c r="F619" s="16"/>
      <c r="G619" s="16"/>
      <c r="H619" s="16"/>
      <c r="I619" s="16"/>
      <c r="J619" s="16"/>
      <c r="K619" s="16"/>
      <c r="L619" s="16"/>
    </row>
    <row r="620" spans="1:12" s="336" customFormat="1" ht="13.5" customHeight="1" x14ac:dyDescent="0.2">
      <c r="A620" s="196"/>
      <c r="B620" s="127" t="s">
        <v>146</v>
      </c>
      <c r="C620" s="127"/>
      <c r="D620" s="127"/>
      <c r="E620" s="127"/>
      <c r="F620" s="127"/>
      <c r="G620" s="127"/>
      <c r="H620" s="127"/>
      <c r="I620" s="197"/>
      <c r="J620" s="197"/>
      <c r="K620" s="198"/>
      <c r="L620" s="199"/>
    </row>
    <row r="621" spans="1:12" s="336" customFormat="1" hidden="1" outlineLevel="1" x14ac:dyDescent="0.2">
      <c r="A621" s="185"/>
      <c r="B621" s="107" t="str">
        <f>B12</f>
        <v>Asset Type 001</v>
      </c>
      <c r="C621" s="107" t="str">
        <f>C12</f>
        <v>Description - Asset Type 001</v>
      </c>
      <c r="D621" s="106"/>
      <c r="E621" s="106"/>
      <c r="F621" s="200"/>
      <c r="G621" s="281"/>
      <c r="H621" s="282"/>
      <c r="I621" s="282"/>
      <c r="J621" s="282"/>
      <c r="K621" s="282"/>
      <c r="L621" s="282"/>
    </row>
    <row r="622" spans="1:12" s="336" customFormat="1" hidden="1" outlineLevel="1" x14ac:dyDescent="0.2">
      <c r="A622" s="185"/>
      <c r="B622" s="107" t="str">
        <f t="shared" ref="B622:C622" si="22">B13</f>
        <v>Asset Type 002</v>
      </c>
      <c r="C622" s="107" t="str">
        <f t="shared" si="22"/>
        <v>Description - Asset Type 002</v>
      </c>
      <c r="D622" s="106"/>
      <c r="E622" s="106"/>
      <c r="F622" s="200"/>
      <c r="G622" s="283"/>
      <c r="H622" s="284"/>
      <c r="I622" s="284"/>
      <c r="J622" s="284"/>
      <c r="K622" s="284"/>
      <c r="L622" s="284"/>
    </row>
    <row r="623" spans="1:12" s="336" customFormat="1" hidden="1" outlineLevel="1" x14ac:dyDescent="0.2">
      <c r="A623" s="185"/>
      <c r="B623" s="107" t="str">
        <f t="shared" ref="B623:C623" si="23">B14</f>
        <v>Asset Type 003</v>
      </c>
      <c r="C623" s="107" t="str">
        <f t="shared" si="23"/>
        <v>Description - Asset Type 003</v>
      </c>
      <c r="D623" s="106"/>
      <c r="E623" s="106"/>
      <c r="F623" s="200"/>
      <c r="G623" s="283"/>
      <c r="H623" s="284"/>
      <c r="I623" s="284"/>
      <c r="J623" s="284"/>
      <c r="K623" s="284"/>
      <c r="L623" s="284"/>
    </row>
    <row r="624" spans="1:12" s="336" customFormat="1" hidden="1" outlineLevel="1" x14ac:dyDescent="0.2">
      <c r="A624" s="185"/>
      <c r="B624" s="107" t="str">
        <f t="shared" ref="B624:C624" si="24">B15</f>
        <v>Asset Type 004</v>
      </c>
      <c r="C624" s="107" t="str">
        <f t="shared" si="24"/>
        <v>Description - Asset Type 004</v>
      </c>
      <c r="D624" s="106"/>
      <c r="E624" s="106"/>
      <c r="F624" s="200"/>
      <c r="G624" s="283"/>
      <c r="H624" s="284"/>
      <c r="I624" s="284"/>
      <c r="J624" s="284"/>
      <c r="K624" s="284"/>
      <c r="L624" s="284"/>
    </row>
    <row r="625" spans="1:12" s="336" customFormat="1" hidden="1" outlineLevel="1" x14ac:dyDescent="0.2">
      <c r="A625" s="185"/>
      <c r="B625" s="107" t="str">
        <f t="shared" ref="B625:C625" si="25">B16</f>
        <v>Asset Type 005</v>
      </c>
      <c r="C625" s="107" t="str">
        <f t="shared" si="25"/>
        <v>Description - Asset Type 005</v>
      </c>
      <c r="D625" s="106"/>
      <c r="E625" s="106"/>
      <c r="F625" s="200"/>
      <c r="G625" s="283"/>
      <c r="H625" s="284"/>
      <c r="I625" s="284"/>
      <c r="J625" s="284"/>
      <c r="K625" s="284"/>
      <c r="L625" s="284"/>
    </row>
    <row r="626" spans="1:12" s="336" customFormat="1" hidden="1" outlineLevel="1" x14ac:dyDescent="0.2">
      <c r="A626" s="185"/>
      <c r="B626" s="107" t="str">
        <f t="shared" ref="B626:C626" si="26">B17</f>
        <v>Asset Type 006</v>
      </c>
      <c r="C626" s="107" t="str">
        <f t="shared" si="26"/>
        <v>Description - Asset Type 006</v>
      </c>
      <c r="D626" s="106"/>
      <c r="E626" s="106"/>
      <c r="F626" s="200"/>
      <c r="G626" s="283"/>
      <c r="H626" s="284"/>
      <c r="I626" s="284"/>
      <c r="J626" s="284"/>
      <c r="K626" s="284"/>
      <c r="L626" s="284"/>
    </row>
    <row r="627" spans="1:12" s="336" customFormat="1" hidden="1" outlineLevel="1" x14ac:dyDescent="0.2">
      <c r="A627" s="185"/>
      <c r="B627" s="107" t="str">
        <f t="shared" ref="B627:C627" si="27">B18</f>
        <v>Asset Type 007</v>
      </c>
      <c r="C627" s="107" t="str">
        <f t="shared" si="27"/>
        <v>Description - Asset Type 007</v>
      </c>
      <c r="D627" s="106"/>
      <c r="E627" s="106"/>
      <c r="F627" s="200"/>
      <c r="G627" s="283"/>
      <c r="H627" s="284"/>
      <c r="I627" s="284"/>
      <c r="J627" s="284"/>
      <c r="K627" s="284"/>
      <c r="L627" s="284"/>
    </row>
    <row r="628" spans="1:12" s="336" customFormat="1" hidden="1" outlineLevel="1" x14ac:dyDescent="0.2">
      <c r="A628" s="185"/>
      <c r="B628" s="107" t="str">
        <f t="shared" ref="B628:C628" si="28">B19</f>
        <v>Asset Type 008</v>
      </c>
      <c r="C628" s="107" t="str">
        <f t="shared" si="28"/>
        <v>Description - Asset Type 008</v>
      </c>
      <c r="D628" s="106"/>
      <c r="E628" s="106"/>
      <c r="F628" s="200"/>
      <c r="G628" s="283"/>
      <c r="H628" s="284"/>
      <c r="I628" s="284"/>
      <c r="J628" s="284"/>
      <c r="K628" s="284"/>
      <c r="L628" s="284"/>
    </row>
    <row r="629" spans="1:12" s="336" customFormat="1" hidden="1" outlineLevel="1" x14ac:dyDescent="0.2">
      <c r="A629" s="185"/>
      <c r="B629" s="107" t="str">
        <f t="shared" ref="B629:C629" si="29">B20</f>
        <v>Asset Type 009</v>
      </c>
      <c r="C629" s="107" t="str">
        <f t="shared" si="29"/>
        <v>Description - Asset Type 009</v>
      </c>
      <c r="D629" s="106"/>
      <c r="E629" s="106"/>
      <c r="F629" s="200"/>
      <c r="G629" s="283"/>
      <c r="H629" s="284"/>
      <c r="I629" s="284"/>
      <c r="J629" s="284"/>
      <c r="K629" s="284"/>
      <c r="L629" s="284"/>
    </row>
    <row r="630" spans="1:12" s="336" customFormat="1" hidden="1" outlineLevel="1" x14ac:dyDescent="0.2">
      <c r="A630" s="185"/>
      <c r="B630" s="107" t="str">
        <f t="shared" ref="B630:C630" si="30">B21</f>
        <v>Asset Type 010</v>
      </c>
      <c r="C630" s="107" t="str">
        <f t="shared" si="30"/>
        <v>Description - Asset Type 010</v>
      </c>
      <c r="D630" s="106"/>
      <c r="E630" s="106"/>
      <c r="F630" s="200"/>
      <c r="G630" s="283"/>
      <c r="H630" s="284"/>
      <c r="I630" s="284"/>
      <c r="J630" s="284"/>
      <c r="K630" s="284"/>
      <c r="L630" s="284"/>
    </row>
    <row r="631" spans="1:12" s="336" customFormat="1" hidden="1" outlineLevel="1" x14ac:dyDescent="0.2">
      <c r="A631" s="185"/>
      <c r="B631" s="107" t="str">
        <f t="shared" ref="B631:C631" si="31">B22</f>
        <v>Asset Type 011</v>
      </c>
      <c r="C631" s="107" t="str">
        <f t="shared" si="31"/>
        <v>Description - Asset Type 011</v>
      </c>
      <c r="D631" s="106"/>
      <c r="E631" s="106"/>
      <c r="F631" s="200"/>
      <c r="G631" s="283"/>
      <c r="H631" s="284"/>
      <c r="I631" s="284"/>
      <c r="J631" s="284"/>
      <c r="K631" s="284"/>
      <c r="L631" s="284"/>
    </row>
    <row r="632" spans="1:12" s="336" customFormat="1" hidden="1" outlineLevel="1" x14ac:dyDescent="0.2">
      <c r="A632" s="185"/>
      <c r="B632" s="107" t="str">
        <f t="shared" ref="B632:C632" si="32">B23</f>
        <v>Asset Type 012</v>
      </c>
      <c r="C632" s="107" t="str">
        <f t="shared" si="32"/>
        <v>Description - Asset Type 012</v>
      </c>
      <c r="D632" s="106"/>
      <c r="E632" s="106"/>
      <c r="F632" s="200"/>
      <c r="G632" s="283"/>
      <c r="H632" s="284"/>
      <c r="I632" s="284"/>
      <c r="J632" s="284"/>
      <c r="K632" s="284"/>
      <c r="L632" s="284"/>
    </row>
    <row r="633" spans="1:12" s="336" customFormat="1" hidden="1" outlineLevel="1" x14ac:dyDescent="0.2">
      <c r="A633" s="185"/>
      <c r="B633" s="107" t="str">
        <f t="shared" ref="B633:C633" si="33">B24</f>
        <v>Asset Type 013</v>
      </c>
      <c r="C633" s="107" t="str">
        <f t="shared" si="33"/>
        <v>Description - Asset Type 013</v>
      </c>
      <c r="D633" s="106"/>
      <c r="E633" s="106"/>
      <c r="F633" s="200"/>
      <c r="G633" s="283"/>
      <c r="H633" s="284"/>
      <c r="I633" s="284"/>
      <c r="J633" s="284"/>
      <c r="K633" s="284"/>
      <c r="L633" s="284"/>
    </row>
    <row r="634" spans="1:12" s="336" customFormat="1" hidden="1" outlineLevel="1" x14ac:dyDescent="0.2">
      <c r="A634" s="185"/>
      <c r="B634" s="107" t="str">
        <f t="shared" ref="B634:C634" si="34">B25</f>
        <v>Asset Type 014</v>
      </c>
      <c r="C634" s="107" t="str">
        <f t="shared" si="34"/>
        <v>Description - Asset Type 014</v>
      </c>
      <c r="D634" s="106"/>
      <c r="E634" s="106"/>
      <c r="F634" s="200"/>
      <c r="G634" s="283"/>
      <c r="H634" s="284"/>
      <c r="I634" s="284"/>
      <c r="J634" s="284"/>
      <c r="K634" s="284"/>
      <c r="L634" s="284"/>
    </row>
    <row r="635" spans="1:12" s="336" customFormat="1" hidden="1" outlineLevel="1" x14ac:dyDescent="0.2">
      <c r="A635" s="185"/>
      <c r="B635" s="107" t="str">
        <f t="shared" ref="B635:C635" si="35">B26</f>
        <v>Asset Type 015</v>
      </c>
      <c r="C635" s="107" t="str">
        <f t="shared" si="35"/>
        <v>Description - Asset Type 015</v>
      </c>
      <c r="D635" s="106"/>
      <c r="E635" s="106"/>
      <c r="F635" s="200"/>
      <c r="G635" s="283"/>
      <c r="H635" s="284"/>
      <c r="I635" s="284"/>
      <c r="J635" s="284"/>
      <c r="K635" s="284"/>
      <c r="L635" s="284"/>
    </row>
    <row r="636" spans="1:12" s="336" customFormat="1" hidden="1" outlineLevel="1" x14ac:dyDescent="0.2">
      <c r="A636" s="185"/>
      <c r="B636" s="107" t="str">
        <f t="shared" ref="B636:C636" si="36">B27</f>
        <v>Asset Type 016</v>
      </c>
      <c r="C636" s="107" t="str">
        <f t="shared" si="36"/>
        <v>Description - Asset Type 016</v>
      </c>
      <c r="D636" s="106"/>
      <c r="E636" s="106"/>
      <c r="F636" s="200"/>
      <c r="G636" s="283"/>
      <c r="H636" s="284"/>
      <c r="I636" s="284"/>
      <c r="J636" s="284"/>
      <c r="K636" s="284"/>
      <c r="L636" s="284"/>
    </row>
    <row r="637" spans="1:12" s="336" customFormat="1" hidden="1" outlineLevel="1" x14ac:dyDescent="0.2">
      <c r="A637" s="185"/>
      <c r="B637" s="107" t="str">
        <f t="shared" ref="B637:C637" si="37">B28</f>
        <v>Asset Type 017</v>
      </c>
      <c r="C637" s="107" t="str">
        <f t="shared" si="37"/>
        <v>Description - Asset Type 017</v>
      </c>
      <c r="D637" s="106"/>
      <c r="E637" s="106"/>
      <c r="F637" s="200"/>
      <c r="G637" s="283"/>
      <c r="H637" s="284"/>
      <c r="I637" s="284"/>
      <c r="J637" s="284"/>
      <c r="K637" s="284"/>
      <c r="L637" s="284"/>
    </row>
    <row r="638" spans="1:12" s="336" customFormat="1" hidden="1" outlineLevel="1" x14ac:dyDescent="0.2">
      <c r="A638" s="185"/>
      <c r="B638" s="107" t="str">
        <f t="shared" ref="B638:C638" si="38">B29</f>
        <v>Asset Type 018</v>
      </c>
      <c r="C638" s="107" t="str">
        <f t="shared" si="38"/>
        <v>Description - Asset Type 018</v>
      </c>
      <c r="D638" s="106"/>
      <c r="E638" s="106"/>
      <c r="F638" s="200"/>
      <c r="G638" s="283"/>
      <c r="H638" s="284"/>
      <c r="I638" s="284"/>
      <c r="J638" s="284"/>
      <c r="K638" s="284"/>
      <c r="L638" s="284"/>
    </row>
    <row r="639" spans="1:12" s="336" customFormat="1" hidden="1" outlineLevel="1" x14ac:dyDescent="0.2">
      <c r="A639" s="185"/>
      <c r="B639" s="107" t="str">
        <f t="shared" ref="B639:C639" si="39">B30</f>
        <v>Asset Type 019</v>
      </c>
      <c r="C639" s="107" t="str">
        <f t="shared" si="39"/>
        <v>Description - Asset Type 019</v>
      </c>
      <c r="D639" s="106"/>
      <c r="E639" s="106"/>
      <c r="F639" s="200"/>
      <c r="G639" s="283"/>
      <c r="H639" s="284"/>
      <c r="I639" s="284"/>
      <c r="J639" s="284"/>
      <c r="K639" s="284"/>
      <c r="L639" s="284"/>
    </row>
    <row r="640" spans="1:12" s="336" customFormat="1" hidden="1" outlineLevel="1" x14ac:dyDescent="0.2">
      <c r="A640" s="185"/>
      <c r="B640" s="107" t="str">
        <f t="shared" ref="B640:C640" si="40">B31</f>
        <v>Asset Type 020</v>
      </c>
      <c r="C640" s="107" t="str">
        <f t="shared" si="40"/>
        <v>Description - Asset Type 020</v>
      </c>
      <c r="D640" s="106"/>
      <c r="E640" s="106"/>
      <c r="F640" s="200"/>
      <c r="G640" s="283"/>
      <c r="H640" s="284"/>
      <c r="I640" s="284"/>
      <c r="J640" s="284"/>
      <c r="K640" s="284"/>
      <c r="L640" s="284"/>
    </row>
    <row r="641" spans="1:12" s="336" customFormat="1" hidden="1" outlineLevel="1" x14ac:dyDescent="0.2">
      <c r="A641" s="185"/>
      <c r="B641" s="107" t="str">
        <f t="shared" ref="B641:C641" si="41">B32</f>
        <v>Asset Type 021</v>
      </c>
      <c r="C641" s="107" t="str">
        <f t="shared" si="41"/>
        <v>Description - Asset Type 021</v>
      </c>
      <c r="D641" s="106"/>
      <c r="E641" s="106"/>
      <c r="F641" s="200"/>
      <c r="G641" s="283"/>
      <c r="H641" s="284"/>
      <c r="I641" s="284"/>
      <c r="J641" s="284"/>
      <c r="K641" s="284"/>
      <c r="L641" s="284"/>
    </row>
    <row r="642" spans="1:12" s="336" customFormat="1" hidden="1" outlineLevel="1" x14ac:dyDescent="0.2">
      <c r="A642" s="185"/>
      <c r="B642" s="107" t="str">
        <f t="shared" ref="B642:C642" si="42">B33</f>
        <v>Asset Type 022</v>
      </c>
      <c r="C642" s="107" t="str">
        <f t="shared" si="42"/>
        <v>Description - Asset Type 022</v>
      </c>
      <c r="D642" s="106"/>
      <c r="E642" s="106"/>
      <c r="F642" s="200"/>
      <c r="G642" s="283"/>
      <c r="H642" s="284"/>
      <c r="I642" s="284"/>
      <c r="J642" s="284"/>
      <c r="K642" s="284"/>
      <c r="L642" s="284"/>
    </row>
    <row r="643" spans="1:12" s="336" customFormat="1" hidden="1" outlineLevel="1" x14ac:dyDescent="0.2">
      <c r="A643" s="185"/>
      <c r="B643" s="107" t="str">
        <f t="shared" ref="B643:C643" si="43">B34</f>
        <v>Asset Type 023</v>
      </c>
      <c r="C643" s="107" t="str">
        <f t="shared" si="43"/>
        <v>Description - Asset Type 023</v>
      </c>
      <c r="D643" s="106"/>
      <c r="E643" s="106"/>
      <c r="F643" s="200"/>
      <c r="G643" s="283"/>
      <c r="H643" s="284"/>
      <c r="I643" s="284"/>
      <c r="J643" s="284"/>
      <c r="K643" s="284"/>
      <c r="L643" s="284"/>
    </row>
    <row r="644" spans="1:12" s="336" customFormat="1" hidden="1" outlineLevel="1" x14ac:dyDescent="0.2">
      <c r="A644" s="185"/>
      <c r="B644" s="107" t="str">
        <f t="shared" ref="B644:C644" si="44">B35</f>
        <v>Asset Type 024</v>
      </c>
      <c r="C644" s="107" t="str">
        <f t="shared" si="44"/>
        <v>Description - Asset Type 024</v>
      </c>
      <c r="D644" s="106"/>
      <c r="E644" s="106"/>
      <c r="F644" s="200"/>
      <c r="G644" s="283"/>
      <c r="H644" s="284"/>
      <c r="I644" s="284"/>
      <c r="J644" s="284"/>
      <c r="K644" s="284"/>
      <c r="L644" s="284"/>
    </row>
    <row r="645" spans="1:12" s="336" customFormat="1" hidden="1" outlineLevel="1" x14ac:dyDescent="0.2">
      <c r="A645" s="185"/>
      <c r="B645" s="107" t="str">
        <f t="shared" ref="B645:C645" si="45">B36</f>
        <v>Asset Type 025</v>
      </c>
      <c r="C645" s="107" t="str">
        <f t="shared" si="45"/>
        <v>Description - Asset Type 025</v>
      </c>
      <c r="D645" s="106"/>
      <c r="E645" s="106"/>
      <c r="F645" s="200"/>
      <c r="G645" s="283"/>
      <c r="H645" s="284"/>
      <c r="I645" s="284"/>
      <c r="J645" s="284"/>
      <c r="K645" s="284"/>
      <c r="L645" s="284"/>
    </row>
    <row r="646" spans="1:12" s="336" customFormat="1" hidden="1" outlineLevel="1" x14ac:dyDescent="0.2">
      <c r="A646" s="185"/>
      <c r="B646" s="107" t="str">
        <f t="shared" ref="B646:C646" si="46">B37</f>
        <v>Asset Type 026</v>
      </c>
      <c r="C646" s="107" t="str">
        <f t="shared" si="46"/>
        <v>Description - Asset Type 026</v>
      </c>
      <c r="D646" s="106"/>
      <c r="E646" s="106"/>
      <c r="F646" s="200"/>
      <c r="G646" s="283"/>
      <c r="H646" s="284"/>
      <c r="I646" s="284"/>
      <c r="J646" s="284"/>
      <c r="K646" s="284"/>
      <c r="L646" s="284"/>
    </row>
    <row r="647" spans="1:12" s="336" customFormat="1" hidden="1" outlineLevel="1" x14ac:dyDescent="0.2">
      <c r="A647" s="185"/>
      <c r="B647" s="107" t="str">
        <f t="shared" ref="B647:C647" si="47">B38</f>
        <v>Asset Type 027</v>
      </c>
      <c r="C647" s="107" t="str">
        <f t="shared" si="47"/>
        <v>Description - Asset Type 027</v>
      </c>
      <c r="D647" s="106"/>
      <c r="E647" s="106"/>
      <c r="F647" s="200"/>
      <c r="G647" s="283"/>
      <c r="H647" s="284"/>
      <c r="I647" s="284"/>
      <c r="J647" s="284"/>
      <c r="K647" s="284"/>
      <c r="L647" s="284"/>
    </row>
    <row r="648" spans="1:12" s="336" customFormat="1" hidden="1" outlineLevel="1" x14ac:dyDescent="0.2">
      <c r="A648" s="185"/>
      <c r="B648" s="107" t="str">
        <f t="shared" ref="B648:C648" si="48">B39</f>
        <v>Asset Type 028</v>
      </c>
      <c r="C648" s="107" t="str">
        <f t="shared" si="48"/>
        <v>Description - Asset Type 028</v>
      </c>
      <c r="D648" s="106"/>
      <c r="E648" s="106"/>
      <c r="F648" s="200"/>
      <c r="G648" s="283"/>
      <c r="H648" s="284"/>
      <c r="I648" s="284"/>
      <c r="J648" s="284"/>
      <c r="K648" s="284"/>
      <c r="L648" s="284"/>
    </row>
    <row r="649" spans="1:12" s="336" customFormat="1" hidden="1" outlineLevel="1" x14ac:dyDescent="0.2">
      <c r="A649" s="185"/>
      <c r="B649" s="107" t="str">
        <f t="shared" ref="B649:C649" si="49">B40</f>
        <v>Asset Type 029</v>
      </c>
      <c r="C649" s="107" t="str">
        <f t="shared" si="49"/>
        <v>Description - Asset Type 029</v>
      </c>
      <c r="D649" s="106"/>
      <c r="E649" s="106"/>
      <c r="F649" s="200"/>
      <c r="G649" s="283"/>
      <c r="H649" s="284"/>
      <c r="I649" s="284"/>
      <c r="J649" s="284"/>
      <c r="K649" s="284"/>
      <c r="L649" s="284"/>
    </row>
    <row r="650" spans="1:12" s="336" customFormat="1" hidden="1" outlineLevel="1" x14ac:dyDescent="0.2">
      <c r="A650" s="185"/>
      <c r="B650" s="107" t="str">
        <f t="shared" ref="B650:C650" si="50">B41</f>
        <v>Asset Type 030</v>
      </c>
      <c r="C650" s="107" t="str">
        <f t="shared" si="50"/>
        <v>Description - Asset Type 030</v>
      </c>
      <c r="D650" s="106"/>
      <c r="E650" s="106"/>
      <c r="F650" s="200"/>
      <c r="G650" s="283"/>
      <c r="H650" s="284"/>
      <c r="I650" s="284"/>
      <c r="J650" s="284"/>
      <c r="K650" s="284"/>
      <c r="L650" s="284"/>
    </row>
    <row r="651" spans="1:12" s="336" customFormat="1" hidden="1" outlineLevel="1" x14ac:dyDescent="0.2">
      <c r="A651" s="185"/>
      <c r="B651" s="107" t="str">
        <f t="shared" ref="B651:C651" si="51">B42</f>
        <v>Asset Type 031</v>
      </c>
      <c r="C651" s="107" t="str">
        <f t="shared" si="51"/>
        <v>Description - Asset Type 031</v>
      </c>
      <c r="D651" s="106"/>
      <c r="E651" s="106"/>
      <c r="F651" s="200"/>
      <c r="G651" s="283"/>
      <c r="H651" s="284"/>
      <c r="I651" s="284"/>
      <c r="J651" s="284"/>
      <c r="K651" s="284"/>
      <c r="L651" s="284"/>
    </row>
    <row r="652" spans="1:12" s="336" customFormat="1" hidden="1" outlineLevel="1" x14ac:dyDescent="0.2">
      <c r="A652" s="185"/>
      <c r="B652" s="107" t="str">
        <f t="shared" ref="B652:C652" si="52">B43</f>
        <v>Asset Type 032</v>
      </c>
      <c r="C652" s="107" t="str">
        <f t="shared" si="52"/>
        <v>Description - Asset Type 032</v>
      </c>
      <c r="D652" s="106"/>
      <c r="E652" s="106"/>
      <c r="F652" s="200"/>
      <c r="G652" s="283"/>
      <c r="H652" s="284"/>
      <c r="I652" s="284"/>
      <c r="J652" s="284"/>
      <c r="K652" s="284"/>
      <c r="L652" s="284"/>
    </row>
    <row r="653" spans="1:12" s="336" customFormat="1" hidden="1" outlineLevel="1" x14ac:dyDescent="0.2">
      <c r="A653" s="185"/>
      <c r="B653" s="107" t="str">
        <f t="shared" ref="B653:C653" si="53">B44</f>
        <v>Asset Type 033</v>
      </c>
      <c r="C653" s="107" t="str">
        <f t="shared" si="53"/>
        <v>Description - Asset Type 033</v>
      </c>
      <c r="D653" s="106"/>
      <c r="E653" s="106"/>
      <c r="F653" s="200"/>
      <c r="G653" s="283"/>
      <c r="H653" s="284"/>
      <c r="I653" s="284"/>
      <c r="J653" s="284"/>
      <c r="K653" s="284"/>
      <c r="L653" s="284"/>
    </row>
    <row r="654" spans="1:12" s="336" customFormat="1" hidden="1" outlineLevel="1" x14ac:dyDescent="0.2">
      <c r="A654" s="185"/>
      <c r="B654" s="107" t="str">
        <f t="shared" ref="B654:C654" si="54">B45</f>
        <v>Asset Type 034</v>
      </c>
      <c r="C654" s="107" t="str">
        <f t="shared" si="54"/>
        <v>Description - Asset Type 034</v>
      </c>
      <c r="D654" s="106"/>
      <c r="E654" s="106"/>
      <c r="F654" s="200"/>
      <c r="G654" s="283"/>
      <c r="H654" s="284"/>
      <c r="I654" s="284"/>
      <c r="J654" s="284"/>
      <c r="K654" s="284"/>
      <c r="L654" s="284"/>
    </row>
    <row r="655" spans="1:12" s="336" customFormat="1" hidden="1" outlineLevel="1" x14ac:dyDescent="0.2">
      <c r="A655" s="185"/>
      <c r="B655" s="107" t="str">
        <f t="shared" ref="B655:C655" si="55">B46</f>
        <v>Asset Type 035</v>
      </c>
      <c r="C655" s="107" t="str">
        <f t="shared" si="55"/>
        <v>Description - Asset Type 035</v>
      </c>
      <c r="D655" s="106"/>
      <c r="E655" s="106"/>
      <c r="F655" s="200"/>
      <c r="G655" s="283"/>
      <c r="H655" s="284"/>
      <c r="I655" s="284"/>
      <c r="J655" s="284"/>
      <c r="K655" s="284"/>
      <c r="L655" s="284"/>
    </row>
    <row r="656" spans="1:12" s="336" customFormat="1" hidden="1" outlineLevel="1" x14ac:dyDescent="0.2">
      <c r="A656" s="185"/>
      <c r="B656" s="107" t="str">
        <f t="shared" ref="B656:C656" si="56">B47</f>
        <v>Asset Type 036</v>
      </c>
      <c r="C656" s="107" t="str">
        <f t="shared" si="56"/>
        <v>Description - Asset Type 036</v>
      </c>
      <c r="D656" s="106"/>
      <c r="E656" s="106"/>
      <c r="F656" s="200"/>
      <c r="G656" s="283"/>
      <c r="H656" s="284"/>
      <c r="I656" s="284"/>
      <c r="J656" s="284"/>
      <c r="K656" s="284"/>
      <c r="L656" s="284"/>
    </row>
    <row r="657" spans="1:12" s="336" customFormat="1" hidden="1" outlineLevel="1" x14ac:dyDescent="0.2">
      <c r="A657" s="185"/>
      <c r="B657" s="107" t="str">
        <f t="shared" ref="B657:C657" si="57">B48</f>
        <v>Asset Type 037</v>
      </c>
      <c r="C657" s="107" t="str">
        <f t="shared" si="57"/>
        <v>Description - Asset Type 037</v>
      </c>
      <c r="D657" s="106"/>
      <c r="E657" s="106"/>
      <c r="F657" s="200"/>
      <c r="G657" s="283"/>
      <c r="H657" s="284"/>
      <c r="I657" s="284"/>
      <c r="J657" s="284"/>
      <c r="K657" s="284"/>
      <c r="L657" s="284"/>
    </row>
    <row r="658" spans="1:12" s="336" customFormat="1" hidden="1" outlineLevel="1" x14ac:dyDescent="0.2">
      <c r="A658" s="185"/>
      <c r="B658" s="107" t="str">
        <f t="shared" ref="B658:C658" si="58">B49</f>
        <v>Asset Type 038</v>
      </c>
      <c r="C658" s="107" t="str">
        <f t="shared" si="58"/>
        <v>Description - Asset Type 038</v>
      </c>
      <c r="D658" s="106"/>
      <c r="E658" s="106"/>
      <c r="F658" s="200"/>
      <c r="G658" s="283"/>
      <c r="H658" s="284"/>
      <c r="I658" s="284"/>
      <c r="J658" s="284"/>
      <c r="K658" s="284"/>
      <c r="L658" s="284"/>
    </row>
    <row r="659" spans="1:12" s="336" customFormat="1" hidden="1" outlineLevel="1" x14ac:dyDescent="0.2">
      <c r="A659" s="185"/>
      <c r="B659" s="107" t="str">
        <f t="shared" ref="B659:C659" si="59">B50</f>
        <v>Asset Type 039</v>
      </c>
      <c r="C659" s="107" t="str">
        <f t="shared" si="59"/>
        <v>Description - Asset Type 039</v>
      </c>
      <c r="D659" s="106"/>
      <c r="E659" s="106"/>
      <c r="F659" s="200"/>
      <c r="G659" s="283"/>
      <c r="H659" s="284"/>
      <c r="I659" s="284"/>
      <c r="J659" s="284"/>
      <c r="K659" s="284"/>
      <c r="L659" s="284"/>
    </row>
    <row r="660" spans="1:12" s="336" customFormat="1" hidden="1" outlineLevel="1" x14ac:dyDescent="0.2">
      <c r="A660" s="185"/>
      <c r="B660" s="107" t="str">
        <f t="shared" ref="B660:C660" si="60">B51</f>
        <v>Asset Type 040</v>
      </c>
      <c r="C660" s="107" t="str">
        <f t="shared" si="60"/>
        <v>Description - Asset Type 040</v>
      </c>
      <c r="D660" s="106"/>
      <c r="E660" s="106"/>
      <c r="F660" s="200"/>
      <c r="G660" s="283"/>
      <c r="H660" s="284"/>
      <c r="I660" s="284"/>
      <c r="J660" s="284"/>
      <c r="K660" s="284"/>
      <c r="L660" s="284"/>
    </row>
    <row r="661" spans="1:12" s="336" customFormat="1" hidden="1" outlineLevel="1" x14ac:dyDescent="0.2">
      <c r="A661" s="185"/>
      <c r="B661" s="107" t="str">
        <f t="shared" ref="B661:C661" si="61">B52</f>
        <v>Asset Type 041</v>
      </c>
      <c r="C661" s="107" t="str">
        <f t="shared" si="61"/>
        <v>Description - Asset Type 041</v>
      </c>
      <c r="D661" s="106"/>
      <c r="E661" s="106"/>
      <c r="F661" s="200"/>
      <c r="G661" s="283"/>
      <c r="H661" s="284"/>
      <c r="I661" s="284"/>
      <c r="J661" s="284"/>
      <c r="K661" s="284"/>
      <c r="L661" s="284"/>
    </row>
    <row r="662" spans="1:12" s="336" customFormat="1" hidden="1" outlineLevel="1" x14ac:dyDescent="0.2">
      <c r="A662" s="185"/>
      <c r="B662" s="107" t="str">
        <f t="shared" ref="B662:C662" si="62">B53</f>
        <v>Asset Type 042</v>
      </c>
      <c r="C662" s="107" t="str">
        <f t="shared" si="62"/>
        <v>Description - Asset Type 042</v>
      </c>
      <c r="D662" s="106"/>
      <c r="E662" s="106"/>
      <c r="F662" s="200"/>
      <c r="G662" s="283"/>
      <c r="H662" s="284"/>
      <c r="I662" s="284"/>
      <c r="J662" s="284"/>
      <c r="K662" s="284"/>
      <c r="L662" s="284"/>
    </row>
    <row r="663" spans="1:12" s="336" customFormat="1" hidden="1" outlineLevel="1" x14ac:dyDescent="0.2">
      <c r="A663" s="185"/>
      <c r="B663" s="107" t="str">
        <f t="shared" ref="B663:C663" si="63">B54</f>
        <v>Asset Type 043</v>
      </c>
      <c r="C663" s="107" t="str">
        <f t="shared" si="63"/>
        <v>Description - Asset Type 043</v>
      </c>
      <c r="D663" s="106"/>
      <c r="E663" s="106"/>
      <c r="F663" s="200"/>
      <c r="G663" s="283"/>
      <c r="H663" s="284"/>
      <c r="I663" s="284"/>
      <c r="J663" s="284"/>
      <c r="K663" s="284"/>
      <c r="L663" s="284"/>
    </row>
    <row r="664" spans="1:12" s="336" customFormat="1" hidden="1" outlineLevel="1" x14ac:dyDescent="0.2">
      <c r="A664" s="185"/>
      <c r="B664" s="107" t="str">
        <f t="shared" ref="B664:C664" si="64">B55</f>
        <v>Asset Type 044</v>
      </c>
      <c r="C664" s="107" t="str">
        <f t="shared" si="64"/>
        <v>Description - Asset Type 044</v>
      </c>
      <c r="D664" s="106"/>
      <c r="E664" s="106"/>
      <c r="F664" s="200"/>
      <c r="G664" s="283"/>
      <c r="H664" s="284"/>
      <c r="I664" s="284"/>
      <c r="J664" s="284"/>
      <c r="K664" s="284"/>
      <c r="L664" s="284"/>
    </row>
    <row r="665" spans="1:12" s="336" customFormat="1" hidden="1" outlineLevel="1" x14ac:dyDescent="0.2">
      <c r="A665" s="185"/>
      <c r="B665" s="107" t="str">
        <f t="shared" ref="B665:C665" si="65">B56</f>
        <v>Asset Type 045</v>
      </c>
      <c r="C665" s="107" t="str">
        <f t="shared" si="65"/>
        <v>Description - Asset Type 045</v>
      </c>
      <c r="D665" s="106"/>
      <c r="E665" s="106"/>
      <c r="F665" s="200"/>
      <c r="G665" s="283"/>
      <c r="H665" s="284"/>
      <c r="I665" s="284"/>
      <c r="J665" s="284"/>
      <c r="K665" s="284"/>
      <c r="L665" s="284"/>
    </row>
    <row r="666" spans="1:12" s="336" customFormat="1" hidden="1" outlineLevel="1" x14ac:dyDescent="0.2">
      <c r="A666" s="185"/>
      <c r="B666" s="107" t="str">
        <f t="shared" ref="B666:C666" si="66">B57</f>
        <v>Asset Type 046</v>
      </c>
      <c r="C666" s="107" t="str">
        <f t="shared" si="66"/>
        <v>Description - Asset Type 046</v>
      </c>
      <c r="D666" s="106"/>
      <c r="E666" s="106"/>
      <c r="F666" s="200"/>
      <c r="G666" s="283"/>
      <c r="H666" s="284"/>
      <c r="I666" s="284"/>
      <c r="J666" s="284"/>
      <c r="K666" s="284"/>
      <c r="L666" s="284"/>
    </row>
    <row r="667" spans="1:12" s="336" customFormat="1" hidden="1" outlineLevel="1" x14ac:dyDescent="0.2">
      <c r="A667" s="185"/>
      <c r="B667" s="107" t="str">
        <f t="shared" ref="B667:C667" si="67">B58</f>
        <v>Asset Type 047</v>
      </c>
      <c r="C667" s="107" t="str">
        <f t="shared" si="67"/>
        <v>Description - Asset Type 047</v>
      </c>
      <c r="D667" s="106"/>
      <c r="E667" s="106"/>
      <c r="F667" s="200"/>
      <c r="G667" s="283"/>
      <c r="H667" s="284"/>
      <c r="I667" s="284"/>
      <c r="J667" s="284"/>
      <c r="K667" s="284"/>
      <c r="L667" s="284"/>
    </row>
    <row r="668" spans="1:12" s="336" customFormat="1" hidden="1" outlineLevel="1" x14ac:dyDescent="0.2">
      <c r="A668" s="185"/>
      <c r="B668" s="107" t="str">
        <f t="shared" ref="B668:C668" si="68">B59</f>
        <v>Asset Type 048</v>
      </c>
      <c r="C668" s="107" t="str">
        <f t="shared" si="68"/>
        <v>Description - Asset Type 048</v>
      </c>
      <c r="D668" s="106"/>
      <c r="E668" s="106"/>
      <c r="F668" s="200"/>
      <c r="G668" s="283"/>
      <c r="H668" s="284"/>
      <c r="I668" s="284"/>
      <c r="J668" s="284"/>
      <c r="K668" s="284"/>
      <c r="L668" s="284"/>
    </row>
    <row r="669" spans="1:12" s="336" customFormat="1" hidden="1" outlineLevel="1" x14ac:dyDescent="0.2">
      <c r="A669" s="185"/>
      <c r="B669" s="107" t="str">
        <f t="shared" ref="B669:C669" si="69">B60</f>
        <v>Asset Type 049</v>
      </c>
      <c r="C669" s="107" t="str">
        <f t="shared" si="69"/>
        <v>Description - Asset Type 049</v>
      </c>
      <c r="D669" s="106"/>
      <c r="E669" s="106"/>
      <c r="F669" s="200"/>
      <c r="G669" s="283"/>
      <c r="H669" s="284"/>
      <c r="I669" s="284"/>
      <c r="J669" s="284"/>
      <c r="K669" s="284"/>
      <c r="L669" s="284"/>
    </row>
    <row r="670" spans="1:12" s="336" customFormat="1" hidden="1" outlineLevel="1" x14ac:dyDescent="0.2">
      <c r="A670" s="185"/>
      <c r="B670" s="107" t="str">
        <f t="shared" ref="B670:C670" si="70">B61</f>
        <v>Asset Type 050</v>
      </c>
      <c r="C670" s="107" t="str">
        <f t="shared" si="70"/>
        <v>Description - Asset Type 050</v>
      </c>
      <c r="D670" s="106"/>
      <c r="E670" s="106"/>
      <c r="F670" s="200"/>
      <c r="G670" s="283"/>
      <c r="H670" s="284"/>
      <c r="I670" s="284"/>
      <c r="J670" s="284"/>
      <c r="K670" s="284"/>
      <c r="L670" s="284"/>
    </row>
    <row r="671" spans="1:12" s="336" customFormat="1" hidden="1" outlineLevel="1" x14ac:dyDescent="0.2">
      <c r="A671" s="185"/>
      <c r="B671" s="107" t="str">
        <f t="shared" ref="B671:C671" si="71">B62</f>
        <v>Asset Type 051</v>
      </c>
      <c r="C671" s="107" t="str">
        <f t="shared" si="71"/>
        <v>Description - Asset Type 051</v>
      </c>
      <c r="D671" s="106"/>
      <c r="E671" s="106"/>
      <c r="F671" s="200"/>
      <c r="G671" s="283"/>
      <c r="H671" s="284"/>
      <c r="I671" s="284"/>
      <c r="J671" s="284"/>
      <c r="K671" s="284"/>
      <c r="L671" s="284"/>
    </row>
    <row r="672" spans="1:12" s="336" customFormat="1" hidden="1" outlineLevel="1" x14ac:dyDescent="0.2">
      <c r="A672" s="185"/>
      <c r="B672" s="107" t="str">
        <f t="shared" ref="B672:C672" si="72">B63</f>
        <v>Asset Type 052</v>
      </c>
      <c r="C672" s="107" t="str">
        <f t="shared" si="72"/>
        <v>Description - Asset Type 052</v>
      </c>
      <c r="D672" s="106"/>
      <c r="E672" s="106"/>
      <c r="F672" s="200"/>
      <c r="G672" s="283"/>
      <c r="H672" s="284"/>
      <c r="I672" s="284"/>
      <c r="J672" s="284"/>
      <c r="K672" s="284"/>
      <c r="L672" s="284"/>
    </row>
    <row r="673" spans="1:12" s="336" customFormat="1" hidden="1" outlineLevel="1" x14ac:dyDescent="0.2">
      <c r="A673" s="185"/>
      <c r="B673" s="107" t="str">
        <f t="shared" ref="B673:C673" si="73">B64</f>
        <v>Asset Type 053</v>
      </c>
      <c r="C673" s="107" t="str">
        <f t="shared" si="73"/>
        <v>Description - Asset Type 053</v>
      </c>
      <c r="D673" s="106"/>
      <c r="E673" s="106"/>
      <c r="F673" s="200"/>
      <c r="G673" s="283"/>
      <c r="H673" s="284"/>
      <c r="I673" s="284"/>
      <c r="J673" s="284"/>
      <c r="K673" s="284"/>
      <c r="L673" s="284"/>
    </row>
    <row r="674" spans="1:12" s="336" customFormat="1" hidden="1" outlineLevel="1" x14ac:dyDescent="0.2">
      <c r="A674" s="185"/>
      <c r="B674" s="107" t="str">
        <f t="shared" ref="B674:C674" si="74">B65</f>
        <v>Asset Type 054</v>
      </c>
      <c r="C674" s="107" t="str">
        <f t="shared" si="74"/>
        <v>Description - Asset Type 054</v>
      </c>
      <c r="D674" s="106"/>
      <c r="E674" s="106"/>
      <c r="F674" s="200"/>
      <c r="G674" s="283"/>
      <c r="H674" s="284"/>
      <c r="I674" s="284"/>
      <c r="J674" s="284"/>
      <c r="K674" s="284"/>
      <c r="L674" s="284"/>
    </row>
    <row r="675" spans="1:12" s="336" customFormat="1" hidden="1" outlineLevel="1" x14ac:dyDescent="0.2">
      <c r="A675" s="185"/>
      <c r="B675" s="107" t="str">
        <f t="shared" ref="B675:C675" si="75">B66</f>
        <v>Asset Type 055</v>
      </c>
      <c r="C675" s="107" t="str">
        <f t="shared" si="75"/>
        <v>Description - Asset Type 055</v>
      </c>
      <c r="D675" s="106"/>
      <c r="E675" s="106"/>
      <c r="F675" s="200"/>
      <c r="G675" s="283"/>
      <c r="H675" s="284"/>
      <c r="I675" s="284"/>
      <c r="J675" s="284"/>
      <c r="K675" s="284"/>
      <c r="L675" s="284"/>
    </row>
    <row r="676" spans="1:12" s="336" customFormat="1" hidden="1" outlineLevel="1" x14ac:dyDescent="0.2">
      <c r="A676" s="185"/>
      <c r="B676" s="107" t="str">
        <f t="shared" ref="B676:C676" si="76">B67</f>
        <v>Asset Type 056</v>
      </c>
      <c r="C676" s="107" t="str">
        <f t="shared" si="76"/>
        <v>Description - Asset Type 056</v>
      </c>
      <c r="D676" s="106"/>
      <c r="E676" s="106"/>
      <c r="F676" s="200"/>
      <c r="G676" s="283"/>
      <c r="H676" s="284"/>
      <c r="I676" s="284"/>
      <c r="J676" s="284"/>
      <c r="K676" s="284"/>
      <c r="L676" s="284"/>
    </row>
    <row r="677" spans="1:12" s="336" customFormat="1" hidden="1" outlineLevel="1" x14ac:dyDescent="0.2">
      <c r="A677" s="185"/>
      <c r="B677" s="107" t="str">
        <f t="shared" ref="B677:C677" si="77">B68</f>
        <v>Asset Type 057</v>
      </c>
      <c r="C677" s="107" t="str">
        <f t="shared" si="77"/>
        <v>Description - Asset Type 057</v>
      </c>
      <c r="D677" s="106"/>
      <c r="E677" s="106"/>
      <c r="F677" s="200"/>
      <c r="G677" s="283"/>
      <c r="H677" s="284"/>
      <c r="I677" s="284"/>
      <c r="J677" s="284"/>
      <c r="K677" s="284"/>
      <c r="L677" s="284"/>
    </row>
    <row r="678" spans="1:12" s="336" customFormat="1" hidden="1" outlineLevel="1" x14ac:dyDescent="0.2">
      <c r="A678" s="185"/>
      <c r="B678" s="107" t="str">
        <f t="shared" ref="B678:C678" si="78">B69</f>
        <v>Asset Type 058</v>
      </c>
      <c r="C678" s="107" t="str">
        <f t="shared" si="78"/>
        <v>Description - Asset Type 058</v>
      </c>
      <c r="D678" s="106"/>
      <c r="E678" s="106"/>
      <c r="F678" s="200"/>
      <c r="G678" s="283"/>
      <c r="H678" s="284"/>
      <c r="I678" s="284"/>
      <c r="J678" s="284"/>
      <c r="K678" s="284"/>
      <c r="L678" s="284"/>
    </row>
    <row r="679" spans="1:12" s="336" customFormat="1" hidden="1" outlineLevel="1" x14ac:dyDescent="0.2">
      <c r="A679" s="185"/>
      <c r="B679" s="107" t="str">
        <f t="shared" ref="B679:C679" si="79">B70</f>
        <v>Asset Type 059</v>
      </c>
      <c r="C679" s="107" t="str">
        <f t="shared" si="79"/>
        <v>Description - Asset Type 059</v>
      </c>
      <c r="D679" s="106"/>
      <c r="E679" s="106"/>
      <c r="F679" s="200"/>
      <c r="G679" s="283"/>
      <c r="H679" s="284"/>
      <c r="I679" s="284"/>
      <c r="J679" s="284"/>
      <c r="K679" s="284"/>
      <c r="L679" s="284"/>
    </row>
    <row r="680" spans="1:12" s="336" customFormat="1" hidden="1" outlineLevel="1" x14ac:dyDescent="0.2">
      <c r="A680" s="185"/>
      <c r="B680" s="107" t="str">
        <f t="shared" ref="B680:C680" si="80">B71</f>
        <v>Asset Type 060</v>
      </c>
      <c r="C680" s="107" t="str">
        <f t="shared" si="80"/>
        <v>Description - Asset Type 060</v>
      </c>
      <c r="D680" s="106"/>
      <c r="E680" s="106"/>
      <c r="F680" s="200"/>
      <c r="G680" s="283"/>
      <c r="H680" s="284"/>
      <c r="I680" s="284"/>
      <c r="J680" s="284"/>
      <c r="K680" s="284"/>
      <c r="L680" s="284"/>
    </row>
    <row r="681" spans="1:12" s="336" customFormat="1" hidden="1" outlineLevel="1" x14ac:dyDescent="0.2">
      <c r="A681" s="185"/>
      <c r="B681" s="107" t="str">
        <f t="shared" ref="B681:C681" si="81">B72</f>
        <v>Asset Type 061</v>
      </c>
      <c r="C681" s="107" t="str">
        <f t="shared" si="81"/>
        <v>Description - Asset Type 061</v>
      </c>
      <c r="D681" s="106"/>
      <c r="E681" s="106"/>
      <c r="F681" s="200"/>
      <c r="G681" s="283"/>
      <c r="H681" s="284"/>
      <c r="I681" s="284"/>
      <c r="J681" s="284"/>
      <c r="K681" s="284"/>
      <c r="L681" s="284"/>
    </row>
    <row r="682" spans="1:12" s="336" customFormat="1" hidden="1" outlineLevel="1" x14ac:dyDescent="0.2">
      <c r="A682" s="185"/>
      <c r="B682" s="107" t="str">
        <f t="shared" ref="B682:C682" si="82">B73</f>
        <v>Asset Type 062</v>
      </c>
      <c r="C682" s="107" t="str">
        <f t="shared" si="82"/>
        <v>Description - Asset Type 062</v>
      </c>
      <c r="D682" s="106"/>
      <c r="E682" s="106"/>
      <c r="F682" s="200"/>
      <c r="G682" s="283"/>
      <c r="H682" s="284"/>
      <c r="I682" s="284"/>
      <c r="J682" s="284"/>
      <c r="K682" s="284"/>
      <c r="L682" s="284"/>
    </row>
    <row r="683" spans="1:12" s="336" customFormat="1" hidden="1" outlineLevel="1" x14ac:dyDescent="0.2">
      <c r="A683" s="185"/>
      <c r="B683" s="107" t="str">
        <f t="shared" ref="B683:C683" si="83">B74</f>
        <v>Asset Type 063</v>
      </c>
      <c r="C683" s="107" t="str">
        <f t="shared" si="83"/>
        <v>Description - Asset Type 063</v>
      </c>
      <c r="D683" s="106"/>
      <c r="E683" s="106"/>
      <c r="F683" s="200"/>
      <c r="G683" s="283"/>
      <c r="H683" s="284"/>
      <c r="I683" s="284"/>
      <c r="J683" s="284"/>
      <c r="K683" s="284"/>
      <c r="L683" s="284"/>
    </row>
    <row r="684" spans="1:12" s="336" customFormat="1" hidden="1" outlineLevel="1" x14ac:dyDescent="0.2">
      <c r="A684" s="185"/>
      <c r="B684" s="107" t="str">
        <f t="shared" ref="B684:C684" si="84">B75</f>
        <v>Asset Type 064</v>
      </c>
      <c r="C684" s="107" t="str">
        <f t="shared" si="84"/>
        <v>Description - Asset Type 064</v>
      </c>
      <c r="D684" s="106"/>
      <c r="E684" s="106"/>
      <c r="F684" s="200"/>
      <c r="G684" s="283"/>
      <c r="H684" s="284"/>
      <c r="I684" s="284"/>
      <c r="J684" s="284"/>
      <c r="K684" s="284"/>
      <c r="L684" s="284"/>
    </row>
    <row r="685" spans="1:12" s="336" customFormat="1" hidden="1" outlineLevel="1" x14ac:dyDescent="0.2">
      <c r="A685" s="185"/>
      <c r="B685" s="107" t="str">
        <f t="shared" ref="B685:C685" si="85">B76</f>
        <v>Asset Type 065</v>
      </c>
      <c r="C685" s="107" t="str">
        <f t="shared" si="85"/>
        <v>Description - Asset Type 065</v>
      </c>
      <c r="D685" s="106"/>
      <c r="E685" s="106"/>
      <c r="F685" s="200"/>
      <c r="G685" s="283"/>
      <c r="H685" s="284"/>
      <c r="I685" s="284"/>
      <c r="J685" s="284"/>
      <c r="K685" s="284"/>
      <c r="L685" s="284"/>
    </row>
    <row r="686" spans="1:12" s="336" customFormat="1" hidden="1" outlineLevel="1" x14ac:dyDescent="0.2">
      <c r="A686" s="185"/>
      <c r="B686" s="107" t="str">
        <f t="shared" ref="B686:C686" si="86">B77</f>
        <v>Asset Type 066</v>
      </c>
      <c r="C686" s="107" t="str">
        <f t="shared" si="86"/>
        <v>Description - Asset Type 066</v>
      </c>
      <c r="D686" s="106"/>
      <c r="E686" s="106"/>
      <c r="F686" s="200"/>
      <c r="G686" s="283"/>
      <c r="H686" s="284"/>
      <c r="I686" s="284"/>
      <c r="J686" s="284"/>
      <c r="K686" s="284"/>
      <c r="L686" s="284"/>
    </row>
    <row r="687" spans="1:12" s="336" customFormat="1" hidden="1" outlineLevel="1" x14ac:dyDescent="0.2">
      <c r="A687" s="185"/>
      <c r="B687" s="107" t="str">
        <f t="shared" ref="B687:C687" si="87">B78</f>
        <v>Asset Type 067</v>
      </c>
      <c r="C687" s="107" t="str">
        <f t="shared" si="87"/>
        <v>Description - Asset Type 067</v>
      </c>
      <c r="D687" s="106"/>
      <c r="E687" s="106"/>
      <c r="F687" s="200"/>
      <c r="G687" s="283"/>
      <c r="H687" s="284"/>
      <c r="I687" s="284"/>
      <c r="J687" s="284"/>
      <c r="K687" s="284"/>
      <c r="L687" s="284"/>
    </row>
    <row r="688" spans="1:12" s="336" customFormat="1" hidden="1" outlineLevel="1" x14ac:dyDescent="0.2">
      <c r="A688" s="185"/>
      <c r="B688" s="107" t="str">
        <f t="shared" ref="B688:C688" si="88">B79</f>
        <v>Asset Type 068</v>
      </c>
      <c r="C688" s="107" t="str">
        <f t="shared" si="88"/>
        <v>Description - Asset Type 068</v>
      </c>
      <c r="D688" s="106"/>
      <c r="E688" s="106"/>
      <c r="F688" s="200"/>
      <c r="G688" s="283"/>
      <c r="H688" s="284"/>
      <c r="I688" s="284"/>
      <c r="J688" s="284"/>
      <c r="K688" s="284"/>
      <c r="L688" s="284"/>
    </row>
    <row r="689" spans="1:12" s="336" customFormat="1" hidden="1" outlineLevel="1" x14ac:dyDescent="0.2">
      <c r="A689" s="185"/>
      <c r="B689" s="107" t="str">
        <f t="shared" ref="B689:C689" si="89">B80</f>
        <v>Asset Type 069</v>
      </c>
      <c r="C689" s="107" t="str">
        <f t="shared" si="89"/>
        <v>Description - Asset Type 069</v>
      </c>
      <c r="D689" s="106"/>
      <c r="E689" s="106"/>
      <c r="F689" s="200"/>
      <c r="G689" s="283"/>
      <c r="H689" s="284"/>
      <c r="I689" s="284"/>
      <c r="J689" s="284"/>
      <c r="K689" s="284"/>
      <c r="L689" s="284"/>
    </row>
    <row r="690" spans="1:12" s="336" customFormat="1" hidden="1" outlineLevel="1" x14ac:dyDescent="0.2">
      <c r="A690" s="185"/>
      <c r="B690" s="107" t="str">
        <f t="shared" ref="B690:C690" si="90">B81</f>
        <v>Asset Type 070</v>
      </c>
      <c r="C690" s="107" t="str">
        <f t="shared" si="90"/>
        <v>Description - Asset Type 070</v>
      </c>
      <c r="D690" s="106"/>
      <c r="E690" s="106"/>
      <c r="F690" s="200"/>
      <c r="G690" s="283"/>
      <c r="H690" s="284"/>
      <c r="I690" s="284"/>
      <c r="J690" s="284"/>
      <c r="K690" s="284"/>
      <c r="L690" s="284"/>
    </row>
    <row r="691" spans="1:12" s="336" customFormat="1" hidden="1" outlineLevel="1" x14ac:dyDescent="0.2">
      <c r="A691" s="185"/>
      <c r="B691" s="107" t="str">
        <f t="shared" ref="B691:C691" si="91">B82</f>
        <v>Asset Type 071</v>
      </c>
      <c r="C691" s="107" t="str">
        <f t="shared" si="91"/>
        <v>Description - Asset Type 071</v>
      </c>
      <c r="D691" s="106"/>
      <c r="E691" s="106"/>
      <c r="F691" s="200"/>
      <c r="G691" s="283"/>
      <c r="H691" s="284"/>
      <c r="I691" s="284"/>
      <c r="J691" s="284"/>
      <c r="K691" s="284"/>
      <c r="L691" s="284"/>
    </row>
    <row r="692" spans="1:12" s="336" customFormat="1" hidden="1" outlineLevel="1" x14ac:dyDescent="0.2">
      <c r="A692" s="185"/>
      <c r="B692" s="107" t="str">
        <f t="shared" ref="B692:C692" si="92">B83</f>
        <v>Asset Type 072</v>
      </c>
      <c r="C692" s="107" t="str">
        <f t="shared" si="92"/>
        <v>Description - Asset Type 072</v>
      </c>
      <c r="D692" s="106"/>
      <c r="E692" s="106"/>
      <c r="F692" s="200"/>
      <c r="G692" s="283"/>
      <c r="H692" s="284"/>
      <c r="I692" s="284"/>
      <c r="J692" s="284"/>
      <c r="K692" s="284"/>
      <c r="L692" s="284"/>
    </row>
    <row r="693" spans="1:12" s="336" customFormat="1" hidden="1" outlineLevel="1" x14ac:dyDescent="0.2">
      <c r="A693" s="185"/>
      <c r="B693" s="107" t="str">
        <f t="shared" ref="B693:C693" si="93">B84</f>
        <v>Asset Type 073</v>
      </c>
      <c r="C693" s="107" t="str">
        <f t="shared" si="93"/>
        <v>Description - Asset Type 073</v>
      </c>
      <c r="D693" s="106"/>
      <c r="E693" s="106"/>
      <c r="F693" s="200"/>
      <c r="G693" s="283"/>
      <c r="H693" s="284"/>
      <c r="I693" s="284"/>
      <c r="J693" s="284"/>
      <c r="K693" s="284"/>
      <c r="L693" s="284"/>
    </row>
    <row r="694" spans="1:12" s="336" customFormat="1" hidden="1" outlineLevel="1" x14ac:dyDescent="0.2">
      <c r="A694" s="185"/>
      <c r="B694" s="107" t="str">
        <f t="shared" ref="B694:C694" si="94">B85</f>
        <v>Asset Type 074</v>
      </c>
      <c r="C694" s="107" t="str">
        <f t="shared" si="94"/>
        <v>Description - Asset Type 074</v>
      </c>
      <c r="D694" s="106"/>
      <c r="E694" s="106"/>
      <c r="F694" s="200"/>
      <c r="G694" s="283"/>
      <c r="H694" s="284"/>
      <c r="I694" s="284"/>
      <c r="J694" s="284"/>
      <c r="K694" s="284"/>
      <c r="L694" s="284"/>
    </row>
    <row r="695" spans="1:12" s="336" customFormat="1" hidden="1" outlineLevel="1" x14ac:dyDescent="0.2">
      <c r="A695" s="185"/>
      <c r="B695" s="107" t="str">
        <f t="shared" ref="B695:C695" si="95">B86</f>
        <v>Asset Type 075</v>
      </c>
      <c r="C695" s="107" t="str">
        <f t="shared" si="95"/>
        <v>Description - Asset Type 075</v>
      </c>
      <c r="D695" s="106"/>
      <c r="E695" s="106"/>
      <c r="F695" s="200"/>
      <c r="G695" s="283"/>
      <c r="H695" s="284"/>
      <c r="I695" s="284"/>
      <c r="J695" s="284"/>
      <c r="K695" s="284"/>
      <c r="L695" s="284"/>
    </row>
    <row r="696" spans="1:12" s="336" customFormat="1" hidden="1" outlineLevel="1" x14ac:dyDescent="0.2">
      <c r="A696" s="185"/>
      <c r="B696" s="107" t="str">
        <f t="shared" ref="B696:C696" si="96">B87</f>
        <v>Asset Type 076</v>
      </c>
      <c r="C696" s="107" t="str">
        <f t="shared" si="96"/>
        <v>Description - Asset Type 076</v>
      </c>
      <c r="D696" s="106"/>
      <c r="E696" s="106"/>
      <c r="F696" s="200"/>
      <c r="G696" s="283"/>
      <c r="H696" s="284"/>
      <c r="I696" s="284"/>
      <c r="J696" s="284"/>
      <c r="K696" s="284"/>
      <c r="L696" s="284"/>
    </row>
    <row r="697" spans="1:12" s="336" customFormat="1" hidden="1" outlineLevel="1" x14ac:dyDescent="0.2">
      <c r="A697" s="185"/>
      <c r="B697" s="107" t="str">
        <f t="shared" ref="B697:C697" si="97">B88</f>
        <v>Asset Type 077</v>
      </c>
      <c r="C697" s="107" t="str">
        <f t="shared" si="97"/>
        <v>Description - Asset Type 077</v>
      </c>
      <c r="D697" s="106"/>
      <c r="E697" s="106"/>
      <c r="F697" s="200"/>
      <c r="G697" s="283"/>
      <c r="H697" s="284"/>
      <c r="I697" s="284"/>
      <c r="J697" s="284"/>
      <c r="K697" s="284"/>
      <c r="L697" s="284"/>
    </row>
    <row r="698" spans="1:12" s="336" customFormat="1" hidden="1" outlineLevel="1" x14ac:dyDescent="0.2">
      <c r="A698" s="185"/>
      <c r="B698" s="107" t="str">
        <f t="shared" ref="B698:C698" si="98">B89</f>
        <v>Asset Type 078</v>
      </c>
      <c r="C698" s="107" t="str">
        <f t="shared" si="98"/>
        <v>Description - Asset Type 078</v>
      </c>
      <c r="D698" s="106"/>
      <c r="E698" s="106"/>
      <c r="F698" s="200"/>
      <c r="G698" s="283"/>
      <c r="H698" s="284"/>
      <c r="I698" s="284"/>
      <c r="J698" s="284"/>
      <c r="K698" s="284"/>
      <c r="L698" s="284"/>
    </row>
    <row r="699" spans="1:12" s="336" customFormat="1" hidden="1" outlineLevel="1" x14ac:dyDescent="0.2">
      <c r="A699" s="185"/>
      <c r="B699" s="107" t="str">
        <f t="shared" ref="B699:C699" si="99">B90</f>
        <v>Asset Type 079</v>
      </c>
      <c r="C699" s="107" t="str">
        <f t="shared" si="99"/>
        <v>Description - Asset Type 079</v>
      </c>
      <c r="D699" s="106"/>
      <c r="E699" s="106"/>
      <c r="F699" s="200"/>
      <c r="G699" s="283"/>
      <c r="H699" s="284"/>
      <c r="I699" s="284"/>
      <c r="J699" s="284"/>
      <c r="K699" s="284"/>
      <c r="L699" s="284"/>
    </row>
    <row r="700" spans="1:12" s="336" customFormat="1" hidden="1" outlineLevel="1" x14ac:dyDescent="0.2">
      <c r="A700" s="185"/>
      <c r="B700" s="107" t="str">
        <f t="shared" ref="B700:C700" si="100">B91</f>
        <v>Asset Type 080</v>
      </c>
      <c r="C700" s="107" t="str">
        <f t="shared" si="100"/>
        <v>Description - Asset Type 080</v>
      </c>
      <c r="D700" s="106"/>
      <c r="E700" s="106"/>
      <c r="F700" s="200"/>
      <c r="G700" s="283"/>
      <c r="H700" s="284"/>
      <c r="I700" s="284"/>
      <c r="J700" s="284"/>
      <c r="K700" s="284"/>
      <c r="L700" s="284"/>
    </row>
    <row r="701" spans="1:12" s="336" customFormat="1" hidden="1" outlineLevel="1" x14ac:dyDescent="0.2">
      <c r="A701" s="185"/>
      <c r="B701" s="107" t="str">
        <f t="shared" ref="B701:C701" si="101">B92</f>
        <v>Asset Type 081</v>
      </c>
      <c r="C701" s="107" t="str">
        <f t="shared" si="101"/>
        <v>Description - Asset Type 081</v>
      </c>
      <c r="D701" s="106"/>
      <c r="E701" s="106"/>
      <c r="F701" s="200"/>
      <c r="G701" s="283"/>
      <c r="H701" s="284"/>
      <c r="I701" s="284"/>
      <c r="J701" s="284"/>
      <c r="K701" s="284"/>
      <c r="L701" s="284"/>
    </row>
    <row r="702" spans="1:12" s="336" customFormat="1" hidden="1" outlineLevel="1" x14ac:dyDescent="0.2">
      <c r="A702" s="185"/>
      <c r="B702" s="107" t="str">
        <f t="shared" ref="B702:C702" si="102">B93</f>
        <v>Asset Type 082</v>
      </c>
      <c r="C702" s="107" t="str">
        <f t="shared" si="102"/>
        <v>Description - Asset Type 082</v>
      </c>
      <c r="D702" s="106"/>
      <c r="E702" s="106"/>
      <c r="F702" s="200"/>
      <c r="G702" s="283"/>
      <c r="H702" s="284"/>
      <c r="I702" s="284"/>
      <c r="J702" s="284"/>
      <c r="K702" s="284"/>
      <c r="L702" s="284"/>
    </row>
    <row r="703" spans="1:12" s="336" customFormat="1" hidden="1" outlineLevel="1" x14ac:dyDescent="0.2">
      <c r="A703" s="185"/>
      <c r="B703" s="107" t="str">
        <f t="shared" ref="B703:C703" si="103">B94</f>
        <v>Asset Type 083</v>
      </c>
      <c r="C703" s="107" t="str">
        <f t="shared" si="103"/>
        <v>Description - Asset Type 083</v>
      </c>
      <c r="D703" s="106"/>
      <c r="E703" s="106"/>
      <c r="F703" s="200"/>
      <c r="G703" s="283"/>
      <c r="H703" s="284"/>
      <c r="I703" s="284"/>
      <c r="J703" s="284"/>
      <c r="K703" s="284"/>
      <c r="L703" s="284"/>
    </row>
    <row r="704" spans="1:12" s="336" customFormat="1" hidden="1" outlineLevel="1" x14ac:dyDescent="0.2">
      <c r="A704" s="185"/>
      <c r="B704" s="107" t="str">
        <f t="shared" ref="B704:C704" si="104">B95</f>
        <v>Asset Type 084</v>
      </c>
      <c r="C704" s="107" t="str">
        <f t="shared" si="104"/>
        <v>Description - Asset Type 084</v>
      </c>
      <c r="D704" s="106"/>
      <c r="E704" s="106"/>
      <c r="F704" s="200"/>
      <c r="G704" s="283"/>
      <c r="H704" s="284"/>
      <c r="I704" s="284"/>
      <c r="J704" s="284"/>
      <c r="K704" s="284"/>
      <c r="L704" s="284"/>
    </row>
    <row r="705" spans="1:12" s="336" customFormat="1" hidden="1" outlineLevel="1" x14ac:dyDescent="0.2">
      <c r="A705" s="185"/>
      <c r="B705" s="107" t="str">
        <f t="shared" ref="B705:C705" si="105">B96</f>
        <v>Asset Type 085</v>
      </c>
      <c r="C705" s="107" t="str">
        <f t="shared" si="105"/>
        <v>Description - Asset Type 085</v>
      </c>
      <c r="D705" s="106"/>
      <c r="E705" s="106"/>
      <c r="F705" s="200"/>
      <c r="G705" s="283"/>
      <c r="H705" s="284"/>
      <c r="I705" s="284"/>
      <c r="J705" s="284"/>
      <c r="K705" s="284"/>
      <c r="L705" s="284"/>
    </row>
    <row r="706" spans="1:12" s="336" customFormat="1" hidden="1" outlineLevel="1" x14ac:dyDescent="0.2">
      <c r="A706" s="185"/>
      <c r="B706" s="107" t="str">
        <f t="shared" ref="B706:C706" si="106">B97</f>
        <v>Asset Type 086</v>
      </c>
      <c r="C706" s="107" t="str">
        <f t="shared" si="106"/>
        <v>Description - Asset Type 086</v>
      </c>
      <c r="D706" s="106"/>
      <c r="E706" s="106"/>
      <c r="F706" s="200"/>
      <c r="G706" s="283"/>
      <c r="H706" s="284"/>
      <c r="I706" s="284"/>
      <c r="J706" s="284"/>
      <c r="K706" s="284"/>
      <c r="L706" s="284"/>
    </row>
    <row r="707" spans="1:12" s="336" customFormat="1" hidden="1" outlineLevel="1" x14ac:dyDescent="0.2">
      <c r="A707" s="185"/>
      <c r="B707" s="107" t="str">
        <f t="shared" ref="B707:C707" si="107">B98</f>
        <v>Asset Type 087</v>
      </c>
      <c r="C707" s="107" t="str">
        <f t="shared" si="107"/>
        <v>Description - Asset Type 087</v>
      </c>
      <c r="D707" s="106"/>
      <c r="E707" s="106"/>
      <c r="F707" s="200"/>
      <c r="G707" s="283"/>
      <c r="H707" s="284"/>
      <c r="I707" s="284"/>
      <c r="J707" s="284"/>
      <c r="K707" s="284"/>
      <c r="L707" s="284"/>
    </row>
    <row r="708" spans="1:12" s="336" customFormat="1" hidden="1" outlineLevel="1" x14ac:dyDescent="0.2">
      <c r="A708" s="185"/>
      <c r="B708" s="107" t="str">
        <f t="shared" ref="B708:C708" si="108">B99</f>
        <v>Asset Type 088</v>
      </c>
      <c r="C708" s="107" t="str">
        <f t="shared" si="108"/>
        <v>Description - Asset Type 088</v>
      </c>
      <c r="D708" s="106"/>
      <c r="E708" s="106"/>
      <c r="F708" s="200"/>
      <c r="G708" s="283"/>
      <c r="H708" s="284"/>
      <c r="I708" s="284"/>
      <c r="J708" s="284"/>
      <c r="K708" s="284"/>
      <c r="L708" s="284"/>
    </row>
    <row r="709" spans="1:12" s="336" customFormat="1" hidden="1" outlineLevel="1" x14ac:dyDescent="0.2">
      <c r="A709" s="185"/>
      <c r="B709" s="107" t="str">
        <f t="shared" ref="B709:C709" si="109">B100</f>
        <v>Asset Type 089</v>
      </c>
      <c r="C709" s="107" t="str">
        <f t="shared" si="109"/>
        <v>Description - Asset Type 089</v>
      </c>
      <c r="D709" s="106"/>
      <c r="E709" s="106"/>
      <c r="F709" s="200"/>
      <c r="G709" s="283"/>
      <c r="H709" s="284"/>
      <c r="I709" s="284"/>
      <c r="J709" s="284"/>
      <c r="K709" s="284"/>
      <c r="L709" s="284"/>
    </row>
    <row r="710" spans="1:12" s="336" customFormat="1" hidden="1" outlineLevel="1" x14ac:dyDescent="0.2">
      <c r="A710" s="185"/>
      <c r="B710" s="107" t="str">
        <f t="shared" ref="B710:C710" si="110">B101</f>
        <v>Asset Type 090</v>
      </c>
      <c r="C710" s="107" t="str">
        <f t="shared" si="110"/>
        <v>Description - Asset Type 090</v>
      </c>
      <c r="D710" s="106"/>
      <c r="E710" s="106"/>
      <c r="F710" s="200"/>
      <c r="G710" s="283"/>
      <c r="H710" s="284"/>
      <c r="I710" s="284"/>
      <c r="J710" s="284"/>
      <c r="K710" s="284"/>
      <c r="L710" s="284"/>
    </row>
    <row r="711" spans="1:12" s="336" customFormat="1" hidden="1" outlineLevel="1" x14ac:dyDescent="0.2">
      <c r="A711" s="185"/>
      <c r="B711" s="107" t="str">
        <f t="shared" ref="B711:C711" si="111">B102</f>
        <v>Asset Type 091</v>
      </c>
      <c r="C711" s="107" t="str">
        <f t="shared" si="111"/>
        <v>Description - Asset Type 091</v>
      </c>
      <c r="D711" s="106"/>
      <c r="E711" s="106"/>
      <c r="F711" s="200"/>
      <c r="G711" s="283"/>
      <c r="H711" s="284"/>
      <c r="I711" s="284"/>
      <c r="J711" s="284"/>
      <c r="K711" s="284"/>
      <c r="L711" s="284"/>
    </row>
    <row r="712" spans="1:12" s="336" customFormat="1" hidden="1" outlineLevel="1" x14ac:dyDescent="0.2">
      <c r="A712" s="185"/>
      <c r="B712" s="107" t="str">
        <f t="shared" ref="B712:C712" si="112">B103</f>
        <v>Asset Type 092</v>
      </c>
      <c r="C712" s="107" t="str">
        <f t="shared" si="112"/>
        <v>Description - Asset Type 092</v>
      </c>
      <c r="D712" s="106"/>
      <c r="E712" s="106"/>
      <c r="F712" s="200"/>
      <c r="G712" s="283"/>
      <c r="H712" s="284"/>
      <c r="I712" s="284"/>
      <c r="J712" s="284"/>
      <c r="K712" s="284"/>
      <c r="L712" s="284"/>
    </row>
    <row r="713" spans="1:12" s="336" customFormat="1" hidden="1" outlineLevel="1" x14ac:dyDescent="0.2">
      <c r="A713" s="185"/>
      <c r="B713" s="107" t="str">
        <f t="shared" ref="B713:C713" si="113">B104</f>
        <v>Asset Type 093</v>
      </c>
      <c r="C713" s="107" t="str">
        <f t="shared" si="113"/>
        <v>Description - Asset Type 093</v>
      </c>
      <c r="D713" s="106"/>
      <c r="E713" s="106"/>
      <c r="F713" s="200"/>
      <c r="G713" s="283"/>
      <c r="H713" s="284"/>
      <c r="I713" s="284"/>
      <c r="J713" s="284"/>
      <c r="K713" s="284"/>
      <c r="L713" s="284"/>
    </row>
    <row r="714" spans="1:12" s="336" customFormat="1" hidden="1" outlineLevel="1" x14ac:dyDescent="0.2">
      <c r="A714" s="185"/>
      <c r="B714" s="107" t="str">
        <f t="shared" ref="B714:C714" si="114">B105</f>
        <v>Asset Type 094</v>
      </c>
      <c r="C714" s="107" t="str">
        <f t="shared" si="114"/>
        <v>Description - Asset Type 094</v>
      </c>
      <c r="D714" s="106"/>
      <c r="E714" s="106"/>
      <c r="F714" s="200"/>
      <c r="G714" s="283"/>
      <c r="H714" s="284"/>
      <c r="I714" s="284"/>
      <c r="J714" s="284"/>
      <c r="K714" s="284"/>
      <c r="L714" s="284"/>
    </row>
    <row r="715" spans="1:12" s="336" customFormat="1" hidden="1" outlineLevel="1" x14ac:dyDescent="0.2">
      <c r="A715" s="185"/>
      <c r="B715" s="107" t="str">
        <f t="shared" ref="B715:C715" si="115">B106</f>
        <v>Asset Type 095</v>
      </c>
      <c r="C715" s="107" t="str">
        <f t="shared" si="115"/>
        <v>Description - Asset Type 095</v>
      </c>
      <c r="D715" s="106"/>
      <c r="E715" s="106"/>
      <c r="F715" s="200"/>
      <c r="G715" s="283"/>
      <c r="H715" s="284"/>
      <c r="I715" s="284"/>
      <c r="J715" s="284"/>
      <c r="K715" s="284"/>
      <c r="L715" s="284"/>
    </row>
    <row r="716" spans="1:12" s="336" customFormat="1" hidden="1" outlineLevel="1" x14ac:dyDescent="0.2">
      <c r="A716" s="185"/>
      <c r="B716" s="107" t="str">
        <f t="shared" ref="B716:C716" si="116">B107</f>
        <v>Asset Type 096</v>
      </c>
      <c r="C716" s="107" t="str">
        <f t="shared" si="116"/>
        <v>Description - Asset Type 096</v>
      </c>
      <c r="D716" s="106"/>
      <c r="E716" s="106"/>
      <c r="F716" s="200"/>
      <c r="G716" s="283"/>
      <c r="H716" s="284"/>
      <c r="I716" s="284"/>
      <c r="J716" s="284"/>
      <c r="K716" s="284"/>
      <c r="L716" s="284"/>
    </row>
    <row r="717" spans="1:12" s="336" customFormat="1" hidden="1" outlineLevel="1" x14ac:dyDescent="0.2">
      <c r="A717" s="185"/>
      <c r="B717" s="107" t="str">
        <f t="shared" ref="B717:C717" si="117">B108</f>
        <v>Asset Type 097</v>
      </c>
      <c r="C717" s="107" t="str">
        <f t="shared" si="117"/>
        <v>Description - Asset Type 097</v>
      </c>
      <c r="D717" s="106"/>
      <c r="E717" s="106"/>
      <c r="F717" s="200"/>
      <c r="G717" s="283"/>
      <c r="H717" s="284"/>
      <c r="I717" s="284"/>
      <c r="J717" s="284"/>
      <c r="K717" s="284"/>
      <c r="L717" s="284"/>
    </row>
    <row r="718" spans="1:12" s="336" customFormat="1" hidden="1" outlineLevel="1" x14ac:dyDescent="0.2">
      <c r="A718" s="185"/>
      <c r="B718" s="107" t="str">
        <f t="shared" ref="B718:C718" si="118">B109</f>
        <v>Asset Type 098</v>
      </c>
      <c r="C718" s="107" t="str">
        <f t="shared" si="118"/>
        <v>Description - Asset Type 098</v>
      </c>
      <c r="D718" s="106"/>
      <c r="E718" s="106"/>
      <c r="F718" s="200"/>
      <c r="G718" s="283"/>
      <c r="H718" s="284"/>
      <c r="I718" s="284"/>
      <c r="J718" s="284"/>
      <c r="K718" s="284"/>
      <c r="L718" s="284"/>
    </row>
    <row r="719" spans="1:12" s="336" customFormat="1" hidden="1" outlineLevel="1" x14ac:dyDescent="0.2">
      <c r="A719" s="185"/>
      <c r="B719" s="107" t="str">
        <f t="shared" ref="B719:C719" si="119">B110</f>
        <v>Asset Type 099</v>
      </c>
      <c r="C719" s="107" t="str">
        <f t="shared" si="119"/>
        <v>Description - Asset Type 099</v>
      </c>
      <c r="D719" s="106"/>
      <c r="E719" s="106"/>
      <c r="F719" s="200"/>
      <c r="G719" s="283"/>
      <c r="H719" s="284"/>
      <c r="I719" s="284"/>
      <c r="J719" s="284"/>
      <c r="K719" s="284"/>
      <c r="L719" s="284"/>
    </row>
    <row r="720" spans="1:12" s="336" customFormat="1" hidden="1" outlineLevel="1" x14ac:dyDescent="0.2">
      <c r="A720" s="185"/>
      <c r="B720" s="107" t="str">
        <f t="shared" ref="B720:C720" si="120">B111</f>
        <v>Asset Type 100</v>
      </c>
      <c r="C720" s="107" t="str">
        <f t="shared" si="120"/>
        <v>Description - Asset Type 100</v>
      </c>
      <c r="D720" s="106"/>
      <c r="E720" s="106"/>
      <c r="F720" s="200"/>
      <c r="G720" s="283"/>
      <c r="H720" s="284"/>
      <c r="I720" s="284"/>
      <c r="J720" s="284"/>
      <c r="K720" s="284"/>
      <c r="L720" s="284"/>
    </row>
    <row r="721" spans="1:12" s="336" customFormat="1" hidden="1" outlineLevel="1" x14ac:dyDescent="0.2">
      <c r="A721" s="185"/>
      <c r="B721" s="107" t="str">
        <f t="shared" ref="B721:C721" si="121">B112</f>
        <v>Asset Type 101</v>
      </c>
      <c r="C721" s="107" t="str">
        <f t="shared" si="121"/>
        <v>Description - Asset Type 101</v>
      </c>
      <c r="D721" s="106"/>
      <c r="E721" s="106"/>
      <c r="F721" s="200"/>
      <c r="G721" s="283"/>
      <c r="H721" s="284"/>
      <c r="I721" s="284"/>
      <c r="J721" s="284"/>
      <c r="K721" s="284"/>
      <c r="L721" s="284"/>
    </row>
    <row r="722" spans="1:12" s="336" customFormat="1" hidden="1" outlineLevel="1" x14ac:dyDescent="0.2">
      <c r="A722" s="185"/>
      <c r="B722" s="107" t="str">
        <f t="shared" ref="B722:C722" si="122">B113</f>
        <v>Asset Type 102</v>
      </c>
      <c r="C722" s="107" t="str">
        <f t="shared" si="122"/>
        <v>Description - Asset Type 102</v>
      </c>
      <c r="D722" s="106"/>
      <c r="E722" s="106"/>
      <c r="F722" s="200"/>
      <c r="G722" s="283"/>
      <c r="H722" s="284"/>
      <c r="I722" s="284"/>
      <c r="J722" s="284"/>
      <c r="K722" s="284"/>
      <c r="L722" s="284"/>
    </row>
    <row r="723" spans="1:12" s="336" customFormat="1" hidden="1" outlineLevel="1" x14ac:dyDescent="0.2">
      <c r="A723" s="185"/>
      <c r="B723" s="107" t="str">
        <f t="shared" ref="B723:C723" si="123">B114</f>
        <v>Asset Type 103</v>
      </c>
      <c r="C723" s="107" t="str">
        <f t="shared" si="123"/>
        <v>Description - Asset Type 103</v>
      </c>
      <c r="D723" s="106"/>
      <c r="E723" s="106"/>
      <c r="F723" s="200"/>
      <c r="G723" s="283"/>
      <c r="H723" s="284"/>
      <c r="I723" s="284"/>
      <c r="J723" s="284"/>
      <c r="K723" s="284"/>
      <c r="L723" s="284"/>
    </row>
    <row r="724" spans="1:12" s="336" customFormat="1" hidden="1" outlineLevel="1" x14ac:dyDescent="0.2">
      <c r="A724" s="185"/>
      <c r="B724" s="107" t="str">
        <f t="shared" ref="B724:C724" si="124">B115</f>
        <v>Asset Type 104</v>
      </c>
      <c r="C724" s="107" t="str">
        <f t="shared" si="124"/>
        <v>Description - Asset Type 104</v>
      </c>
      <c r="D724" s="106"/>
      <c r="E724" s="106"/>
      <c r="F724" s="200"/>
      <c r="G724" s="283"/>
      <c r="H724" s="284"/>
      <c r="I724" s="284"/>
      <c r="J724" s="284"/>
      <c r="K724" s="284"/>
      <c r="L724" s="284"/>
    </row>
    <row r="725" spans="1:12" s="336" customFormat="1" hidden="1" outlineLevel="1" x14ac:dyDescent="0.2">
      <c r="A725" s="185"/>
      <c r="B725" s="107" t="str">
        <f t="shared" ref="B725:C725" si="125">B116</f>
        <v>Asset Type 105</v>
      </c>
      <c r="C725" s="107" t="str">
        <f t="shared" si="125"/>
        <v>Description - Asset Type 105</v>
      </c>
      <c r="D725" s="106"/>
      <c r="E725" s="106"/>
      <c r="F725" s="200"/>
      <c r="G725" s="283"/>
      <c r="H725" s="284"/>
      <c r="I725" s="284"/>
      <c r="J725" s="284"/>
      <c r="K725" s="284"/>
      <c r="L725" s="284"/>
    </row>
    <row r="726" spans="1:12" s="336" customFormat="1" hidden="1" outlineLevel="1" x14ac:dyDescent="0.2">
      <c r="A726" s="185"/>
      <c r="B726" s="107" t="str">
        <f t="shared" ref="B726:C726" si="126">B117</f>
        <v>Asset Type 106</v>
      </c>
      <c r="C726" s="107" t="str">
        <f t="shared" si="126"/>
        <v>Description - Asset Type 106</v>
      </c>
      <c r="D726" s="106"/>
      <c r="E726" s="106"/>
      <c r="F726" s="200"/>
      <c r="G726" s="283"/>
      <c r="H726" s="284"/>
      <c r="I726" s="284"/>
      <c r="J726" s="284"/>
      <c r="K726" s="284"/>
      <c r="L726" s="284"/>
    </row>
    <row r="727" spans="1:12" s="336" customFormat="1" hidden="1" outlineLevel="1" x14ac:dyDescent="0.2">
      <c r="A727" s="185"/>
      <c r="B727" s="107" t="str">
        <f t="shared" ref="B727:C727" si="127">B118</f>
        <v>Asset Type 107</v>
      </c>
      <c r="C727" s="107" t="str">
        <f t="shared" si="127"/>
        <v>Description - Asset Type 107</v>
      </c>
      <c r="D727" s="106"/>
      <c r="E727" s="106"/>
      <c r="F727" s="200"/>
      <c r="G727" s="283"/>
      <c r="H727" s="284"/>
      <c r="I727" s="284"/>
      <c r="J727" s="284"/>
      <c r="K727" s="284"/>
      <c r="L727" s="284"/>
    </row>
    <row r="728" spans="1:12" s="336" customFormat="1" hidden="1" outlineLevel="1" x14ac:dyDescent="0.2">
      <c r="A728" s="185"/>
      <c r="B728" s="107" t="str">
        <f t="shared" ref="B728:C728" si="128">B119</f>
        <v>Asset Type 108</v>
      </c>
      <c r="C728" s="107" t="str">
        <f t="shared" si="128"/>
        <v>Description - Asset Type 108</v>
      </c>
      <c r="D728" s="106"/>
      <c r="E728" s="106"/>
      <c r="F728" s="200"/>
      <c r="G728" s="283"/>
      <c r="H728" s="284"/>
      <c r="I728" s="284"/>
      <c r="J728" s="284"/>
      <c r="K728" s="284"/>
      <c r="L728" s="284"/>
    </row>
    <row r="729" spans="1:12" s="336" customFormat="1" hidden="1" outlineLevel="1" x14ac:dyDescent="0.2">
      <c r="A729" s="185"/>
      <c r="B729" s="107" t="str">
        <f t="shared" ref="B729:C729" si="129">B120</f>
        <v>Asset Type 109</v>
      </c>
      <c r="C729" s="107" t="str">
        <f t="shared" si="129"/>
        <v>Description - Asset Type 109</v>
      </c>
      <c r="D729" s="106"/>
      <c r="E729" s="106"/>
      <c r="F729" s="200"/>
      <c r="G729" s="283"/>
      <c r="H729" s="284"/>
      <c r="I729" s="284"/>
      <c r="J729" s="284"/>
      <c r="K729" s="284"/>
      <c r="L729" s="284"/>
    </row>
    <row r="730" spans="1:12" s="336" customFormat="1" hidden="1" outlineLevel="1" x14ac:dyDescent="0.2">
      <c r="A730" s="185"/>
      <c r="B730" s="107" t="str">
        <f t="shared" ref="B730:C730" si="130">B121</f>
        <v>Asset Type 110</v>
      </c>
      <c r="C730" s="107" t="str">
        <f t="shared" si="130"/>
        <v>Description - Asset Type 110</v>
      </c>
      <c r="D730" s="106"/>
      <c r="E730" s="106"/>
      <c r="F730" s="200"/>
      <c r="G730" s="283"/>
      <c r="H730" s="284"/>
      <c r="I730" s="284"/>
      <c r="J730" s="284"/>
      <c r="K730" s="284"/>
      <c r="L730" s="284"/>
    </row>
    <row r="731" spans="1:12" s="336" customFormat="1" hidden="1" outlineLevel="1" x14ac:dyDescent="0.2">
      <c r="A731" s="185"/>
      <c r="B731" s="107" t="str">
        <f t="shared" ref="B731:C731" si="131">B122</f>
        <v>Asset Type 111</v>
      </c>
      <c r="C731" s="107" t="str">
        <f t="shared" si="131"/>
        <v>Description - Asset Type 111</v>
      </c>
      <c r="D731" s="106"/>
      <c r="E731" s="106"/>
      <c r="F731" s="200"/>
      <c r="G731" s="283"/>
      <c r="H731" s="284"/>
      <c r="I731" s="284"/>
      <c r="J731" s="284"/>
      <c r="K731" s="284"/>
      <c r="L731" s="284"/>
    </row>
    <row r="732" spans="1:12" s="336" customFormat="1" hidden="1" outlineLevel="1" x14ac:dyDescent="0.2">
      <c r="A732" s="185"/>
      <c r="B732" s="107" t="str">
        <f t="shared" ref="B732:C732" si="132">B123</f>
        <v>Asset Type 112</v>
      </c>
      <c r="C732" s="107" t="str">
        <f t="shared" si="132"/>
        <v>Description - Asset Type 112</v>
      </c>
      <c r="D732" s="106"/>
      <c r="E732" s="106"/>
      <c r="F732" s="200"/>
      <c r="G732" s="283"/>
      <c r="H732" s="284"/>
      <c r="I732" s="284"/>
      <c r="J732" s="284"/>
      <c r="K732" s="284"/>
      <c r="L732" s="284"/>
    </row>
    <row r="733" spans="1:12" s="336" customFormat="1" hidden="1" outlineLevel="1" x14ac:dyDescent="0.2">
      <c r="A733" s="185"/>
      <c r="B733" s="107" t="str">
        <f t="shared" ref="B733:C733" si="133">B124</f>
        <v>Asset Type 113</v>
      </c>
      <c r="C733" s="107" t="str">
        <f t="shared" si="133"/>
        <v>Description - Asset Type 113</v>
      </c>
      <c r="D733" s="106"/>
      <c r="E733" s="106"/>
      <c r="F733" s="200"/>
      <c r="G733" s="283"/>
      <c r="H733" s="284"/>
      <c r="I733" s="284"/>
      <c r="J733" s="284"/>
      <c r="K733" s="284"/>
      <c r="L733" s="284"/>
    </row>
    <row r="734" spans="1:12" s="336" customFormat="1" hidden="1" outlineLevel="1" x14ac:dyDescent="0.2">
      <c r="A734" s="185"/>
      <c r="B734" s="107" t="str">
        <f t="shared" ref="B734:C734" si="134">B125</f>
        <v>Asset Type 114</v>
      </c>
      <c r="C734" s="107" t="str">
        <f t="shared" si="134"/>
        <v>Description - Asset Type 114</v>
      </c>
      <c r="D734" s="106"/>
      <c r="E734" s="106"/>
      <c r="F734" s="200"/>
      <c r="G734" s="283"/>
      <c r="H734" s="284"/>
      <c r="I734" s="284"/>
      <c r="J734" s="284"/>
      <c r="K734" s="284"/>
      <c r="L734" s="284"/>
    </row>
    <row r="735" spans="1:12" s="336" customFormat="1" hidden="1" outlineLevel="1" x14ac:dyDescent="0.2">
      <c r="A735" s="185"/>
      <c r="B735" s="107" t="str">
        <f t="shared" ref="B735:C735" si="135">B126</f>
        <v>Asset Type 115</v>
      </c>
      <c r="C735" s="107" t="str">
        <f t="shared" si="135"/>
        <v>Description - Asset Type 115</v>
      </c>
      <c r="D735" s="106"/>
      <c r="E735" s="106"/>
      <c r="F735" s="200"/>
      <c r="G735" s="283"/>
      <c r="H735" s="284"/>
      <c r="I735" s="284"/>
      <c r="J735" s="284"/>
      <c r="K735" s="284"/>
      <c r="L735" s="284"/>
    </row>
    <row r="736" spans="1:12" s="336" customFormat="1" hidden="1" outlineLevel="1" x14ac:dyDescent="0.2">
      <c r="A736" s="185"/>
      <c r="B736" s="107" t="str">
        <f t="shared" ref="B736:C736" si="136">B127</f>
        <v>Asset Type 116</v>
      </c>
      <c r="C736" s="107" t="str">
        <f t="shared" si="136"/>
        <v>Description - Asset Type 116</v>
      </c>
      <c r="D736" s="106"/>
      <c r="E736" s="106"/>
      <c r="F736" s="200"/>
      <c r="G736" s="283"/>
      <c r="H736" s="284"/>
      <c r="I736" s="284"/>
      <c r="J736" s="284"/>
      <c r="K736" s="284"/>
      <c r="L736" s="284"/>
    </row>
    <row r="737" spans="1:12" s="336" customFormat="1" hidden="1" outlineLevel="1" x14ac:dyDescent="0.2">
      <c r="A737" s="185"/>
      <c r="B737" s="107" t="str">
        <f t="shared" ref="B737:C737" si="137">B128</f>
        <v>Asset Type 117</v>
      </c>
      <c r="C737" s="107" t="str">
        <f t="shared" si="137"/>
        <v>Description - Asset Type 117</v>
      </c>
      <c r="D737" s="106"/>
      <c r="E737" s="106"/>
      <c r="F737" s="200"/>
      <c r="G737" s="283"/>
      <c r="H737" s="284"/>
      <c r="I737" s="284"/>
      <c r="J737" s="284"/>
      <c r="K737" s="284"/>
      <c r="L737" s="284"/>
    </row>
    <row r="738" spans="1:12" s="336" customFormat="1" hidden="1" outlineLevel="1" x14ac:dyDescent="0.2">
      <c r="A738" s="185"/>
      <c r="B738" s="107" t="str">
        <f t="shared" ref="B738:C738" si="138">B129</f>
        <v>Asset Type 118</v>
      </c>
      <c r="C738" s="107" t="str">
        <f t="shared" si="138"/>
        <v>Description - Asset Type 118</v>
      </c>
      <c r="D738" s="106"/>
      <c r="E738" s="106"/>
      <c r="F738" s="200"/>
      <c r="G738" s="283"/>
      <c r="H738" s="284"/>
      <c r="I738" s="284"/>
      <c r="J738" s="284"/>
      <c r="K738" s="284"/>
      <c r="L738" s="284"/>
    </row>
    <row r="739" spans="1:12" s="336" customFormat="1" hidden="1" outlineLevel="1" x14ac:dyDescent="0.2">
      <c r="A739" s="185"/>
      <c r="B739" s="107" t="str">
        <f t="shared" ref="B739:C739" si="139">B130</f>
        <v>Asset Type 119</v>
      </c>
      <c r="C739" s="107" t="str">
        <f t="shared" si="139"/>
        <v>Description - Asset Type 119</v>
      </c>
      <c r="D739" s="106"/>
      <c r="E739" s="106"/>
      <c r="F739" s="200"/>
      <c r="G739" s="283"/>
      <c r="H739" s="284"/>
      <c r="I739" s="284"/>
      <c r="J739" s="284"/>
      <c r="K739" s="284"/>
      <c r="L739" s="284"/>
    </row>
    <row r="740" spans="1:12" s="336" customFormat="1" hidden="1" outlineLevel="1" x14ac:dyDescent="0.2">
      <c r="A740" s="185"/>
      <c r="B740" s="107" t="str">
        <f t="shared" ref="B740:C740" si="140">B131</f>
        <v>Asset Type 120</v>
      </c>
      <c r="C740" s="107" t="str">
        <f t="shared" si="140"/>
        <v>Description - Asset Type 120</v>
      </c>
      <c r="D740" s="106"/>
      <c r="E740" s="106"/>
      <c r="F740" s="200"/>
      <c r="G740" s="283"/>
      <c r="H740" s="284"/>
      <c r="I740" s="284"/>
      <c r="J740" s="284"/>
      <c r="K740" s="284"/>
      <c r="L740" s="284"/>
    </row>
    <row r="741" spans="1:12" s="336" customFormat="1" hidden="1" outlineLevel="1" x14ac:dyDescent="0.2">
      <c r="A741" s="185"/>
      <c r="B741" s="107" t="str">
        <f t="shared" ref="B741:C741" si="141">B132</f>
        <v>Asset Type 121</v>
      </c>
      <c r="C741" s="107" t="str">
        <f t="shared" si="141"/>
        <v>Description - Asset Type 121</v>
      </c>
      <c r="D741" s="106"/>
      <c r="E741" s="106"/>
      <c r="F741" s="200"/>
      <c r="G741" s="283"/>
      <c r="H741" s="284"/>
      <c r="I741" s="284"/>
      <c r="J741" s="284"/>
      <c r="K741" s="284"/>
      <c r="L741" s="284"/>
    </row>
    <row r="742" spans="1:12" s="336" customFormat="1" hidden="1" outlineLevel="1" x14ac:dyDescent="0.2">
      <c r="A742" s="185"/>
      <c r="B742" s="107" t="str">
        <f t="shared" ref="B742:C742" si="142">B133</f>
        <v>Asset Type 122</v>
      </c>
      <c r="C742" s="107" t="str">
        <f t="shared" si="142"/>
        <v>Description - Asset Type 122</v>
      </c>
      <c r="D742" s="106"/>
      <c r="E742" s="106"/>
      <c r="F742" s="200"/>
      <c r="G742" s="283"/>
      <c r="H742" s="284"/>
      <c r="I742" s="284"/>
      <c r="J742" s="284"/>
      <c r="K742" s="284"/>
      <c r="L742" s="284"/>
    </row>
    <row r="743" spans="1:12" s="336" customFormat="1" hidden="1" outlineLevel="1" x14ac:dyDescent="0.2">
      <c r="A743" s="185"/>
      <c r="B743" s="107" t="str">
        <f t="shared" ref="B743:C743" si="143">B134</f>
        <v>Asset Type 123</v>
      </c>
      <c r="C743" s="107" t="str">
        <f t="shared" si="143"/>
        <v>Description - Asset Type 123</v>
      </c>
      <c r="D743" s="106"/>
      <c r="E743" s="106"/>
      <c r="F743" s="200"/>
      <c r="G743" s="283"/>
      <c r="H743" s="284"/>
      <c r="I743" s="284"/>
      <c r="J743" s="284"/>
      <c r="K743" s="284"/>
      <c r="L743" s="284"/>
    </row>
    <row r="744" spans="1:12" s="336" customFormat="1" hidden="1" outlineLevel="1" x14ac:dyDescent="0.2">
      <c r="A744" s="185"/>
      <c r="B744" s="107" t="str">
        <f t="shared" ref="B744:C744" si="144">B135</f>
        <v>Asset Type 124</v>
      </c>
      <c r="C744" s="107" t="str">
        <f t="shared" si="144"/>
        <v>Description - Asset Type 124</v>
      </c>
      <c r="D744" s="106"/>
      <c r="E744" s="106"/>
      <c r="F744" s="200"/>
      <c r="G744" s="283"/>
      <c r="H744" s="284"/>
      <c r="I744" s="284"/>
      <c r="J744" s="284"/>
      <c r="K744" s="284"/>
      <c r="L744" s="284"/>
    </row>
    <row r="745" spans="1:12" s="336" customFormat="1" hidden="1" outlineLevel="1" x14ac:dyDescent="0.2">
      <c r="A745" s="185"/>
      <c r="B745" s="107" t="str">
        <f t="shared" ref="B745:C745" si="145">B136</f>
        <v>Asset Type 125</v>
      </c>
      <c r="C745" s="107" t="str">
        <f t="shared" si="145"/>
        <v>Description - Asset Type 125</v>
      </c>
      <c r="D745" s="106"/>
      <c r="E745" s="106"/>
      <c r="F745" s="200"/>
      <c r="G745" s="283"/>
      <c r="H745" s="284"/>
      <c r="I745" s="284"/>
      <c r="J745" s="284"/>
      <c r="K745" s="284"/>
      <c r="L745" s="284"/>
    </row>
    <row r="746" spans="1:12" s="336" customFormat="1" hidden="1" outlineLevel="1" x14ac:dyDescent="0.2">
      <c r="A746" s="185"/>
      <c r="B746" s="107" t="str">
        <f t="shared" ref="B746:C746" si="146">B137</f>
        <v>Asset Type 126</v>
      </c>
      <c r="C746" s="107" t="str">
        <f t="shared" si="146"/>
        <v>Description - Asset Type 126</v>
      </c>
      <c r="D746" s="106"/>
      <c r="E746" s="106"/>
      <c r="F746" s="200"/>
      <c r="G746" s="283"/>
      <c r="H746" s="284"/>
      <c r="I746" s="284"/>
      <c r="J746" s="284"/>
      <c r="K746" s="284"/>
      <c r="L746" s="284"/>
    </row>
    <row r="747" spans="1:12" s="336" customFormat="1" hidden="1" outlineLevel="1" x14ac:dyDescent="0.2">
      <c r="A747" s="185"/>
      <c r="B747" s="107" t="str">
        <f t="shared" ref="B747:C747" si="147">B138</f>
        <v>Asset Type 127</v>
      </c>
      <c r="C747" s="107" t="str">
        <f t="shared" si="147"/>
        <v>Description - Asset Type 127</v>
      </c>
      <c r="D747" s="106"/>
      <c r="E747" s="106"/>
      <c r="F747" s="200"/>
      <c r="G747" s="283"/>
      <c r="H747" s="284"/>
      <c r="I747" s="284"/>
      <c r="J747" s="284"/>
      <c r="K747" s="284"/>
      <c r="L747" s="284"/>
    </row>
    <row r="748" spans="1:12" s="336" customFormat="1" hidden="1" outlineLevel="1" x14ac:dyDescent="0.2">
      <c r="A748" s="185"/>
      <c r="B748" s="107" t="str">
        <f t="shared" ref="B748:C748" si="148">B139</f>
        <v>Asset Type 128</v>
      </c>
      <c r="C748" s="107" t="str">
        <f t="shared" si="148"/>
        <v>Description - Asset Type 128</v>
      </c>
      <c r="D748" s="106"/>
      <c r="E748" s="106"/>
      <c r="F748" s="200"/>
      <c r="G748" s="283"/>
      <c r="H748" s="284"/>
      <c r="I748" s="284"/>
      <c r="J748" s="284"/>
      <c r="K748" s="284"/>
      <c r="L748" s="284"/>
    </row>
    <row r="749" spans="1:12" s="336" customFormat="1" hidden="1" outlineLevel="1" x14ac:dyDescent="0.2">
      <c r="A749" s="185"/>
      <c r="B749" s="107" t="str">
        <f t="shared" ref="B749:C749" si="149">B140</f>
        <v>Asset Type 129</v>
      </c>
      <c r="C749" s="107" t="str">
        <f t="shared" si="149"/>
        <v>Description - Asset Type 129</v>
      </c>
      <c r="D749" s="106"/>
      <c r="E749" s="106"/>
      <c r="F749" s="200"/>
      <c r="G749" s="283"/>
      <c r="H749" s="284"/>
      <c r="I749" s="284"/>
      <c r="J749" s="284"/>
      <c r="K749" s="284"/>
      <c r="L749" s="284"/>
    </row>
    <row r="750" spans="1:12" s="336" customFormat="1" hidden="1" outlineLevel="1" x14ac:dyDescent="0.2">
      <c r="A750" s="185"/>
      <c r="B750" s="107" t="str">
        <f t="shared" ref="B750:C750" si="150">B141</f>
        <v>Asset Type 130</v>
      </c>
      <c r="C750" s="107" t="str">
        <f t="shared" si="150"/>
        <v>Description - Asset Type 130</v>
      </c>
      <c r="D750" s="106"/>
      <c r="E750" s="106"/>
      <c r="F750" s="200"/>
      <c r="G750" s="283"/>
      <c r="H750" s="284"/>
      <c r="I750" s="284"/>
      <c r="J750" s="284"/>
      <c r="K750" s="284"/>
      <c r="L750" s="284"/>
    </row>
    <row r="751" spans="1:12" s="336" customFormat="1" hidden="1" outlineLevel="1" x14ac:dyDescent="0.2">
      <c r="A751" s="185"/>
      <c r="B751" s="107" t="str">
        <f t="shared" ref="B751:C751" si="151">B142</f>
        <v>Asset Type 131</v>
      </c>
      <c r="C751" s="107" t="str">
        <f t="shared" si="151"/>
        <v>Description - Asset Type 131</v>
      </c>
      <c r="D751" s="106"/>
      <c r="E751" s="106"/>
      <c r="F751" s="200"/>
      <c r="G751" s="283"/>
      <c r="H751" s="284"/>
      <c r="I751" s="284"/>
      <c r="J751" s="284"/>
      <c r="K751" s="284"/>
      <c r="L751" s="284"/>
    </row>
    <row r="752" spans="1:12" s="336" customFormat="1" hidden="1" outlineLevel="1" x14ac:dyDescent="0.2">
      <c r="A752" s="185"/>
      <c r="B752" s="107" t="str">
        <f t="shared" ref="B752:C752" si="152">B143</f>
        <v>Asset Type 132</v>
      </c>
      <c r="C752" s="107" t="str">
        <f t="shared" si="152"/>
        <v>Description - Asset Type 132</v>
      </c>
      <c r="D752" s="106"/>
      <c r="E752" s="106"/>
      <c r="F752" s="200"/>
      <c r="G752" s="283"/>
      <c r="H752" s="284"/>
      <c r="I752" s="284"/>
      <c r="J752" s="284"/>
      <c r="K752" s="284"/>
      <c r="L752" s="284"/>
    </row>
    <row r="753" spans="1:12" s="336" customFormat="1" hidden="1" outlineLevel="1" x14ac:dyDescent="0.2">
      <c r="A753" s="185"/>
      <c r="B753" s="107" t="str">
        <f t="shared" ref="B753:C753" si="153">B144</f>
        <v>Asset Type 133</v>
      </c>
      <c r="C753" s="107" t="str">
        <f t="shared" si="153"/>
        <v>Description - Asset Type 133</v>
      </c>
      <c r="D753" s="106"/>
      <c r="E753" s="106"/>
      <c r="F753" s="200"/>
      <c r="G753" s="283"/>
      <c r="H753" s="284"/>
      <c r="I753" s="284"/>
      <c r="J753" s="284"/>
      <c r="K753" s="284"/>
      <c r="L753" s="284"/>
    </row>
    <row r="754" spans="1:12" s="336" customFormat="1" hidden="1" outlineLevel="1" x14ac:dyDescent="0.2">
      <c r="A754" s="185"/>
      <c r="B754" s="107" t="str">
        <f t="shared" ref="B754:C754" si="154">B145</f>
        <v>Asset Type 134</v>
      </c>
      <c r="C754" s="107" t="str">
        <f t="shared" si="154"/>
        <v>Description - Asset Type 134</v>
      </c>
      <c r="D754" s="106"/>
      <c r="E754" s="106"/>
      <c r="F754" s="200"/>
      <c r="G754" s="283"/>
      <c r="H754" s="284"/>
      <c r="I754" s="284"/>
      <c r="J754" s="284"/>
      <c r="K754" s="284"/>
      <c r="L754" s="284"/>
    </row>
    <row r="755" spans="1:12" s="336" customFormat="1" hidden="1" outlineLevel="1" x14ac:dyDescent="0.2">
      <c r="A755" s="185"/>
      <c r="B755" s="107" t="str">
        <f t="shared" ref="B755:C755" si="155">B146</f>
        <v>Asset Type 135</v>
      </c>
      <c r="C755" s="107" t="str">
        <f t="shared" si="155"/>
        <v>Description - Asset Type 135</v>
      </c>
      <c r="D755" s="106"/>
      <c r="E755" s="106"/>
      <c r="F755" s="200"/>
      <c r="G755" s="283"/>
      <c r="H755" s="284"/>
      <c r="I755" s="284"/>
      <c r="J755" s="284"/>
      <c r="K755" s="284"/>
      <c r="L755" s="284"/>
    </row>
    <row r="756" spans="1:12" s="336" customFormat="1" hidden="1" outlineLevel="1" x14ac:dyDescent="0.2">
      <c r="A756" s="185"/>
      <c r="B756" s="107" t="str">
        <f t="shared" ref="B756:C756" si="156">B147</f>
        <v>Asset Type 136</v>
      </c>
      <c r="C756" s="107" t="str">
        <f t="shared" si="156"/>
        <v>Description - Asset Type 136</v>
      </c>
      <c r="D756" s="106"/>
      <c r="E756" s="106"/>
      <c r="F756" s="200"/>
      <c r="G756" s="283"/>
      <c r="H756" s="284"/>
      <c r="I756" s="284"/>
      <c r="J756" s="284"/>
      <c r="K756" s="284"/>
      <c r="L756" s="284"/>
    </row>
    <row r="757" spans="1:12" s="336" customFormat="1" hidden="1" outlineLevel="1" x14ac:dyDescent="0.2">
      <c r="A757" s="185"/>
      <c r="B757" s="107" t="str">
        <f t="shared" ref="B757:C757" si="157">B148</f>
        <v>Asset Type 137</v>
      </c>
      <c r="C757" s="107" t="str">
        <f t="shared" si="157"/>
        <v>Description - Asset Type 137</v>
      </c>
      <c r="D757" s="106"/>
      <c r="E757" s="106"/>
      <c r="F757" s="200"/>
      <c r="G757" s="283"/>
      <c r="H757" s="284"/>
      <c r="I757" s="284"/>
      <c r="J757" s="284"/>
      <c r="K757" s="284"/>
      <c r="L757" s="284"/>
    </row>
    <row r="758" spans="1:12" s="336" customFormat="1" hidden="1" outlineLevel="1" x14ac:dyDescent="0.2">
      <c r="A758" s="185"/>
      <c r="B758" s="107" t="str">
        <f t="shared" ref="B758:C758" si="158">B149</f>
        <v>Asset Type 138</v>
      </c>
      <c r="C758" s="107" t="str">
        <f t="shared" si="158"/>
        <v>Description - Asset Type 138</v>
      </c>
      <c r="D758" s="106"/>
      <c r="E758" s="106"/>
      <c r="F758" s="200"/>
      <c r="G758" s="283"/>
      <c r="H758" s="284"/>
      <c r="I758" s="284"/>
      <c r="J758" s="284"/>
      <c r="K758" s="284"/>
      <c r="L758" s="284"/>
    </row>
    <row r="759" spans="1:12" s="336" customFormat="1" hidden="1" outlineLevel="1" x14ac:dyDescent="0.2">
      <c r="A759" s="185"/>
      <c r="B759" s="107" t="str">
        <f t="shared" ref="B759:C759" si="159">B150</f>
        <v>Asset Type 139</v>
      </c>
      <c r="C759" s="107" t="str">
        <f t="shared" si="159"/>
        <v>Description - Asset Type 139</v>
      </c>
      <c r="D759" s="106"/>
      <c r="E759" s="106"/>
      <c r="F759" s="200"/>
      <c r="G759" s="283"/>
      <c r="H759" s="284"/>
      <c r="I759" s="284"/>
      <c r="J759" s="284"/>
      <c r="K759" s="284"/>
      <c r="L759" s="284"/>
    </row>
    <row r="760" spans="1:12" s="336" customFormat="1" hidden="1" outlineLevel="1" x14ac:dyDescent="0.2">
      <c r="A760" s="185"/>
      <c r="B760" s="107" t="str">
        <f t="shared" ref="B760:C760" si="160">B151</f>
        <v>Asset Type 140</v>
      </c>
      <c r="C760" s="107" t="str">
        <f t="shared" si="160"/>
        <v>Description - Asset Type 140</v>
      </c>
      <c r="D760" s="106"/>
      <c r="E760" s="106"/>
      <c r="F760" s="200"/>
      <c r="G760" s="283"/>
      <c r="H760" s="284"/>
      <c r="I760" s="284"/>
      <c r="J760" s="284"/>
      <c r="K760" s="284"/>
      <c r="L760" s="284"/>
    </row>
    <row r="761" spans="1:12" s="336" customFormat="1" hidden="1" outlineLevel="1" x14ac:dyDescent="0.2">
      <c r="A761" s="185"/>
      <c r="B761" s="107" t="str">
        <f t="shared" ref="B761:C761" si="161">B152</f>
        <v>Asset Type 141</v>
      </c>
      <c r="C761" s="107" t="str">
        <f t="shared" si="161"/>
        <v>Description - Asset Type 141</v>
      </c>
      <c r="D761" s="106"/>
      <c r="E761" s="106"/>
      <c r="F761" s="200"/>
      <c r="G761" s="283"/>
      <c r="H761" s="284"/>
      <c r="I761" s="284"/>
      <c r="J761" s="284"/>
      <c r="K761" s="284"/>
      <c r="L761" s="284"/>
    </row>
    <row r="762" spans="1:12" s="336" customFormat="1" hidden="1" outlineLevel="1" x14ac:dyDescent="0.2">
      <c r="A762" s="185"/>
      <c r="B762" s="107" t="str">
        <f t="shared" ref="B762:C762" si="162">B153</f>
        <v>Asset Type 142</v>
      </c>
      <c r="C762" s="107" t="str">
        <f t="shared" si="162"/>
        <v>Description - Asset Type 142</v>
      </c>
      <c r="D762" s="106"/>
      <c r="E762" s="106"/>
      <c r="F762" s="200"/>
      <c r="G762" s="283"/>
      <c r="H762" s="284"/>
      <c r="I762" s="284"/>
      <c r="J762" s="284"/>
      <c r="K762" s="284"/>
      <c r="L762" s="284"/>
    </row>
    <row r="763" spans="1:12" s="336" customFormat="1" hidden="1" outlineLevel="1" x14ac:dyDescent="0.2">
      <c r="A763" s="185"/>
      <c r="B763" s="107" t="str">
        <f t="shared" ref="B763:C763" si="163">B154</f>
        <v>Asset Type 143</v>
      </c>
      <c r="C763" s="107" t="str">
        <f t="shared" si="163"/>
        <v>Description - Asset Type 143</v>
      </c>
      <c r="D763" s="106"/>
      <c r="E763" s="106"/>
      <c r="F763" s="200"/>
      <c r="G763" s="283"/>
      <c r="H763" s="284"/>
      <c r="I763" s="284"/>
      <c r="J763" s="284"/>
      <c r="K763" s="284"/>
      <c r="L763" s="284"/>
    </row>
    <row r="764" spans="1:12" s="336" customFormat="1" hidden="1" outlineLevel="1" x14ac:dyDescent="0.2">
      <c r="A764" s="185"/>
      <c r="B764" s="107" t="str">
        <f t="shared" ref="B764:C764" si="164">B155</f>
        <v>Asset Type 144</v>
      </c>
      <c r="C764" s="107" t="str">
        <f t="shared" si="164"/>
        <v>Description - Asset Type 144</v>
      </c>
      <c r="D764" s="106"/>
      <c r="E764" s="106"/>
      <c r="F764" s="200"/>
      <c r="G764" s="283"/>
      <c r="H764" s="284"/>
      <c r="I764" s="284"/>
      <c r="J764" s="284"/>
      <c r="K764" s="284"/>
      <c r="L764" s="284"/>
    </row>
    <row r="765" spans="1:12" s="336" customFormat="1" hidden="1" outlineLevel="1" x14ac:dyDescent="0.2">
      <c r="A765" s="185"/>
      <c r="B765" s="107" t="str">
        <f t="shared" ref="B765:C765" si="165">B156</f>
        <v>Asset Type 145</v>
      </c>
      <c r="C765" s="107" t="str">
        <f t="shared" si="165"/>
        <v>Description - Asset Type 145</v>
      </c>
      <c r="D765" s="106"/>
      <c r="E765" s="106"/>
      <c r="F765" s="200"/>
      <c r="G765" s="283"/>
      <c r="H765" s="284"/>
      <c r="I765" s="284"/>
      <c r="J765" s="284"/>
      <c r="K765" s="284"/>
      <c r="L765" s="284"/>
    </row>
    <row r="766" spans="1:12" s="336" customFormat="1" hidden="1" outlineLevel="1" x14ac:dyDescent="0.2">
      <c r="A766" s="185"/>
      <c r="B766" s="107" t="str">
        <f t="shared" ref="B766:C766" si="166">B157</f>
        <v>Asset Type 146</v>
      </c>
      <c r="C766" s="107" t="str">
        <f t="shared" si="166"/>
        <v>Description - Asset Type 146</v>
      </c>
      <c r="D766" s="106"/>
      <c r="E766" s="106"/>
      <c r="F766" s="200"/>
      <c r="G766" s="283"/>
      <c r="H766" s="284"/>
      <c r="I766" s="284"/>
      <c r="J766" s="284"/>
      <c r="K766" s="284"/>
      <c r="L766" s="284"/>
    </row>
    <row r="767" spans="1:12" s="336" customFormat="1" hidden="1" outlineLevel="1" x14ac:dyDescent="0.2">
      <c r="A767" s="185"/>
      <c r="B767" s="107" t="str">
        <f t="shared" ref="B767:C767" si="167">B158</f>
        <v>Asset Type 147</v>
      </c>
      <c r="C767" s="107" t="str">
        <f t="shared" si="167"/>
        <v>Description - Asset Type 147</v>
      </c>
      <c r="D767" s="106"/>
      <c r="E767" s="106"/>
      <c r="F767" s="200"/>
      <c r="G767" s="283"/>
      <c r="H767" s="284"/>
      <c r="I767" s="284"/>
      <c r="J767" s="284"/>
      <c r="K767" s="284"/>
      <c r="L767" s="284"/>
    </row>
    <row r="768" spans="1:12" s="336" customFormat="1" hidden="1" outlineLevel="1" x14ac:dyDescent="0.2">
      <c r="A768" s="185"/>
      <c r="B768" s="107" t="str">
        <f t="shared" ref="B768:C768" si="168">B159</f>
        <v>Asset Type 148</v>
      </c>
      <c r="C768" s="107" t="str">
        <f t="shared" si="168"/>
        <v>Description - Asset Type 148</v>
      </c>
      <c r="D768" s="106"/>
      <c r="E768" s="106"/>
      <c r="F768" s="200"/>
      <c r="G768" s="283"/>
      <c r="H768" s="284"/>
      <c r="I768" s="284"/>
      <c r="J768" s="284"/>
      <c r="K768" s="284"/>
      <c r="L768" s="284"/>
    </row>
    <row r="769" spans="1:12" s="336" customFormat="1" hidden="1" outlineLevel="1" x14ac:dyDescent="0.2">
      <c r="A769" s="185"/>
      <c r="B769" s="107" t="str">
        <f t="shared" ref="B769:C769" si="169">B160</f>
        <v>Asset Type 149</v>
      </c>
      <c r="C769" s="107" t="str">
        <f t="shared" si="169"/>
        <v>Description - Asset Type 149</v>
      </c>
      <c r="D769" s="106"/>
      <c r="E769" s="106"/>
      <c r="F769" s="200"/>
      <c r="G769" s="283"/>
      <c r="H769" s="284"/>
      <c r="I769" s="284"/>
      <c r="J769" s="284"/>
      <c r="K769" s="284"/>
      <c r="L769" s="284"/>
    </row>
    <row r="770" spans="1:12" s="336" customFormat="1" hidden="1" outlineLevel="1" x14ac:dyDescent="0.2">
      <c r="A770" s="185"/>
      <c r="B770" s="107" t="str">
        <f t="shared" ref="B770:C770" si="170">B161</f>
        <v>Asset Type 150</v>
      </c>
      <c r="C770" s="107" t="str">
        <f t="shared" si="170"/>
        <v>Description - Asset Type 150</v>
      </c>
      <c r="D770" s="106"/>
      <c r="E770" s="106"/>
      <c r="F770" s="200"/>
      <c r="G770" s="283"/>
      <c r="H770" s="284"/>
      <c r="I770" s="284"/>
      <c r="J770" s="284"/>
      <c r="K770" s="284"/>
      <c r="L770" s="284"/>
    </row>
    <row r="771" spans="1:12" s="336" customFormat="1" hidden="1" outlineLevel="1" x14ac:dyDescent="0.2">
      <c r="A771" s="185"/>
      <c r="B771" s="107" t="str">
        <f t="shared" ref="B771:C771" si="171">B162</f>
        <v>Asset Type 151</v>
      </c>
      <c r="C771" s="107" t="str">
        <f t="shared" si="171"/>
        <v>Description - Asset Type 151</v>
      </c>
      <c r="D771" s="106"/>
      <c r="E771" s="106"/>
      <c r="F771" s="200"/>
      <c r="G771" s="283"/>
      <c r="H771" s="284"/>
      <c r="I771" s="284"/>
      <c r="J771" s="284"/>
      <c r="K771" s="284"/>
      <c r="L771" s="284"/>
    </row>
    <row r="772" spans="1:12" s="336" customFormat="1" hidden="1" outlineLevel="1" x14ac:dyDescent="0.2">
      <c r="A772" s="185"/>
      <c r="B772" s="107" t="str">
        <f t="shared" ref="B772:C772" si="172">B163</f>
        <v>Asset Type 152</v>
      </c>
      <c r="C772" s="107" t="str">
        <f t="shared" si="172"/>
        <v>Description - Asset Type 152</v>
      </c>
      <c r="D772" s="106"/>
      <c r="E772" s="106"/>
      <c r="F772" s="200"/>
      <c r="G772" s="283"/>
      <c r="H772" s="284"/>
      <c r="I772" s="284"/>
      <c r="J772" s="284"/>
      <c r="K772" s="284"/>
      <c r="L772" s="284"/>
    </row>
    <row r="773" spans="1:12" s="336" customFormat="1" hidden="1" outlineLevel="1" x14ac:dyDescent="0.2">
      <c r="A773" s="185"/>
      <c r="B773" s="107" t="str">
        <f t="shared" ref="B773:C773" si="173">B164</f>
        <v>Asset Type 153</v>
      </c>
      <c r="C773" s="107" t="str">
        <f t="shared" si="173"/>
        <v>Description - Asset Type 153</v>
      </c>
      <c r="D773" s="106"/>
      <c r="E773" s="106"/>
      <c r="F773" s="200"/>
      <c r="G773" s="283"/>
      <c r="H773" s="284"/>
      <c r="I773" s="284"/>
      <c r="J773" s="284"/>
      <c r="K773" s="284"/>
      <c r="L773" s="284"/>
    </row>
    <row r="774" spans="1:12" s="336" customFormat="1" hidden="1" outlineLevel="1" x14ac:dyDescent="0.2">
      <c r="A774" s="185"/>
      <c r="B774" s="107" t="str">
        <f t="shared" ref="B774:C774" si="174">B165</f>
        <v>Asset Type 154</v>
      </c>
      <c r="C774" s="107" t="str">
        <f t="shared" si="174"/>
        <v>Description - Asset Type 154</v>
      </c>
      <c r="D774" s="106"/>
      <c r="E774" s="106"/>
      <c r="F774" s="200"/>
      <c r="G774" s="283"/>
      <c r="H774" s="284"/>
      <c r="I774" s="284"/>
      <c r="J774" s="284"/>
      <c r="K774" s="284"/>
      <c r="L774" s="284"/>
    </row>
    <row r="775" spans="1:12" s="336" customFormat="1" hidden="1" outlineLevel="1" x14ac:dyDescent="0.2">
      <c r="A775" s="185"/>
      <c r="B775" s="107" t="str">
        <f t="shared" ref="B775:C775" si="175">B166</f>
        <v>Asset Type 155</v>
      </c>
      <c r="C775" s="107" t="str">
        <f t="shared" si="175"/>
        <v>Description - Asset Type 155</v>
      </c>
      <c r="D775" s="106"/>
      <c r="E775" s="106"/>
      <c r="F775" s="200"/>
      <c r="G775" s="283"/>
      <c r="H775" s="284"/>
      <c r="I775" s="284"/>
      <c r="J775" s="284"/>
      <c r="K775" s="284"/>
      <c r="L775" s="284"/>
    </row>
    <row r="776" spans="1:12" s="336" customFormat="1" hidden="1" outlineLevel="1" x14ac:dyDescent="0.2">
      <c r="A776" s="185"/>
      <c r="B776" s="107" t="str">
        <f t="shared" ref="B776:C776" si="176">B167</f>
        <v>Asset Type 156</v>
      </c>
      <c r="C776" s="107" t="str">
        <f t="shared" si="176"/>
        <v>Description - Asset Type 156</v>
      </c>
      <c r="D776" s="106"/>
      <c r="E776" s="106"/>
      <c r="F776" s="200"/>
      <c r="G776" s="283"/>
      <c r="H776" s="284"/>
      <c r="I776" s="284"/>
      <c r="J776" s="284"/>
      <c r="K776" s="284"/>
      <c r="L776" s="284"/>
    </row>
    <row r="777" spans="1:12" s="336" customFormat="1" hidden="1" outlineLevel="1" x14ac:dyDescent="0.2">
      <c r="A777" s="185"/>
      <c r="B777" s="107" t="str">
        <f t="shared" ref="B777:C777" si="177">B168</f>
        <v>Asset Type 157</v>
      </c>
      <c r="C777" s="107" t="str">
        <f t="shared" si="177"/>
        <v>Description - Asset Type 157</v>
      </c>
      <c r="D777" s="106"/>
      <c r="E777" s="106"/>
      <c r="F777" s="200"/>
      <c r="G777" s="283"/>
      <c r="H777" s="284"/>
      <c r="I777" s="284"/>
      <c r="J777" s="284"/>
      <c r="K777" s="284"/>
      <c r="L777" s="284"/>
    </row>
    <row r="778" spans="1:12" s="336" customFormat="1" hidden="1" outlineLevel="1" x14ac:dyDescent="0.2">
      <c r="A778" s="185"/>
      <c r="B778" s="107" t="str">
        <f t="shared" ref="B778:C778" si="178">B169</f>
        <v>Asset Type 158</v>
      </c>
      <c r="C778" s="107" t="str">
        <f t="shared" si="178"/>
        <v>Description - Asset Type 158</v>
      </c>
      <c r="D778" s="106"/>
      <c r="E778" s="106"/>
      <c r="F778" s="200"/>
      <c r="G778" s="283"/>
      <c r="H778" s="284"/>
      <c r="I778" s="284"/>
      <c r="J778" s="284"/>
      <c r="K778" s="284"/>
      <c r="L778" s="284"/>
    </row>
    <row r="779" spans="1:12" s="336" customFormat="1" hidden="1" outlineLevel="1" x14ac:dyDescent="0.2">
      <c r="A779" s="185"/>
      <c r="B779" s="107" t="str">
        <f t="shared" ref="B779:C779" si="179">B170</f>
        <v>Asset Type 159</v>
      </c>
      <c r="C779" s="107" t="str">
        <f t="shared" si="179"/>
        <v>Description - Asset Type 159</v>
      </c>
      <c r="D779" s="106"/>
      <c r="E779" s="106"/>
      <c r="F779" s="200"/>
      <c r="G779" s="283"/>
      <c r="H779" s="284"/>
      <c r="I779" s="284"/>
      <c r="J779" s="284"/>
      <c r="K779" s="284"/>
      <c r="L779" s="284"/>
    </row>
    <row r="780" spans="1:12" s="336" customFormat="1" hidden="1" outlineLevel="1" x14ac:dyDescent="0.2">
      <c r="A780" s="185"/>
      <c r="B780" s="107" t="str">
        <f t="shared" ref="B780:C780" si="180">B171</f>
        <v>Asset Type 160</v>
      </c>
      <c r="C780" s="107" t="str">
        <f t="shared" si="180"/>
        <v>Description - Asset Type 160</v>
      </c>
      <c r="D780" s="106"/>
      <c r="E780" s="106"/>
      <c r="F780" s="200"/>
      <c r="G780" s="283"/>
      <c r="H780" s="284"/>
      <c r="I780" s="284"/>
      <c r="J780" s="284"/>
      <c r="K780" s="284"/>
      <c r="L780" s="284"/>
    </row>
    <row r="781" spans="1:12" s="336" customFormat="1" hidden="1" outlineLevel="1" x14ac:dyDescent="0.2">
      <c r="A781" s="185"/>
      <c r="B781" s="107" t="str">
        <f t="shared" ref="B781:C781" si="181">B172</f>
        <v>Asset Type 161</v>
      </c>
      <c r="C781" s="107" t="str">
        <f t="shared" si="181"/>
        <v>Description - Asset Type 161</v>
      </c>
      <c r="D781" s="106"/>
      <c r="E781" s="106"/>
      <c r="F781" s="200"/>
      <c r="G781" s="283"/>
      <c r="H781" s="284"/>
      <c r="I781" s="284"/>
      <c r="J781" s="284"/>
      <c r="K781" s="284"/>
      <c r="L781" s="284"/>
    </row>
    <row r="782" spans="1:12" s="336" customFormat="1" hidden="1" outlineLevel="1" x14ac:dyDescent="0.2">
      <c r="A782" s="185"/>
      <c r="B782" s="107" t="str">
        <f t="shared" ref="B782:C782" si="182">B173</f>
        <v>Asset Type 162</v>
      </c>
      <c r="C782" s="107" t="str">
        <f t="shared" si="182"/>
        <v>Description - Asset Type 162</v>
      </c>
      <c r="D782" s="106"/>
      <c r="E782" s="106"/>
      <c r="F782" s="200"/>
      <c r="G782" s="283"/>
      <c r="H782" s="284"/>
      <c r="I782" s="284"/>
      <c r="J782" s="284"/>
      <c r="K782" s="284"/>
      <c r="L782" s="284"/>
    </row>
    <row r="783" spans="1:12" s="336" customFormat="1" hidden="1" outlineLevel="1" x14ac:dyDescent="0.2">
      <c r="A783" s="185"/>
      <c r="B783" s="107" t="str">
        <f t="shared" ref="B783:C783" si="183">B174</f>
        <v>Asset Type 163</v>
      </c>
      <c r="C783" s="107" t="str">
        <f t="shared" si="183"/>
        <v>Description - Asset Type 163</v>
      </c>
      <c r="D783" s="106"/>
      <c r="E783" s="106"/>
      <c r="F783" s="200"/>
      <c r="G783" s="283"/>
      <c r="H783" s="284"/>
      <c r="I783" s="284"/>
      <c r="J783" s="284"/>
      <c r="K783" s="284"/>
      <c r="L783" s="284"/>
    </row>
    <row r="784" spans="1:12" s="336" customFormat="1" hidden="1" outlineLevel="1" x14ac:dyDescent="0.2">
      <c r="A784" s="185"/>
      <c r="B784" s="107" t="str">
        <f t="shared" ref="B784:C784" si="184">B175</f>
        <v>Asset Type 164</v>
      </c>
      <c r="C784" s="107" t="str">
        <f t="shared" si="184"/>
        <v>Description - Asset Type 164</v>
      </c>
      <c r="D784" s="106"/>
      <c r="E784" s="106"/>
      <c r="F784" s="200"/>
      <c r="G784" s="283"/>
      <c r="H784" s="284"/>
      <c r="I784" s="284"/>
      <c r="J784" s="284"/>
      <c r="K784" s="284"/>
      <c r="L784" s="284"/>
    </row>
    <row r="785" spans="1:12" s="336" customFormat="1" hidden="1" outlineLevel="1" x14ac:dyDescent="0.2">
      <c r="A785" s="185"/>
      <c r="B785" s="107" t="str">
        <f t="shared" ref="B785:C785" si="185">B176</f>
        <v>Asset Type 165</v>
      </c>
      <c r="C785" s="107" t="str">
        <f t="shared" si="185"/>
        <v>Description - Asset Type 165</v>
      </c>
      <c r="D785" s="106"/>
      <c r="E785" s="106"/>
      <c r="F785" s="200"/>
      <c r="G785" s="283"/>
      <c r="H785" s="284"/>
      <c r="I785" s="284"/>
      <c r="J785" s="284"/>
      <c r="K785" s="284"/>
      <c r="L785" s="284"/>
    </row>
    <row r="786" spans="1:12" s="336" customFormat="1" hidden="1" outlineLevel="1" x14ac:dyDescent="0.2">
      <c r="A786" s="185"/>
      <c r="B786" s="107" t="str">
        <f t="shared" ref="B786:C786" si="186">B177</f>
        <v>Asset Type 166</v>
      </c>
      <c r="C786" s="107" t="str">
        <f t="shared" si="186"/>
        <v>Description - Asset Type 166</v>
      </c>
      <c r="D786" s="106"/>
      <c r="E786" s="106"/>
      <c r="F786" s="200"/>
      <c r="G786" s="283"/>
      <c r="H786" s="284"/>
      <c r="I786" s="284"/>
      <c r="J786" s="284"/>
      <c r="K786" s="284"/>
      <c r="L786" s="284"/>
    </row>
    <row r="787" spans="1:12" s="336" customFormat="1" hidden="1" outlineLevel="1" x14ac:dyDescent="0.2">
      <c r="A787" s="185"/>
      <c r="B787" s="107" t="str">
        <f t="shared" ref="B787:C787" si="187">B178</f>
        <v>Asset Type 167</v>
      </c>
      <c r="C787" s="107" t="str">
        <f t="shared" si="187"/>
        <v>Description - Asset Type 167</v>
      </c>
      <c r="D787" s="106"/>
      <c r="E787" s="106"/>
      <c r="F787" s="200"/>
      <c r="G787" s="283"/>
      <c r="H787" s="284"/>
      <c r="I787" s="284"/>
      <c r="J787" s="284"/>
      <c r="K787" s="284"/>
      <c r="L787" s="284"/>
    </row>
    <row r="788" spans="1:12" s="336" customFormat="1" hidden="1" outlineLevel="1" x14ac:dyDescent="0.2">
      <c r="A788" s="185"/>
      <c r="B788" s="107" t="str">
        <f t="shared" ref="B788:C788" si="188">B179</f>
        <v>Asset Type 168</v>
      </c>
      <c r="C788" s="107" t="str">
        <f t="shared" si="188"/>
        <v>Description - Asset Type 168</v>
      </c>
      <c r="D788" s="106"/>
      <c r="E788" s="106"/>
      <c r="F788" s="200"/>
      <c r="G788" s="283"/>
      <c r="H788" s="284"/>
      <c r="I788" s="284"/>
      <c r="J788" s="284"/>
      <c r="K788" s="284"/>
      <c r="L788" s="284"/>
    </row>
    <row r="789" spans="1:12" s="336" customFormat="1" hidden="1" outlineLevel="1" x14ac:dyDescent="0.2">
      <c r="A789" s="185"/>
      <c r="B789" s="107" t="str">
        <f t="shared" ref="B789:C789" si="189">B180</f>
        <v>Asset Type 169</v>
      </c>
      <c r="C789" s="107" t="str">
        <f t="shared" si="189"/>
        <v>Description - Asset Type 169</v>
      </c>
      <c r="D789" s="106"/>
      <c r="E789" s="106"/>
      <c r="F789" s="200"/>
      <c r="G789" s="283"/>
      <c r="H789" s="284"/>
      <c r="I789" s="284"/>
      <c r="J789" s="284"/>
      <c r="K789" s="284"/>
      <c r="L789" s="284"/>
    </row>
    <row r="790" spans="1:12" s="336" customFormat="1" hidden="1" outlineLevel="1" x14ac:dyDescent="0.2">
      <c r="A790" s="185"/>
      <c r="B790" s="107" t="str">
        <f t="shared" ref="B790:C790" si="190">B181</f>
        <v>Asset Type 170</v>
      </c>
      <c r="C790" s="107" t="str">
        <f t="shared" si="190"/>
        <v>Description - Asset Type 170</v>
      </c>
      <c r="D790" s="106"/>
      <c r="E790" s="106"/>
      <c r="F790" s="200"/>
      <c r="G790" s="283"/>
      <c r="H790" s="284"/>
      <c r="I790" s="284"/>
      <c r="J790" s="284"/>
      <c r="K790" s="284"/>
      <c r="L790" s="284"/>
    </row>
    <row r="791" spans="1:12" s="336" customFormat="1" hidden="1" outlineLevel="1" x14ac:dyDescent="0.2">
      <c r="A791" s="185"/>
      <c r="B791" s="107" t="str">
        <f t="shared" ref="B791:C791" si="191">B182</f>
        <v>Asset Type 171</v>
      </c>
      <c r="C791" s="107" t="str">
        <f t="shared" si="191"/>
        <v>Description - Asset Type 171</v>
      </c>
      <c r="D791" s="106"/>
      <c r="E791" s="106"/>
      <c r="F791" s="200"/>
      <c r="G791" s="283"/>
      <c r="H791" s="284"/>
      <c r="I791" s="284"/>
      <c r="J791" s="284"/>
      <c r="K791" s="284"/>
      <c r="L791" s="284"/>
    </row>
    <row r="792" spans="1:12" s="336" customFormat="1" hidden="1" outlineLevel="1" x14ac:dyDescent="0.2">
      <c r="A792" s="185"/>
      <c r="B792" s="107" t="str">
        <f t="shared" ref="B792:C792" si="192">B183</f>
        <v>Asset Type 172</v>
      </c>
      <c r="C792" s="107" t="str">
        <f t="shared" si="192"/>
        <v>Description - Asset Type 172</v>
      </c>
      <c r="D792" s="106"/>
      <c r="E792" s="106"/>
      <c r="F792" s="200"/>
      <c r="G792" s="283"/>
      <c r="H792" s="284"/>
      <c r="I792" s="284"/>
      <c r="J792" s="284"/>
      <c r="K792" s="284"/>
      <c r="L792" s="284"/>
    </row>
    <row r="793" spans="1:12" s="336" customFormat="1" hidden="1" outlineLevel="1" x14ac:dyDescent="0.2">
      <c r="A793" s="185"/>
      <c r="B793" s="107" t="str">
        <f t="shared" ref="B793:C793" si="193">B184</f>
        <v>Asset Type 173</v>
      </c>
      <c r="C793" s="107" t="str">
        <f t="shared" si="193"/>
        <v>Description - Asset Type 173</v>
      </c>
      <c r="D793" s="106"/>
      <c r="E793" s="106"/>
      <c r="F793" s="200"/>
      <c r="G793" s="283"/>
      <c r="H793" s="284"/>
      <c r="I793" s="284"/>
      <c r="J793" s="284"/>
      <c r="K793" s="284"/>
      <c r="L793" s="284"/>
    </row>
    <row r="794" spans="1:12" s="336" customFormat="1" hidden="1" outlineLevel="1" x14ac:dyDescent="0.2">
      <c r="A794" s="185"/>
      <c r="B794" s="107" t="str">
        <f t="shared" ref="B794:C794" si="194">B185</f>
        <v>Asset Type 174</v>
      </c>
      <c r="C794" s="107" t="str">
        <f t="shared" si="194"/>
        <v>Description - Asset Type 174</v>
      </c>
      <c r="D794" s="106"/>
      <c r="E794" s="106"/>
      <c r="F794" s="200"/>
      <c r="G794" s="283"/>
      <c r="H794" s="284"/>
      <c r="I794" s="284"/>
      <c r="J794" s="284"/>
      <c r="K794" s="284"/>
      <c r="L794" s="284"/>
    </row>
    <row r="795" spans="1:12" s="336" customFormat="1" hidden="1" outlineLevel="1" x14ac:dyDescent="0.2">
      <c r="A795" s="185"/>
      <c r="B795" s="107" t="str">
        <f t="shared" ref="B795:C795" si="195">B186</f>
        <v>Asset Type 175</v>
      </c>
      <c r="C795" s="107" t="str">
        <f t="shared" si="195"/>
        <v>Description - Asset Type 175</v>
      </c>
      <c r="D795" s="106"/>
      <c r="E795" s="106"/>
      <c r="F795" s="200"/>
      <c r="G795" s="283"/>
      <c r="H795" s="284"/>
      <c r="I795" s="284"/>
      <c r="J795" s="284"/>
      <c r="K795" s="284"/>
      <c r="L795" s="284"/>
    </row>
    <row r="796" spans="1:12" s="336" customFormat="1" hidden="1" outlineLevel="1" x14ac:dyDescent="0.2">
      <c r="A796" s="185"/>
      <c r="B796" s="107" t="str">
        <f t="shared" ref="B796:C796" si="196">B187</f>
        <v>Asset Type 176</v>
      </c>
      <c r="C796" s="107" t="str">
        <f t="shared" si="196"/>
        <v>Description - Asset Type 176</v>
      </c>
      <c r="D796" s="106"/>
      <c r="E796" s="106"/>
      <c r="F796" s="200"/>
      <c r="G796" s="283"/>
      <c r="H796" s="284"/>
      <c r="I796" s="284"/>
      <c r="J796" s="284"/>
      <c r="K796" s="284"/>
      <c r="L796" s="284"/>
    </row>
    <row r="797" spans="1:12" s="336" customFormat="1" hidden="1" outlineLevel="1" x14ac:dyDescent="0.2">
      <c r="A797" s="185"/>
      <c r="B797" s="107" t="str">
        <f t="shared" ref="B797:C797" si="197">B188</f>
        <v>Asset Type 177</v>
      </c>
      <c r="C797" s="107" t="str">
        <f t="shared" si="197"/>
        <v>Description - Asset Type 177</v>
      </c>
      <c r="D797" s="106"/>
      <c r="E797" s="106"/>
      <c r="F797" s="200"/>
      <c r="G797" s="283"/>
      <c r="H797" s="284"/>
      <c r="I797" s="284"/>
      <c r="J797" s="284"/>
      <c r="K797" s="284"/>
      <c r="L797" s="284"/>
    </row>
    <row r="798" spans="1:12" s="336" customFormat="1" hidden="1" outlineLevel="1" x14ac:dyDescent="0.2">
      <c r="A798" s="185"/>
      <c r="B798" s="107" t="str">
        <f t="shared" ref="B798:C798" si="198">B189</f>
        <v>Asset Type 178</v>
      </c>
      <c r="C798" s="107" t="str">
        <f t="shared" si="198"/>
        <v>Description - Asset Type 178</v>
      </c>
      <c r="D798" s="106"/>
      <c r="E798" s="106"/>
      <c r="F798" s="200"/>
      <c r="G798" s="283"/>
      <c r="H798" s="284"/>
      <c r="I798" s="284"/>
      <c r="J798" s="284"/>
      <c r="K798" s="284"/>
      <c r="L798" s="284"/>
    </row>
    <row r="799" spans="1:12" s="336" customFormat="1" hidden="1" outlineLevel="1" x14ac:dyDescent="0.2">
      <c r="A799" s="185"/>
      <c r="B799" s="107" t="str">
        <f t="shared" ref="B799:C799" si="199">B190</f>
        <v>Asset Type 179</v>
      </c>
      <c r="C799" s="107" t="str">
        <f t="shared" si="199"/>
        <v>Description - Asset Type 179</v>
      </c>
      <c r="D799" s="106"/>
      <c r="E799" s="106"/>
      <c r="F799" s="200"/>
      <c r="G799" s="283"/>
      <c r="H799" s="284"/>
      <c r="I799" s="284"/>
      <c r="J799" s="284"/>
      <c r="K799" s="284"/>
      <c r="L799" s="284"/>
    </row>
    <row r="800" spans="1:12" s="336" customFormat="1" hidden="1" outlineLevel="1" x14ac:dyDescent="0.2">
      <c r="A800" s="185"/>
      <c r="B800" s="107" t="str">
        <f t="shared" ref="B800:C800" si="200">B191</f>
        <v>Asset Type 180</v>
      </c>
      <c r="C800" s="107" t="str">
        <f t="shared" si="200"/>
        <v>Description - Asset Type 180</v>
      </c>
      <c r="D800" s="106"/>
      <c r="E800" s="106"/>
      <c r="F800" s="200"/>
      <c r="G800" s="283"/>
      <c r="H800" s="284"/>
      <c r="I800" s="284"/>
      <c r="J800" s="284"/>
      <c r="K800" s="284"/>
      <c r="L800" s="284"/>
    </row>
    <row r="801" spans="1:12" s="336" customFormat="1" hidden="1" outlineLevel="1" x14ac:dyDescent="0.2">
      <c r="A801" s="185"/>
      <c r="B801" s="107" t="str">
        <f t="shared" ref="B801:C801" si="201">B192</f>
        <v>Asset Type 181</v>
      </c>
      <c r="C801" s="107" t="str">
        <f t="shared" si="201"/>
        <v>Description - Asset Type 181</v>
      </c>
      <c r="D801" s="106"/>
      <c r="E801" s="106"/>
      <c r="F801" s="200"/>
      <c r="G801" s="283"/>
      <c r="H801" s="284"/>
      <c r="I801" s="284"/>
      <c r="J801" s="284"/>
      <c r="K801" s="284"/>
      <c r="L801" s="284"/>
    </row>
    <row r="802" spans="1:12" s="336" customFormat="1" hidden="1" outlineLevel="1" x14ac:dyDescent="0.2">
      <c r="A802" s="185"/>
      <c r="B802" s="107" t="str">
        <f t="shared" ref="B802:C802" si="202">B193</f>
        <v>Asset Type 182</v>
      </c>
      <c r="C802" s="107" t="str">
        <f t="shared" si="202"/>
        <v>Description - Asset Type 182</v>
      </c>
      <c r="D802" s="106"/>
      <c r="E802" s="106"/>
      <c r="F802" s="200"/>
      <c r="G802" s="283"/>
      <c r="H802" s="284"/>
      <c r="I802" s="284"/>
      <c r="J802" s="284"/>
      <c r="K802" s="284"/>
      <c r="L802" s="284"/>
    </row>
    <row r="803" spans="1:12" s="336" customFormat="1" hidden="1" outlineLevel="1" x14ac:dyDescent="0.2">
      <c r="A803" s="185"/>
      <c r="B803" s="107" t="str">
        <f t="shared" ref="B803:C803" si="203">B194</f>
        <v>Asset Type 183</v>
      </c>
      <c r="C803" s="107" t="str">
        <f t="shared" si="203"/>
        <v>Description - Asset Type 183</v>
      </c>
      <c r="D803" s="106"/>
      <c r="E803" s="106"/>
      <c r="F803" s="200"/>
      <c r="G803" s="283"/>
      <c r="H803" s="284"/>
      <c r="I803" s="284"/>
      <c r="J803" s="284"/>
      <c r="K803" s="284"/>
      <c r="L803" s="284"/>
    </row>
    <row r="804" spans="1:12" s="336" customFormat="1" hidden="1" outlineLevel="1" x14ac:dyDescent="0.2">
      <c r="A804" s="185"/>
      <c r="B804" s="107" t="str">
        <f t="shared" ref="B804:C804" si="204">B195</f>
        <v>Asset Type 184</v>
      </c>
      <c r="C804" s="107" t="str">
        <f t="shared" si="204"/>
        <v>Description - Asset Type 184</v>
      </c>
      <c r="D804" s="106"/>
      <c r="E804" s="106"/>
      <c r="F804" s="200"/>
      <c r="G804" s="283"/>
      <c r="H804" s="284"/>
      <c r="I804" s="284"/>
      <c r="J804" s="284"/>
      <c r="K804" s="284"/>
      <c r="L804" s="284"/>
    </row>
    <row r="805" spans="1:12" s="336" customFormat="1" hidden="1" outlineLevel="1" x14ac:dyDescent="0.2">
      <c r="A805" s="185"/>
      <c r="B805" s="107" t="str">
        <f t="shared" ref="B805:C805" si="205">B196</f>
        <v>Asset Type 185</v>
      </c>
      <c r="C805" s="107" t="str">
        <f t="shared" si="205"/>
        <v>Description - Asset Type 185</v>
      </c>
      <c r="D805" s="106"/>
      <c r="E805" s="106"/>
      <c r="F805" s="200"/>
      <c r="G805" s="283"/>
      <c r="H805" s="284"/>
      <c r="I805" s="284"/>
      <c r="J805" s="284"/>
      <c r="K805" s="284"/>
      <c r="L805" s="284"/>
    </row>
    <row r="806" spans="1:12" s="336" customFormat="1" hidden="1" outlineLevel="1" x14ac:dyDescent="0.2">
      <c r="A806" s="185"/>
      <c r="B806" s="107" t="str">
        <f t="shared" ref="B806:C806" si="206">B197</f>
        <v>Asset Type 186</v>
      </c>
      <c r="C806" s="107" t="str">
        <f t="shared" si="206"/>
        <v>Description - Asset Type 186</v>
      </c>
      <c r="D806" s="106"/>
      <c r="E806" s="106"/>
      <c r="F806" s="200"/>
      <c r="G806" s="283"/>
      <c r="H806" s="284"/>
      <c r="I806" s="284"/>
      <c r="J806" s="284"/>
      <c r="K806" s="284"/>
      <c r="L806" s="284"/>
    </row>
    <row r="807" spans="1:12" s="336" customFormat="1" hidden="1" outlineLevel="1" x14ac:dyDescent="0.2">
      <c r="A807" s="185"/>
      <c r="B807" s="107" t="str">
        <f t="shared" ref="B807:C807" si="207">B198</f>
        <v>Asset Type 187</v>
      </c>
      <c r="C807" s="107" t="str">
        <f t="shared" si="207"/>
        <v>Description - Asset Type 187</v>
      </c>
      <c r="D807" s="106"/>
      <c r="E807" s="106"/>
      <c r="F807" s="200"/>
      <c r="G807" s="283"/>
      <c r="H807" s="284"/>
      <c r="I807" s="284"/>
      <c r="J807" s="284"/>
      <c r="K807" s="284"/>
      <c r="L807" s="284"/>
    </row>
    <row r="808" spans="1:12" s="336" customFormat="1" hidden="1" outlineLevel="1" x14ac:dyDescent="0.2">
      <c r="A808" s="185"/>
      <c r="B808" s="107" t="str">
        <f t="shared" ref="B808:C808" si="208">B199</f>
        <v>Asset Type 188</v>
      </c>
      <c r="C808" s="107" t="str">
        <f t="shared" si="208"/>
        <v>Description - Asset Type 188</v>
      </c>
      <c r="D808" s="106"/>
      <c r="E808" s="106"/>
      <c r="F808" s="200"/>
      <c r="G808" s="283"/>
      <c r="H808" s="284"/>
      <c r="I808" s="284"/>
      <c r="J808" s="284"/>
      <c r="K808" s="284"/>
      <c r="L808" s="284"/>
    </row>
    <row r="809" spans="1:12" s="336" customFormat="1" hidden="1" outlineLevel="1" x14ac:dyDescent="0.2">
      <c r="A809" s="185"/>
      <c r="B809" s="107" t="str">
        <f t="shared" ref="B809:C809" si="209">B200</f>
        <v>Asset Type 189</v>
      </c>
      <c r="C809" s="107" t="str">
        <f t="shared" si="209"/>
        <v>Description - Asset Type 189</v>
      </c>
      <c r="D809" s="106"/>
      <c r="E809" s="106"/>
      <c r="F809" s="200"/>
      <c r="G809" s="283"/>
      <c r="H809" s="284"/>
      <c r="I809" s="284"/>
      <c r="J809" s="284"/>
      <c r="K809" s="284"/>
      <c r="L809" s="284"/>
    </row>
    <row r="810" spans="1:12" s="336" customFormat="1" hidden="1" outlineLevel="1" x14ac:dyDescent="0.2">
      <c r="A810" s="185"/>
      <c r="B810" s="107" t="str">
        <f t="shared" ref="B810:C810" si="210">B201</f>
        <v>Asset Type 190</v>
      </c>
      <c r="C810" s="107" t="str">
        <f t="shared" si="210"/>
        <v>Description - Asset Type 190</v>
      </c>
      <c r="D810" s="106"/>
      <c r="E810" s="106"/>
      <c r="F810" s="200"/>
      <c r="G810" s="283"/>
      <c r="H810" s="284"/>
      <c r="I810" s="284"/>
      <c r="J810" s="284"/>
      <c r="K810" s="284"/>
      <c r="L810" s="284"/>
    </row>
    <row r="811" spans="1:12" s="336" customFormat="1" hidden="1" outlineLevel="1" x14ac:dyDescent="0.2">
      <c r="A811" s="185"/>
      <c r="B811" s="107" t="str">
        <f t="shared" ref="B811:C811" si="211">B202</f>
        <v>Asset Type 191</v>
      </c>
      <c r="C811" s="107" t="str">
        <f t="shared" si="211"/>
        <v>Description - Asset Type 191</v>
      </c>
      <c r="D811" s="106"/>
      <c r="E811" s="106"/>
      <c r="F811" s="200"/>
      <c r="G811" s="283"/>
      <c r="H811" s="284"/>
      <c r="I811" s="284"/>
      <c r="J811" s="284"/>
      <c r="K811" s="284"/>
      <c r="L811" s="284"/>
    </row>
    <row r="812" spans="1:12" s="336" customFormat="1" hidden="1" outlineLevel="1" x14ac:dyDescent="0.2">
      <c r="A812" s="185"/>
      <c r="B812" s="107" t="str">
        <f t="shared" ref="B812:C812" si="212">B203</f>
        <v>Asset Type 192</v>
      </c>
      <c r="C812" s="107" t="str">
        <f t="shared" si="212"/>
        <v>Description - Asset Type 192</v>
      </c>
      <c r="D812" s="106"/>
      <c r="E812" s="106"/>
      <c r="F812" s="200"/>
      <c r="G812" s="283"/>
      <c r="H812" s="284"/>
      <c r="I812" s="284"/>
      <c r="J812" s="284"/>
      <c r="K812" s="284"/>
      <c r="L812" s="284"/>
    </row>
    <row r="813" spans="1:12" s="336" customFormat="1" hidden="1" outlineLevel="1" x14ac:dyDescent="0.2">
      <c r="A813" s="185"/>
      <c r="B813" s="107" t="str">
        <f t="shared" ref="B813:C813" si="213">B204</f>
        <v>Asset Type 193</v>
      </c>
      <c r="C813" s="107" t="str">
        <f t="shared" si="213"/>
        <v>Description - Asset Type 193</v>
      </c>
      <c r="D813" s="106"/>
      <c r="E813" s="106"/>
      <c r="F813" s="200"/>
      <c r="G813" s="283"/>
      <c r="H813" s="284"/>
      <c r="I813" s="284"/>
      <c r="J813" s="284"/>
      <c r="K813" s="284"/>
      <c r="L813" s="284"/>
    </row>
    <row r="814" spans="1:12" s="336" customFormat="1" hidden="1" outlineLevel="1" x14ac:dyDescent="0.2">
      <c r="A814" s="185"/>
      <c r="B814" s="107" t="str">
        <f t="shared" ref="B814:C814" si="214">B205</f>
        <v>Asset Type 194</v>
      </c>
      <c r="C814" s="107" t="str">
        <f t="shared" si="214"/>
        <v>Description - Asset Type 194</v>
      </c>
      <c r="D814" s="106"/>
      <c r="E814" s="106"/>
      <c r="F814" s="200"/>
      <c r="G814" s="283"/>
      <c r="H814" s="284"/>
      <c r="I814" s="284"/>
      <c r="J814" s="284"/>
      <c r="K814" s="284"/>
      <c r="L814" s="284"/>
    </row>
    <row r="815" spans="1:12" s="336" customFormat="1" hidden="1" outlineLevel="1" x14ac:dyDescent="0.2">
      <c r="A815" s="185"/>
      <c r="B815" s="107" t="str">
        <f t="shared" ref="B815:C815" si="215">B206</f>
        <v>Asset Type 195</v>
      </c>
      <c r="C815" s="107" t="str">
        <f t="shared" si="215"/>
        <v>Description - Asset Type 195</v>
      </c>
      <c r="D815" s="106"/>
      <c r="E815" s="106"/>
      <c r="F815" s="200"/>
      <c r="G815" s="283"/>
      <c r="H815" s="284"/>
      <c r="I815" s="284"/>
      <c r="J815" s="284"/>
      <c r="K815" s="284"/>
      <c r="L815" s="284"/>
    </row>
    <row r="816" spans="1:12" s="336" customFormat="1" hidden="1" outlineLevel="1" x14ac:dyDescent="0.2">
      <c r="A816" s="185"/>
      <c r="B816" s="107" t="str">
        <f t="shared" ref="B816:C816" si="216">B207</f>
        <v>Asset Type 196</v>
      </c>
      <c r="C816" s="107" t="str">
        <f t="shared" si="216"/>
        <v>Description - Asset Type 196</v>
      </c>
      <c r="D816" s="106"/>
      <c r="E816" s="106"/>
      <c r="F816" s="200"/>
      <c r="G816" s="283"/>
      <c r="H816" s="284"/>
      <c r="I816" s="284"/>
      <c r="J816" s="284"/>
      <c r="K816" s="284"/>
      <c r="L816" s="284"/>
    </row>
    <row r="817" spans="1:12" s="336" customFormat="1" hidden="1" outlineLevel="1" x14ac:dyDescent="0.2">
      <c r="A817" s="185"/>
      <c r="B817" s="107" t="str">
        <f t="shared" ref="B817:C817" si="217">B208</f>
        <v>Asset Type 197</v>
      </c>
      <c r="C817" s="107" t="str">
        <f t="shared" si="217"/>
        <v>Description - Asset Type 197</v>
      </c>
      <c r="D817" s="106"/>
      <c r="E817" s="106"/>
      <c r="F817" s="200"/>
      <c r="G817" s="283"/>
      <c r="H817" s="284"/>
      <c r="I817" s="284"/>
      <c r="J817" s="284"/>
      <c r="K817" s="284"/>
      <c r="L817" s="284"/>
    </row>
    <row r="818" spans="1:12" s="336" customFormat="1" hidden="1" outlineLevel="1" x14ac:dyDescent="0.2">
      <c r="A818" s="185"/>
      <c r="B818" s="107" t="str">
        <f t="shared" ref="B818:C818" si="218">B209</f>
        <v>Asset Type 198</v>
      </c>
      <c r="C818" s="107" t="str">
        <f t="shared" si="218"/>
        <v>Description - Asset Type 198</v>
      </c>
      <c r="D818" s="106"/>
      <c r="E818" s="106"/>
      <c r="F818" s="200"/>
      <c r="G818" s="283"/>
      <c r="H818" s="284"/>
      <c r="I818" s="284"/>
      <c r="J818" s="284"/>
      <c r="K818" s="284"/>
      <c r="L818" s="284"/>
    </row>
    <row r="819" spans="1:12" s="336" customFormat="1" hidden="1" outlineLevel="1" x14ac:dyDescent="0.2">
      <c r="A819" s="185"/>
      <c r="B819" s="107" t="str">
        <f t="shared" ref="B819:C819" si="219">B210</f>
        <v>Asset Type 199</v>
      </c>
      <c r="C819" s="107" t="str">
        <f t="shared" si="219"/>
        <v>Description - Asset Type 199</v>
      </c>
      <c r="D819" s="106"/>
      <c r="E819" s="106"/>
      <c r="F819" s="200"/>
      <c r="G819" s="283"/>
      <c r="H819" s="284"/>
      <c r="I819" s="284"/>
      <c r="J819" s="284"/>
      <c r="K819" s="284"/>
      <c r="L819" s="284"/>
    </row>
    <row r="820" spans="1:12" s="336" customFormat="1" hidden="1" outlineLevel="1" x14ac:dyDescent="0.2">
      <c r="A820" s="185"/>
      <c r="B820" s="107" t="str">
        <f t="shared" ref="B820:C820" si="220">B211</f>
        <v>Asset Type 200</v>
      </c>
      <c r="C820" s="107" t="str">
        <f t="shared" si="220"/>
        <v>Description - Asset Type 200</v>
      </c>
      <c r="D820" s="106"/>
      <c r="E820" s="106"/>
      <c r="F820" s="200"/>
      <c r="G820" s="285"/>
      <c r="H820" s="286"/>
      <c r="I820" s="286"/>
      <c r="J820" s="286"/>
      <c r="K820" s="286"/>
      <c r="L820" s="286"/>
    </row>
    <row r="821" spans="1:12" s="336" customFormat="1" hidden="1" outlineLevel="1" x14ac:dyDescent="0.2">
      <c r="A821" s="185"/>
      <c r="B821" s="26"/>
      <c r="C821" s="200"/>
      <c r="D821" s="200"/>
      <c r="E821" s="200"/>
      <c r="F821" s="200"/>
      <c r="G821" s="93"/>
      <c r="H821" s="93"/>
      <c r="I821" s="93"/>
      <c r="J821" s="93"/>
      <c r="K821" s="93"/>
      <c r="L821" s="93"/>
    </row>
    <row r="822" spans="1:12" s="126" customFormat="1" collapsed="1" x14ac:dyDescent="0.2">
      <c r="A822" s="185"/>
      <c r="B822" s="26" t="s">
        <v>1</v>
      </c>
      <c r="C822" s="200"/>
      <c r="D822" s="200"/>
      <c r="E822" s="200"/>
      <c r="F822" s="200"/>
      <c r="G822" s="294">
        <v>0</v>
      </c>
      <c r="H822" s="294">
        <v>0</v>
      </c>
      <c r="I822" s="294">
        <v>0</v>
      </c>
      <c r="J822" s="294">
        <v>0</v>
      </c>
      <c r="K822" s="294">
        <v>122854.19017</v>
      </c>
      <c r="L822" s="294">
        <v>67250.971049999978</v>
      </c>
    </row>
    <row r="823" spans="1:12" s="336" customFormat="1" ht="21" customHeight="1" x14ac:dyDescent="0.2">
      <c r="A823" s="185"/>
      <c r="B823" s="16"/>
      <c r="C823" s="16"/>
      <c r="D823" s="16"/>
      <c r="E823" s="16"/>
      <c r="F823" s="16"/>
      <c r="G823" s="16"/>
      <c r="H823" s="16"/>
      <c r="I823" s="16"/>
      <c r="J823" s="16"/>
      <c r="K823" s="16"/>
      <c r="L823" s="16"/>
    </row>
    <row r="824" spans="1:12" ht="13.5" customHeight="1" x14ac:dyDescent="0.2">
      <c r="A824" s="196"/>
      <c r="B824" s="127" t="s">
        <v>128</v>
      </c>
      <c r="C824" s="127"/>
      <c r="D824" s="127"/>
      <c r="E824" s="127"/>
      <c r="F824" s="127"/>
      <c r="G824" s="127"/>
      <c r="H824" s="127"/>
      <c r="I824" s="197"/>
      <c r="J824" s="197"/>
      <c r="K824" s="198"/>
      <c r="L824" s="199"/>
    </row>
    <row r="825" spans="1:12" hidden="1" outlineLevel="1" x14ac:dyDescent="0.2">
      <c r="A825" s="185"/>
      <c r="B825" s="77" t="str">
        <f t="shared" ref="B825:C844" si="221">B12</f>
        <v>Asset Type 001</v>
      </c>
      <c r="C825" s="77" t="str">
        <f t="shared" si="221"/>
        <v>Description - Asset Type 001</v>
      </c>
      <c r="D825" s="77"/>
      <c r="E825" s="77"/>
      <c r="F825" s="26"/>
      <c r="G825" s="281"/>
      <c r="H825" s="282"/>
      <c r="I825" s="282"/>
      <c r="J825" s="282"/>
      <c r="K825" s="282"/>
      <c r="L825" s="282"/>
    </row>
    <row r="826" spans="1:12" hidden="1" outlineLevel="1" x14ac:dyDescent="0.2">
      <c r="A826" s="185"/>
      <c r="B826" s="77" t="str">
        <f t="shared" si="221"/>
        <v>Asset Type 002</v>
      </c>
      <c r="C826" s="77" t="str">
        <f t="shared" si="221"/>
        <v>Description - Asset Type 002</v>
      </c>
      <c r="D826" s="77"/>
      <c r="E826" s="77"/>
      <c r="F826" s="26"/>
      <c r="G826" s="283"/>
      <c r="H826" s="284"/>
      <c r="I826" s="284"/>
      <c r="J826" s="284"/>
      <c r="K826" s="284"/>
      <c r="L826" s="284"/>
    </row>
    <row r="827" spans="1:12" hidden="1" outlineLevel="1" x14ac:dyDescent="0.2">
      <c r="A827" s="185"/>
      <c r="B827" s="77" t="str">
        <f t="shared" si="221"/>
        <v>Asset Type 003</v>
      </c>
      <c r="C827" s="77" t="str">
        <f t="shared" si="221"/>
        <v>Description - Asset Type 003</v>
      </c>
      <c r="D827" s="77"/>
      <c r="E827" s="77"/>
      <c r="F827" s="26"/>
      <c r="G827" s="283"/>
      <c r="H827" s="284"/>
      <c r="I827" s="284"/>
      <c r="J827" s="284"/>
      <c r="K827" s="284"/>
      <c r="L827" s="284"/>
    </row>
    <row r="828" spans="1:12" hidden="1" outlineLevel="1" x14ac:dyDescent="0.2">
      <c r="A828" s="185"/>
      <c r="B828" s="77" t="str">
        <f t="shared" si="221"/>
        <v>Asset Type 004</v>
      </c>
      <c r="C828" s="77" t="str">
        <f t="shared" si="221"/>
        <v>Description - Asset Type 004</v>
      </c>
      <c r="D828" s="77"/>
      <c r="E828" s="77"/>
      <c r="F828" s="26"/>
      <c r="G828" s="283"/>
      <c r="H828" s="284"/>
      <c r="I828" s="284"/>
      <c r="J828" s="284"/>
      <c r="K828" s="284"/>
      <c r="L828" s="284"/>
    </row>
    <row r="829" spans="1:12" hidden="1" outlineLevel="1" x14ac:dyDescent="0.2">
      <c r="A829" s="185"/>
      <c r="B829" s="77" t="str">
        <f t="shared" si="221"/>
        <v>Asset Type 005</v>
      </c>
      <c r="C829" s="77" t="str">
        <f t="shared" si="221"/>
        <v>Description - Asset Type 005</v>
      </c>
      <c r="D829" s="77"/>
      <c r="E829" s="77"/>
      <c r="F829" s="26"/>
      <c r="G829" s="283"/>
      <c r="H829" s="284"/>
      <c r="I829" s="284"/>
      <c r="J829" s="284"/>
      <c r="K829" s="284"/>
      <c r="L829" s="284"/>
    </row>
    <row r="830" spans="1:12" hidden="1" outlineLevel="1" x14ac:dyDescent="0.2">
      <c r="A830" s="185"/>
      <c r="B830" s="77" t="str">
        <f t="shared" si="221"/>
        <v>Asset Type 006</v>
      </c>
      <c r="C830" s="77" t="str">
        <f t="shared" si="221"/>
        <v>Description - Asset Type 006</v>
      </c>
      <c r="D830" s="77"/>
      <c r="E830" s="77"/>
      <c r="F830" s="26"/>
      <c r="G830" s="283"/>
      <c r="H830" s="284"/>
      <c r="I830" s="284"/>
      <c r="J830" s="284"/>
      <c r="K830" s="284"/>
      <c r="L830" s="284"/>
    </row>
    <row r="831" spans="1:12" hidden="1" outlineLevel="1" x14ac:dyDescent="0.2">
      <c r="A831" s="185"/>
      <c r="B831" s="77" t="str">
        <f t="shared" si="221"/>
        <v>Asset Type 007</v>
      </c>
      <c r="C831" s="77" t="str">
        <f t="shared" si="221"/>
        <v>Description - Asset Type 007</v>
      </c>
      <c r="D831" s="77"/>
      <c r="E831" s="77"/>
      <c r="F831" s="26"/>
      <c r="G831" s="283"/>
      <c r="H831" s="284"/>
      <c r="I831" s="284"/>
      <c r="J831" s="284"/>
      <c r="K831" s="284"/>
      <c r="L831" s="284"/>
    </row>
    <row r="832" spans="1:12" hidden="1" outlineLevel="1" x14ac:dyDescent="0.2">
      <c r="A832" s="185"/>
      <c r="B832" s="77" t="str">
        <f t="shared" si="221"/>
        <v>Asset Type 008</v>
      </c>
      <c r="C832" s="77" t="str">
        <f t="shared" si="221"/>
        <v>Description - Asset Type 008</v>
      </c>
      <c r="D832" s="77"/>
      <c r="E832" s="77"/>
      <c r="F832" s="26"/>
      <c r="G832" s="283"/>
      <c r="H832" s="284"/>
      <c r="I832" s="284"/>
      <c r="J832" s="284"/>
      <c r="K832" s="284"/>
      <c r="L832" s="284"/>
    </row>
    <row r="833" spans="1:12" hidden="1" outlineLevel="1" x14ac:dyDescent="0.2">
      <c r="A833" s="185"/>
      <c r="B833" s="77" t="str">
        <f t="shared" si="221"/>
        <v>Asset Type 009</v>
      </c>
      <c r="C833" s="77" t="str">
        <f t="shared" si="221"/>
        <v>Description - Asset Type 009</v>
      </c>
      <c r="D833" s="77"/>
      <c r="E833" s="77"/>
      <c r="F833" s="26"/>
      <c r="G833" s="283"/>
      <c r="H833" s="284"/>
      <c r="I833" s="284"/>
      <c r="J833" s="284"/>
      <c r="K833" s="284"/>
      <c r="L833" s="284"/>
    </row>
    <row r="834" spans="1:12" hidden="1" outlineLevel="1" x14ac:dyDescent="0.2">
      <c r="A834" s="185"/>
      <c r="B834" s="77" t="str">
        <f t="shared" si="221"/>
        <v>Asset Type 010</v>
      </c>
      <c r="C834" s="77" t="str">
        <f t="shared" si="221"/>
        <v>Description - Asset Type 010</v>
      </c>
      <c r="D834" s="77"/>
      <c r="E834" s="77"/>
      <c r="F834" s="26"/>
      <c r="G834" s="283"/>
      <c r="H834" s="284"/>
      <c r="I834" s="284"/>
      <c r="J834" s="284"/>
      <c r="K834" s="284"/>
      <c r="L834" s="284"/>
    </row>
    <row r="835" spans="1:12" hidden="1" outlineLevel="1" x14ac:dyDescent="0.2">
      <c r="A835" s="185"/>
      <c r="B835" s="77" t="str">
        <f t="shared" si="221"/>
        <v>Asset Type 011</v>
      </c>
      <c r="C835" s="77" t="str">
        <f t="shared" si="221"/>
        <v>Description - Asset Type 011</v>
      </c>
      <c r="D835" s="77"/>
      <c r="E835" s="77"/>
      <c r="F835" s="26"/>
      <c r="G835" s="283"/>
      <c r="H835" s="284"/>
      <c r="I835" s="284"/>
      <c r="J835" s="284"/>
      <c r="K835" s="284"/>
      <c r="L835" s="284"/>
    </row>
    <row r="836" spans="1:12" hidden="1" outlineLevel="1" x14ac:dyDescent="0.2">
      <c r="A836" s="185"/>
      <c r="B836" s="77" t="str">
        <f t="shared" si="221"/>
        <v>Asset Type 012</v>
      </c>
      <c r="C836" s="77" t="str">
        <f t="shared" si="221"/>
        <v>Description - Asset Type 012</v>
      </c>
      <c r="D836" s="77"/>
      <c r="E836" s="77"/>
      <c r="F836" s="26"/>
      <c r="G836" s="283"/>
      <c r="H836" s="284"/>
      <c r="I836" s="284"/>
      <c r="J836" s="284"/>
      <c r="K836" s="284"/>
      <c r="L836" s="284"/>
    </row>
    <row r="837" spans="1:12" hidden="1" outlineLevel="1" x14ac:dyDescent="0.2">
      <c r="A837" s="185"/>
      <c r="B837" s="77" t="str">
        <f t="shared" si="221"/>
        <v>Asset Type 013</v>
      </c>
      <c r="C837" s="77" t="str">
        <f t="shared" si="221"/>
        <v>Description - Asset Type 013</v>
      </c>
      <c r="D837" s="77"/>
      <c r="E837" s="77"/>
      <c r="F837" s="26"/>
      <c r="G837" s="283"/>
      <c r="H837" s="284"/>
      <c r="I837" s="284"/>
      <c r="J837" s="284"/>
      <c r="K837" s="284"/>
      <c r="L837" s="284"/>
    </row>
    <row r="838" spans="1:12" hidden="1" outlineLevel="1" x14ac:dyDescent="0.2">
      <c r="A838" s="185"/>
      <c r="B838" s="77" t="str">
        <f t="shared" si="221"/>
        <v>Asset Type 014</v>
      </c>
      <c r="C838" s="77" t="str">
        <f t="shared" si="221"/>
        <v>Description - Asset Type 014</v>
      </c>
      <c r="D838" s="77"/>
      <c r="E838" s="77"/>
      <c r="F838" s="26"/>
      <c r="G838" s="283"/>
      <c r="H838" s="284"/>
      <c r="I838" s="284"/>
      <c r="J838" s="284"/>
      <c r="K838" s="284"/>
      <c r="L838" s="284"/>
    </row>
    <row r="839" spans="1:12" hidden="1" outlineLevel="1" x14ac:dyDescent="0.2">
      <c r="A839" s="185"/>
      <c r="B839" s="77" t="str">
        <f t="shared" si="221"/>
        <v>Asset Type 015</v>
      </c>
      <c r="C839" s="77" t="str">
        <f t="shared" si="221"/>
        <v>Description - Asset Type 015</v>
      </c>
      <c r="D839" s="77"/>
      <c r="E839" s="77"/>
      <c r="F839" s="26"/>
      <c r="G839" s="283"/>
      <c r="H839" s="284"/>
      <c r="I839" s="284"/>
      <c r="J839" s="284"/>
      <c r="K839" s="284"/>
      <c r="L839" s="284"/>
    </row>
    <row r="840" spans="1:12" hidden="1" outlineLevel="1" x14ac:dyDescent="0.2">
      <c r="A840" s="185"/>
      <c r="B840" s="77" t="str">
        <f t="shared" si="221"/>
        <v>Asset Type 016</v>
      </c>
      <c r="C840" s="77" t="str">
        <f t="shared" si="221"/>
        <v>Description - Asset Type 016</v>
      </c>
      <c r="D840" s="77"/>
      <c r="E840" s="77"/>
      <c r="F840" s="26"/>
      <c r="G840" s="283"/>
      <c r="H840" s="284"/>
      <c r="I840" s="284"/>
      <c r="J840" s="284"/>
      <c r="K840" s="284"/>
      <c r="L840" s="284"/>
    </row>
    <row r="841" spans="1:12" hidden="1" outlineLevel="1" x14ac:dyDescent="0.2">
      <c r="A841" s="185"/>
      <c r="B841" s="77" t="str">
        <f t="shared" si="221"/>
        <v>Asset Type 017</v>
      </c>
      <c r="C841" s="77" t="str">
        <f t="shared" si="221"/>
        <v>Description - Asset Type 017</v>
      </c>
      <c r="D841" s="77"/>
      <c r="E841" s="77"/>
      <c r="F841" s="26"/>
      <c r="G841" s="283"/>
      <c r="H841" s="284"/>
      <c r="I841" s="284"/>
      <c r="J841" s="284"/>
      <c r="K841" s="284"/>
      <c r="L841" s="284"/>
    </row>
    <row r="842" spans="1:12" hidden="1" outlineLevel="1" x14ac:dyDescent="0.2">
      <c r="A842" s="185"/>
      <c r="B842" s="77" t="str">
        <f t="shared" si="221"/>
        <v>Asset Type 018</v>
      </c>
      <c r="C842" s="77" t="str">
        <f t="shared" si="221"/>
        <v>Description - Asset Type 018</v>
      </c>
      <c r="D842" s="77"/>
      <c r="E842" s="77"/>
      <c r="F842" s="26"/>
      <c r="G842" s="283"/>
      <c r="H842" s="284"/>
      <c r="I842" s="284"/>
      <c r="J842" s="284"/>
      <c r="K842" s="284"/>
      <c r="L842" s="284"/>
    </row>
    <row r="843" spans="1:12" hidden="1" outlineLevel="1" x14ac:dyDescent="0.2">
      <c r="A843" s="185"/>
      <c r="B843" s="77" t="str">
        <f t="shared" si="221"/>
        <v>Asset Type 019</v>
      </c>
      <c r="C843" s="77" t="str">
        <f t="shared" si="221"/>
        <v>Description - Asset Type 019</v>
      </c>
      <c r="D843" s="77"/>
      <c r="E843" s="77"/>
      <c r="F843" s="26"/>
      <c r="G843" s="283"/>
      <c r="H843" s="284"/>
      <c r="I843" s="284"/>
      <c r="J843" s="284"/>
      <c r="K843" s="284"/>
      <c r="L843" s="284"/>
    </row>
    <row r="844" spans="1:12" hidden="1" outlineLevel="1" x14ac:dyDescent="0.2">
      <c r="A844" s="185"/>
      <c r="B844" s="77" t="str">
        <f t="shared" si="221"/>
        <v>Asset Type 020</v>
      </c>
      <c r="C844" s="77" t="str">
        <f t="shared" si="221"/>
        <v>Description - Asset Type 020</v>
      </c>
      <c r="D844" s="77"/>
      <c r="E844" s="77"/>
      <c r="F844" s="26"/>
      <c r="G844" s="283"/>
      <c r="H844" s="284"/>
      <c r="I844" s="284"/>
      <c r="J844" s="284"/>
      <c r="K844" s="284"/>
      <c r="L844" s="284"/>
    </row>
    <row r="845" spans="1:12" hidden="1" outlineLevel="1" x14ac:dyDescent="0.2">
      <c r="A845" s="185"/>
      <c r="B845" s="77" t="str">
        <f t="shared" ref="B845:C864" si="222">B32</f>
        <v>Asset Type 021</v>
      </c>
      <c r="C845" s="77" t="str">
        <f t="shared" si="222"/>
        <v>Description - Asset Type 021</v>
      </c>
      <c r="D845" s="77"/>
      <c r="E845" s="77"/>
      <c r="F845" s="26"/>
      <c r="G845" s="283"/>
      <c r="H845" s="284"/>
      <c r="I845" s="284"/>
      <c r="J845" s="284"/>
      <c r="K845" s="284"/>
      <c r="L845" s="284"/>
    </row>
    <row r="846" spans="1:12" hidden="1" outlineLevel="1" x14ac:dyDescent="0.2">
      <c r="A846" s="185"/>
      <c r="B846" s="77" t="str">
        <f t="shared" si="222"/>
        <v>Asset Type 022</v>
      </c>
      <c r="C846" s="77" t="str">
        <f t="shared" si="222"/>
        <v>Description - Asset Type 022</v>
      </c>
      <c r="D846" s="77"/>
      <c r="E846" s="77"/>
      <c r="F846" s="26"/>
      <c r="G846" s="283"/>
      <c r="H846" s="284"/>
      <c r="I846" s="284"/>
      <c r="J846" s="284"/>
      <c r="K846" s="284"/>
      <c r="L846" s="284"/>
    </row>
    <row r="847" spans="1:12" hidden="1" outlineLevel="1" x14ac:dyDescent="0.2">
      <c r="A847" s="185"/>
      <c r="B847" s="77" t="str">
        <f t="shared" si="222"/>
        <v>Asset Type 023</v>
      </c>
      <c r="C847" s="77" t="str">
        <f t="shared" si="222"/>
        <v>Description - Asset Type 023</v>
      </c>
      <c r="D847" s="77"/>
      <c r="E847" s="77"/>
      <c r="F847" s="26"/>
      <c r="G847" s="283"/>
      <c r="H847" s="284"/>
      <c r="I847" s="284"/>
      <c r="J847" s="284"/>
      <c r="K847" s="284"/>
      <c r="L847" s="284"/>
    </row>
    <row r="848" spans="1:12" hidden="1" outlineLevel="1" x14ac:dyDescent="0.2">
      <c r="A848" s="185"/>
      <c r="B848" s="77" t="str">
        <f t="shared" si="222"/>
        <v>Asset Type 024</v>
      </c>
      <c r="C848" s="77" t="str">
        <f t="shared" si="222"/>
        <v>Description - Asset Type 024</v>
      </c>
      <c r="D848" s="77"/>
      <c r="E848" s="77"/>
      <c r="F848" s="26"/>
      <c r="G848" s="283"/>
      <c r="H848" s="284"/>
      <c r="I848" s="284"/>
      <c r="J848" s="284"/>
      <c r="K848" s="284"/>
      <c r="L848" s="284"/>
    </row>
    <row r="849" spans="1:12" hidden="1" outlineLevel="1" x14ac:dyDescent="0.2">
      <c r="A849" s="185"/>
      <c r="B849" s="77" t="str">
        <f t="shared" si="222"/>
        <v>Asset Type 025</v>
      </c>
      <c r="C849" s="77" t="str">
        <f t="shared" si="222"/>
        <v>Description - Asset Type 025</v>
      </c>
      <c r="D849" s="77"/>
      <c r="E849" s="77"/>
      <c r="F849" s="26"/>
      <c r="G849" s="283"/>
      <c r="H849" s="284"/>
      <c r="I849" s="284"/>
      <c r="J849" s="284"/>
      <c r="K849" s="284"/>
      <c r="L849" s="284"/>
    </row>
    <row r="850" spans="1:12" hidden="1" outlineLevel="1" x14ac:dyDescent="0.2">
      <c r="A850" s="185"/>
      <c r="B850" s="77" t="str">
        <f t="shared" si="222"/>
        <v>Asset Type 026</v>
      </c>
      <c r="C850" s="77" t="str">
        <f t="shared" si="222"/>
        <v>Description - Asset Type 026</v>
      </c>
      <c r="D850" s="77"/>
      <c r="E850" s="77"/>
      <c r="F850" s="26"/>
      <c r="G850" s="283"/>
      <c r="H850" s="284"/>
      <c r="I850" s="284"/>
      <c r="J850" s="284"/>
      <c r="K850" s="284"/>
      <c r="L850" s="284"/>
    </row>
    <row r="851" spans="1:12" hidden="1" outlineLevel="1" x14ac:dyDescent="0.2">
      <c r="A851" s="185"/>
      <c r="B851" s="77" t="str">
        <f t="shared" si="222"/>
        <v>Asset Type 027</v>
      </c>
      <c r="C851" s="77" t="str">
        <f t="shared" si="222"/>
        <v>Description - Asset Type 027</v>
      </c>
      <c r="D851" s="77"/>
      <c r="E851" s="77"/>
      <c r="F851" s="26"/>
      <c r="G851" s="283"/>
      <c r="H851" s="284"/>
      <c r="I851" s="284"/>
      <c r="J851" s="284"/>
      <c r="K851" s="284"/>
      <c r="L851" s="284"/>
    </row>
    <row r="852" spans="1:12" hidden="1" outlineLevel="1" x14ac:dyDescent="0.2">
      <c r="A852" s="185"/>
      <c r="B852" s="77" t="str">
        <f t="shared" si="222"/>
        <v>Asset Type 028</v>
      </c>
      <c r="C852" s="77" t="str">
        <f t="shared" si="222"/>
        <v>Description - Asset Type 028</v>
      </c>
      <c r="D852" s="77"/>
      <c r="E852" s="77"/>
      <c r="F852" s="26"/>
      <c r="G852" s="283"/>
      <c r="H852" s="284"/>
      <c r="I852" s="284"/>
      <c r="J852" s="284"/>
      <c r="K852" s="284"/>
      <c r="L852" s="284"/>
    </row>
    <row r="853" spans="1:12" hidden="1" outlineLevel="1" x14ac:dyDescent="0.2">
      <c r="A853" s="185"/>
      <c r="B853" s="77" t="str">
        <f t="shared" si="222"/>
        <v>Asset Type 029</v>
      </c>
      <c r="C853" s="77" t="str">
        <f t="shared" si="222"/>
        <v>Description - Asset Type 029</v>
      </c>
      <c r="D853" s="77"/>
      <c r="E853" s="77"/>
      <c r="F853" s="26"/>
      <c r="G853" s="283"/>
      <c r="H853" s="284"/>
      <c r="I853" s="284"/>
      <c r="J853" s="284"/>
      <c r="K853" s="284"/>
      <c r="L853" s="284"/>
    </row>
    <row r="854" spans="1:12" hidden="1" outlineLevel="1" x14ac:dyDescent="0.2">
      <c r="A854" s="185"/>
      <c r="B854" s="77" t="str">
        <f t="shared" si="222"/>
        <v>Asset Type 030</v>
      </c>
      <c r="C854" s="77" t="str">
        <f t="shared" si="222"/>
        <v>Description - Asset Type 030</v>
      </c>
      <c r="D854" s="77"/>
      <c r="E854" s="77"/>
      <c r="F854" s="26"/>
      <c r="G854" s="283"/>
      <c r="H854" s="284"/>
      <c r="I854" s="284"/>
      <c r="J854" s="284"/>
      <c r="K854" s="284"/>
      <c r="L854" s="284"/>
    </row>
    <row r="855" spans="1:12" hidden="1" outlineLevel="1" x14ac:dyDescent="0.2">
      <c r="A855" s="185"/>
      <c r="B855" s="77" t="str">
        <f t="shared" si="222"/>
        <v>Asset Type 031</v>
      </c>
      <c r="C855" s="77" t="str">
        <f t="shared" si="222"/>
        <v>Description - Asset Type 031</v>
      </c>
      <c r="D855" s="77"/>
      <c r="E855" s="77"/>
      <c r="F855" s="26"/>
      <c r="G855" s="283"/>
      <c r="H855" s="284"/>
      <c r="I855" s="284"/>
      <c r="J855" s="284"/>
      <c r="K855" s="284"/>
      <c r="L855" s="284"/>
    </row>
    <row r="856" spans="1:12" hidden="1" outlineLevel="1" x14ac:dyDescent="0.2">
      <c r="A856" s="185"/>
      <c r="B856" s="77" t="str">
        <f t="shared" si="222"/>
        <v>Asset Type 032</v>
      </c>
      <c r="C856" s="77" t="str">
        <f t="shared" si="222"/>
        <v>Description - Asset Type 032</v>
      </c>
      <c r="D856" s="77"/>
      <c r="E856" s="77"/>
      <c r="F856" s="26"/>
      <c r="G856" s="283"/>
      <c r="H856" s="284"/>
      <c r="I856" s="284"/>
      <c r="J856" s="284"/>
      <c r="K856" s="284"/>
      <c r="L856" s="284"/>
    </row>
    <row r="857" spans="1:12" hidden="1" outlineLevel="1" x14ac:dyDescent="0.2">
      <c r="A857" s="185"/>
      <c r="B857" s="77" t="str">
        <f t="shared" si="222"/>
        <v>Asset Type 033</v>
      </c>
      <c r="C857" s="77" t="str">
        <f t="shared" si="222"/>
        <v>Description - Asset Type 033</v>
      </c>
      <c r="D857" s="77"/>
      <c r="E857" s="77"/>
      <c r="F857" s="26"/>
      <c r="G857" s="283"/>
      <c r="H857" s="284"/>
      <c r="I857" s="284"/>
      <c r="J857" s="284"/>
      <c r="K857" s="284"/>
      <c r="L857" s="284"/>
    </row>
    <row r="858" spans="1:12" hidden="1" outlineLevel="1" x14ac:dyDescent="0.2">
      <c r="A858" s="185"/>
      <c r="B858" s="77" t="str">
        <f t="shared" si="222"/>
        <v>Asset Type 034</v>
      </c>
      <c r="C858" s="77" t="str">
        <f t="shared" si="222"/>
        <v>Description - Asset Type 034</v>
      </c>
      <c r="D858" s="77"/>
      <c r="E858" s="77"/>
      <c r="F858" s="26"/>
      <c r="G858" s="283"/>
      <c r="H858" s="284"/>
      <c r="I858" s="284"/>
      <c r="J858" s="284"/>
      <c r="K858" s="284"/>
      <c r="L858" s="284"/>
    </row>
    <row r="859" spans="1:12" hidden="1" outlineLevel="1" x14ac:dyDescent="0.2">
      <c r="A859" s="185"/>
      <c r="B859" s="77" t="str">
        <f t="shared" si="222"/>
        <v>Asset Type 035</v>
      </c>
      <c r="C859" s="77" t="str">
        <f t="shared" si="222"/>
        <v>Description - Asset Type 035</v>
      </c>
      <c r="D859" s="77"/>
      <c r="E859" s="77"/>
      <c r="F859" s="26"/>
      <c r="G859" s="283"/>
      <c r="H859" s="284"/>
      <c r="I859" s="284"/>
      <c r="J859" s="284"/>
      <c r="K859" s="284"/>
      <c r="L859" s="284"/>
    </row>
    <row r="860" spans="1:12" hidden="1" outlineLevel="1" x14ac:dyDescent="0.2">
      <c r="A860" s="185"/>
      <c r="B860" s="77" t="str">
        <f t="shared" si="222"/>
        <v>Asset Type 036</v>
      </c>
      <c r="C860" s="77" t="str">
        <f t="shared" si="222"/>
        <v>Description - Asset Type 036</v>
      </c>
      <c r="D860" s="77"/>
      <c r="E860" s="77"/>
      <c r="F860" s="26"/>
      <c r="G860" s="283"/>
      <c r="H860" s="284"/>
      <c r="I860" s="284"/>
      <c r="J860" s="284"/>
      <c r="K860" s="284"/>
      <c r="L860" s="284"/>
    </row>
    <row r="861" spans="1:12" hidden="1" outlineLevel="1" x14ac:dyDescent="0.2">
      <c r="A861" s="185"/>
      <c r="B861" s="77" t="str">
        <f t="shared" si="222"/>
        <v>Asset Type 037</v>
      </c>
      <c r="C861" s="77" t="str">
        <f t="shared" si="222"/>
        <v>Description - Asset Type 037</v>
      </c>
      <c r="D861" s="77"/>
      <c r="E861" s="77"/>
      <c r="F861" s="26"/>
      <c r="G861" s="283"/>
      <c r="H861" s="284"/>
      <c r="I861" s="284"/>
      <c r="J861" s="284"/>
      <c r="K861" s="284"/>
      <c r="L861" s="284"/>
    </row>
    <row r="862" spans="1:12" hidden="1" outlineLevel="1" x14ac:dyDescent="0.2">
      <c r="A862" s="185"/>
      <c r="B862" s="77" t="str">
        <f t="shared" si="222"/>
        <v>Asset Type 038</v>
      </c>
      <c r="C862" s="77" t="str">
        <f t="shared" si="222"/>
        <v>Description - Asset Type 038</v>
      </c>
      <c r="D862" s="77"/>
      <c r="E862" s="77"/>
      <c r="F862" s="26"/>
      <c r="G862" s="283"/>
      <c r="H862" s="284"/>
      <c r="I862" s="284"/>
      <c r="J862" s="284"/>
      <c r="K862" s="284"/>
      <c r="L862" s="284"/>
    </row>
    <row r="863" spans="1:12" hidden="1" outlineLevel="1" x14ac:dyDescent="0.2">
      <c r="A863" s="185"/>
      <c r="B863" s="77" t="str">
        <f t="shared" si="222"/>
        <v>Asset Type 039</v>
      </c>
      <c r="C863" s="77" t="str">
        <f t="shared" si="222"/>
        <v>Description - Asset Type 039</v>
      </c>
      <c r="D863" s="77"/>
      <c r="E863" s="77"/>
      <c r="F863" s="26"/>
      <c r="G863" s="283"/>
      <c r="H863" s="284"/>
      <c r="I863" s="284"/>
      <c r="J863" s="284"/>
      <c r="K863" s="284"/>
      <c r="L863" s="284"/>
    </row>
    <row r="864" spans="1:12" hidden="1" outlineLevel="1" x14ac:dyDescent="0.2">
      <c r="A864" s="185"/>
      <c r="B864" s="77" t="str">
        <f t="shared" si="222"/>
        <v>Asset Type 040</v>
      </c>
      <c r="C864" s="77" t="str">
        <f t="shared" si="222"/>
        <v>Description - Asset Type 040</v>
      </c>
      <c r="D864" s="77"/>
      <c r="E864" s="77"/>
      <c r="F864" s="26"/>
      <c r="G864" s="283"/>
      <c r="H864" s="284"/>
      <c r="I864" s="284"/>
      <c r="J864" s="284"/>
      <c r="K864" s="284"/>
      <c r="L864" s="284"/>
    </row>
    <row r="865" spans="1:12" hidden="1" outlineLevel="1" x14ac:dyDescent="0.2">
      <c r="A865" s="185"/>
      <c r="B865" s="77" t="str">
        <f t="shared" ref="B865:C884" si="223">B52</f>
        <v>Asset Type 041</v>
      </c>
      <c r="C865" s="77" t="str">
        <f t="shared" si="223"/>
        <v>Description - Asset Type 041</v>
      </c>
      <c r="D865" s="77"/>
      <c r="E865" s="77"/>
      <c r="F865" s="26"/>
      <c r="G865" s="283"/>
      <c r="H865" s="284"/>
      <c r="I865" s="284"/>
      <c r="J865" s="284"/>
      <c r="K865" s="284"/>
      <c r="L865" s="284"/>
    </row>
    <row r="866" spans="1:12" hidden="1" outlineLevel="1" x14ac:dyDescent="0.2">
      <c r="A866" s="185"/>
      <c r="B866" s="77" t="str">
        <f t="shared" si="223"/>
        <v>Asset Type 042</v>
      </c>
      <c r="C866" s="77" t="str">
        <f t="shared" si="223"/>
        <v>Description - Asset Type 042</v>
      </c>
      <c r="D866" s="77"/>
      <c r="E866" s="77"/>
      <c r="F866" s="26"/>
      <c r="G866" s="283"/>
      <c r="H866" s="284"/>
      <c r="I866" s="284"/>
      <c r="J866" s="284"/>
      <c r="K866" s="284"/>
      <c r="L866" s="284"/>
    </row>
    <row r="867" spans="1:12" hidden="1" outlineLevel="1" x14ac:dyDescent="0.2">
      <c r="A867" s="185"/>
      <c r="B867" s="77" t="str">
        <f t="shared" si="223"/>
        <v>Asset Type 043</v>
      </c>
      <c r="C867" s="77" t="str">
        <f t="shared" si="223"/>
        <v>Description - Asset Type 043</v>
      </c>
      <c r="D867" s="77"/>
      <c r="E867" s="77"/>
      <c r="F867" s="26"/>
      <c r="G867" s="283"/>
      <c r="H867" s="284"/>
      <c r="I867" s="284"/>
      <c r="J867" s="284"/>
      <c r="K867" s="284"/>
      <c r="L867" s="284"/>
    </row>
    <row r="868" spans="1:12" hidden="1" outlineLevel="1" x14ac:dyDescent="0.2">
      <c r="A868" s="185"/>
      <c r="B868" s="77" t="str">
        <f t="shared" si="223"/>
        <v>Asset Type 044</v>
      </c>
      <c r="C868" s="77" t="str">
        <f t="shared" si="223"/>
        <v>Description - Asset Type 044</v>
      </c>
      <c r="D868" s="77"/>
      <c r="E868" s="77"/>
      <c r="F868" s="26"/>
      <c r="G868" s="283"/>
      <c r="H868" s="284"/>
      <c r="I868" s="284"/>
      <c r="J868" s="284"/>
      <c r="K868" s="284"/>
      <c r="L868" s="284"/>
    </row>
    <row r="869" spans="1:12" hidden="1" outlineLevel="1" x14ac:dyDescent="0.2">
      <c r="A869" s="185"/>
      <c r="B869" s="77" t="str">
        <f t="shared" si="223"/>
        <v>Asset Type 045</v>
      </c>
      <c r="C869" s="77" t="str">
        <f t="shared" si="223"/>
        <v>Description - Asset Type 045</v>
      </c>
      <c r="D869" s="77"/>
      <c r="E869" s="77"/>
      <c r="F869" s="26"/>
      <c r="G869" s="283"/>
      <c r="H869" s="284"/>
      <c r="I869" s="284"/>
      <c r="J869" s="284"/>
      <c r="K869" s="284"/>
      <c r="L869" s="284"/>
    </row>
    <row r="870" spans="1:12" hidden="1" outlineLevel="1" x14ac:dyDescent="0.2">
      <c r="A870" s="185"/>
      <c r="B870" s="77" t="str">
        <f t="shared" si="223"/>
        <v>Asset Type 046</v>
      </c>
      <c r="C870" s="77" t="str">
        <f t="shared" si="223"/>
        <v>Description - Asset Type 046</v>
      </c>
      <c r="D870" s="77"/>
      <c r="E870" s="77"/>
      <c r="F870" s="26"/>
      <c r="G870" s="283"/>
      <c r="H870" s="284"/>
      <c r="I870" s="284"/>
      <c r="J870" s="284"/>
      <c r="K870" s="284"/>
      <c r="L870" s="284"/>
    </row>
    <row r="871" spans="1:12" hidden="1" outlineLevel="1" x14ac:dyDescent="0.2">
      <c r="A871" s="185"/>
      <c r="B871" s="77" t="str">
        <f t="shared" si="223"/>
        <v>Asset Type 047</v>
      </c>
      <c r="C871" s="77" t="str">
        <f t="shared" si="223"/>
        <v>Description - Asset Type 047</v>
      </c>
      <c r="D871" s="77"/>
      <c r="E871" s="77"/>
      <c r="F871" s="26"/>
      <c r="G871" s="283"/>
      <c r="H871" s="284"/>
      <c r="I871" s="284"/>
      <c r="J871" s="284"/>
      <c r="K871" s="284"/>
      <c r="L871" s="284"/>
    </row>
    <row r="872" spans="1:12" hidden="1" outlineLevel="1" x14ac:dyDescent="0.2">
      <c r="A872" s="185"/>
      <c r="B872" s="77" t="str">
        <f t="shared" si="223"/>
        <v>Asset Type 048</v>
      </c>
      <c r="C872" s="77" t="str">
        <f t="shared" si="223"/>
        <v>Description - Asset Type 048</v>
      </c>
      <c r="D872" s="77"/>
      <c r="E872" s="77"/>
      <c r="F872" s="26"/>
      <c r="G872" s="283"/>
      <c r="H872" s="284"/>
      <c r="I872" s="284"/>
      <c r="J872" s="284"/>
      <c r="K872" s="284"/>
      <c r="L872" s="284"/>
    </row>
    <row r="873" spans="1:12" hidden="1" outlineLevel="1" x14ac:dyDescent="0.2">
      <c r="A873" s="185"/>
      <c r="B873" s="77" t="str">
        <f t="shared" si="223"/>
        <v>Asset Type 049</v>
      </c>
      <c r="C873" s="77" t="str">
        <f t="shared" si="223"/>
        <v>Description - Asset Type 049</v>
      </c>
      <c r="D873" s="77"/>
      <c r="E873" s="77"/>
      <c r="F873" s="26"/>
      <c r="G873" s="283"/>
      <c r="H873" s="284"/>
      <c r="I873" s="284"/>
      <c r="J873" s="284"/>
      <c r="K873" s="284"/>
      <c r="L873" s="284"/>
    </row>
    <row r="874" spans="1:12" hidden="1" outlineLevel="1" x14ac:dyDescent="0.2">
      <c r="A874" s="185"/>
      <c r="B874" s="77" t="str">
        <f t="shared" si="223"/>
        <v>Asset Type 050</v>
      </c>
      <c r="C874" s="77" t="str">
        <f t="shared" si="223"/>
        <v>Description - Asset Type 050</v>
      </c>
      <c r="D874" s="77"/>
      <c r="E874" s="77"/>
      <c r="F874" s="26"/>
      <c r="G874" s="283"/>
      <c r="H874" s="284"/>
      <c r="I874" s="284"/>
      <c r="J874" s="284"/>
      <c r="K874" s="284"/>
      <c r="L874" s="284"/>
    </row>
    <row r="875" spans="1:12" hidden="1" outlineLevel="1" x14ac:dyDescent="0.2">
      <c r="A875" s="185"/>
      <c r="B875" s="77" t="str">
        <f t="shared" si="223"/>
        <v>Asset Type 051</v>
      </c>
      <c r="C875" s="77" t="str">
        <f t="shared" si="223"/>
        <v>Description - Asset Type 051</v>
      </c>
      <c r="D875" s="77"/>
      <c r="E875" s="77"/>
      <c r="F875" s="26"/>
      <c r="G875" s="283"/>
      <c r="H875" s="284"/>
      <c r="I875" s="284"/>
      <c r="J875" s="284"/>
      <c r="K875" s="284"/>
      <c r="L875" s="284"/>
    </row>
    <row r="876" spans="1:12" hidden="1" outlineLevel="1" x14ac:dyDescent="0.2">
      <c r="A876" s="185"/>
      <c r="B876" s="77" t="str">
        <f t="shared" si="223"/>
        <v>Asset Type 052</v>
      </c>
      <c r="C876" s="77" t="str">
        <f t="shared" si="223"/>
        <v>Description - Asset Type 052</v>
      </c>
      <c r="D876" s="77"/>
      <c r="E876" s="77"/>
      <c r="F876" s="26"/>
      <c r="G876" s="283"/>
      <c r="H876" s="284"/>
      <c r="I876" s="284"/>
      <c r="J876" s="284"/>
      <c r="K876" s="284"/>
      <c r="L876" s="284"/>
    </row>
    <row r="877" spans="1:12" hidden="1" outlineLevel="1" x14ac:dyDescent="0.2">
      <c r="A877" s="185"/>
      <c r="B877" s="77" t="str">
        <f t="shared" si="223"/>
        <v>Asset Type 053</v>
      </c>
      <c r="C877" s="77" t="str">
        <f t="shared" si="223"/>
        <v>Description - Asset Type 053</v>
      </c>
      <c r="D877" s="77"/>
      <c r="E877" s="77"/>
      <c r="F877" s="26"/>
      <c r="G877" s="283"/>
      <c r="H877" s="284"/>
      <c r="I877" s="284"/>
      <c r="J877" s="284"/>
      <c r="K877" s="284"/>
      <c r="L877" s="284"/>
    </row>
    <row r="878" spans="1:12" hidden="1" outlineLevel="1" x14ac:dyDescent="0.2">
      <c r="A878" s="185"/>
      <c r="B878" s="77" t="str">
        <f t="shared" si="223"/>
        <v>Asset Type 054</v>
      </c>
      <c r="C878" s="77" t="str">
        <f t="shared" si="223"/>
        <v>Description - Asset Type 054</v>
      </c>
      <c r="D878" s="77"/>
      <c r="E878" s="77"/>
      <c r="F878" s="26"/>
      <c r="G878" s="283"/>
      <c r="H878" s="284"/>
      <c r="I878" s="284"/>
      <c r="J878" s="284"/>
      <c r="K878" s="284"/>
      <c r="L878" s="284"/>
    </row>
    <row r="879" spans="1:12" hidden="1" outlineLevel="1" x14ac:dyDescent="0.2">
      <c r="A879" s="185"/>
      <c r="B879" s="77" t="str">
        <f t="shared" si="223"/>
        <v>Asset Type 055</v>
      </c>
      <c r="C879" s="77" t="str">
        <f t="shared" si="223"/>
        <v>Description - Asset Type 055</v>
      </c>
      <c r="D879" s="77"/>
      <c r="E879" s="77"/>
      <c r="F879" s="26"/>
      <c r="G879" s="283"/>
      <c r="H879" s="284"/>
      <c r="I879" s="284"/>
      <c r="J879" s="284"/>
      <c r="K879" s="284"/>
      <c r="L879" s="284"/>
    </row>
    <row r="880" spans="1:12" hidden="1" outlineLevel="1" x14ac:dyDescent="0.2">
      <c r="A880" s="185"/>
      <c r="B880" s="77" t="str">
        <f t="shared" si="223"/>
        <v>Asset Type 056</v>
      </c>
      <c r="C880" s="77" t="str">
        <f t="shared" si="223"/>
        <v>Description - Asset Type 056</v>
      </c>
      <c r="D880" s="77"/>
      <c r="E880" s="77"/>
      <c r="F880" s="26"/>
      <c r="G880" s="283"/>
      <c r="H880" s="284"/>
      <c r="I880" s="284"/>
      <c r="J880" s="284"/>
      <c r="K880" s="284"/>
      <c r="L880" s="284"/>
    </row>
    <row r="881" spans="1:12" hidden="1" outlineLevel="1" x14ac:dyDescent="0.2">
      <c r="A881" s="185"/>
      <c r="B881" s="77" t="str">
        <f t="shared" si="223"/>
        <v>Asset Type 057</v>
      </c>
      <c r="C881" s="77" t="str">
        <f t="shared" si="223"/>
        <v>Description - Asset Type 057</v>
      </c>
      <c r="D881" s="77"/>
      <c r="E881" s="77"/>
      <c r="F881" s="26"/>
      <c r="G881" s="283"/>
      <c r="H881" s="284"/>
      <c r="I881" s="284"/>
      <c r="J881" s="284"/>
      <c r="K881" s="284"/>
      <c r="L881" s="284"/>
    </row>
    <row r="882" spans="1:12" hidden="1" outlineLevel="1" x14ac:dyDescent="0.2">
      <c r="A882" s="185"/>
      <c r="B882" s="77" t="str">
        <f t="shared" si="223"/>
        <v>Asset Type 058</v>
      </c>
      <c r="C882" s="77" t="str">
        <f t="shared" si="223"/>
        <v>Description - Asset Type 058</v>
      </c>
      <c r="D882" s="77"/>
      <c r="E882" s="77"/>
      <c r="F882" s="26"/>
      <c r="G882" s="283"/>
      <c r="H882" s="284"/>
      <c r="I882" s="284"/>
      <c r="J882" s="284"/>
      <c r="K882" s="284"/>
      <c r="L882" s="284"/>
    </row>
    <row r="883" spans="1:12" hidden="1" outlineLevel="1" x14ac:dyDescent="0.2">
      <c r="A883" s="185"/>
      <c r="B883" s="77" t="str">
        <f t="shared" si="223"/>
        <v>Asset Type 059</v>
      </c>
      <c r="C883" s="77" t="str">
        <f t="shared" si="223"/>
        <v>Description - Asset Type 059</v>
      </c>
      <c r="D883" s="77"/>
      <c r="E883" s="77"/>
      <c r="F883" s="26"/>
      <c r="G883" s="283"/>
      <c r="H883" s="284"/>
      <c r="I883" s="284"/>
      <c r="J883" s="284"/>
      <c r="K883" s="284"/>
      <c r="L883" s="284"/>
    </row>
    <row r="884" spans="1:12" hidden="1" outlineLevel="1" x14ac:dyDescent="0.2">
      <c r="A884" s="185"/>
      <c r="B884" s="77" t="str">
        <f t="shared" si="223"/>
        <v>Asset Type 060</v>
      </c>
      <c r="C884" s="77" t="str">
        <f t="shared" si="223"/>
        <v>Description - Asset Type 060</v>
      </c>
      <c r="D884" s="77"/>
      <c r="E884" s="77"/>
      <c r="F884" s="26"/>
      <c r="G884" s="283"/>
      <c r="H884" s="284"/>
      <c r="I884" s="284"/>
      <c r="J884" s="284"/>
      <c r="K884" s="284"/>
      <c r="L884" s="284"/>
    </row>
    <row r="885" spans="1:12" hidden="1" outlineLevel="1" x14ac:dyDescent="0.2">
      <c r="A885" s="185"/>
      <c r="B885" s="77" t="str">
        <f t="shared" ref="B885:C904" si="224">B72</f>
        <v>Asset Type 061</v>
      </c>
      <c r="C885" s="77" t="str">
        <f t="shared" si="224"/>
        <v>Description - Asset Type 061</v>
      </c>
      <c r="D885" s="77"/>
      <c r="E885" s="77"/>
      <c r="F885" s="26"/>
      <c r="G885" s="283"/>
      <c r="H885" s="284"/>
      <c r="I885" s="284"/>
      <c r="J885" s="284"/>
      <c r="K885" s="284"/>
      <c r="L885" s="284"/>
    </row>
    <row r="886" spans="1:12" hidden="1" outlineLevel="1" x14ac:dyDescent="0.2">
      <c r="A886" s="185"/>
      <c r="B886" s="77" t="str">
        <f t="shared" si="224"/>
        <v>Asset Type 062</v>
      </c>
      <c r="C886" s="77" t="str">
        <f t="shared" si="224"/>
        <v>Description - Asset Type 062</v>
      </c>
      <c r="D886" s="77"/>
      <c r="E886" s="77"/>
      <c r="F886" s="26"/>
      <c r="G886" s="283"/>
      <c r="H886" s="284"/>
      <c r="I886" s="284"/>
      <c r="J886" s="284"/>
      <c r="K886" s="284"/>
      <c r="L886" s="284"/>
    </row>
    <row r="887" spans="1:12" hidden="1" outlineLevel="1" x14ac:dyDescent="0.2">
      <c r="A887" s="185"/>
      <c r="B887" s="77" t="str">
        <f t="shared" si="224"/>
        <v>Asset Type 063</v>
      </c>
      <c r="C887" s="77" t="str">
        <f t="shared" si="224"/>
        <v>Description - Asset Type 063</v>
      </c>
      <c r="D887" s="77"/>
      <c r="E887" s="77"/>
      <c r="F887" s="26"/>
      <c r="G887" s="283"/>
      <c r="H887" s="284"/>
      <c r="I887" s="284"/>
      <c r="J887" s="284"/>
      <c r="K887" s="284"/>
      <c r="L887" s="284"/>
    </row>
    <row r="888" spans="1:12" hidden="1" outlineLevel="1" x14ac:dyDescent="0.2">
      <c r="A888" s="185"/>
      <c r="B888" s="77" t="str">
        <f t="shared" si="224"/>
        <v>Asset Type 064</v>
      </c>
      <c r="C888" s="77" t="str">
        <f t="shared" si="224"/>
        <v>Description - Asset Type 064</v>
      </c>
      <c r="D888" s="77"/>
      <c r="E888" s="77"/>
      <c r="F888" s="26"/>
      <c r="G888" s="283"/>
      <c r="H888" s="284"/>
      <c r="I888" s="284"/>
      <c r="J888" s="284"/>
      <c r="K888" s="284"/>
      <c r="L888" s="284"/>
    </row>
    <row r="889" spans="1:12" hidden="1" outlineLevel="1" x14ac:dyDescent="0.2">
      <c r="A889" s="185"/>
      <c r="B889" s="77" t="str">
        <f t="shared" si="224"/>
        <v>Asset Type 065</v>
      </c>
      <c r="C889" s="77" t="str">
        <f t="shared" si="224"/>
        <v>Description - Asset Type 065</v>
      </c>
      <c r="D889" s="77"/>
      <c r="E889" s="77"/>
      <c r="F889" s="26"/>
      <c r="G889" s="283"/>
      <c r="H889" s="284"/>
      <c r="I889" s="284"/>
      <c r="J889" s="284"/>
      <c r="K889" s="284"/>
      <c r="L889" s="284"/>
    </row>
    <row r="890" spans="1:12" hidden="1" outlineLevel="1" x14ac:dyDescent="0.2">
      <c r="A890" s="185"/>
      <c r="B890" s="77" t="str">
        <f t="shared" si="224"/>
        <v>Asset Type 066</v>
      </c>
      <c r="C890" s="77" t="str">
        <f t="shared" si="224"/>
        <v>Description - Asset Type 066</v>
      </c>
      <c r="D890" s="77"/>
      <c r="E890" s="77"/>
      <c r="F890" s="26"/>
      <c r="G890" s="283"/>
      <c r="H890" s="284"/>
      <c r="I890" s="284"/>
      <c r="J890" s="284"/>
      <c r="K890" s="284"/>
      <c r="L890" s="284"/>
    </row>
    <row r="891" spans="1:12" hidden="1" outlineLevel="1" x14ac:dyDescent="0.2">
      <c r="A891" s="185"/>
      <c r="B891" s="77" t="str">
        <f t="shared" si="224"/>
        <v>Asset Type 067</v>
      </c>
      <c r="C891" s="77" t="str">
        <f t="shared" si="224"/>
        <v>Description - Asset Type 067</v>
      </c>
      <c r="D891" s="77"/>
      <c r="E891" s="77"/>
      <c r="F891" s="26"/>
      <c r="G891" s="283"/>
      <c r="H891" s="284"/>
      <c r="I891" s="284"/>
      <c r="J891" s="284"/>
      <c r="K891" s="284"/>
      <c r="L891" s="284"/>
    </row>
    <row r="892" spans="1:12" hidden="1" outlineLevel="1" x14ac:dyDescent="0.2">
      <c r="A892" s="185"/>
      <c r="B892" s="77" t="str">
        <f t="shared" si="224"/>
        <v>Asset Type 068</v>
      </c>
      <c r="C892" s="77" t="str">
        <f t="shared" si="224"/>
        <v>Description - Asset Type 068</v>
      </c>
      <c r="D892" s="77"/>
      <c r="E892" s="77"/>
      <c r="F892" s="26"/>
      <c r="G892" s="283"/>
      <c r="H892" s="284"/>
      <c r="I892" s="284"/>
      <c r="J892" s="284"/>
      <c r="K892" s="284"/>
      <c r="L892" s="284"/>
    </row>
    <row r="893" spans="1:12" hidden="1" outlineLevel="1" x14ac:dyDescent="0.2">
      <c r="A893" s="185"/>
      <c r="B893" s="77" t="str">
        <f t="shared" si="224"/>
        <v>Asset Type 069</v>
      </c>
      <c r="C893" s="77" t="str">
        <f t="shared" si="224"/>
        <v>Description - Asset Type 069</v>
      </c>
      <c r="D893" s="77"/>
      <c r="E893" s="77"/>
      <c r="F893" s="26"/>
      <c r="G893" s="283"/>
      <c r="H893" s="284"/>
      <c r="I893" s="284"/>
      <c r="J893" s="284"/>
      <c r="K893" s="284"/>
      <c r="L893" s="284"/>
    </row>
    <row r="894" spans="1:12" hidden="1" outlineLevel="1" x14ac:dyDescent="0.2">
      <c r="A894" s="185"/>
      <c r="B894" s="77" t="str">
        <f t="shared" si="224"/>
        <v>Asset Type 070</v>
      </c>
      <c r="C894" s="77" t="str">
        <f t="shared" si="224"/>
        <v>Description - Asset Type 070</v>
      </c>
      <c r="D894" s="77"/>
      <c r="E894" s="77"/>
      <c r="F894" s="26"/>
      <c r="G894" s="283"/>
      <c r="H894" s="284"/>
      <c r="I894" s="284"/>
      <c r="J894" s="284"/>
      <c r="K894" s="284"/>
      <c r="L894" s="284"/>
    </row>
    <row r="895" spans="1:12" hidden="1" outlineLevel="1" x14ac:dyDescent="0.2">
      <c r="A895" s="185"/>
      <c r="B895" s="77" t="str">
        <f t="shared" si="224"/>
        <v>Asset Type 071</v>
      </c>
      <c r="C895" s="77" t="str">
        <f t="shared" si="224"/>
        <v>Description - Asset Type 071</v>
      </c>
      <c r="D895" s="77"/>
      <c r="E895" s="77"/>
      <c r="F895" s="26"/>
      <c r="G895" s="283"/>
      <c r="H895" s="284"/>
      <c r="I895" s="284"/>
      <c r="J895" s="284"/>
      <c r="K895" s="284"/>
      <c r="L895" s="284"/>
    </row>
    <row r="896" spans="1:12" hidden="1" outlineLevel="1" x14ac:dyDescent="0.2">
      <c r="A896" s="185"/>
      <c r="B896" s="77" t="str">
        <f t="shared" si="224"/>
        <v>Asset Type 072</v>
      </c>
      <c r="C896" s="77" t="str">
        <f t="shared" si="224"/>
        <v>Description - Asset Type 072</v>
      </c>
      <c r="D896" s="77"/>
      <c r="E896" s="77"/>
      <c r="F896" s="26"/>
      <c r="G896" s="283"/>
      <c r="H896" s="284"/>
      <c r="I896" s="284"/>
      <c r="J896" s="284"/>
      <c r="K896" s="284"/>
      <c r="L896" s="284"/>
    </row>
    <row r="897" spans="1:12" hidden="1" outlineLevel="1" x14ac:dyDescent="0.2">
      <c r="A897" s="185"/>
      <c r="B897" s="77" t="str">
        <f t="shared" si="224"/>
        <v>Asset Type 073</v>
      </c>
      <c r="C897" s="77" t="str">
        <f t="shared" si="224"/>
        <v>Description - Asset Type 073</v>
      </c>
      <c r="D897" s="77"/>
      <c r="E897" s="77"/>
      <c r="F897" s="26"/>
      <c r="G897" s="283"/>
      <c r="H897" s="284"/>
      <c r="I897" s="284"/>
      <c r="J897" s="284"/>
      <c r="K897" s="284"/>
      <c r="L897" s="284"/>
    </row>
    <row r="898" spans="1:12" hidden="1" outlineLevel="1" x14ac:dyDescent="0.2">
      <c r="A898" s="185"/>
      <c r="B898" s="77" t="str">
        <f t="shared" si="224"/>
        <v>Asset Type 074</v>
      </c>
      <c r="C898" s="77" t="str">
        <f t="shared" si="224"/>
        <v>Description - Asset Type 074</v>
      </c>
      <c r="D898" s="77"/>
      <c r="E898" s="77"/>
      <c r="F898" s="26"/>
      <c r="G898" s="283"/>
      <c r="H898" s="284"/>
      <c r="I898" s="284"/>
      <c r="J898" s="284"/>
      <c r="K898" s="284"/>
      <c r="L898" s="284"/>
    </row>
    <row r="899" spans="1:12" hidden="1" outlineLevel="1" x14ac:dyDescent="0.2">
      <c r="A899" s="185"/>
      <c r="B899" s="77" t="str">
        <f t="shared" si="224"/>
        <v>Asset Type 075</v>
      </c>
      <c r="C899" s="77" t="str">
        <f t="shared" si="224"/>
        <v>Description - Asset Type 075</v>
      </c>
      <c r="D899" s="77"/>
      <c r="E899" s="77"/>
      <c r="F899" s="26"/>
      <c r="G899" s="283"/>
      <c r="H899" s="284"/>
      <c r="I899" s="284"/>
      <c r="J899" s="284"/>
      <c r="K899" s="284"/>
      <c r="L899" s="284"/>
    </row>
    <row r="900" spans="1:12" hidden="1" outlineLevel="1" x14ac:dyDescent="0.2">
      <c r="A900" s="185"/>
      <c r="B900" s="77" t="str">
        <f t="shared" si="224"/>
        <v>Asset Type 076</v>
      </c>
      <c r="C900" s="77" t="str">
        <f t="shared" si="224"/>
        <v>Description - Asset Type 076</v>
      </c>
      <c r="D900" s="77"/>
      <c r="E900" s="77"/>
      <c r="F900" s="26"/>
      <c r="G900" s="283"/>
      <c r="H900" s="284"/>
      <c r="I900" s="284"/>
      <c r="J900" s="284"/>
      <c r="K900" s="284"/>
      <c r="L900" s="284"/>
    </row>
    <row r="901" spans="1:12" hidden="1" outlineLevel="1" x14ac:dyDescent="0.2">
      <c r="A901" s="185"/>
      <c r="B901" s="77" t="str">
        <f t="shared" si="224"/>
        <v>Asset Type 077</v>
      </c>
      <c r="C901" s="77" t="str">
        <f t="shared" si="224"/>
        <v>Description - Asset Type 077</v>
      </c>
      <c r="D901" s="77"/>
      <c r="E901" s="77"/>
      <c r="F901" s="26"/>
      <c r="G901" s="283"/>
      <c r="H901" s="284"/>
      <c r="I901" s="284"/>
      <c r="J901" s="284"/>
      <c r="K901" s="284"/>
      <c r="L901" s="284"/>
    </row>
    <row r="902" spans="1:12" hidden="1" outlineLevel="1" x14ac:dyDescent="0.2">
      <c r="A902" s="185"/>
      <c r="B902" s="77" t="str">
        <f t="shared" si="224"/>
        <v>Asset Type 078</v>
      </c>
      <c r="C902" s="77" t="str">
        <f t="shared" si="224"/>
        <v>Description - Asset Type 078</v>
      </c>
      <c r="D902" s="77"/>
      <c r="E902" s="77"/>
      <c r="F902" s="26"/>
      <c r="G902" s="283"/>
      <c r="H902" s="284"/>
      <c r="I902" s="284"/>
      <c r="J902" s="284"/>
      <c r="K902" s="284"/>
      <c r="L902" s="284"/>
    </row>
    <row r="903" spans="1:12" hidden="1" outlineLevel="1" x14ac:dyDescent="0.2">
      <c r="A903" s="185"/>
      <c r="B903" s="77" t="str">
        <f t="shared" si="224"/>
        <v>Asset Type 079</v>
      </c>
      <c r="C903" s="77" t="str">
        <f t="shared" si="224"/>
        <v>Description - Asset Type 079</v>
      </c>
      <c r="D903" s="77"/>
      <c r="E903" s="77"/>
      <c r="F903" s="26"/>
      <c r="G903" s="283"/>
      <c r="H903" s="284"/>
      <c r="I903" s="284"/>
      <c r="J903" s="284"/>
      <c r="K903" s="284"/>
      <c r="L903" s="284"/>
    </row>
    <row r="904" spans="1:12" hidden="1" outlineLevel="1" x14ac:dyDescent="0.2">
      <c r="A904" s="185"/>
      <c r="B904" s="77" t="str">
        <f t="shared" si="224"/>
        <v>Asset Type 080</v>
      </c>
      <c r="C904" s="77" t="str">
        <f t="shared" si="224"/>
        <v>Description - Asset Type 080</v>
      </c>
      <c r="D904" s="77"/>
      <c r="E904" s="77"/>
      <c r="F904" s="26"/>
      <c r="G904" s="283"/>
      <c r="H904" s="284"/>
      <c r="I904" s="284"/>
      <c r="J904" s="284"/>
      <c r="K904" s="284"/>
      <c r="L904" s="284"/>
    </row>
    <row r="905" spans="1:12" hidden="1" outlineLevel="1" x14ac:dyDescent="0.2">
      <c r="A905" s="185"/>
      <c r="B905" s="77" t="str">
        <f t="shared" ref="B905:C924" si="225">B92</f>
        <v>Asset Type 081</v>
      </c>
      <c r="C905" s="77" t="str">
        <f t="shared" si="225"/>
        <v>Description - Asset Type 081</v>
      </c>
      <c r="D905" s="77"/>
      <c r="E905" s="77"/>
      <c r="F905" s="26"/>
      <c r="G905" s="283"/>
      <c r="H905" s="284"/>
      <c r="I905" s="284"/>
      <c r="J905" s="284"/>
      <c r="K905" s="284"/>
      <c r="L905" s="284"/>
    </row>
    <row r="906" spans="1:12" hidden="1" outlineLevel="1" x14ac:dyDescent="0.2">
      <c r="A906" s="185"/>
      <c r="B906" s="77" t="str">
        <f t="shared" si="225"/>
        <v>Asset Type 082</v>
      </c>
      <c r="C906" s="77" t="str">
        <f t="shared" si="225"/>
        <v>Description - Asset Type 082</v>
      </c>
      <c r="D906" s="77"/>
      <c r="E906" s="77"/>
      <c r="F906" s="26"/>
      <c r="G906" s="283"/>
      <c r="H906" s="284"/>
      <c r="I906" s="284"/>
      <c r="J906" s="284"/>
      <c r="K906" s="284"/>
      <c r="L906" s="284"/>
    </row>
    <row r="907" spans="1:12" hidden="1" outlineLevel="1" x14ac:dyDescent="0.2">
      <c r="A907" s="185"/>
      <c r="B907" s="77" t="str">
        <f t="shared" si="225"/>
        <v>Asset Type 083</v>
      </c>
      <c r="C907" s="77" t="str">
        <f t="shared" si="225"/>
        <v>Description - Asset Type 083</v>
      </c>
      <c r="D907" s="77"/>
      <c r="E907" s="77"/>
      <c r="F907" s="26"/>
      <c r="G907" s="283"/>
      <c r="H907" s="284"/>
      <c r="I907" s="284"/>
      <c r="J907" s="284"/>
      <c r="K907" s="284"/>
      <c r="L907" s="284"/>
    </row>
    <row r="908" spans="1:12" hidden="1" outlineLevel="1" x14ac:dyDescent="0.2">
      <c r="A908" s="185"/>
      <c r="B908" s="77" t="str">
        <f t="shared" si="225"/>
        <v>Asset Type 084</v>
      </c>
      <c r="C908" s="77" t="str">
        <f t="shared" si="225"/>
        <v>Description - Asset Type 084</v>
      </c>
      <c r="D908" s="77"/>
      <c r="E908" s="77"/>
      <c r="F908" s="26"/>
      <c r="G908" s="283"/>
      <c r="H908" s="284"/>
      <c r="I908" s="284"/>
      <c r="J908" s="284"/>
      <c r="K908" s="284"/>
      <c r="L908" s="284"/>
    </row>
    <row r="909" spans="1:12" hidden="1" outlineLevel="1" x14ac:dyDescent="0.2">
      <c r="A909" s="185"/>
      <c r="B909" s="77" t="str">
        <f t="shared" si="225"/>
        <v>Asset Type 085</v>
      </c>
      <c r="C909" s="77" t="str">
        <f t="shared" si="225"/>
        <v>Description - Asset Type 085</v>
      </c>
      <c r="D909" s="77"/>
      <c r="E909" s="77"/>
      <c r="F909" s="26"/>
      <c r="G909" s="283"/>
      <c r="H909" s="284"/>
      <c r="I909" s="284"/>
      <c r="J909" s="284"/>
      <c r="K909" s="284"/>
      <c r="L909" s="284"/>
    </row>
    <row r="910" spans="1:12" hidden="1" outlineLevel="1" x14ac:dyDescent="0.2">
      <c r="A910" s="185"/>
      <c r="B910" s="77" t="str">
        <f t="shared" si="225"/>
        <v>Asset Type 086</v>
      </c>
      <c r="C910" s="77" t="str">
        <f t="shared" si="225"/>
        <v>Description - Asset Type 086</v>
      </c>
      <c r="D910" s="77"/>
      <c r="E910" s="77"/>
      <c r="F910" s="26"/>
      <c r="G910" s="283"/>
      <c r="H910" s="284"/>
      <c r="I910" s="284"/>
      <c r="J910" s="284"/>
      <c r="K910" s="284"/>
      <c r="L910" s="284"/>
    </row>
    <row r="911" spans="1:12" hidden="1" outlineLevel="1" x14ac:dyDescent="0.2">
      <c r="A911" s="185"/>
      <c r="B911" s="77" t="str">
        <f t="shared" si="225"/>
        <v>Asset Type 087</v>
      </c>
      <c r="C911" s="77" t="str">
        <f t="shared" si="225"/>
        <v>Description - Asset Type 087</v>
      </c>
      <c r="D911" s="77"/>
      <c r="E911" s="77"/>
      <c r="F911" s="26"/>
      <c r="G911" s="283"/>
      <c r="H911" s="284"/>
      <c r="I911" s="284"/>
      <c r="J911" s="284"/>
      <c r="K911" s="284"/>
      <c r="L911" s="284"/>
    </row>
    <row r="912" spans="1:12" hidden="1" outlineLevel="1" x14ac:dyDescent="0.2">
      <c r="A912" s="185"/>
      <c r="B912" s="77" t="str">
        <f t="shared" si="225"/>
        <v>Asset Type 088</v>
      </c>
      <c r="C912" s="77" t="str">
        <f t="shared" si="225"/>
        <v>Description - Asset Type 088</v>
      </c>
      <c r="D912" s="77"/>
      <c r="E912" s="77"/>
      <c r="F912" s="26"/>
      <c r="G912" s="283"/>
      <c r="H912" s="284"/>
      <c r="I912" s="284"/>
      <c r="J912" s="284"/>
      <c r="K912" s="284"/>
      <c r="L912" s="284"/>
    </row>
    <row r="913" spans="1:12" hidden="1" outlineLevel="1" x14ac:dyDescent="0.2">
      <c r="A913" s="185"/>
      <c r="B913" s="77" t="str">
        <f t="shared" si="225"/>
        <v>Asset Type 089</v>
      </c>
      <c r="C913" s="77" t="str">
        <f t="shared" si="225"/>
        <v>Description - Asset Type 089</v>
      </c>
      <c r="D913" s="77"/>
      <c r="E913" s="77"/>
      <c r="F913" s="26"/>
      <c r="G913" s="283"/>
      <c r="H913" s="284"/>
      <c r="I913" s="284"/>
      <c r="J913" s="284"/>
      <c r="K913" s="284"/>
      <c r="L913" s="284"/>
    </row>
    <row r="914" spans="1:12" hidden="1" outlineLevel="1" x14ac:dyDescent="0.2">
      <c r="A914" s="185"/>
      <c r="B914" s="77" t="str">
        <f t="shared" si="225"/>
        <v>Asset Type 090</v>
      </c>
      <c r="C914" s="77" t="str">
        <f t="shared" si="225"/>
        <v>Description - Asset Type 090</v>
      </c>
      <c r="D914" s="77"/>
      <c r="E914" s="77"/>
      <c r="F914" s="26"/>
      <c r="G914" s="283"/>
      <c r="H914" s="284"/>
      <c r="I914" s="284"/>
      <c r="J914" s="284"/>
      <c r="K914" s="284"/>
      <c r="L914" s="284"/>
    </row>
    <row r="915" spans="1:12" hidden="1" outlineLevel="1" x14ac:dyDescent="0.2">
      <c r="A915" s="185"/>
      <c r="B915" s="77" t="str">
        <f t="shared" si="225"/>
        <v>Asset Type 091</v>
      </c>
      <c r="C915" s="77" t="str">
        <f t="shared" si="225"/>
        <v>Description - Asset Type 091</v>
      </c>
      <c r="D915" s="77"/>
      <c r="E915" s="77"/>
      <c r="F915" s="26"/>
      <c r="G915" s="283"/>
      <c r="H915" s="284"/>
      <c r="I915" s="284"/>
      <c r="J915" s="284"/>
      <c r="K915" s="284"/>
      <c r="L915" s="284"/>
    </row>
    <row r="916" spans="1:12" hidden="1" outlineLevel="1" x14ac:dyDescent="0.2">
      <c r="A916" s="185"/>
      <c r="B916" s="77" t="str">
        <f t="shared" si="225"/>
        <v>Asset Type 092</v>
      </c>
      <c r="C916" s="77" t="str">
        <f t="shared" si="225"/>
        <v>Description - Asset Type 092</v>
      </c>
      <c r="D916" s="77"/>
      <c r="E916" s="77"/>
      <c r="F916" s="26"/>
      <c r="G916" s="283"/>
      <c r="H916" s="284"/>
      <c r="I916" s="284"/>
      <c r="J916" s="284"/>
      <c r="K916" s="284"/>
      <c r="L916" s="284"/>
    </row>
    <row r="917" spans="1:12" hidden="1" outlineLevel="1" x14ac:dyDescent="0.2">
      <c r="A917" s="185"/>
      <c r="B917" s="77" t="str">
        <f t="shared" si="225"/>
        <v>Asset Type 093</v>
      </c>
      <c r="C917" s="77" t="str">
        <f t="shared" si="225"/>
        <v>Description - Asset Type 093</v>
      </c>
      <c r="D917" s="77"/>
      <c r="E917" s="77"/>
      <c r="F917" s="26"/>
      <c r="G917" s="283"/>
      <c r="H917" s="284"/>
      <c r="I917" s="284"/>
      <c r="J917" s="284"/>
      <c r="K917" s="284"/>
      <c r="L917" s="284"/>
    </row>
    <row r="918" spans="1:12" hidden="1" outlineLevel="1" x14ac:dyDescent="0.2">
      <c r="A918" s="185"/>
      <c r="B918" s="77" t="str">
        <f t="shared" si="225"/>
        <v>Asset Type 094</v>
      </c>
      <c r="C918" s="77" t="str">
        <f t="shared" si="225"/>
        <v>Description - Asset Type 094</v>
      </c>
      <c r="D918" s="77"/>
      <c r="E918" s="77"/>
      <c r="F918" s="26"/>
      <c r="G918" s="283"/>
      <c r="H918" s="284"/>
      <c r="I918" s="284"/>
      <c r="J918" s="284"/>
      <c r="K918" s="284"/>
      <c r="L918" s="284"/>
    </row>
    <row r="919" spans="1:12" hidden="1" outlineLevel="1" x14ac:dyDescent="0.2">
      <c r="A919" s="185"/>
      <c r="B919" s="77" t="str">
        <f t="shared" si="225"/>
        <v>Asset Type 095</v>
      </c>
      <c r="C919" s="77" t="str">
        <f t="shared" si="225"/>
        <v>Description - Asset Type 095</v>
      </c>
      <c r="D919" s="77"/>
      <c r="E919" s="77"/>
      <c r="F919" s="26"/>
      <c r="G919" s="283"/>
      <c r="H919" s="284"/>
      <c r="I919" s="284"/>
      <c r="J919" s="284"/>
      <c r="K919" s="284"/>
      <c r="L919" s="284"/>
    </row>
    <row r="920" spans="1:12" hidden="1" outlineLevel="1" x14ac:dyDescent="0.2">
      <c r="A920" s="185"/>
      <c r="B920" s="77" t="str">
        <f t="shared" si="225"/>
        <v>Asset Type 096</v>
      </c>
      <c r="C920" s="77" t="str">
        <f t="shared" si="225"/>
        <v>Description - Asset Type 096</v>
      </c>
      <c r="D920" s="77"/>
      <c r="E920" s="77"/>
      <c r="F920" s="26"/>
      <c r="G920" s="283"/>
      <c r="H920" s="284"/>
      <c r="I920" s="284"/>
      <c r="J920" s="284"/>
      <c r="K920" s="284"/>
      <c r="L920" s="284"/>
    </row>
    <row r="921" spans="1:12" hidden="1" outlineLevel="1" x14ac:dyDescent="0.2">
      <c r="A921" s="185"/>
      <c r="B921" s="77" t="str">
        <f t="shared" si="225"/>
        <v>Asset Type 097</v>
      </c>
      <c r="C921" s="77" t="str">
        <f t="shared" si="225"/>
        <v>Description - Asset Type 097</v>
      </c>
      <c r="D921" s="77"/>
      <c r="E921" s="77"/>
      <c r="F921" s="26"/>
      <c r="G921" s="283"/>
      <c r="H921" s="284"/>
      <c r="I921" s="284"/>
      <c r="J921" s="284"/>
      <c r="K921" s="284"/>
      <c r="L921" s="284"/>
    </row>
    <row r="922" spans="1:12" hidden="1" outlineLevel="1" x14ac:dyDescent="0.2">
      <c r="A922" s="185"/>
      <c r="B922" s="77" t="str">
        <f t="shared" si="225"/>
        <v>Asset Type 098</v>
      </c>
      <c r="C922" s="77" t="str">
        <f t="shared" si="225"/>
        <v>Description - Asset Type 098</v>
      </c>
      <c r="D922" s="77"/>
      <c r="E922" s="77"/>
      <c r="F922" s="26"/>
      <c r="G922" s="283"/>
      <c r="H922" s="284"/>
      <c r="I922" s="284"/>
      <c r="J922" s="284"/>
      <c r="K922" s="284"/>
      <c r="L922" s="284"/>
    </row>
    <row r="923" spans="1:12" hidden="1" outlineLevel="1" x14ac:dyDescent="0.2">
      <c r="A923" s="185"/>
      <c r="B923" s="77" t="str">
        <f t="shared" si="225"/>
        <v>Asset Type 099</v>
      </c>
      <c r="C923" s="77" t="str">
        <f t="shared" si="225"/>
        <v>Description - Asset Type 099</v>
      </c>
      <c r="D923" s="77"/>
      <c r="E923" s="77"/>
      <c r="F923" s="26"/>
      <c r="G923" s="283"/>
      <c r="H923" s="284"/>
      <c r="I923" s="284"/>
      <c r="J923" s="284"/>
      <c r="K923" s="284"/>
      <c r="L923" s="284"/>
    </row>
    <row r="924" spans="1:12" hidden="1" outlineLevel="1" x14ac:dyDescent="0.2">
      <c r="A924" s="185"/>
      <c r="B924" s="77" t="str">
        <f t="shared" si="225"/>
        <v>Asset Type 100</v>
      </c>
      <c r="C924" s="77" t="str">
        <f t="shared" si="225"/>
        <v>Description - Asset Type 100</v>
      </c>
      <c r="D924" s="77"/>
      <c r="E924" s="77"/>
      <c r="F924" s="26"/>
      <c r="G924" s="283"/>
      <c r="H924" s="284"/>
      <c r="I924" s="284"/>
      <c r="J924" s="284"/>
      <c r="K924" s="284"/>
      <c r="L924" s="284"/>
    </row>
    <row r="925" spans="1:12" hidden="1" outlineLevel="1" x14ac:dyDescent="0.2">
      <c r="A925" s="185"/>
      <c r="B925" s="77" t="str">
        <f t="shared" ref="B925:C944" si="226">B112</f>
        <v>Asset Type 101</v>
      </c>
      <c r="C925" s="77" t="str">
        <f t="shared" si="226"/>
        <v>Description - Asset Type 101</v>
      </c>
      <c r="D925" s="77"/>
      <c r="E925" s="77"/>
      <c r="F925" s="26"/>
      <c r="G925" s="283"/>
      <c r="H925" s="284"/>
      <c r="I925" s="284"/>
      <c r="J925" s="284"/>
      <c r="K925" s="284"/>
      <c r="L925" s="284"/>
    </row>
    <row r="926" spans="1:12" hidden="1" outlineLevel="1" x14ac:dyDescent="0.2">
      <c r="A926" s="185"/>
      <c r="B926" s="77" t="str">
        <f t="shared" si="226"/>
        <v>Asset Type 102</v>
      </c>
      <c r="C926" s="77" t="str">
        <f t="shared" si="226"/>
        <v>Description - Asset Type 102</v>
      </c>
      <c r="D926" s="77"/>
      <c r="E926" s="77"/>
      <c r="F926" s="26"/>
      <c r="G926" s="283"/>
      <c r="H926" s="284"/>
      <c r="I926" s="284"/>
      <c r="J926" s="284"/>
      <c r="K926" s="284"/>
      <c r="L926" s="284"/>
    </row>
    <row r="927" spans="1:12" hidden="1" outlineLevel="1" x14ac:dyDescent="0.2">
      <c r="A927" s="185"/>
      <c r="B927" s="77" t="str">
        <f t="shared" si="226"/>
        <v>Asset Type 103</v>
      </c>
      <c r="C927" s="77" t="str">
        <f t="shared" si="226"/>
        <v>Description - Asset Type 103</v>
      </c>
      <c r="D927" s="77"/>
      <c r="E927" s="77"/>
      <c r="F927" s="26"/>
      <c r="G927" s="283"/>
      <c r="H927" s="284"/>
      <c r="I927" s="284"/>
      <c r="J927" s="284"/>
      <c r="K927" s="284"/>
      <c r="L927" s="284"/>
    </row>
    <row r="928" spans="1:12" hidden="1" outlineLevel="1" x14ac:dyDescent="0.2">
      <c r="A928" s="185"/>
      <c r="B928" s="77" t="str">
        <f t="shared" si="226"/>
        <v>Asset Type 104</v>
      </c>
      <c r="C928" s="77" t="str">
        <f t="shared" si="226"/>
        <v>Description - Asset Type 104</v>
      </c>
      <c r="D928" s="77"/>
      <c r="E928" s="77"/>
      <c r="F928" s="26"/>
      <c r="G928" s="283"/>
      <c r="H928" s="284"/>
      <c r="I928" s="284"/>
      <c r="J928" s="284"/>
      <c r="K928" s="284"/>
      <c r="L928" s="284"/>
    </row>
    <row r="929" spans="1:12" hidden="1" outlineLevel="1" x14ac:dyDescent="0.2">
      <c r="A929" s="185"/>
      <c r="B929" s="77" t="str">
        <f t="shared" si="226"/>
        <v>Asset Type 105</v>
      </c>
      <c r="C929" s="77" t="str">
        <f t="shared" si="226"/>
        <v>Description - Asset Type 105</v>
      </c>
      <c r="D929" s="77"/>
      <c r="E929" s="77"/>
      <c r="F929" s="26"/>
      <c r="G929" s="283"/>
      <c r="H929" s="284"/>
      <c r="I929" s="284"/>
      <c r="J929" s="284"/>
      <c r="K929" s="284"/>
      <c r="L929" s="284"/>
    </row>
    <row r="930" spans="1:12" hidden="1" outlineLevel="1" x14ac:dyDescent="0.2">
      <c r="A930" s="185"/>
      <c r="B930" s="77" t="str">
        <f t="shared" si="226"/>
        <v>Asset Type 106</v>
      </c>
      <c r="C930" s="77" t="str">
        <f t="shared" si="226"/>
        <v>Description - Asset Type 106</v>
      </c>
      <c r="D930" s="77"/>
      <c r="E930" s="77"/>
      <c r="F930" s="26"/>
      <c r="G930" s="283"/>
      <c r="H930" s="284"/>
      <c r="I930" s="284"/>
      <c r="J930" s="284"/>
      <c r="K930" s="284"/>
      <c r="L930" s="284"/>
    </row>
    <row r="931" spans="1:12" hidden="1" outlineLevel="1" x14ac:dyDescent="0.2">
      <c r="A931" s="185"/>
      <c r="B931" s="77" t="str">
        <f t="shared" si="226"/>
        <v>Asset Type 107</v>
      </c>
      <c r="C931" s="77" t="str">
        <f t="shared" si="226"/>
        <v>Description - Asset Type 107</v>
      </c>
      <c r="D931" s="77"/>
      <c r="E931" s="77"/>
      <c r="F931" s="26"/>
      <c r="G931" s="283"/>
      <c r="H931" s="284"/>
      <c r="I931" s="284"/>
      <c r="J931" s="284"/>
      <c r="K931" s="284"/>
      <c r="L931" s="284"/>
    </row>
    <row r="932" spans="1:12" hidden="1" outlineLevel="1" x14ac:dyDescent="0.2">
      <c r="A932" s="185"/>
      <c r="B932" s="77" t="str">
        <f t="shared" si="226"/>
        <v>Asset Type 108</v>
      </c>
      <c r="C932" s="77" t="str">
        <f t="shared" si="226"/>
        <v>Description - Asset Type 108</v>
      </c>
      <c r="D932" s="77"/>
      <c r="E932" s="77"/>
      <c r="F932" s="26"/>
      <c r="G932" s="283"/>
      <c r="H932" s="284"/>
      <c r="I932" s="284"/>
      <c r="J932" s="284"/>
      <c r="K932" s="284"/>
      <c r="L932" s="284"/>
    </row>
    <row r="933" spans="1:12" hidden="1" outlineLevel="1" x14ac:dyDescent="0.2">
      <c r="A933" s="185"/>
      <c r="B933" s="77" t="str">
        <f t="shared" si="226"/>
        <v>Asset Type 109</v>
      </c>
      <c r="C933" s="77" t="str">
        <f t="shared" si="226"/>
        <v>Description - Asset Type 109</v>
      </c>
      <c r="D933" s="77"/>
      <c r="E933" s="77"/>
      <c r="F933" s="26"/>
      <c r="G933" s="283"/>
      <c r="H933" s="284"/>
      <c r="I933" s="284"/>
      <c r="J933" s="284"/>
      <c r="K933" s="284"/>
      <c r="L933" s="284"/>
    </row>
    <row r="934" spans="1:12" hidden="1" outlineLevel="1" x14ac:dyDescent="0.2">
      <c r="A934" s="185"/>
      <c r="B934" s="77" t="str">
        <f t="shared" si="226"/>
        <v>Asset Type 110</v>
      </c>
      <c r="C934" s="77" t="str">
        <f t="shared" si="226"/>
        <v>Description - Asset Type 110</v>
      </c>
      <c r="D934" s="77"/>
      <c r="E934" s="77"/>
      <c r="F934" s="26"/>
      <c r="G934" s="283"/>
      <c r="H934" s="284"/>
      <c r="I934" s="284"/>
      <c r="J934" s="284"/>
      <c r="K934" s="284"/>
      <c r="L934" s="284"/>
    </row>
    <row r="935" spans="1:12" hidden="1" outlineLevel="1" x14ac:dyDescent="0.2">
      <c r="A935" s="185"/>
      <c r="B935" s="77" t="str">
        <f t="shared" si="226"/>
        <v>Asset Type 111</v>
      </c>
      <c r="C935" s="77" t="str">
        <f t="shared" si="226"/>
        <v>Description - Asset Type 111</v>
      </c>
      <c r="D935" s="77"/>
      <c r="E935" s="77"/>
      <c r="F935" s="26"/>
      <c r="G935" s="283"/>
      <c r="H935" s="284"/>
      <c r="I935" s="284"/>
      <c r="J935" s="284"/>
      <c r="K935" s="284"/>
      <c r="L935" s="284"/>
    </row>
    <row r="936" spans="1:12" hidden="1" outlineLevel="1" x14ac:dyDescent="0.2">
      <c r="A936" s="185"/>
      <c r="B936" s="77" t="str">
        <f t="shared" si="226"/>
        <v>Asset Type 112</v>
      </c>
      <c r="C936" s="77" t="str">
        <f t="shared" si="226"/>
        <v>Description - Asset Type 112</v>
      </c>
      <c r="D936" s="77"/>
      <c r="E936" s="77"/>
      <c r="F936" s="26"/>
      <c r="G936" s="283"/>
      <c r="H936" s="284"/>
      <c r="I936" s="284"/>
      <c r="J936" s="284"/>
      <c r="K936" s="284"/>
      <c r="L936" s="284"/>
    </row>
    <row r="937" spans="1:12" hidden="1" outlineLevel="1" x14ac:dyDescent="0.2">
      <c r="A937" s="185"/>
      <c r="B937" s="77" t="str">
        <f t="shared" si="226"/>
        <v>Asset Type 113</v>
      </c>
      <c r="C937" s="77" t="str">
        <f t="shared" si="226"/>
        <v>Description - Asset Type 113</v>
      </c>
      <c r="D937" s="77"/>
      <c r="E937" s="77"/>
      <c r="F937" s="26"/>
      <c r="G937" s="283"/>
      <c r="H937" s="284"/>
      <c r="I937" s="284"/>
      <c r="J937" s="284"/>
      <c r="K937" s="284"/>
      <c r="L937" s="284"/>
    </row>
    <row r="938" spans="1:12" hidden="1" outlineLevel="1" x14ac:dyDescent="0.2">
      <c r="A938" s="185"/>
      <c r="B938" s="77" t="str">
        <f t="shared" si="226"/>
        <v>Asset Type 114</v>
      </c>
      <c r="C938" s="77" t="str">
        <f t="shared" si="226"/>
        <v>Description - Asset Type 114</v>
      </c>
      <c r="D938" s="77"/>
      <c r="E938" s="77"/>
      <c r="F938" s="26"/>
      <c r="G938" s="283"/>
      <c r="H938" s="284"/>
      <c r="I938" s="284"/>
      <c r="J938" s="284"/>
      <c r="K938" s="284"/>
      <c r="L938" s="284"/>
    </row>
    <row r="939" spans="1:12" hidden="1" outlineLevel="1" x14ac:dyDescent="0.2">
      <c r="A939" s="185"/>
      <c r="B939" s="77" t="str">
        <f t="shared" si="226"/>
        <v>Asset Type 115</v>
      </c>
      <c r="C939" s="77" t="str">
        <f t="shared" si="226"/>
        <v>Description - Asset Type 115</v>
      </c>
      <c r="D939" s="77"/>
      <c r="E939" s="77"/>
      <c r="F939" s="26"/>
      <c r="G939" s="283"/>
      <c r="H939" s="284"/>
      <c r="I939" s="284"/>
      <c r="J939" s="284"/>
      <c r="K939" s="284"/>
      <c r="L939" s="284"/>
    </row>
    <row r="940" spans="1:12" hidden="1" outlineLevel="1" x14ac:dyDescent="0.2">
      <c r="A940" s="185"/>
      <c r="B940" s="77" t="str">
        <f t="shared" si="226"/>
        <v>Asset Type 116</v>
      </c>
      <c r="C940" s="77" t="str">
        <f t="shared" si="226"/>
        <v>Description - Asset Type 116</v>
      </c>
      <c r="D940" s="77"/>
      <c r="E940" s="77"/>
      <c r="F940" s="26"/>
      <c r="G940" s="283"/>
      <c r="H940" s="284"/>
      <c r="I940" s="284"/>
      <c r="J940" s="284"/>
      <c r="K940" s="284"/>
      <c r="L940" s="284"/>
    </row>
    <row r="941" spans="1:12" hidden="1" outlineLevel="1" x14ac:dyDescent="0.2">
      <c r="A941" s="185"/>
      <c r="B941" s="77" t="str">
        <f t="shared" si="226"/>
        <v>Asset Type 117</v>
      </c>
      <c r="C941" s="77" t="str">
        <f t="shared" si="226"/>
        <v>Description - Asset Type 117</v>
      </c>
      <c r="D941" s="77"/>
      <c r="E941" s="77"/>
      <c r="F941" s="26"/>
      <c r="G941" s="283"/>
      <c r="H941" s="284"/>
      <c r="I941" s="284"/>
      <c r="J941" s="284"/>
      <c r="K941" s="284"/>
      <c r="L941" s="284"/>
    </row>
    <row r="942" spans="1:12" hidden="1" outlineLevel="1" x14ac:dyDescent="0.2">
      <c r="A942" s="185"/>
      <c r="B942" s="77" t="str">
        <f t="shared" si="226"/>
        <v>Asset Type 118</v>
      </c>
      <c r="C942" s="77" t="str">
        <f t="shared" si="226"/>
        <v>Description - Asset Type 118</v>
      </c>
      <c r="D942" s="77"/>
      <c r="E942" s="77"/>
      <c r="F942" s="26"/>
      <c r="G942" s="283"/>
      <c r="H942" s="284"/>
      <c r="I942" s="284"/>
      <c r="J942" s="284"/>
      <c r="K942" s="284"/>
      <c r="L942" s="284"/>
    </row>
    <row r="943" spans="1:12" hidden="1" outlineLevel="1" x14ac:dyDescent="0.2">
      <c r="A943" s="185"/>
      <c r="B943" s="77" t="str">
        <f t="shared" si="226"/>
        <v>Asset Type 119</v>
      </c>
      <c r="C943" s="77" t="str">
        <f t="shared" si="226"/>
        <v>Description - Asset Type 119</v>
      </c>
      <c r="D943" s="77"/>
      <c r="E943" s="77"/>
      <c r="F943" s="26"/>
      <c r="G943" s="283"/>
      <c r="H943" s="284"/>
      <c r="I943" s="284"/>
      <c r="J943" s="284"/>
      <c r="K943" s="284"/>
      <c r="L943" s="284"/>
    </row>
    <row r="944" spans="1:12" hidden="1" outlineLevel="1" x14ac:dyDescent="0.2">
      <c r="A944" s="185"/>
      <c r="B944" s="77" t="str">
        <f t="shared" si="226"/>
        <v>Asset Type 120</v>
      </c>
      <c r="C944" s="77" t="str">
        <f t="shared" si="226"/>
        <v>Description - Asset Type 120</v>
      </c>
      <c r="D944" s="77"/>
      <c r="E944" s="77"/>
      <c r="F944" s="26"/>
      <c r="G944" s="283"/>
      <c r="H944" s="284"/>
      <c r="I944" s="284"/>
      <c r="J944" s="284"/>
      <c r="K944" s="284"/>
      <c r="L944" s="284"/>
    </row>
    <row r="945" spans="1:12" hidden="1" outlineLevel="1" x14ac:dyDescent="0.2">
      <c r="A945" s="185"/>
      <c r="B945" s="77" t="str">
        <f t="shared" ref="B945:C964" si="227">B132</f>
        <v>Asset Type 121</v>
      </c>
      <c r="C945" s="77" t="str">
        <f t="shared" si="227"/>
        <v>Description - Asset Type 121</v>
      </c>
      <c r="D945" s="77"/>
      <c r="E945" s="77"/>
      <c r="F945" s="26"/>
      <c r="G945" s="283"/>
      <c r="H945" s="284"/>
      <c r="I945" s="284"/>
      <c r="J945" s="284"/>
      <c r="K945" s="284"/>
      <c r="L945" s="284"/>
    </row>
    <row r="946" spans="1:12" hidden="1" outlineLevel="1" x14ac:dyDescent="0.2">
      <c r="A946" s="185"/>
      <c r="B946" s="77" t="str">
        <f t="shared" si="227"/>
        <v>Asset Type 122</v>
      </c>
      <c r="C946" s="77" t="str">
        <f t="shared" si="227"/>
        <v>Description - Asset Type 122</v>
      </c>
      <c r="D946" s="77"/>
      <c r="E946" s="77"/>
      <c r="F946" s="26"/>
      <c r="G946" s="283"/>
      <c r="H946" s="284"/>
      <c r="I946" s="284"/>
      <c r="J946" s="284"/>
      <c r="K946" s="284"/>
      <c r="L946" s="284"/>
    </row>
    <row r="947" spans="1:12" hidden="1" outlineLevel="1" x14ac:dyDescent="0.2">
      <c r="A947" s="185"/>
      <c r="B947" s="77" t="str">
        <f t="shared" si="227"/>
        <v>Asset Type 123</v>
      </c>
      <c r="C947" s="77" t="str">
        <f t="shared" si="227"/>
        <v>Description - Asset Type 123</v>
      </c>
      <c r="D947" s="77"/>
      <c r="E947" s="77"/>
      <c r="F947" s="26"/>
      <c r="G947" s="283"/>
      <c r="H947" s="284"/>
      <c r="I947" s="284"/>
      <c r="J947" s="284"/>
      <c r="K947" s="284"/>
      <c r="L947" s="284"/>
    </row>
    <row r="948" spans="1:12" hidden="1" outlineLevel="1" x14ac:dyDescent="0.2">
      <c r="A948" s="185"/>
      <c r="B948" s="77" t="str">
        <f t="shared" si="227"/>
        <v>Asset Type 124</v>
      </c>
      <c r="C948" s="77" t="str">
        <f t="shared" si="227"/>
        <v>Description - Asset Type 124</v>
      </c>
      <c r="D948" s="77"/>
      <c r="E948" s="77"/>
      <c r="F948" s="26"/>
      <c r="G948" s="283"/>
      <c r="H948" s="284"/>
      <c r="I948" s="284"/>
      <c r="J948" s="284"/>
      <c r="K948" s="284"/>
      <c r="L948" s="284"/>
    </row>
    <row r="949" spans="1:12" hidden="1" outlineLevel="1" x14ac:dyDescent="0.2">
      <c r="A949" s="185"/>
      <c r="B949" s="77" t="str">
        <f t="shared" si="227"/>
        <v>Asset Type 125</v>
      </c>
      <c r="C949" s="77" t="str">
        <f t="shared" si="227"/>
        <v>Description - Asset Type 125</v>
      </c>
      <c r="D949" s="77"/>
      <c r="E949" s="77"/>
      <c r="F949" s="26"/>
      <c r="G949" s="283"/>
      <c r="H949" s="284"/>
      <c r="I949" s="284"/>
      <c r="J949" s="284"/>
      <c r="K949" s="284"/>
      <c r="L949" s="284"/>
    </row>
    <row r="950" spans="1:12" hidden="1" outlineLevel="1" x14ac:dyDescent="0.2">
      <c r="A950" s="185"/>
      <c r="B950" s="77" t="str">
        <f t="shared" si="227"/>
        <v>Asset Type 126</v>
      </c>
      <c r="C950" s="77" t="str">
        <f t="shared" si="227"/>
        <v>Description - Asset Type 126</v>
      </c>
      <c r="D950" s="77"/>
      <c r="E950" s="77"/>
      <c r="F950" s="26"/>
      <c r="G950" s="283"/>
      <c r="H950" s="284"/>
      <c r="I950" s="284"/>
      <c r="J950" s="284"/>
      <c r="K950" s="284"/>
      <c r="L950" s="284"/>
    </row>
    <row r="951" spans="1:12" hidden="1" outlineLevel="1" x14ac:dyDescent="0.2">
      <c r="A951" s="185"/>
      <c r="B951" s="77" t="str">
        <f t="shared" si="227"/>
        <v>Asset Type 127</v>
      </c>
      <c r="C951" s="77" t="str">
        <f t="shared" si="227"/>
        <v>Description - Asset Type 127</v>
      </c>
      <c r="D951" s="77"/>
      <c r="E951" s="77"/>
      <c r="F951" s="26"/>
      <c r="G951" s="283"/>
      <c r="H951" s="284"/>
      <c r="I951" s="284"/>
      <c r="J951" s="284"/>
      <c r="K951" s="284"/>
      <c r="L951" s="284"/>
    </row>
    <row r="952" spans="1:12" hidden="1" outlineLevel="1" x14ac:dyDescent="0.2">
      <c r="A952" s="185"/>
      <c r="B952" s="77" t="str">
        <f t="shared" si="227"/>
        <v>Asset Type 128</v>
      </c>
      <c r="C952" s="77" t="str">
        <f t="shared" si="227"/>
        <v>Description - Asset Type 128</v>
      </c>
      <c r="D952" s="77"/>
      <c r="E952" s="77"/>
      <c r="F952" s="26"/>
      <c r="G952" s="283"/>
      <c r="H952" s="284"/>
      <c r="I952" s="284"/>
      <c r="J952" s="284"/>
      <c r="K952" s="284"/>
      <c r="L952" s="284"/>
    </row>
    <row r="953" spans="1:12" hidden="1" outlineLevel="1" x14ac:dyDescent="0.2">
      <c r="A953" s="185"/>
      <c r="B953" s="77" t="str">
        <f t="shared" si="227"/>
        <v>Asset Type 129</v>
      </c>
      <c r="C953" s="77" t="str">
        <f t="shared" si="227"/>
        <v>Description - Asset Type 129</v>
      </c>
      <c r="D953" s="77"/>
      <c r="E953" s="77"/>
      <c r="F953" s="26"/>
      <c r="G953" s="283"/>
      <c r="H953" s="284"/>
      <c r="I953" s="284"/>
      <c r="J953" s="284"/>
      <c r="K953" s="284"/>
      <c r="L953" s="284"/>
    </row>
    <row r="954" spans="1:12" hidden="1" outlineLevel="1" x14ac:dyDescent="0.2">
      <c r="A954" s="185"/>
      <c r="B954" s="77" t="str">
        <f t="shared" si="227"/>
        <v>Asset Type 130</v>
      </c>
      <c r="C954" s="77" t="str">
        <f t="shared" si="227"/>
        <v>Description - Asset Type 130</v>
      </c>
      <c r="D954" s="77"/>
      <c r="E954" s="77"/>
      <c r="F954" s="26"/>
      <c r="G954" s="283"/>
      <c r="H954" s="284"/>
      <c r="I954" s="284"/>
      <c r="J954" s="284"/>
      <c r="K954" s="284"/>
      <c r="L954" s="284"/>
    </row>
    <row r="955" spans="1:12" hidden="1" outlineLevel="1" x14ac:dyDescent="0.2">
      <c r="A955" s="185"/>
      <c r="B955" s="77" t="str">
        <f t="shared" si="227"/>
        <v>Asset Type 131</v>
      </c>
      <c r="C955" s="77" t="str">
        <f t="shared" si="227"/>
        <v>Description - Asset Type 131</v>
      </c>
      <c r="D955" s="77"/>
      <c r="E955" s="77"/>
      <c r="F955" s="26"/>
      <c r="G955" s="283"/>
      <c r="H955" s="284"/>
      <c r="I955" s="284"/>
      <c r="J955" s="284"/>
      <c r="K955" s="284"/>
      <c r="L955" s="284"/>
    </row>
    <row r="956" spans="1:12" hidden="1" outlineLevel="1" x14ac:dyDescent="0.2">
      <c r="A956" s="185"/>
      <c r="B956" s="77" t="str">
        <f t="shared" si="227"/>
        <v>Asset Type 132</v>
      </c>
      <c r="C956" s="77" t="str">
        <f t="shared" si="227"/>
        <v>Description - Asset Type 132</v>
      </c>
      <c r="D956" s="77"/>
      <c r="E956" s="77"/>
      <c r="F956" s="26"/>
      <c r="G956" s="283"/>
      <c r="H956" s="284"/>
      <c r="I956" s="284"/>
      <c r="J956" s="284"/>
      <c r="K956" s="284"/>
      <c r="L956" s="284"/>
    </row>
    <row r="957" spans="1:12" hidden="1" outlineLevel="1" x14ac:dyDescent="0.2">
      <c r="A957" s="185"/>
      <c r="B957" s="77" t="str">
        <f t="shared" si="227"/>
        <v>Asset Type 133</v>
      </c>
      <c r="C957" s="77" t="str">
        <f t="shared" si="227"/>
        <v>Description - Asset Type 133</v>
      </c>
      <c r="D957" s="77"/>
      <c r="E957" s="77"/>
      <c r="F957" s="26"/>
      <c r="G957" s="283"/>
      <c r="H957" s="284"/>
      <c r="I957" s="284"/>
      <c r="J957" s="284"/>
      <c r="K957" s="284"/>
      <c r="L957" s="284"/>
    </row>
    <row r="958" spans="1:12" hidden="1" outlineLevel="1" x14ac:dyDescent="0.2">
      <c r="A958" s="185"/>
      <c r="B958" s="77" t="str">
        <f t="shared" si="227"/>
        <v>Asset Type 134</v>
      </c>
      <c r="C958" s="77" t="str">
        <f t="shared" si="227"/>
        <v>Description - Asset Type 134</v>
      </c>
      <c r="D958" s="77"/>
      <c r="E958" s="77"/>
      <c r="F958" s="26"/>
      <c r="G958" s="283"/>
      <c r="H958" s="284"/>
      <c r="I958" s="284"/>
      <c r="J958" s="284"/>
      <c r="K958" s="284"/>
      <c r="L958" s="284"/>
    </row>
    <row r="959" spans="1:12" hidden="1" outlineLevel="1" x14ac:dyDescent="0.2">
      <c r="A959" s="185"/>
      <c r="B959" s="77" t="str">
        <f t="shared" si="227"/>
        <v>Asset Type 135</v>
      </c>
      <c r="C959" s="77" t="str">
        <f t="shared" si="227"/>
        <v>Description - Asset Type 135</v>
      </c>
      <c r="D959" s="77"/>
      <c r="E959" s="77"/>
      <c r="F959" s="26"/>
      <c r="G959" s="283"/>
      <c r="H959" s="284"/>
      <c r="I959" s="284"/>
      <c r="J959" s="284"/>
      <c r="K959" s="284"/>
      <c r="L959" s="284"/>
    </row>
    <row r="960" spans="1:12" hidden="1" outlineLevel="1" x14ac:dyDescent="0.2">
      <c r="A960" s="185"/>
      <c r="B960" s="77" t="str">
        <f t="shared" si="227"/>
        <v>Asset Type 136</v>
      </c>
      <c r="C960" s="77" t="str">
        <f t="shared" si="227"/>
        <v>Description - Asset Type 136</v>
      </c>
      <c r="D960" s="77"/>
      <c r="E960" s="77"/>
      <c r="F960" s="26"/>
      <c r="G960" s="283"/>
      <c r="H960" s="284"/>
      <c r="I960" s="284"/>
      <c r="J960" s="284"/>
      <c r="K960" s="284"/>
      <c r="L960" s="284"/>
    </row>
    <row r="961" spans="1:12" hidden="1" outlineLevel="1" x14ac:dyDescent="0.2">
      <c r="A961" s="185"/>
      <c r="B961" s="77" t="str">
        <f t="shared" si="227"/>
        <v>Asset Type 137</v>
      </c>
      <c r="C961" s="77" t="str">
        <f t="shared" si="227"/>
        <v>Description - Asset Type 137</v>
      </c>
      <c r="D961" s="77"/>
      <c r="E961" s="77"/>
      <c r="F961" s="26"/>
      <c r="G961" s="283"/>
      <c r="H961" s="284"/>
      <c r="I961" s="284"/>
      <c r="J961" s="284"/>
      <c r="K961" s="284"/>
      <c r="L961" s="284"/>
    </row>
    <row r="962" spans="1:12" hidden="1" outlineLevel="1" x14ac:dyDescent="0.2">
      <c r="A962" s="185"/>
      <c r="B962" s="77" t="str">
        <f t="shared" si="227"/>
        <v>Asset Type 138</v>
      </c>
      <c r="C962" s="77" t="str">
        <f t="shared" si="227"/>
        <v>Description - Asset Type 138</v>
      </c>
      <c r="D962" s="77"/>
      <c r="E962" s="77"/>
      <c r="F962" s="26"/>
      <c r="G962" s="283"/>
      <c r="H962" s="284"/>
      <c r="I962" s="284"/>
      <c r="J962" s="284"/>
      <c r="K962" s="284"/>
      <c r="L962" s="284"/>
    </row>
    <row r="963" spans="1:12" hidden="1" outlineLevel="1" x14ac:dyDescent="0.2">
      <c r="A963" s="185"/>
      <c r="B963" s="77" t="str">
        <f t="shared" si="227"/>
        <v>Asset Type 139</v>
      </c>
      <c r="C963" s="77" t="str">
        <f t="shared" si="227"/>
        <v>Description - Asset Type 139</v>
      </c>
      <c r="D963" s="77"/>
      <c r="E963" s="77"/>
      <c r="F963" s="26"/>
      <c r="G963" s="283"/>
      <c r="H963" s="284"/>
      <c r="I963" s="284"/>
      <c r="J963" s="284"/>
      <c r="K963" s="284"/>
      <c r="L963" s="284"/>
    </row>
    <row r="964" spans="1:12" hidden="1" outlineLevel="1" x14ac:dyDescent="0.2">
      <c r="A964" s="185"/>
      <c r="B964" s="77" t="str">
        <f t="shared" si="227"/>
        <v>Asset Type 140</v>
      </c>
      <c r="C964" s="77" t="str">
        <f t="shared" si="227"/>
        <v>Description - Asset Type 140</v>
      </c>
      <c r="D964" s="77"/>
      <c r="E964" s="77"/>
      <c r="F964" s="26"/>
      <c r="G964" s="283"/>
      <c r="H964" s="284"/>
      <c r="I964" s="284"/>
      <c r="J964" s="284"/>
      <c r="K964" s="284"/>
      <c r="L964" s="284"/>
    </row>
    <row r="965" spans="1:12" hidden="1" outlineLevel="1" x14ac:dyDescent="0.2">
      <c r="A965" s="185"/>
      <c r="B965" s="77" t="str">
        <f t="shared" ref="B965:C984" si="228">B152</f>
        <v>Asset Type 141</v>
      </c>
      <c r="C965" s="77" t="str">
        <f t="shared" si="228"/>
        <v>Description - Asset Type 141</v>
      </c>
      <c r="D965" s="77"/>
      <c r="E965" s="77"/>
      <c r="F965" s="26"/>
      <c r="G965" s="283"/>
      <c r="H965" s="284"/>
      <c r="I965" s="284"/>
      <c r="J965" s="284"/>
      <c r="K965" s="284"/>
      <c r="L965" s="284"/>
    </row>
    <row r="966" spans="1:12" hidden="1" outlineLevel="1" x14ac:dyDescent="0.2">
      <c r="A966" s="185"/>
      <c r="B966" s="77" t="str">
        <f t="shared" si="228"/>
        <v>Asset Type 142</v>
      </c>
      <c r="C966" s="77" t="str">
        <f t="shared" si="228"/>
        <v>Description - Asset Type 142</v>
      </c>
      <c r="D966" s="77"/>
      <c r="E966" s="77"/>
      <c r="F966" s="26"/>
      <c r="G966" s="283"/>
      <c r="H966" s="284"/>
      <c r="I966" s="284"/>
      <c r="J966" s="284"/>
      <c r="K966" s="284"/>
      <c r="L966" s="284"/>
    </row>
    <row r="967" spans="1:12" hidden="1" outlineLevel="1" x14ac:dyDescent="0.2">
      <c r="A967" s="185"/>
      <c r="B967" s="77" t="str">
        <f t="shared" si="228"/>
        <v>Asset Type 143</v>
      </c>
      <c r="C967" s="77" t="str">
        <f t="shared" si="228"/>
        <v>Description - Asset Type 143</v>
      </c>
      <c r="D967" s="77"/>
      <c r="E967" s="77"/>
      <c r="F967" s="26"/>
      <c r="G967" s="283"/>
      <c r="H967" s="284"/>
      <c r="I967" s="284"/>
      <c r="J967" s="284"/>
      <c r="K967" s="284"/>
      <c r="L967" s="284"/>
    </row>
    <row r="968" spans="1:12" hidden="1" outlineLevel="1" x14ac:dyDescent="0.2">
      <c r="A968" s="185"/>
      <c r="B968" s="77" t="str">
        <f t="shared" si="228"/>
        <v>Asset Type 144</v>
      </c>
      <c r="C968" s="77" t="str">
        <f t="shared" si="228"/>
        <v>Description - Asset Type 144</v>
      </c>
      <c r="D968" s="77"/>
      <c r="E968" s="77"/>
      <c r="F968" s="26"/>
      <c r="G968" s="283"/>
      <c r="H968" s="284"/>
      <c r="I968" s="284"/>
      <c r="J968" s="284"/>
      <c r="K968" s="284"/>
      <c r="L968" s="284"/>
    </row>
    <row r="969" spans="1:12" hidden="1" outlineLevel="1" x14ac:dyDescent="0.2">
      <c r="A969" s="185"/>
      <c r="B969" s="77" t="str">
        <f t="shared" si="228"/>
        <v>Asset Type 145</v>
      </c>
      <c r="C969" s="77" t="str">
        <f t="shared" si="228"/>
        <v>Description - Asset Type 145</v>
      </c>
      <c r="D969" s="77"/>
      <c r="E969" s="77"/>
      <c r="F969" s="26"/>
      <c r="G969" s="283"/>
      <c r="H969" s="284"/>
      <c r="I969" s="284"/>
      <c r="J969" s="284"/>
      <c r="K969" s="284"/>
      <c r="L969" s="284"/>
    </row>
    <row r="970" spans="1:12" hidden="1" outlineLevel="1" x14ac:dyDescent="0.2">
      <c r="A970" s="185"/>
      <c r="B970" s="77" t="str">
        <f t="shared" si="228"/>
        <v>Asset Type 146</v>
      </c>
      <c r="C970" s="77" t="str">
        <f t="shared" si="228"/>
        <v>Description - Asset Type 146</v>
      </c>
      <c r="D970" s="77"/>
      <c r="E970" s="77"/>
      <c r="F970" s="26"/>
      <c r="G970" s="283"/>
      <c r="H970" s="284"/>
      <c r="I970" s="284"/>
      <c r="J970" s="284"/>
      <c r="K970" s="284"/>
      <c r="L970" s="284"/>
    </row>
    <row r="971" spans="1:12" hidden="1" outlineLevel="1" x14ac:dyDescent="0.2">
      <c r="A971" s="185"/>
      <c r="B971" s="77" t="str">
        <f t="shared" si="228"/>
        <v>Asset Type 147</v>
      </c>
      <c r="C971" s="77" t="str">
        <f t="shared" si="228"/>
        <v>Description - Asset Type 147</v>
      </c>
      <c r="D971" s="77"/>
      <c r="E971" s="77"/>
      <c r="F971" s="26"/>
      <c r="G971" s="283"/>
      <c r="H971" s="284"/>
      <c r="I971" s="284"/>
      <c r="J971" s="284"/>
      <c r="K971" s="284"/>
      <c r="L971" s="284"/>
    </row>
    <row r="972" spans="1:12" hidden="1" outlineLevel="1" x14ac:dyDescent="0.2">
      <c r="A972" s="185"/>
      <c r="B972" s="77" t="str">
        <f t="shared" si="228"/>
        <v>Asset Type 148</v>
      </c>
      <c r="C972" s="77" t="str">
        <f t="shared" si="228"/>
        <v>Description - Asset Type 148</v>
      </c>
      <c r="D972" s="77"/>
      <c r="E972" s="77"/>
      <c r="F972" s="26"/>
      <c r="G972" s="283"/>
      <c r="H972" s="284"/>
      <c r="I972" s="284"/>
      <c r="J972" s="284"/>
      <c r="K972" s="284"/>
      <c r="L972" s="284"/>
    </row>
    <row r="973" spans="1:12" hidden="1" outlineLevel="1" x14ac:dyDescent="0.2">
      <c r="A973" s="185"/>
      <c r="B973" s="77" t="str">
        <f t="shared" si="228"/>
        <v>Asset Type 149</v>
      </c>
      <c r="C973" s="77" t="str">
        <f t="shared" si="228"/>
        <v>Description - Asset Type 149</v>
      </c>
      <c r="D973" s="77"/>
      <c r="E973" s="77"/>
      <c r="F973" s="26"/>
      <c r="G973" s="283"/>
      <c r="H973" s="284"/>
      <c r="I973" s="284"/>
      <c r="J973" s="284"/>
      <c r="K973" s="284"/>
      <c r="L973" s="284"/>
    </row>
    <row r="974" spans="1:12" hidden="1" outlineLevel="1" x14ac:dyDescent="0.2">
      <c r="A974" s="185"/>
      <c r="B974" s="77" t="str">
        <f t="shared" si="228"/>
        <v>Asset Type 150</v>
      </c>
      <c r="C974" s="77" t="str">
        <f t="shared" si="228"/>
        <v>Description - Asset Type 150</v>
      </c>
      <c r="D974" s="77"/>
      <c r="E974" s="77"/>
      <c r="F974" s="26"/>
      <c r="G974" s="283"/>
      <c r="H974" s="284"/>
      <c r="I974" s="284"/>
      <c r="J974" s="284"/>
      <c r="K974" s="284"/>
      <c r="L974" s="284"/>
    </row>
    <row r="975" spans="1:12" hidden="1" outlineLevel="1" x14ac:dyDescent="0.2">
      <c r="A975" s="185"/>
      <c r="B975" s="77" t="str">
        <f t="shared" si="228"/>
        <v>Asset Type 151</v>
      </c>
      <c r="C975" s="77" t="str">
        <f t="shared" si="228"/>
        <v>Description - Asset Type 151</v>
      </c>
      <c r="D975" s="77"/>
      <c r="E975" s="77"/>
      <c r="F975" s="26"/>
      <c r="G975" s="283"/>
      <c r="H975" s="284"/>
      <c r="I975" s="284"/>
      <c r="J975" s="284"/>
      <c r="K975" s="284"/>
      <c r="L975" s="284"/>
    </row>
    <row r="976" spans="1:12" hidden="1" outlineLevel="1" x14ac:dyDescent="0.2">
      <c r="A976" s="185"/>
      <c r="B976" s="77" t="str">
        <f t="shared" si="228"/>
        <v>Asset Type 152</v>
      </c>
      <c r="C976" s="77" t="str">
        <f t="shared" si="228"/>
        <v>Description - Asset Type 152</v>
      </c>
      <c r="D976" s="77"/>
      <c r="E976" s="77"/>
      <c r="F976" s="26"/>
      <c r="G976" s="283"/>
      <c r="H976" s="284"/>
      <c r="I976" s="284"/>
      <c r="J976" s="284"/>
      <c r="K976" s="284"/>
      <c r="L976" s="284"/>
    </row>
    <row r="977" spans="1:12" hidden="1" outlineLevel="1" x14ac:dyDescent="0.2">
      <c r="A977" s="185"/>
      <c r="B977" s="77" t="str">
        <f t="shared" si="228"/>
        <v>Asset Type 153</v>
      </c>
      <c r="C977" s="77" t="str">
        <f t="shared" si="228"/>
        <v>Description - Asset Type 153</v>
      </c>
      <c r="D977" s="77"/>
      <c r="E977" s="77"/>
      <c r="F977" s="26"/>
      <c r="G977" s="283"/>
      <c r="H977" s="284"/>
      <c r="I977" s="284"/>
      <c r="J977" s="284"/>
      <c r="K977" s="284"/>
      <c r="L977" s="284"/>
    </row>
    <row r="978" spans="1:12" hidden="1" outlineLevel="1" x14ac:dyDescent="0.2">
      <c r="A978" s="185"/>
      <c r="B978" s="77" t="str">
        <f t="shared" si="228"/>
        <v>Asset Type 154</v>
      </c>
      <c r="C978" s="77" t="str">
        <f t="shared" si="228"/>
        <v>Description - Asset Type 154</v>
      </c>
      <c r="D978" s="77"/>
      <c r="E978" s="77"/>
      <c r="F978" s="26"/>
      <c r="G978" s="283"/>
      <c r="H978" s="284"/>
      <c r="I978" s="284"/>
      <c r="J978" s="284"/>
      <c r="K978" s="284"/>
      <c r="L978" s="284"/>
    </row>
    <row r="979" spans="1:12" hidden="1" outlineLevel="1" x14ac:dyDescent="0.2">
      <c r="A979" s="185"/>
      <c r="B979" s="77" t="str">
        <f t="shared" si="228"/>
        <v>Asset Type 155</v>
      </c>
      <c r="C979" s="77" t="str">
        <f t="shared" si="228"/>
        <v>Description - Asset Type 155</v>
      </c>
      <c r="D979" s="77"/>
      <c r="E979" s="77"/>
      <c r="F979" s="26"/>
      <c r="G979" s="283"/>
      <c r="H979" s="284"/>
      <c r="I979" s="284"/>
      <c r="J979" s="284"/>
      <c r="K979" s="284"/>
      <c r="L979" s="284"/>
    </row>
    <row r="980" spans="1:12" hidden="1" outlineLevel="1" x14ac:dyDescent="0.2">
      <c r="A980" s="185"/>
      <c r="B980" s="77" t="str">
        <f t="shared" si="228"/>
        <v>Asset Type 156</v>
      </c>
      <c r="C980" s="77" t="str">
        <f t="shared" si="228"/>
        <v>Description - Asset Type 156</v>
      </c>
      <c r="D980" s="77"/>
      <c r="E980" s="77"/>
      <c r="F980" s="26"/>
      <c r="G980" s="283"/>
      <c r="H980" s="284"/>
      <c r="I980" s="284"/>
      <c r="J980" s="284"/>
      <c r="K980" s="284"/>
      <c r="L980" s="284"/>
    </row>
    <row r="981" spans="1:12" hidden="1" outlineLevel="1" x14ac:dyDescent="0.2">
      <c r="A981" s="185"/>
      <c r="B981" s="77" t="str">
        <f t="shared" si="228"/>
        <v>Asset Type 157</v>
      </c>
      <c r="C981" s="77" t="str">
        <f t="shared" si="228"/>
        <v>Description - Asset Type 157</v>
      </c>
      <c r="D981" s="77"/>
      <c r="E981" s="77"/>
      <c r="F981" s="26"/>
      <c r="G981" s="283"/>
      <c r="H981" s="284"/>
      <c r="I981" s="284"/>
      <c r="J981" s="284"/>
      <c r="K981" s="284"/>
      <c r="L981" s="284"/>
    </row>
    <row r="982" spans="1:12" hidden="1" outlineLevel="1" x14ac:dyDescent="0.2">
      <c r="A982" s="185"/>
      <c r="B982" s="77" t="str">
        <f t="shared" si="228"/>
        <v>Asset Type 158</v>
      </c>
      <c r="C982" s="77" t="str">
        <f t="shared" si="228"/>
        <v>Description - Asset Type 158</v>
      </c>
      <c r="D982" s="77"/>
      <c r="E982" s="77"/>
      <c r="F982" s="26"/>
      <c r="G982" s="283"/>
      <c r="H982" s="284"/>
      <c r="I982" s="284"/>
      <c r="J982" s="284"/>
      <c r="K982" s="284"/>
      <c r="L982" s="284"/>
    </row>
    <row r="983" spans="1:12" hidden="1" outlineLevel="1" x14ac:dyDescent="0.2">
      <c r="A983" s="185"/>
      <c r="B983" s="77" t="str">
        <f t="shared" si="228"/>
        <v>Asset Type 159</v>
      </c>
      <c r="C983" s="77" t="str">
        <f t="shared" si="228"/>
        <v>Description - Asset Type 159</v>
      </c>
      <c r="D983" s="77"/>
      <c r="E983" s="77"/>
      <c r="F983" s="26"/>
      <c r="G983" s="283"/>
      <c r="H983" s="284"/>
      <c r="I983" s="284"/>
      <c r="J983" s="284"/>
      <c r="K983" s="284"/>
      <c r="L983" s="284"/>
    </row>
    <row r="984" spans="1:12" hidden="1" outlineLevel="1" x14ac:dyDescent="0.2">
      <c r="A984" s="185"/>
      <c r="B984" s="77" t="str">
        <f t="shared" si="228"/>
        <v>Asset Type 160</v>
      </c>
      <c r="C984" s="77" t="str">
        <f t="shared" si="228"/>
        <v>Description - Asset Type 160</v>
      </c>
      <c r="D984" s="77"/>
      <c r="E984" s="77"/>
      <c r="F984" s="26"/>
      <c r="G984" s="283"/>
      <c r="H984" s="284"/>
      <c r="I984" s="284"/>
      <c r="J984" s="284"/>
      <c r="K984" s="284"/>
      <c r="L984" s="284"/>
    </row>
    <row r="985" spans="1:12" hidden="1" outlineLevel="1" x14ac:dyDescent="0.2">
      <c r="A985" s="185"/>
      <c r="B985" s="77" t="str">
        <f t="shared" ref="B985:C1004" si="229">B172</f>
        <v>Asset Type 161</v>
      </c>
      <c r="C985" s="77" t="str">
        <f t="shared" si="229"/>
        <v>Description - Asset Type 161</v>
      </c>
      <c r="D985" s="77"/>
      <c r="E985" s="77"/>
      <c r="F985" s="26"/>
      <c r="G985" s="283"/>
      <c r="H985" s="284"/>
      <c r="I985" s="284"/>
      <c r="J985" s="284"/>
      <c r="K985" s="284"/>
      <c r="L985" s="284"/>
    </row>
    <row r="986" spans="1:12" hidden="1" outlineLevel="1" x14ac:dyDescent="0.2">
      <c r="A986" s="185"/>
      <c r="B986" s="77" t="str">
        <f t="shared" si="229"/>
        <v>Asset Type 162</v>
      </c>
      <c r="C986" s="77" t="str">
        <f t="shared" si="229"/>
        <v>Description - Asset Type 162</v>
      </c>
      <c r="D986" s="77"/>
      <c r="E986" s="77"/>
      <c r="F986" s="26"/>
      <c r="G986" s="283"/>
      <c r="H986" s="284"/>
      <c r="I986" s="284"/>
      <c r="J986" s="284"/>
      <c r="K986" s="284"/>
      <c r="L986" s="284"/>
    </row>
    <row r="987" spans="1:12" hidden="1" outlineLevel="1" x14ac:dyDescent="0.2">
      <c r="A987" s="185"/>
      <c r="B987" s="77" t="str">
        <f t="shared" si="229"/>
        <v>Asset Type 163</v>
      </c>
      <c r="C987" s="77" t="str">
        <f t="shared" si="229"/>
        <v>Description - Asset Type 163</v>
      </c>
      <c r="D987" s="77"/>
      <c r="E987" s="77"/>
      <c r="F987" s="26"/>
      <c r="G987" s="283"/>
      <c r="H987" s="284"/>
      <c r="I987" s="284"/>
      <c r="J987" s="284"/>
      <c r="K987" s="284"/>
      <c r="L987" s="284"/>
    </row>
    <row r="988" spans="1:12" hidden="1" outlineLevel="1" x14ac:dyDescent="0.2">
      <c r="A988" s="185"/>
      <c r="B988" s="77" t="str">
        <f t="shared" si="229"/>
        <v>Asset Type 164</v>
      </c>
      <c r="C988" s="77" t="str">
        <f t="shared" si="229"/>
        <v>Description - Asset Type 164</v>
      </c>
      <c r="D988" s="77"/>
      <c r="E988" s="77"/>
      <c r="F988" s="26"/>
      <c r="G988" s="283"/>
      <c r="H988" s="284"/>
      <c r="I988" s="284"/>
      <c r="J988" s="284"/>
      <c r="K988" s="284"/>
      <c r="L988" s="284"/>
    </row>
    <row r="989" spans="1:12" hidden="1" outlineLevel="1" x14ac:dyDescent="0.2">
      <c r="A989" s="185"/>
      <c r="B989" s="77" t="str">
        <f t="shared" si="229"/>
        <v>Asset Type 165</v>
      </c>
      <c r="C989" s="77" t="str">
        <f t="shared" si="229"/>
        <v>Description - Asset Type 165</v>
      </c>
      <c r="D989" s="77"/>
      <c r="E989" s="77"/>
      <c r="F989" s="26"/>
      <c r="G989" s="283"/>
      <c r="H989" s="284"/>
      <c r="I989" s="284"/>
      <c r="J989" s="284"/>
      <c r="K989" s="284"/>
      <c r="L989" s="284"/>
    </row>
    <row r="990" spans="1:12" hidden="1" outlineLevel="1" x14ac:dyDescent="0.2">
      <c r="A990" s="185"/>
      <c r="B990" s="77" t="str">
        <f t="shared" si="229"/>
        <v>Asset Type 166</v>
      </c>
      <c r="C990" s="77" t="str">
        <f t="shared" si="229"/>
        <v>Description - Asset Type 166</v>
      </c>
      <c r="D990" s="77"/>
      <c r="E990" s="77"/>
      <c r="F990" s="26"/>
      <c r="G990" s="283"/>
      <c r="H990" s="284"/>
      <c r="I990" s="284"/>
      <c r="J990" s="284"/>
      <c r="K990" s="284"/>
      <c r="L990" s="284"/>
    </row>
    <row r="991" spans="1:12" hidden="1" outlineLevel="1" x14ac:dyDescent="0.2">
      <c r="A991" s="185"/>
      <c r="B991" s="77" t="str">
        <f t="shared" si="229"/>
        <v>Asset Type 167</v>
      </c>
      <c r="C991" s="77" t="str">
        <f t="shared" si="229"/>
        <v>Description - Asset Type 167</v>
      </c>
      <c r="D991" s="77"/>
      <c r="E991" s="77"/>
      <c r="F991" s="26"/>
      <c r="G991" s="283"/>
      <c r="H991" s="284"/>
      <c r="I991" s="284"/>
      <c r="J991" s="284"/>
      <c r="K991" s="284"/>
      <c r="L991" s="284"/>
    </row>
    <row r="992" spans="1:12" hidden="1" outlineLevel="1" x14ac:dyDescent="0.2">
      <c r="A992" s="185"/>
      <c r="B992" s="77" t="str">
        <f t="shared" si="229"/>
        <v>Asset Type 168</v>
      </c>
      <c r="C992" s="77" t="str">
        <f t="shared" si="229"/>
        <v>Description - Asset Type 168</v>
      </c>
      <c r="D992" s="77"/>
      <c r="E992" s="77"/>
      <c r="F992" s="26"/>
      <c r="G992" s="283"/>
      <c r="H992" s="284"/>
      <c r="I992" s="284"/>
      <c r="J992" s="284"/>
      <c r="K992" s="284"/>
      <c r="L992" s="284"/>
    </row>
    <row r="993" spans="1:12" hidden="1" outlineLevel="1" x14ac:dyDescent="0.2">
      <c r="A993" s="185"/>
      <c r="B993" s="77" t="str">
        <f t="shared" si="229"/>
        <v>Asset Type 169</v>
      </c>
      <c r="C993" s="77" t="str">
        <f t="shared" si="229"/>
        <v>Description - Asset Type 169</v>
      </c>
      <c r="D993" s="77"/>
      <c r="E993" s="77"/>
      <c r="F993" s="26"/>
      <c r="G993" s="283"/>
      <c r="H993" s="284"/>
      <c r="I993" s="284"/>
      <c r="J993" s="284"/>
      <c r="K993" s="284"/>
      <c r="L993" s="284"/>
    </row>
    <row r="994" spans="1:12" hidden="1" outlineLevel="1" x14ac:dyDescent="0.2">
      <c r="A994" s="185"/>
      <c r="B994" s="77" t="str">
        <f t="shared" si="229"/>
        <v>Asset Type 170</v>
      </c>
      <c r="C994" s="77" t="str">
        <f t="shared" si="229"/>
        <v>Description - Asset Type 170</v>
      </c>
      <c r="D994" s="77"/>
      <c r="E994" s="77"/>
      <c r="F994" s="26"/>
      <c r="G994" s="283"/>
      <c r="H994" s="284"/>
      <c r="I994" s="284"/>
      <c r="J994" s="284"/>
      <c r="K994" s="284"/>
      <c r="L994" s="284"/>
    </row>
    <row r="995" spans="1:12" hidden="1" outlineLevel="1" x14ac:dyDescent="0.2">
      <c r="A995" s="185"/>
      <c r="B995" s="77" t="str">
        <f t="shared" si="229"/>
        <v>Asset Type 171</v>
      </c>
      <c r="C995" s="77" t="str">
        <f t="shared" si="229"/>
        <v>Description - Asset Type 171</v>
      </c>
      <c r="D995" s="77"/>
      <c r="E995" s="77"/>
      <c r="F995" s="26"/>
      <c r="G995" s="283"/>
      <c r="H995" s="284"/>
      <c r="I995" s="284"/>
      <c r="J995" s="284"/>
      <c r="K995" s="284"/>
      <c r="L995" s="284"/>
    </row>
    <row r="996" spans="1:12" hidden="1" outlineLevel="1" x14ac:dyDescent="0.2">
      <c r="A996" s="185"/>
      <c r="B996" s="77" t="str">
        <f t="shared" si="229"/>
        <v>Asset Type 172</v>
      </c>
      <c r="C996" s="77" t="str">
        <f t="shared" si="229"/>
        <v>Description - Asset Type 172</v>
      </c>
      <c r="D996" s="77"/>
      <c r="E996" s="77"/>
      <c r="F996" s="26"/>
      <c r="G996" s="283"/>
      <c r="H996" s="284"/>
      <c r="I996" s="284"/>
      <c r="J996" s="284"/>
      <c r="K996" s="284"/>
      <c r="L996" s="284"/>
    </row>
    <row r="997" spans="1:12" hidden="1" outlineLevel="1" x14ac:dyDescent="0.2">
      <c r="A997" s="185"/>
      <c r="B997" s="77" t="str">
        <f t="shared" si="229"/>
        <v>Asset Type 173</v>
      </c>
      <c r="C997" s="77" t="str">
        <f t="shared" si="229"/>
        <v>Description - Asset Type 173</v>
      </c>
      <c r="D997" s="77"/>
      <c r="E997" s="77"/>
      <c r="F997" s="26"/>
      <c r="G997" s="283"/>
      <c r="H997" s="284"/>
      <c r="I997" s="284"/>
      <c r="J997" s="284"/>
      <c r="K997" s="284"/>
      <c r="L997" s="284"/>
    </row>
    <row r="998" spans="1:12" hidden="1" outlineLevel="1" x14ac:dyDescent="0.2">
      <c r="A998" s="185"/>
      <c r="B998" s="77" t="str">
        <f t="shared" si="229"/>
        <v>Asset Type 174</v>
      </c>
      <c r="C998" s="77" t="str">
        <f t="shared" si="229"/>
        <v>Description - Asset Type 174</v>
      </c>
      <c r="D998" s="77"/>
      <c r="E998" s="77"/>
      <c r="F998" s="26"/>
      <c r="G998" s="283"/>
      <c r="H998" s="284"/>
      <c r="I998" s="284"/>
      <c r="J998" s="284"/>
      <c r="K998" s="284"/>
      <c r="L998" s="284"/>
    </row>
    <row r="999" spans="1:12" hidden="1" outlineLevel="1" x14ac:dyDescent="0.2">
      <c r="A999" s="185"/>
      <c r="B999" s="77" t="str">
        <f t="shared" si="229"/>
        <v>Asset Type 175</v>
      </c>
      <c r="C999" s="77" t="str">
        <f t="shared" si="229"/>
        <v>Description - Asset Type 175</v>
      </c>
      <c r="D999" s="77"/>
      <c r="E999" s="77"/>
      <c r="F999" s="26"/>
      <c r="G999" s="283"/>
      <c r="H999" s="284"/>
      <c r="I999" s="284"/>
      <c r="J999" s="284"/>
      <c r="K999" s="284"/>
      <c r="L999" s="284"/>
    </row>
    <row r="1000" spans="1:12" hidden="1" outlineLevel="1" x14ac:dyDescent="0.2">
      <c r="A1000" s="185"/>
      <c r="B1000" s="77" t="str">
        <f t="shared" si="229"/>
        <v>Asset Type 176</v>
      </c>
      <c r="C1000" s="77" t="str">
        <f t="shared" si="229"/>
        <v>Description - Asset Type 176</v>
      </c>
      <c r="D1000" s="77"/>
      <c r="E1000" s="77"/>
      <c r="F1000" s="26"/>
      <c r="G1000" s="283"/>
      <c r="H1000" s="284"/>
      <c r="I1000" s="284"/>
      <c r="J1000" s="284"/>
      <c r="K1000" s="284"/>
      <c r="L1000" s="284"/>
    </row>
    <row r="1001" spans="1:12" hidden="1" outlineLevel="1" x14ac:dyDescent="0.2">
      <c r="A1001" s="185"/>
      <c r="B1001" s="77" t="str">
        <f t="shared" si="229"/>
        <v>Asset Type 177</v>
      </c>
      <c r="C1001" s="77" t="str">
        <f t="shared" si="229"/>
        <v>Description - Asset Type 177</v>
      </c>
      <c r="D1001" s="77"/>
      <c r="E1001" s="77"/>
      <c r="F1001" s="26"/>
      <c r="G1001" s="283"/>
      <c r="H1001" s="284"/>
      <c r="I1001" s="284"/>
      <c r="J1001" s="284"/>
      <c r="K1001" s="284"/>
      <c r="L1001" s="284"/>
    </row>
    <row r="1002" spans="1:12" hidden="1" outlineLevel="1" x14ac:dyDescent="0.2">
      <c r="A1002" s="185"/>
      <c r="B1002" s="77" t="str">
        <f t="shared" si="229"/>
        <v>Asset Type 178</v>
      </c>
      <c r="C1002" s="77" t="str">
        <f t="shared" si="229"/>
        <v>Description - Asset Type 178</v>
      </c>
      <c r="D1002" s="77"/>
      <c r="E1002" s="77"/>
      <c r="F1002" s="26"/>
      <c r="G1002" s="283"/>
      <c r="H1002" s="284"/>
      <c r="I1002" s="284"/>
      <c r="J1002" s="284"/>
      <c r="K1002" s="284"/>
      <c r="L1002" s="284"/>
    </row>
    <row r="1003" spans="1:12" hidden="1" outlineLevel="1" x14ac:dyDescent="0.2">
      <c r="A1003" s="185"/>
      <c r="B1003" s="77" t="str">
        <f t="shared" si="229"/>
        <v>Asset Type 179</v>
      </c>
      <c r="C1003" s="77" t="str">
        <f t="shared" si="229"/>
        <v>Description - Asset Type 179</v>
      </c>
      <c r="D1003" s="77"/>
      <c r="E1003" s="77"/>
      <c r="F1003" s="26"/>
      <c r="G1003" s="283"/>
      <c r="H1003" s="284"/>
      <c r="I1003" s="284"/>
      <c r="J1003" s="284"/>
      <c r="K1003" s="284"/>
      <c r="L1003" s="284"/>
    </row>
    <row r="1004" spans="1:12" hidden="1" outlineLevel="1" x14ac:dyDescent="0.2">
      <c r="A1004" s="185"/>
      <c r="B1004" s="77" t="str">
        <f t="shared" si="229"/>
        <v>Asset Type 180</v>
      </c>
      <c r="C1004" s="77" t="str">
        <f t="shared" si="229"/>
        <v>Description - Asset Type 180</v>
      </c>
      <c r="D1004" s="77"/>
      <c r="E1004" s="77"/>
      <c r="F1004" s="26"/>
      <c r="G1004" s="283"/>
      <c r="H1004" s="284"/>
      <c r="I1004" s="284"/>
      <c r="J1004" s="284"/>
      <c r="K1004" s="284"/>
      <c r="L1004" s="284"/>
    </row>
    <row r="1005" spans="1:12" hidden="1" outlineLevel="1" x14ac:dyDescent="0.2">
      <c r="A1005" s="185"/>
      <c r="B1005" s="77" t="str">
        <f t="shared" ref="B1005:C1024" si="230">B192</f>
        <v>Asset Type 181</v>
      </c>
      <c r="C1005" s="77" t="str">
        <f t="shared" si="230"/>
        <v>Description - Asset Type 181</v>
      </c>
      <c r="D1005" s="77"/>
      <c r="E1005" s="77"/>
      <c r="F1005" s="26"/>
      <c r="G1005" s="283"/>
      <c r="H1005" s="284"/>
      <c r="I1005" s="284"/>
      <c r="J1005" s="284"/>
      <c r="K1005" s="284"/>
      <c r="L1005" s="284"/>
    </row>
    <row r="1006" spans="1:12" hidden="1" outlineLevel="1" x14ac:dyDescent="0.2">
      <c r="A1006" s="185"/>
      <c r="B1006" s="77" t="str">
        <f t="shared" si="230"/>
        <v>Asset Type 182</v>
      </c>
      <c r="C1006" s="77" t="str">
        <f t="shared" si="230"/>
        <v>Description - Asset Type 182</v>
      </c>
      <c r="D1006" s="77"/>
      <c r="E1006" s="77"/>
      <c r="F1006" s="26"/>
      <c r="G1006" s="283"/>
      <c r="H1006" s="284"/>
      <c r="I1006" s="284"/>
      <c r="J1006" s="284"/>
      <c r="K1006" s="284"/>
      <c r="L1006" s="284"/>
    </row>
    <row r="1007" spans="1:12" hidden="1" outlineLevel="1" x14ac:dyDescent="0.2">
      <c r="A1007" s="185"/>
      <c r="B1007" s="77" t="str">
        <f t="shared" si="230"/>
        <v>Asset Type 183</v>
      </c>
      <c r="C1007" s="77" t="str">
        <f t="shared" si="230"/>
        <v>Description - Asset Type 183</v>
      </c>
      <c r="D1007" s="77"/>
      <c r="E1007" s="77"/>
      <c r="F1007" s="26"/>
      <c r="G1007" s="283"/>
      <c r="H1007" s="284"/>
      <c r="I1007" s="284"/>
      <c r="J1007" s="284"/>
      <c r="K1007" s="284"/>
      <c r="L1007" s="284"/>
    </row>
    <row r="1008" spans="1:12" hidden="1" outlineLevel="1" x14ac:dyDescent="0.2">
      <c r="A1008" s="185"/>
      <c r="B1008" s="77" t="str">
        <f t="shared" si="230"/>
        <v>Asset Type 184</v>
      </c>
      <c r="C1008" s="77" t="str">
        <f t="shared" si="230"/>
        <v>Description - Asset Type 184</v>
      </c>
      <c r="D1008" s="77"/>
      <c r="E1008" s="77"/>
      <c r="F1008" s="26"/>
      <c r="G1008" s="283"/>
      <c r="H1008" s="284"/>
      <c r="I1008" s="284"/>
      <c r="J1008" s="284"/>
      <c r="K1008" s="284"/>
      <c r="L1008" s="284"/>
    </row>
    <row r="1009" spans="1:12" hidden="1" outlineLevel="1" x14ac:dyDescent="0.2">
      <c r="A1009" s="185"/>
      <c r="B1009" s="77" t="str">
        <f t="shared" si="230"/>
        <v>Asset Type 185</v>
      </c>
      <c r="C1009" s="77" t="str">
        <f t="shared" si="230"/>
        <v>Description - Asset Type 185</v>
      </c>
      <c r="D1009" s="77"/>
      <c r="E1009" s="77"/>
      <c r="F1009" s="26"/>
      <c r="G1009" s="283"/>
      <c r="H1009" s="284"/>
      <c r="I1009" s="284"/>
      <c r="J1009" s="284"/>
      <c r="K1009" s="284"/>
      <c r="L1009" s="284"/>
    </row>
    <row r="1010" spans="1:12" hidden="1" outlineLevel="1" x14ac:dyDescent="0.2">
      <c r="A1010" s="185"/>
      <c r="B1010" s="77" t="str">
        <f t="shared" si="230"/>
        <v>Asset Type 186</v>
      </c>
      <c r="C1010" s="77" t="str">
        <f t="shared" si="230"/>
        <v>Description - Asset Type 186</v>
      </c>
      <c r="D1010" s="77"/>
      <c r="E1010" s="77"/>
      <c r="F1010" s="26"/>
      <c r="G1010" s="283"/>
      <c r="H1010" s="284"/>
      <c r="I1010" s="284"/>
      <c r="J1010" s="284"/>
      <c r="K1010" s="284"/>
      <c r="L1010" s="284"/>
    </row>
    <row r="1011" spans="1:12" hidden="1" outlineLevel="1" x14ac:dyDescent="0.2">
      <c r="A1011" s="185"/>
      <c r="B1011" s="77" t="str">
        <f t="shared" si="230"/>
        <v>Asset Type 187</v>
      </c>
      <c r="C1011" s="77" t="str">
        <f t="shared" si="230"/>
        <v>Description - Asset Type 187</v>
      </c>
      <c r="D1011" s="77"/>
      <c r="E1011" s="77"/>
      <c r="F1011" s="26"/>
      <c r="G1011" s="283"/>
      <c r="H1011" s="284"/>
      <c r="I1011" s="284"/>
      <c r="J1011" s="284"/>
      <c r="K1011" s="284"/>
      <c r="L1011" s="284"/>
    </row>
    <row r="1012" spans="1:12" hidden="1" outlineLevel="1" x14ac:dyDescent="0.2">
      <c r="A1012" s="185"/>
      <c r="B1012" s="77" t="str">
        <f t="shared" si="230"/>
        <v>Asset Type 188</v>
      </c>
      <c r="C1012" s="77" t="str">
        <f t="shared" si="230"/>
        <v>Description - Asset Type 188</v>
      </c>
      <c r="D1012" s="77"/>
      <c r="E1012" s="77"/>
      <c r="F1012" s="26"/>
      <c r="G1012" s="283"/>
      <c r="H1012" s="284"/>
      <c r="I1012" s="284"/>
      <c r="J1012" s="284"/>
      <c r="K1012" s="284"/>
      <c r="L1012" s="284"/>
    </row>
    <row r="1013" spans="1:12" hidden="1" outlineLevel="1" x14ac:dyDescent="0.2">
      <c r="A1013" s="185"/>
      <c r="B1013" s="77" t="str">
        <f t="shared" si="230"/>
        <v>Asset Type 189</v>
      </c>
      <c r="C1013" s="77" t="str">
        <f t="shared" si="230"/>
        <v>Description - Asset Type 189</v>
      </c>
      <c r="D1013" s="77"/>
      <c r="E1013" s="77"/>
      <c r="F1013" s="26"/>
      <c r="G1013" s="283"/>
      <c r="H1013" s="284"/>
      <c r="I1013" s="284"/>
      <c r="J1013" s="284"/>
      <c r="K1013" s="284"/>
      <c r="L1013" s="284"/>
    </row>
    <row r="1014" spans="1:12" hidden="1" outlineLevel="1" x14ac:dyDescent="0.2">
      <c r="A1014" s="185"/>
      <c r="B1014" s="77" t="str">
        <f t="shared" si="230"/>
        <v>Asset Type 190</v>
      </c>
      <c r="C1014" s="77" t="str">
        <f t="shared" si="230"/>
        <v>Description - Asset Type 190</v>
      </c>
      <c r="D1014" s="77"/>
      <c r="E1014" s="77"/>
      <c r="F1014" s="26"/>
      <c r="G1014" s="283"/>
      <c r="H1014" s="284"/>
      <c r="I1014" s="284"/>
      <c r="J1014" s="284"/>
      <c r="K1014" s="284"/>
      <c r="L1014" s="284"/>
    </row>
    <row r="1015" spans="1:12" hidden="1" outlineLevel="1" x14ac:dyDescent="0.2">
      <c r="A1015" s="185"/>
      <c r="B1015" s="77" t="str">
        <f t="shared" si="230"/>
        <v>Asset Type 191</v>
      </c>
      <c r="C1015" s="77" t="str">
        <f t="shared" si="230"/>
        <v>Description - Asset Type 191</v>
      </c>
      <c r="D1015" s="77"/>
      <c r="E1015" s="77"/>
      <c r="F1015" s="26"/>
      <c r="G1015" s="283"/>
      <c r="H1015" s="284"/>
      <c r="I1015" s="284"/>
      <c r="J1015" s="284"/>
      <c r="K1015" s="284"/>
      <c r="L1015" s="284"/>
    </row>
    <row r="1016" spans="1:12" hidden="1" outlineLevel="1" x14ac:dyDescent="0.2">
      <c r="A1016" s="185"/>
      <c r="B1016" s="77" t="str">
        <f t="shared" si="230"/>
        <v>Asset Type 192</v>
      </c>
      <c r="C1016" s="77" t="str">
        <f t="shared" si="230"/>
        <v>Description - Asset Type 192</v>
      </c>
      <c r="D1016" s="77"/>
      <c r="E1016" s="77"/>
      <c r="F1016" s="26"/>
      <c r="G1016" s="283"/>
      <c r="H1016" s="284"/>
      <c r="I1016" s="284"/>
      <c r="J1016" s="284"/>
      <c r="K1016" s="284"/>
      <c r="L1016" s="284"/>
    </row>
    <row r="1017" spans="1:12" hidden="1" outlineLevel="1" x14ac:dyDescent="0.2">
      <c r="A1017" s="185"/>
      <c r="B1017" s="77" t="str">
        <f t="shared" si="230"/>
        <v>Asset Type 193</v>
      </c>
      <c r="C1017" s="77" t="str">
        <f t="shared" si="230"/>
        <v>Description - Asset Type 193</v>
      </c>
      <c r="D1017" s="77"/>
      <c r="E1017" s="77"/>
      <c r="F1017" s="26"/>
      <c r="G1017" s="283"/>
      <c r="H1017" s="284"/>
      <c r="I1017" s="284"/>
      <c r="J1017" s="284"/>
      <c r="K1017" s="284"/>
      <c r="L1017" s="284"/>
    </row>
    <row r="1018" spans="1:12" hidden="1" outlineLevel="1" x14ac:dyDescent="0.2">
      <c r="A1018" s="185"/>
      <c r="B1018" s="77" t="str">
        <f t="shared" si="230"/>
        <v>Asset Type 194</v>
      </c>
      <c r="C1018" s="77" t="str">
        <f t="shared" si="230"/>
        <v>Description - Asset Type 194</v>
      </c>
      <c r="D1018" s="77"/>
      <c r="E1018" s="77"/>
      <c r="F1018" s="26"/>
      <c r="G1018" s="283"/>
      <c r="H1018" s="284"/>
      <c r="I1018" s="284"/>
      <c r="J1018" s="284"/>
      <c r="K1018" s="284"/>
      <c r="L1018" s="284"/>
    </row>
    <row r="1019" spans="1:12" hidden="1" outlineLevel="1" x14ac:dyDescent="0.2">
      <c r="A1019" s="185"/>
      <c r="B1019" s="77" t="str">
        <f t="shared" si="230"/>
        <v>Asset Type 195</v>
      </c>
      <c r="C1019" s="77" t="str">
        <f t="shared" si="230"/>
        <v>Description - Asset Type 195</v>
      </c>
      <c r="D1019" s="77"/>
      <c r="E1019" s="77"/>
      <c r="F1019" s="26"/>
      <c r="G1019" s="283"/>
      <c r="H1019" s="284"/>
      <c r="I1019" s="284"/>
      <c r="J1019" s="284"/>
      <c r="K1019" s="284"/>
      <c r="L1019" s="284"/>
    </row>
    <row r="1020" spans="1:12" hidden="1" outlineLevel="1" x14ac:dyDescent="0.2">
      <c r="A1020" s="185"/>
      <c r="B1020" s="77" t="str">
        <f t="shared" si="230"/>
        <v>Asset Type 196</v>
      </c>
      <c r="C1020" s="77" t="str">
        <f t="shared" si="230"/>
        <v>Description - Asset Type 196</v>
      </c>
      <c r="D1020" s="77"/>
      <c r="E1020" s="77"/>
      <c r="F1020" s="26"/>
      <c r="G1020" s="283"/>
      <c r="H1020" s="284"/>
      <c r="I1020" s="284"/>
      <c r="J1020" s="284"/>
      <c r="K1020" s="284"/>
      <c r="L1020" s="284"/>
    </row>
    <row r="1021" spans="1:12" hidden="1" outlineLevel="1" x14ac:dyDescent="0.2">
      <c r="A1021" s="185"/>
      <c r="B1021" s="77" t="str">
        <f t="shared" si="230"/>
        <v>Asset Type 197</v>
      </c>
      <c r="C1021" s="77" t="str">
        <f t="shared" si="230"/>
        <v>Description - Asset Type 197</v>
      </c>
      <c r="D1021" s="77"/>
      <c r="E1021" s="77"/>
      <c r="F1021" s="26"/>
      <c r="G1021" s="283"/>
      <c r="H1021" s="284"/>
      <c r="I1021" s="284"/>
      <c r="J1021" s="284"/>
      <c r="K1021" s="284"/>
      <c r="L1021" s="284"/>
    </row>
    <row r="1022" spans="1:12" hidden="1" outlineLevel="1" x14ac:dyDescent="0.2">
      <c r="A1022" s="185"/>
      <c r="B1022" s="77" t="str">
        <f t="shared" si="230"/>
        <v>Asset Type 198</v>
      </c>
      <c r="C1022" s="77" t="str">
        <f t="shared" si="230"/>
        <v>Description - Asset Type 198</v>
      </c>
      <c r="D1022" s="77"/>
      <c r="E1022" s="77"/>
      <c r="F1022" s="26"/>
      <c r="G1022" s="283"/>
      <c r="H1022" s="284"/>
      <c r="I1022" s="284"/>
      <c r="J1022" s="284"/>
      <c r="K1022" s="284"/>
      <c r="L1022" s="284"/>
    </row>
    <row r="1023" spans="1:12" hidden="1" outlineLevel="1" x14ac:dyDescent="0.2">
      <c r="A1023" s="185"/>
      <c r="B1023" s="77" t="str">
        <f t="shared" si="230"/>
        <v>Asset Type 199</v>
      </c>
      <c r="C1023" s="77" t="str">
        <f t="shared" si="230"/>
        <v>Description - Asset Type 199</v>
      </c>
      <c r="D1023" s="77"/>
      <c r="E1023" s="77"/>
      <c r="F1023" s="26"/>
      <c r="G1023" s="283"/>
      <c r="H1023" s="284"/>
      <c r="I1023" s="284"/>
      <c r="J1023" s="284"/>
      <c r="K1023" s="284"/>
      <c r="L1023" s="284"/>
    </row>
    <row r="1024" spans="1:12" hidden="1" outlineLevel="1" x14ac:dyDescent="0.2">
      <c r="A1024" s="185"/>
      <c r="B1024" s="77" t="str">
        <f t="shared" si="230"/>
        <v>Asset Type 200</v>
      </c>
      <c r="C1024" s="77" t="str">
        <f t="shared" si="230"/>
        <v>Description - Asset Type 200</v>
      </c>
      <c r="D1024" s="77"/>
      <c r="E1024" s="77"/>
      <c r="F1024" s="26"/>
      <c r="G1024" s="285"/>
      <c r="H1024" s="286"/>
      <c r="I1024" s="286"/>
      <c r="J1024" s="286"/>
      <c r="K1024" s="286"/>
      <c r="L1024" s="286"/>
    </row>
    <row r="1025" spans="1:12" hidden="1" outlineLevel="1" x14ac:dyDescent="0.2">
      <c r="A1025" s="185"/>
      <c r="B1025" s="26"/>
      <c r="C1025" s="26"/>
      <c r="D1025" s="26"/>
      <c r="E1025" s="26"/>
      <c r="F1025" s="26"/>
      <c r="G1025" s="26"/>
      <c r="H1025" s="26"/>
      <c r="I1025" s="26"/>
      <c r="J1025" s="26"/>
      <c r="K1025" s="26"/>
      <c r="L1025" s="26"/>
    </row>
    <row r="1026" spans="1:12" s="148" customFormat="1" collapsed="1" x14ac:dyDescent="0.2">
      <c r="A1026" s="201"/>
      <c r="B1026" s="85" t="s">
        <v>1</v>
      </c>
      <c r="C1026" s="85"/>
      <c r="D1026" s="85"/>
      <c r="E1026" s="85"/>
      <c r="F1026" s="85"/>
      <c r="G1026" s="287">
        <v>0</v>
      </c>
      <c r="H1026" s="287">
        <v>0</v>
      </c>
      <c r="I1026" s="287">
        <v>0</v>
      </c>
      <c r="J1026" s="287">
        <v>0</v>
      </c>
      <c r="K1026" s="287">
        <v>0</v>
      </c>
      <c r="L1026" s="287">
        <v>0</v>
      </c>
    </row>
    <row r="1027" spans="1:12" ht="21" customHeight="1" x14ac:dyDescent="0.2">
      <c r="A1027" s="185"/>
      <c r="B1027" s="4"/>
      <c r="C1027" s="11"/>
      <c r="D1027" s="11"/>
      <c r="E1027" s="11"/>
      <c r="F1027" s="11"/>
      <c r="G1027" s="15"/>
      <c r="H1027" s="15"/>
      <c r="I1027" s="15"/>
      <c r="J1027" s="15"/>
      <c r="K1027" s="15"/>
      <c r="L1027" s="15"/>
    </row>
    <row r="1028" spans="1:12" ht="13.5" customHeight="1" x14ac:dyDescent="0.2">
      <c r="A1028" s="196"/>
      <c r="B1028" s="127" t="s">
        <v>129</v>
      </c>
      <c r="C1028" s="127"/>
      <c r="D1028" s="127"/>
      <c r="E1028" s="127"/>
      <c r="F1028" s="127"/>
      <c r="G1028" s="127"/>
      <c r="H1028" s="127"/>
      <c r="I1028" s="197"/>
      <c r="J1028" s="197"/>
      <c r="K1028" s="198"/>
      <c r="L1028" s="199"/>
    </row>
    <row r="1029" spans="1:12" x14ac:dyDescent="0.2">
      <c r="A1029" s="185"/>
      <c r="B1029" s="98" t="s">
        <v>10</v>
      </c>
      <c r="C1029" s="107"/>
      <c r="D1029" s="107"/>
      <c r="E1029" s="107"/>
      <c r="F1029" s="200"/>
      <c r="G1029" s="281">
        <v>0</v>
      </c>
      <c r="H1029" s="282">
        <v>0</v>
      </c>
      <c r="I1029" s="282">
        <v>33642.48244</v>
      </c>
      <c r="J1029" s="282">
        <v>234677.33259000006</v>
      </c>
      <c r="K1029" s="282">
        <v>604368.59649000003</v>
      </c>
      <c r="L1029" s="282">
        <v>1332965.4708700164</v>
      </c>
    </row>
    <row r="1030" spans="1:12" x14ac:dyDescent="0.2">
      <c r="A1030" s="185"/>
      <c r="B1030" s="98" t="s">
        <v>11</v>
      </c>
      <c r="C1030" s="106"/>
      <c r="D1030" s="106"/>
      <c r="E1030" s="106"/>
      <c r="F1030" s="200"/>
      <c r="G1030" s="285">
        <v>0</v>
      </c>
      <c r="H1030" s="286">
        <v>33642.48244</v>
      </c>
      <c r="I1030" s="286">
        <v>234677.33259000006</v>
      </c>
      <c r="J1030" s="286">
        <v>604368.59649000003</v>
      </c>
      <c r="K1030" s="286">
        <v>1332965.4708700164</v>
      </c>
      <c r="L1030" s="286">
        <v>2221088.4239200708</v>
      </c>
    </row>
    <row r="1031" spans="1:12" ht="21" customHeight="1" x14ac:dyDescent="0.2">
      <c r="A1031" s="185"/>
      <c r="B1031" s="4"/>
      <c r="C1031" s="11"/>
      <c r="D1031" s="11"/>
      <c r="E1031" s="11"/>
      <c r="F1031" s="11"/>
      <c r="G1031" s="15"/>
      <c r="H1031" s="15"/>
      <c r="I1031" s="15"/>
      <c r="J1031" s="15"/>
      <c r="K1031" s="15"/>
      <c r="L1031" s="15"/>
    </row>
    <row r="1032" spans="1:12" ht="15" customHeight="1" collapsed="1" x14ac:dyDescent="0.2">
      <c r="A1032" s="191"/>
      <c r="B1032" s="92" t="s">
        <v>130</v>
      </c>
      <c r="C1032" s="92"/>
      <c r="D1032" s="92"/>
      <c r="E1032" s="92"/>
      <c r="F1032" s="92"/>
      <c r="G1032" s="92"/>
      <c r="H1032" s="92"/>
      <c r="I1032" s="92"/>
      <c r="J1032" s="192"/>
      <c r="K1032" s="193"/>
      <c r="L1032" s="194"/>
    </row>
    <row r="1033" spans="1:12" ht="15" customHeight="1" x14ac:dyDescent="0.2">
      <c r="A1033" s="185"/>
      <c r="B1033" s="26" t="s">
        <v>1</v>
      </c>
      <c r="C1033" s="85"/>
      <c r="D1033" s="85"/>
      <c r="E1033" s="85"/>
      <c r="F1033" s="85"/>
      <c r="G1033" s="288">
        <v>139</v>
      </c>
      <c r="H1033" s="289">
        <v>82255.12023</v>
      </c>
      <c r="I1033" s="289">
        <v>330865.04331000004</v>
      </c>
      <c r="J1033" s="289">
        <v>499418.6709575007</v>
      </c>
      <c r="K1033" s="289">
        <v>778673.29285988281</v>
      </c>
      <c r="L1033" s="289">
        <v>1215514.3603559071</v>
      </c>
    </row>
    <row r="1034" spans="1:12" ht="21" customHeight="1" x14ac:dyDescent="0.2">
      <c r="A1034" s="185"/>
      <c r="B1034" s="4"/>
      <c r="C1034" s="11"/>
      <c r="D1034" s="11"/>
      <c r="E1034" s="11"/>
      <c r="F1034" s="11"/>
      <c r="G1034" s="15"/>
      <c r="H1034" s="15"/>
      <c r="I1034" s="15"/>
      <c r="J1034" s="15"/>
      <c r="K1034" s="15"/>
      <c r="L1034" s="15"/>
    </row>
    <row r="1035" spans="1:12" ht="13.5" customHeight="1" x14ac:dyDescent="0.2">
      <c r="A1035" s="196"/>
      <c r="B1035" s="127" t="s">
        <v>131</v>
      </c>
      <c r="C1035" s="127"/>
      <c r="D1035" s="127"/>
      <c r="E1035" s="127"/>
      <c r="F1035" s="127"/>
      <c r="G1035" s="127"/>
      <c r="H1035" s="127"/>
      <c r="I1035" s="197"/>
      <c r="J1035" s="197"/>
      <c r="K1035" s="198"/>
      <c r="L1035" s="199"/>
    </row>
    <row r="1036" spans="1:12" x14ac:dyDescent="0.2">
      <c r="A1036" s="185"/>
      <c r="B1036" s="98" t="s">
        <v>1</v>
      </c>
      <c r="C1036" s="107"/>
      <c r="D1036" s="107"/>
      <c r="E1036" s="107"/>
      <c r="F1036" s="200"/>
      <c r="G1036" s="290">
        <v>0</v>
      </c>
      <c r="H1036" s="291">
        <v>0.44213000000000002</v>
      </c>
      <c r="I1036" s="291">
        <v>7.9569999999999988E-2</v>
      </c>
      <c r="J1036" s="291">
        <v>15.268410000000001</v>
      </c>
      <c r="K1036" s="291">
        <v>123.02865000000001</v>
      </c>
      <c r="L1036" s="291">
        <v>0.58391999999999999</v>
      </c>
    </row>
    <row r="1037" spans="1:12" ht="21" customHeight="1" x14ac:dyDescent="0.2">
      <c r="A1037" s="185"/>
      <c r="B1037" s="4"/>
      <c r="C1037" s="11"/>
      <c r="D1037" s="11"/>
      <c r="E1037" s="11"/>
      <c r="F1037" s="11"/>
      <c r="G1037" s="15"/>
      <c r="H1037" s="15"/>
      <c r="I1037" s="15"/>
      <c r="J1037" s="15"/>
      <c r="K1037" s="15"/>
      <c r="L1037" s="15"/>
    </row>
    <row r="1038" spans="1:12" ht="15" customHeight="1" x14ac:dyDescent="0.2">
      <c r="A1038" s="191"/>
      <c r="B1038" s="92" t="s">
        <v>132</v>
      </c>
      <c r="C1038" s="92"/>
      <c r="D1038" s="92"/>
      <c r="E1038" s="92"/>
      <c r="F1038" s="92"/>
      <c r="G1038" s="92"/>
      <c r="H1038" s="92"/>
      <c r="I1038" s="92"/>
      <c r="J1038" s="192"/>
      <c r="K1038" s="193"/>
      <c r="L1038" s="194"/>
    </row>
    <row r="1039" spans="1:12" ht="15" customHeight="1" x14ac:dyDescent="0.2">
      <c r="A1039" s="185"/>
      <c r="B1039" s="26" t="s">
        <v>1</v>
      </c>
      <c r="C1039" s="26"/>
      <c r="D1039" s="26"/>
      <c r="E1039" s="26"/>
      <c r="F1039" s="26"/>
      <c r="G1039" s="290">
        <v>0</v>
      </c>
      <c r="H1039" s="291">
        <v>0</v>
      </c>
      <c r="I1039" s="291">
        <v>0</v>
      </c>
      <c r="J1039" s="291">
        <v>1943.6505599999996</v>
      </c>
      <c r="K1039" s="291">
        <v>16823.553770000002</v>
      </c>
      <c r="L1039" s="291">
        <v>60957.911999999997</v>
      </c>
    </row>
    <row r="1040" spans="1:12" ht="21" customHeight="1" x14ac:dyDescent="0.2">
      <c r="A1040" s="185"/>
      <c r="B1040" s="4"/>
      <c r="C1040" s="11"/>
      <c r="D1040" s="11"/>
      <c r="E1040" s="11"/>
      <c r="F1040" s="11"/>
      <c r="G1040" s="15"/>
      <c r="H1040" s="15"/>
      <c r="I1040" s="15"/>
      <c r="J1040" s="15"/>
      <c r="K1040" s="15"/>
      <c r="L1040" s="15"/>
    </row>
    <row r="1041" spans="1:12" ht="15" customHeight="1" x14ac:dyDescent="0.2">
      <c r="A1041" s="191"/>
      <c r="B1041" s="92" t="s">
        <v>32</v>
      </c>
      <c r="C1041" s="92"/>
      <c r="D1041" s="92"/>
      <c r="E1041" s="92"/>
      <c r="F1041" s="92"/>
      <c r="G1041" s="92"/>
      <c r="H1041" s="92"/>
      <c r="I1041" s="92"/>
      <c r="J1041" s="192"/>
      <c r="K1041" s="193"/>
      <c r="L1041" s="194"/>
    </row>
    <row r="1042" spans="1:12" ht="15" customHeight="1" x14ac:dyDescent="0.2">
      <c r="A1042" s="185"/>
      <c r="B1042" s="26" t="s">
        <v>9</v>
      </c>
      <c r="C1042" s="26"/>
      <c r="D1042" s="26"/>
      <c r="E1042" s="26"/>
      <c r="F1042" s="26"/>
      <c r="G1042" s="202">
        <v>0.3</v>
      </c>
      <c r="H1042" s="202">
        <v>0.3</v>
      </c>
      <c r="I1042" s="202">
        <v>0.3</v>
      </c>
      <c r="J1042" s="202">
        <v>0.3</v>
      </c>
      <c r="K1042" s="202">
        <v>0.3</v>
      </c>
      <c r="L1042" s="202">
        <v>0.3</v>
      </c>
    </row>
    <row r="1043" spans="1:12" x14ac:dyDescent="0.2">
      <c r="A1043" s="185"/>
      <c r="B1043" s="29" t="s">
        <v>8</v>
      </c>
      <c r="C1043" s="3"/>
      <c r="D1043" s="3"/>
      <c r="E1043" s="3"/>
      <c r="F1043" s="3"/>
      <c r="G1043" s="203">
        <v>0.5</v>
      </c>
      <c r="H1043" s="203">
        <v>0.5</v>
      </c>
      <c r="I1043" s="203">
        <v>0.5</v>
      </c>
      <c r="J1043" s="203">
        <v>0.5</v>
      </c>
      <c r="K1043" s="203">
        <v>0.5</v>
      </c>
      <c r="L1043" s="203">
        <v>0.5</v>
      </c>
    </row>
    <row r="1044" spans="1:12" ht="21" customHeight="1" x14ac:dyDescent="0.2">
      <c r="A1044" s="185"/>
      <c r="B1044" s="4"/>
      <c r="C1044" s="11"/>
      <c r="D1044" s="11"/>
      <c r="E1044" s="11"/>
      <c r="F1044" s="11"/>
      <c r="G1044" s="223" t="s">
        <v>70</v>
      </c>
      <c r="H1044" s="15"/>
      <c r="I1044" s="15"/>
      <c r="J1044" s="15"/>
      <c r="K1044" s="15"/>
      <c r="L1044" s="15"/>
    </row>
    <row r="1045" spans="1:12" ht="15" customHeight="1" x14ac:dyDescent="0.2">
      <c r="A1045" s="191"/>
      <c r="B1045" s="92" t="s">
        <v>39</v>
      </c>
      <c r="C1045" s="92"/>
      <c r="D1045" s="211"/>
      <c r="E1045" s="92"/>
      <c r="F1045" s="92"/>
      <c r="G1045" s="92"/>
      <c r="H1045" s="92"/>
      <c r="I1045" s="92"/>
      <c r="J1045" s="192"/>
      <c r="K1045" s="193"/>
      <c r="L1045" s="194"/>
    </row>
    <row r="1046" spans="1:12" ht="15" customHeight="1" x14ac:dyDescent="0.2">
      <c r="A1046" s="185"/>
      <c r="B1046" s="26" t="s">
        <v>84</v>
      </c>
      <c r="C1046" s="26"/>
      <c r="D1046" s="26"/>
      <c r="E1046" s="26"/>
      <c r="F1046" s="26"/>
      <c r="G1046" s="353">
        <f>'Supplementary Input Sheet'!G8</f>
        <v>6.6988804351047107E-2</v>
      </c>
      <c r="H1046" s="353">
        <f>'Supplementary Input Sheet'!H8</f>
        <v>5.6749088199386066E-2</v>
      </c>
      <c r="I1046" s="353">
        <f>'Supplementary Input Sheet'!I8</f>
        <v>5.4042638361075923E-2</v>
      </c>
      <c r="J1046" s="353">
        <f>'Supplementary Input Sheet'!J8</f>
        <v>5.2240726569102135E-2</v>
      </c>
      <c r="K1046" s="353">
        <f>'Supplementary Input Sheet'!K8</f>
        <v>3.0093263445129102E-2</v>
      </c>
      <c r="L1046" s="353">
        <f>'Supplementary Input Sheet'!L8</f>
        <v>3.5778255532616106E-2</v>
      </c>
    </row>
    <row r="1047" spans="1:12" s="292" customFormat="1" x14ac:dyDescent="0.2">
      <c r="A1047" s="204"/>
      <c r="B1047" s="96"/>
      <c r="C1047" s="242"/>
      <c r="D1047" s="95"/>
      <c r="E1047" s="95"/>
      <c r="F1047" s="95"/>
      <c r="G1047" s="237"/>
      <c r="H1047" s="237"/>
      <c r="I1047" s="237"/>
      <c r="J1047" s="237"/>
      <c r="K1047" s="237"/>
      <c r="L1047" s="237"/>
    </row>
    <row r="1048" spans="1:12" x14ac:dyDescent="0.2">
      <c r="A1048" s="182"/>
      <c r="B1048" s="178"/>
      <c r="H1048" s="182"/>
      <c r="I1048" s="182"/>
    </row>
  </sheetData>
  <conditionalFormatting sqref="I1026:L1026 G825:L924 I618:L618 G417:L516">
    <cfRule type="expression" dxfId="454" priority="49">
      <formula>#REF!&gt;rLastActual</formula>
    </cfRule>
  </conditionalFormatting>
  <conditionalFormatting sqref="G825:L924">
    <cfRule type="expression" dxfId="453" priority="48">
      <formula>"G$%29?LastActual"</formula>
    </cfRule>
  </conditionalFormatting>
  <conditionalFormatting sqref="G884:H924 I825:L924 G1026:L1026 G417:L516">
    <cfRule type="expression" dxfId="452" priority="47">
      <formula>"G$29&gt;LastActual"</formula>
    </cfRule>
  </conditionalFormatting>
  <conditionalFormatting sqref="G825:L924 G618:L618 G1026:L1026 G417:L516">
    <cfRule type="expression" dxfId="451" priority="46">
      <formula>#REF!&gt;rLastActual</formula>
    </cfRule>
  </conditionalFormatting>
  <conditionalFormatting sqref="G517:L616">
    <cfRule type="expression" dxfId="450" priority="45">
      <formula>#REF!&gt;rLastActual</formula>
    </cfRule>
  </conditionalFormatting>
  <conditionalFormatting sqref="G517:L616">
    <cfRule type="expression" dxfId="449" priority="44">
      <formula>"G$29&gt;LastActual"</formula>
    </cfRule>
  </conditionalFormatting>
  <conditionalFormatting sqref="G517:L616">
    <cfRule type="expression" dxfId="448" priority="43">
      <formula>#REF!&gt;rLastActual</formula>
    </cfRule>
  </conditionalFormatting>
  <conditionalFormatting sqref="G925:L1024">
    <cfRule type="expression" dxfId="447" priority="42">
      <formula>#REF!&gt;rLastActual</formula>
    </cfRule>
  </conditionalFormatting>
  <conditionalFormatting sqref="G925:L1024">
    <cfRule type="expression" dxfId="446" priority="41">
      <formula>"G$%29?LastActual"</formula>
    </cfRule>
  </conditionalFormatting>
  <conditionalFormatting sqref="G984:H1024 I925:L1024">
    <cfRule type="expression" dxfId="445" priority="40">
      <formula>"G$29&gt;LastActual"</formula>
    </cfRule>
  </conditionalFormatting>
  <conditionalFormatting sqref="G925:L1024">
    <cfRule type="expression" dxfId="444" priority="39">
      <formula>#REF!&gt;rLastActual</formula>
    </cfRule>
  </conditionalFormatting>
  <conditionalFormatting sqref="G1029:L1030">
    <cfRule type="expression" dxfId="443" priority="21">
      <formula>#REF!&gt;rLastActual</formula>
    </cfRule>
  </conditionalFormatting>
  <conditionalFormatting sqref="G1029:L1030">
    <cfRule type="expression" dxfId="442" priority="20">
      <formula>"G$29&gt;LastActual"</formula>
    </cfRule>
  </conditionalFormatting>
  <conditionalFormatting sqref="G1029:L1030">
    <cfRule type="expression" dxfId="441" priority="19">
      <formula>#REF!&gt;rLastActual</formula>
    </cfRule>
  </conditionalFormatting>
  <conditionalFormatting sqref="G1036:L1036">
    <cfRule type="expression" dxfId="440" priority="18">
      <formula>#REF!&gt;rLastActual</formula>
    </cfRule>
  </conditionalFormatting>
  <conditionalFormatting sqref="G1036:L1036">
    <cfRule type="expression" dxfId="439" priority="17">
      <formula>"G$29&gt;LastActual"</formula>
    </cfRule>
  </conditionalFormatting>
  <conditionalFormatting sqref="G1036:L1036">
    <cfRule type="expression" dxfId="438" priority="16">
      <formula>#REF!&gt;rLastActual</formula>
    </cfRule>
  </conditionalFormatting>
  <conditionalFormatting sqref="G1039:L1039">
    <cfRule type="expression" dxfId="437" priority="15">
      <formula>#REF!&gt;rLastActual</formula>
    </cfRule>
  </conditionalFormatting>
  <conditionalFormatting sqref="G1039:L1039">
    <cfRule type="expression" dxfId="436" priority="14">
      <formula>"G$29&gt;LastActual"</formula>
    </cfRule>
  </conditionalFormatting>
  <conditionalFormatting sqref="G1039:L1039">
    <cfRule type="expression" dxfId="435" priority="13">
      <formula>#REF!&gt;rLastActual</formula>
    </cfRule>
  </conditionalFormatting>
  <conditionalFormatting sqref="I822:L822 G621:L720">
    <cfRule type="expression" dxfId="434" priority="12">
      <formula>#REF!&gt;rLastActual</formula>
    </cfRule>
  </conditionalFormatting>
  <conditionalFormatting sqref="G621:L720">
    <cfRule type="expression" dxfId="433" priority="11">
      <formula>"G$29&gt;LastActual"</formula>
    </cfRule>
  </conditionalFormatting>
  <conditionalFormatting sqref="G822:L822 G621:L720">
    <cfRule type="expression" dxfId="432" priority="10">
      <formula>#REF!&gt;rLastActual</formula>
    </cfRule>
  </conditionalFormatting>
  <conditionalFormatting sqref="G721:L820">
    <cfRule type="expression" dxfId="431" priority="9">
      <formula>#REF!&gt;rLastActual</formula>
    </cfRule>
  </conditionalFormatting>
  <conditionalFormatting sqref="G721:L820">
    <cfRule type="expression" dxfId="430" priority="8">
      <formula>"G$29&gt;LastActual"</formula>
    </cfRule>
  </conditionalFormatting>
  <conditionalFormatting sqref="G721:L820">
    <cfRule type="expression" dxfId="429" priority="7">
      <formula>#REF!&gt;rLastActual</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
  <sheetViews>
    <sheetView zoomScale="90" zoomScaleNormal="90" workbookViewId="0">
      <selection activeCell="B3" sqref="B3"/>
    </sheetView>
  </sheetViews>
  <sheetFormatPr defaultRowHeight="12.75" x14ac:dyDescent="0.2"/>
  <cols>
    <col min="1" max="1" width="6.28515625" style="186" customWidth="1"/>
    <col min="2" max="2" width="19" style="27" customWidth="1"/>
    <col min="3" max="3" width="55.140625" style="341" customWidth="1"/>
    <col min="4" max="5" width="8.7109375" style="341" customWidth="1"/>
    <col min="6" max="7" width="13.140625" style="341" customWidth="1"/>
    <col min="8" max="8" width="13.140625" style="340" customWidth="1"/>
    <col min="9" max="9" width="13.140625" style="101" customWidth="1"/>
    <col min="10" max="13" width="13.140625" style="341" customWidth="1"/>
    <col min="14" max="14" width="13.140625" style="125" customWidth="1"/>
    <col min="15" max="15" width="13.140625" style="341" customWidth="1"/>
    <col min="16" max="16384" width="9.140625" style="341"/>
  </cols>
  <sheetData>
    <row r="1" spans="1:15" x14ac:dyDescent="0.2">
      <c r="A1" s="185"/>
      <c r="B1" s="4"/>
      <c r="C1" s="16"/>
      <c r="D1" s="16"/>
      <c r="E1" s="16"/>
      <c r="F1" s="16"/>
      <c r="G1" s="16"/>
      <c r="H1" s="16"/>
      <c r="I1" s="16"/>
      <c r="J1" s="16"/>
      <c r="K1" s="16"/>
      <c r="L1"/>
      <c r="M1" s="16"/>
      <c r="N1" s="342"/>
      <c r="O1" s="16"/>
    </row>
    <row r="2" spans="1:15" ht="16.5" customHeight="1" x14ac:dyDescent="0.25">
      <c r="A2" s="185"/>
      <c r="B2" s="84" t="s">
        <v>98</v>
      </c>
      <c r="C2" s="177"/>
      <c r="D2" s="84"/>
      <c r="E2" s="84"/>
      <c r="F2" s="84"/>
      <c r="G2" s="84"/>
      <c r="H2" s="16"/>
      <c r="I2" s="16"/>
      <c r="J2" s="16"/>
      <c r="L2" s="16"/>
      <c r="M2" s="16"/>
      <c r="N2" s="342"/>
      <c r="O2" s="16"/>
    </row>
    <row r="3" spans="1:15" ht="16.5" customHeight="1" x14ac:dyDescent="0.25">
      <c r="A3" s="185"/>
      <c r="B3" s="245" t="s">
        <v>557</v>
      </c>
      <c r="C3" s="84"/>
      <c r="D3" s="84"/>
      <c r="E3" s="84"/>
      <c r="F3" s="84"/>
      <c r="G3" s="212" t="s">
        <v>30</v>
      </c>
      <c r="H3" s="16"/>
      <c r="I3" s="16"/>
      <c r="J3" s="16"/>
      <c r="L3" s="212" t="s">
        <v>31</v>
      </c>
      <c r="M3" s="356"/>
      <c r="N3" s="356"/>
      <c r="O3" s="356"/>
    </row>
    <row r="4" spans="1:15" x14ac:dyDescent="0.2">
      <c r="B4" s="341"/>
      <c r="C4" s="146" t="s">
        <v>13</v>
      </c>
      <c r="D4" s="146"/>
      <c r="E4" s="146"/>
      <c r="G4" s="214">
        <f>H4-1</f>
        <v>-4</v>
      </c>
      <c r="H4" s="341">
        <f>I4-1</f>
        <v>-3</v>
      </c>
      <c r="I4" s="341">
        <f>J4-1</f>
        <v>-2</v>
      </c>
      <c r="J4" s="341">
        <f>K4-1</f>
        <v>-1</v>
      </c>
      <c r="K4" s="341">
        <f>L4-1</f>
        <v>0</v>
      </c>
      <c r="L4" s="214">
        <v>1</v>
      </c>
      <c r="M4" s="356"/>
      <c r="N4" s="356"/>
      <c r="O4" s="356"/>
    </row>
    <row r="5" spans="1:15" x14ac:dyDescent="0.2">
      <c r="A5" s="185"/>
      <c r="B5" s="26"/>
      <c r="C5" s="78" t="s">
        <v>40</v>
      </c>
      <c r="D5" s="78"/>
      <c r="E5" s="78"/>
      <c r="F5" s="78"/>
      <c r="G5" s="213">
        <v>1</v>
      </c>
      <c r="H5" s="94">
        <f>G5+1</f>
        <v>2</v>
      </c>
      <c r="I5" s="94">
        <f t="shared" ref="I5:L5" si="0">H5+1</f>
        <v>3</v>
      </c>
      <c r="J5" s="94">
        <f t="shared" si="0"/>
        <v>4</v>
      </c>
      <c r="K5" s="94">
        <f t="shared" si="0"/>
        <v>5</v>
      </c>
      <c r="L5" s="215">
        <f t="shared" si="0"/>
        <v>6</v>
      </c>
      <c r="M5" s="356"/>
      <c r="N5" s="356"/>
      <c r="O5" s="356"/>
    </row>
    <row r="6" spans="1:15" ht="15.75" x14ac:dyDescent="0.25">
      <c r="A6" s="83"/>
      <c r="B6" s="343" t="s">
        <v>0</v>
      </c>
      <c r="C6" s="83"/>
      <c r="D6" s="83"/>
      <c r="E6" s="83"/>
      <c r="F6" s="279" t="s">
        <v>7</v>
      </c>
      <c r="G6" s="279" t="str">
        <f t="shared" ref="G6:L6" si="1">CONCATENATE(LEFT(F6, 4)+1 &amp;"-" &amp;IF(F6&gt;"2007-08",,"0") &amp;RIGHT(F6,2)+1)</f>
        <v>2008-09</v>
      </c>
      <c r="H6" s="279" t="str">
        <f t="shared" si="1"/>
        <v>2009-10</v>
      </c>
      <c r="I6" s="279" t="str">
        <f t="shared" si="1"/>
        <v>2010-11</v>
      </c>
      <c r="J6" s="279" t="str">
        <f t="shared" si="1"/>
        <v>2011-12</v>
      </c>
      <c r="K6" s="279" t="str">
        <f t="shared" si="1"/>
        <v>2012-13</v>
      </c>
      <c r="L6" s="279" t="str">
        <f t="shared" si="1"/>
        <v>2013-14</v>
      </c>
      <c r="M6" s="356"/>
      <c r="N6" s="356"/>
      <c r="O6" s="356"/>
    </row>
    <row r="7" spans="1:15" s="246" customFormat="1" x14ac:dyDescent="0.2">
      <c r="A7" s="191"/>
      <c r="B7" s="92" t="s">
        <v>39</v>
      </c>
      <c r="C7" s="92"/>
      <c r="D7" s="92"/>
      <c r="E7" s="92"/>
      <c r="F7" s="92"/>
      <c r="G7" s="92"/>
      <c r="H7" s="92"/>
      <c r="I7" s="92"/>
      <c r="J7" s="192"/>
      <c r="K7" s="193"/>
      <c r="L7" s="194"/>
    </row>
    <row r="8" spans="1:15" s="256" customFormat="1" x14ac:dyDescent="0.2">
      <c r="A8" s="264"/>
      <c r="B8" s="265" t="s">
        <v>116</v>
      </c>
      <c r="C8" s="266"/>
      <c r="D8" s="267"/>
      <c r="E8" s="266"/>
      <c r="G8" s="268">
        <f>N33</f>
        <v>6.6988804351047107E-2</v>
      </c>
      <c r="H8" s="269">
        <f>N58</f>
        <v>5.6749088199386066E-2</v>
      </c>
      <c r="I8" s="269">
        <f>N83</f>
        <v>5.4042638361075923E-2</v>
      </c>
      <c r="J8" s="269">
        <f>N108</f>
        <v>5.2240726569102135E-2</v>
      </c>
      <c r="K8" s="269">
        <f>N133</f>
        <v>3.0093263445129102E-2</v>
      </c>
      <c r="L8" s="269">
        <f>N158</f>
        <v>3.5778255532616106E-2</v>
      </c>
    </row>
    <row r="9" spans="1:15" ht="21" customHeight="1" x14ac:dyDescent="0.2">
      <c r="A9" s="185"/>
      <c r="B9" s="16"/>
      <c r="G9"/>
      <c r="H9" s="31"/>
      <c r="I9" s="31"/>
      <c r="J9" s="222"/>
      <c r="K9" s="31"/>
      <c r="L9" s="31"/>
      <c r="M9" s="356"/>
      <c r="N9" s="356"/>
      <c r="O9" s="356"/>
    </row>
    <row r="10" spans="1:15" ht="15" customHeight="1" x14ac:dyDescent="0.2">
      <c r="A10" s="191"/>
      <c r="B10" s="92" t="s">
        <v>99</v>
      </c>
      <c r="C10" s="92"/>
      <c r="D10" s="92"/>
      <c r="E10" s="92"/>
      <c r="F10" s="92"/>
      <c r="G10" s="92"/>
      <c r="H10" s="92"/>
      <c r="I10" s="92"/>
      <c r="J10" s="192"/>
      <c r="K10" s="193"/>
      <c r="L10" s="194"/>
      <c r="M10" s="194"/>
      <c r="N10" s="344"/>
      <c r="O10" s="194"/>
    </row>
    <row r="11" spans="1:15" ht="15" x14ac:dyDescent="0.25">
      <c r="A11" s="341"/>
      <c r="B11" s="178"/>
      <c r="E11" s="247"/>
      <c r="H11" s="373" t="s">
        <v>106</v>
      </c>
      <c r="I11" s="374"/>
      <c r="J11" s="375"/>
      <c r="K11" s="373" t="s">
        <v>107</v>
      </c>
      <c r="L11" s="376"/>
      <c r="M11" s="375"/>
    </row>
    <row r="12" spans="1:15" ht="15" x14ac:dyDescent="0.25">
      <c r="B12" s="248"/>
      <c r="D12" s="247" t="s">
        <v>100</v>
      </c>
      <c r="F12" s="251" t="s">
        <v>101</v>
      </c>
      <c r="G12" s="251" t="s">
        <v>102</v>
      </c>
      <c r="H12" s="252" t="s">
        <v>104</v>
      </c>
      <c r="I12" s="345" t="s">
        <v>105</v>
      </c>
      <c r="J12" s="345" t="s">
        <v>155</v>
      </c>
      <c r="K12" s="252" t="s">
        <v>104</v>
      </c>
      <c r="L12" s="345" t="s">
        <v>105</v>
      </c>
      <c r="M12" s="253" t="s">
        <v>155</v>
      </c>
      <c r="N12" s="247" t="s">
        <v>156</v>
      </c>
    </row>
    <row r="13" spans="1:15" x14ac:dyDescent="0.2">
      <c r="B13" s="249"/>
      <c r="D13" s="249">
        <v>1</v>
      </c>
      <c r="F13" s="254">
        <v>39601</v>
      </c>
      <c r="G13" s="250">
        <f t="shared" ref="G13:G32" si="2">DATE(YEAR(F13)+10,MONTH(F13),DAY(F13))</f>
        <v>43253</v>
      </c>
      <c r="H13" s="255">
        <v>42781</v>
      </c>
      <c r="I13" s="346">
        <v>6.5650000000000004</v>
      </c>
      <c r="J13" s="347">
        <f>(1+0.5*I13/100)^2-1</f>
        <v>6.6727480625000224E-2</v>
      </c>
      <c r="K13" s="255">
        <v>43539</v>
      </c>
      <c r="L13" s="348">
        <v>6.5549999999999997</v>
      </c>
      <c r="M13" s="349">
        <f>(1+0.5*L13/100)^2-1</f>
        <v>6.6624200624999963E-2</v>
      </c>
      <c r="N13" s="350">
        <f>IF(K13-H13&lt;&gt;0,J13+(G13-H13)*((M13-J13)/(K13-H13)),"n/a")</f>
        <v>6.6663169068271827E-2</v>
      </c>
    </row>
    <row r="14" spans="1:15" x14ac:dyDescent="0.2">
      <c r="B14" s="249"/>
      <c r="D14" s="249">
        <f>D13+1</f>
        <v>2</v>
      </c>
      <c r="F14" s="254">
        <v>39602</v>
      </c>
      <c r="G14" s="250">
        <f t="shared" si="2"/>
        <v>43254</v>
      </c>
      <c r="H14" s="255">
        <v>42781</v>
      </c>
      <c r="I14" s="346">
        <v>6.4850000000000003</v>
      </c>
      <c r="J14" s="347">
        <f t="shared" ref="J14:J32" si="3">(1+0.5*I14/100)^2-1</f>
        <v>6.590138062499995E-2</v>
      </c>
      <c r="K14" s="255">
        <v>43539</v>
      </c>
      <c r="L14" s="348">
        <v>6.48</v>
      </c>
      <c r="M14" s="349">
        <f t="shared" ref="M14:M32" si="4">(1+0.5*L14/100)^2-1</f>
        <v>6.5849759999999868E-2</v>
      </c>
      <c r="N14" s="350">
        <f t="shared" ref="N14:N32" si="5">IF(K14-H14&lt;&gt;0,J14+(G14-H14)*((M14-J14)/(K14-H14)),"n/a")</f>
        <v>6.5869168810191198E-2</v>
      </c>
    </row>
    <row r="15" spans="1:15" x14ac:dyDescent="0.2">
      <c r="B15" s="249"/>
      <c r="D15" s="249">
        <f t="shared" ref="D15:D32" si="6">D14+1</f>
        <v>3</v>
      </c>
      <c r="F15" s="254">
        <v>39603</v>
      </c>
      <c r="G15" s="250">
        <f t="shared" si="2"/>
        <v>43255</v>
      </c>
      <c r="H15" s="255">
        <v>42781</v>
      </c>
      <c r="I15" s="346">
        <v>6.5549999999999997</v>
      </c>
      <c r="J15" s="347">
        <f t="shared" si="3"/>
        <v>6.6624200624999963E-2</v>
      </c>
      <c r="K15" s="255">
        <v>43539</v>
      </c>
      <c r="L15" s="348">
        <v>6.5449999999999999</v>
      </c>
      <c r="M15" s="349">
        <f t="shared" si="4"/>
        <v>6.6520925624999672E-2</v>
      </c>
      <c r="N15" s="350">
        <f t="shared" si="5"/>
        <v>6.6559619688324315E-2</v>
      </c>
    </row>
    <row r="16" spans="1:15" x14ac:dyDescent="0.2">
      <c r="B16" s="249"/>
      <c r="D16" s="249">
        <f t="shared" si="6"/>
        <v>4</v>
      </c>
      <c r="F16" s="254">
        <v>39604</v>
      </c>
      <c r="G16" s="250">
        <f t="shared" si="2"/>
        <v>43256</v>
      </c>
      <c r="H16" s="255">
        <v>42781</v>
      </c>
      <c r="I16" s="346">
        <v>6.5350000000000001</v>
      </c>
      <c r="J16" s="347">
        <f t="shared" si="3"/>
        <v>6.6417655625000016E-2</v>
      </c>
      <c r="K16" s="255">
        <v>43539</v>
      </c>
      <c r="L16" s="348">
        <v>6.5250000000000004</v>
      </c>
      <c r="M16" s="349">
        <f t="shared" si="4"/>
        <v>6.6314390624999886E-2</v>
      </c>
      <c r="N16" s="350">
        <f t="shared" si="5"/>
        <v>6.6352944708113384E-2</v>
      </c>
    </row>
    <row r="17" spans="2:14" s="341" customFormat="1" x14ac:dyDescent="0.2">
      <c r="B17" s="249"/>
      <c r="D17" s="249">
        <f t="shared" si="6"/>
        <v>5</v>
      </c>
      <c r="F17" s="254">
        <v>39605</v>
      </c>
      <c r="G17" s="250">
        <f t="shared" si="2"/>
        <v>43257</v>
      </c>
      <c r="H17" s="255">
        <v>42781</v>
      </c>
      <c r="I17" s="346">
        <v>6.6449999999999996</v>
      </c>
      <c r="J17" s="347">
        <f t="shared" si="3"/>
        <v>6.7553900625000107E-2</v>
      </c>
      <c r="K17" s="255">
        <v>43539</v>
      </c>
      <c r="L17" s="348">
        <v>6.6349999999999998</v>
      </c>
      <c r="M17" s="349">
        <f t="shared" si="4"/>
        <v>6.7450580624999867E-2</v>
      </c>
      <c r="N17" s="350">
        <f t="shared" si="5"/>
        <v>6.748901893634561E-2</v>
      </c>
    </row>
    <row r="18" spans="2:14" s="341" customFormat="1" x14ac:dyDescent="0.2">
      <c r="B18" s="249"/>
      <c r="D18" s="249">
        <f t="shared" si="6"/>
        <v>6</v>
      </c>
      <c r="F18" s="254">
        <v>39609</v>
      </c>
      <c r="G18" s="250">
        <f t="shared" si="2"/>
        <v>43261</v>
      </c>
      <c r="H18" s="255">
        <v>42781</v>
      </c>
      <c r="I18" s="346">
        <v>6.7</v>
      </c>
      <c r="J18" s="347">
        <f t="shared" si="3"/>
        <v>6.8122250000000273E-2</v>
      </c>
      <c r="K18" s="255">
        <v>43539</v>
      </c>
      <c r="L18" s="348">
        <v>6.6749999999999998</v>
      </c>
      <c r="M18" s="349">
        <f t="shared" si="4"/>
        <v>6.7863890624999756E-2</v>
      </c>
      <c r="N18" s="350">
        <f t="shared" si="5"/>
        <v>6.7958645118733452E-2</v>
      </c>
    </row>
    <row r="19" spans="2:14" s="341" customFormat="1" x14ac:dyDescent="0.2">
      <c r="B19" s="249"/>
      <c r="D19" s="249">
        <f t="shared" si="6"/>
        <v>7</v>
      </c>
      <c r="F19" s="254">
        <v>39610</v>
      </c>
      <c r="G19" s="250">
        <f t="shared" si="2"/>
        <v>43262</v>
      </c>
      <c r="H19" s="255">
        <v>42781</v>
      </c>
      <c r="I19" s="346">
        <v>6.6849999999999996</v>
      </c>
      <c r="J19" s="347">
        <f t="shared" si="3"/>
        <v>6.7967230625000097E-2</v>
      </c>
      <c r="K19" s="255">
        <v>43539</v>
      </c>
      <c r="L19" s="348">
        <v>6.67</v>
      </c>
      <c r="M19" s="349">
        <f t="shared" si="4"/>
        <v>6.7812222499999963E-2</v>
      </c>
      <c r="N19" s="350">
        <f t="shared" si="5"/>
        <v>6.7868867949373357E-2</v>
      </c>
    </row>
    <row r="20" spans="2:14" s="341" customFormat="1" x14ac:dyDescent="0.2">
      <c r="B20" s="249"/>
      <c r="D20" s="249">
        <f t="shared" si="6"/>
        <v>8</v>
      </c>
      <c r="F20" s="254">
        <v>39611</v>
      </c>
      <c r="G20" s="250">
        <f t="shared" si="2"/>
        <v>43263</v>
      </c>
      <c r="H20" s="255">
        <v>42781</v>
      </c>
      <c r="I20" s="346">
        <v>6.61</v>
      </c>
      <c r="J20" s="347">
        <f t="shared" si="3"/>
        <v>6.7192302500000078E-2</v>
      </c>
      <c r="K20" s="255">
        <v>43539</v>
      </c>
      <c r="L20" s="348">
        <v>6.5949999999999998</v>
      </c>
      <c r="M20" s="349">
        <f t="shared" si="4"/>
        <v>6.7037350624999936E-2</v>
      </c>
      <c r="N20" s="350">
        <f t="shared" si="5"/>
        <v>6.7093771096635876E-2</v>
      </c>
    </row>
    <row r="21" spans="2:14" s="341" customFormat="1" x14ac:dyDescent="0.2">
      <c r="B21" s="249"/>
      <c r="D21" s="249">
        <f t="shared" si="6"/>
        <v>9</v>
      </c>
      <c r="F21" s="254">
        <v>39612</v>
      </c>
      <c r="G21" s="250">
        <f t="shared" si="2"/>
        <v>43264</v>
      </c>
      <c r="H21" s="255">
        <v>42781</v>
      </c>
      <c r="I21" s="346">
        <v>6.7450000000000001</v>
      </c>
      <c r="J21" s="347">
        <f t="shared" si="3"/>
        <v>6.8587375624999947E-2</v>
      </c>
      <c r="K21" s="255">
        <v>43539</v>
      </c>
      <c r="L21" s="348">
        <v>6.73</v>
      </c>
      <c r="M21" s="349">
        <f t="shared" si="4"/>
        <v>6.8432322499999865E-2</v>
      </c>
      <c r="N21" s="350">
        <f t="shared" si="5"/>
        <v>6.8488575282816516E-2</v>
      </c>
    </row>
    <row r="22" spans="2:14" s="341" customFormat="1" x14ac:dyDescent="0.2">
      <c r="B22" s="249"/>
      <c r="D22" s="249">
        <f t="shared" si="6"/>
        <v>10</v>
      </c>
      <c r="F22" s="254">
        <v>39615</v>
      </c>
      <c r="G22" s="250">
        <f t="shared" si="2"/>
        <v>43267</v>
      </c>
      <c r="H22" s="255">
        <v>42781</v>
      </c>
      <c r="I22" s="346">
        <v>6.79</v>
      </c>
      <c r="J22" s="347">
        <f t="shared" si="3"/>
        <v>6.9052602499999782E-2</v>
      </c>
      <c r="K22" s="255">
        <v>43539</v>
      </c>
      <c r="L22" s="348">
        <v>6.78</v>
      </c>
      <c r="M22" s="349">
        <f t="shared" si="4"/>
        <v>6.8949209999999983E-2</v>
      </c>
      <c r="N22" s="350">
        <f t="shared" si="5"/>
        <v>6.8986311266490671E-2</v>
      </c>
    </row>
    <row r="23" spans="2:14" s="341" customFormat="1" x14ac:dyDescent="0.2">
      <c r="B23" s="249"/>
      <c r="D23" s="249">
        <f t="shared" si="6"/>
        <v>11</v>
      </c>
      <c r="F23" s="254">
        <v>39616</v>
      </c>
      <c r="G23" s="250">
        <f t="shared" si="2"/>
        <v>43268</v>
      </c>
      <c r="H23" s="255">
        <v>42781</v>
      </c>
      <c r="I23" s="346">
        <v>6.6950000000000003</v>
      </c>
      <c r="J23" s="347">
        <f t="shared" si="3"/>
        <v>6.8070575624999741E-2</v>
      </c>
      <c r="K23" s="255">
        <v>43539</v>
      </c>
      <c r="L23" s="348">
        <v>6.6849999999999996</v>
      </c>
      <c r="M23" s="349">
        <f t="shared" si="4"/>
        <v>6.7967230625000097E-2</v>
      </c>
      <c r="N23" s="350">
        <f t="shared" si="5"/>
        <v>6.8004178507585722E-2</v>
      </c>
    </row>
    <row r="24" spans="2:14" s="341" customFormat="1" x14ac:dyDescent="0.2">
      <c r="B24" s="249"/>
      <c r="D24" s="249">
        <f t="shared" si="6"/>
        <v>12</v>
      </c>
      <c r="F24" s="254">
        <v>39617</v>
      </c>
      <c r="G24" s="250">
        <f t="shared" si="2"/>
        <v>43269</v>
      </c>
      <c r="H24" s="255">
        <v>42781</v>
      </c>
      <c r="I24" s="346">
        <v>6.62</v>
      </c>
      <c r="J24" s="347">
        <f t="shared" si="3"/>
        <v>6.7295609999999728E-2</v>
      </c>
      <c r="K24" s="255">
        <v>43539</v>
      </c>
      <c r="L24" s="348">
        <v>6.6150000000000002</v>
      </c>
      <c r="M24" s="349">
        <f t="shared" si="4"/>
        <v>6.7243955624999963E-2</v>
      </c>
      <c r="N24" s="350">
        <f t="shared" si="5"/>
        <v>6.7262354940633123E-2</v>
      </c>
    </row>
    <row r="25" spans="2:14" s="341" customFormat="1" x14ac:dyDescent="0.2">
      <c r="B25" s="249"/>
      <c r="D25" s="249">
        <f t="shared" si="6"/>
        <v>13</v>
      </c>
      <c r="F25" s="254">
        <v>39618</v>
      </c>
      <c r="G25" s="250">
        <f t="shared" si="2"/>
        <v>43270</v>
      </c>
      <c r="H25" s="255">
        <v>42781</v>
      </c>
      <c r="I25" s="346">
        <v>6.59</v>
      </c>
      <c r="J25" s="347">
        <f t="shared" si="3"/>
        <v>6.6985702500000022E-2</v>
      </c>
      <c r="K25" s="255">
        <v>43539</v>
      </c>
      <c r="L25" s="348">
        <v>6.58</v>
      </c>
      <c r="M25" s="349">
        <f t="shared" si="4"/>
        <v>6.6882409999999837E-2</v>
      </c>
      <c r="N25" s="350">
        <f t="shared" si="5"/>
        <v>6.6919066573218902E-2</v>
      </c>
    </row>
    <row r="26" spans="2:14" s="341" customFormat="1" x14ac:dyDescent="0.2">
      <c r="B26" s="249"/>
      <c r="D26" s="249">
        <f t="shared" si="6"/>
        <v>14</v>
      </c>
      <c r="F26" s="254">
        <v>39619</v>
      </c>
      <c r="G26" s="250">
        <f t="shared" si="2"/>
        <v>43271</v>
      </c>
      <c r="H26" s="255">
        <v>42781</v>
      </c>
      <c r="I26" s="346">
        <v>6.67</v>
      </c>
      <c r="J26" s="347">
        <f t="shared" si="3"/>
        <v>6.7812222499999963E-2</v>
      </c>
      <c r="K26" s="255">
        <v>43539</v>
      </c>
      <c r="L26" s="348">
        <v>6.66</v>
      </c>
      <c r="M26" s="349">
        <f t="shared" si="4"/>
        <v>6.7708890000000244E-2</v>
      </c>
      <c r="N26" s="350">
        <f t="shared" si="5"/>
        <v>6.7745424445910432E-2</v>
      </c>
    </row>
    <row r="27" spans="2:14" s="341" customFormat="1" x14ac:dyDescent="0.2">
      <c r="B27" s="249"/>
      <c r="D27" s="249">
        <f t="shared" si="6"/>
        <v>15</v>
      </c>
      <c r="F27" s="254">
        <v>39622</v>
      </c>
      <c r="G27" s="250">
        <f t="shared" si="2"/>
        <v>43274</v>
      </c>
      <c r="H27" s="255">
        <v>42781</v>
      </c>
      <c r="I27" s="346">
        <v>6.55</v>
      </c>
      <c r="J27" s="347">
        <f t="shared" si="3"/>
        <v>6.657256250000021E-2</v>
      </c>
      <c r="K27" s="255">
        <v>43539</v>
      </c>
      <c r="L27" s="348">
        <v>6.54</v>
      </c>
      <c r="M27" s="349">
        <f t="shared" si="4"/>
        <v>6.6469289999999903E-2</v>
      </c>
      <c r="N27" s="350">
        <f t="shared" si="5"/>
        <v>6.6505394501978898E-2</v>
      </c>
    </row>
    <row r="28" spans="2:14" s="341" customFormat="1" x14ac:dyDescent="0.2">
      <c r="B28" s="249"/>
      <c r="D28" s="249">
        <f t="shared" si="6"/>
        <v>16</v>
      </c>
      <c r="F28" s="254">
        <v>39623</v>
      </c>
      <c r="G28" s="250">
        <f t="shared" si="2"/>
        <v>43275</v>
      </c>
      <c r="H28" s="255">
        <v>42781</v>
      </c>
      <c r="I28" s="346">
        <v>6.57</v>
      </c>
      <c r="J28" s="347">
        <f t="shared" si="3"/>
        <v>6.6779122500000065E-2</v>
      </c>
      <c r="K28" s="255">
        <v>43539</v>
      </c>
      <c r="L28" s="348">
        <v>6.56</v>
      </c>
      <c r="M28" s="349">
        <f t="shared" si="4"/>
        <v>6.667583999999982E-2</v>
      </c>
      <c r="N28" s="350">
        <f t="shared" si="5"/>
        <v>6.6711811741424709E-2</v>
      </c>
    </row>
    <row r="29" spans="2:14" s="341" customFormat="1" x14ac:dyDescent="0.2">
      <c r="B29" s="249"/>
      <c r="D29" s="249">
        <f t="shared" si="6"/>
        <v>17</v>
      </c>
      <c r="F29" s="254">
        <v>39624</v>
      </c>
      <c r="G29" s="250">
        <f t="shared" si="2"/>
        <v>43276</v>
      </c>
      <c r="H29" s="255">
        <v>42781</v>
      </c>
      <c r="I29" s="346">
        <v>6.49</v>
      </c>
      <c r="J29" s="347">
        <f t="shared" si="3"/>
        <v>6.5953002500000135E-2</v>
      </c>
      <c r="K29" s="255">
        <v>43539</v>
      </c>
      <c r="L29" s="348">
        <v>6.4850000000000003</v>
      </c>
      <c r="M29" s="349">
        <f t="shared" si="4"/>
        <v>6.590138062499995E-2</v>
      </c>
      <c r="N29" s="350">
        <f t="shared" si="5"/>
        <v>6.5919291644953845E-2</v>
      </c>
    </row>
    <row r="30" spans="2:14" s="341" customFormat="1" x14ac:dyDescent="0.2">
      <c r="B30" s="249"/>
      <c r="D30" s="249">
        <f t="shared" si="6"/>
        <v>18</v>
      </c>
      <c r="F30" s="254">
        <v>39625</v>
      </c>
      <c r="G30" s="250">
        <f t="shared" si="2"/>
        <v>43277</v>
      </c>
      <c r="H30" s="255">
        <v>42781</v>
      </c>
      <c r="I30" s="346">
        <v>6.5149999999999997</v>
      </c>
      <c r="J30" s="347">
        <f t="shared" si="3"/>
        <v>6.6211130624999948E-2</v>
      </c>
      <c r="K30" s="255">
        <v>43539</v>
      </c>
      <c r="L30" s="348">
        <v>6.51</v>
      </c>
      <c r="M30" s="349">
        <f t="shared" si="4"/>
        <v>6.6159502500000134E-2</v>
      </c>
      <c r="N30" s="350">
        <f t="shared" si="5"/>
        <v>6.6177347577506665E-2</v>
      </c>
    </row>
    <row r="31" spans="2:14" s="341" customFormat="1" x14ac:dyDescent="0.2">
      <c r="B31" s="249"/>
      <c r="D31" s="249">
        <f t="shared" si="6"/>
        <v>19</v>
      </c>
      <c r="F31" s="254">
        <v>39626</v>
      </c>
      <c r="G31" s="250">
        <f t="shared" si="2"/>
        <v>43278</v>
      </c>
      <c r="H31" s="255">
        <v>42781</v>
      </c>
      <c r="I31" s="346">
        <v>6.4649999999999999</v>
      </c>
      <c r="J31" s="347">
        <f t="shared" si="3"/>
        <v>6.56949056249998E-2</v>
      </c>
      <c r="K31" s="255">
        <v>43539</v>
      </c>
      <c r="L31" s="348">
        <v>6.46</v>
      </c>
      <c r="M31" s="349">
        <f t="shared" si="4"/>
        <v>6.564328999999991E-2</v>
      </c>
      <c r="N31" s="350">
        <f t="shared" si="5"/>
        <v>6.5661062662433906E-2</v>
      </c>
    </row>
    <row r="32" spans="2:14" s="341" customFormat="1" x14ac:dyDescent="0.2">
      <c r="B32" s="249"/>
      <c r="D32" s="249">
        <f t="shared" si="6"/>
        <v>20</v>
      </c>
      <c r="F32" s="254">
        <v>39629</v>
      </c>
      <c r="G32" s="250">
        <f t="shared" si="2"/>
        <v>43281</v>
      </c>
      <c r="H32" s="255">
        <v>42781</v>
      </c>
      <c r="I32" s="346">
        <v>6.45</v>
      </c>
      <c r="J32" s="347">
        <f t="shared" si="3"/>
        <v>6.5540062499999774E-2</v>
      </c>
      <c r="K32" s="255">
        <v>43539</v>
      </c>
      <c r="L32" s="348">
        <v>6.45</v>
      </c>
      <c r="M32" s="349">
        <f t="shared" si="4"/>
        <v>6.5540062499999774E-2</v>
      </c>
      <c r="N32" s="350">
        <f t="shared" si="5"/>
        <v>6.5540062499999774E-2</v>
      </c>
    </row>
    <row r="33" spans="1:15" ht="15" x14ac:dyDescent="0.25">
      <c r="D33" s="247" t="s">
        <v>39</v>
      </c>
      <c r="E33" s="247"/>
      <c r="H33" s="341"/>
      <c r="I33" s="341"/>
      <c r="J33" s="27"/>
      <c r="K33" s="100"/>
      <c r="L33" s="100"/>
      <c r="M33" s="27"/>
      <c r="N33" s="351">
        <f>IF(N13="n/a","n/a",AVERAGE(N13:N32))</f>
        <v>6.6988804351047107E-2</v>
      </c>
    </row>
    <row r="34" spans="1:15" x14ac:dyDescent="0.2">
      <c r="J34" s="352"/>
      <c r="K34" s="100"/>
      <c r="L34" s="100"/>
      <c r="M34" s="352"/>
    </row>
    <row r="35" spans="1:15" ht="15" customHeight="1" x14ac:dyDescent="0.2">
      <c r="A35" s="191"/>
      <c r="B35" s="92" t="s">
        <v>108</v>
      </c>
      <c r="C35" s="92"/>
      <c r="D35" s="92"/>
      <c r="E35" s="92"/>
      <c r="F35" s="92"/>
      <c r="G35" s="92"/>
      <c r="H35" s="92"/>
      <c r="I35" s="92"/>
      <c r="J35" s="92"/>
      <c r="K35" s="192"/>
      <c r="L35" s="193"/>
      <c r="M35" s="92"/>
      <c r="N35" s="344"/>
      <c r="O35" s="194"/>
    </row>
    <row r="36" spans="1:15" ht="15" x14ac:dyDescent="0.25">
      <c r="A36" s="341"/>
      <c r="B36" s="178"/>
      <c r="E36" s="247"/>
      <c r="H36" s="373" t="s">
        <v>106</v>
      </c>
      <c r="I36" s="374"/>
      <c r="J36" s="375"/>
      <c r="K36" s="373" t="s">
        <v>107</v>
      </c>
      <c r="L36" s="376"/>
      <c r="M36" s="375"/>
    </row>
    <row r="37" spans="1:15" ht="15" x14ac:dyDescent="0.25">
      <c r="B37" s="248"/>
      <c r="D37" s="247" t="s">
        <v>100</v>
      </c>
      <c r="F37" s="251" t="s">
        <v>101</v>
      </c>
      <c r="G37" s="251" t="s">
        <v>102</v>
      </c>
      <c r="H37" s="252" t="s">
        <v>104</v>
      </c>
      <c r="I37" s="345" t="s">
        <v>105</v>
      </c>
      <c r="J37" s="345" t="s">
        <v>155</v>
      </c>
      <c r="K37" s="252" t="s">
        <v>104</v>
      </c>
      <c r="L37" s="345" t="s">
        <v>105</v>
      </c>
      <c r="M37" s="253" t="s">
        <v>155</v>
      </c>
      <c r="N37" s="247" t="s">
        <v>156</v>
      </c>
    </row>
    <row r="38" spans="1:15" x14ac:dyDescent="0.2">
      <c r="B38" s="249"/>
      <c r="D38" s="249">
        <v>1</v>
      </c>
      <c r="F38" s="254">
        <v>39966</v>
      </c>
      <c r="G38" s="250">
        <f t="shared" ref="G38:G57" si="7">DATE(YEAR(F38)+10,MONTH(F38),DAY(F38))</f>
        <v>43618</v>
      </c>
      <c r="H38" s="255">
        <v>43539</v>
      </c>
      <c r="I38" s="346">
        <v>5.48</v>
      </c>
      <c r="J38" s="347">
        <f>(1+0.5*I38/100)^2-1</f>
        <v>5.5550760000000254E-2</v>
      </c>
      <c r="K38" s="255">
        <v>43936</v>
      </c>
      <c r="L38" s="348">
        <v>5.6550000000000002</v>
      </c>
      <c r="M38" s="349">
        <f>(1+0.5*L38/100)^2-1</f>
        <v>5.7349475625000146E-2</v>
      </c>
      <c r="N38" s="350">
        <f>IF(K38-H38&lt;&gt;0,J38+(G38-H38)*((M38-J38)/(K38-H38)),"n/a")</f>
        <v>5.5908690817065725E-2</v>
      </c>
    </row>
    <row r="39" spans="1:15" x14ac:dyDescent="0.2">
      <c r="B39" s="249"/>
      <c r="D39" s="249">
        <f>D38+1</f>
        <v>2</v>
      </c>
      <c r="F39" s="254">
        <v>39967</v>
      </c>
      <c r="G39" s="250">
        <f t="shared" si="7"/>
        <v>43619</v>
      </c>
      <c r="H39" s="255">
        <v>43539</v>
      </c>
      <c r="I39" s="346">
        <v>5.49</v>
      </c>
      <c r="J39" s="347">
        <f t="shared" ref="J39:J57" si="8">(1+0.5*I39/100)^2-1</f>
        <v>5.5653502500000007E-2</v>
      </c>
      <c r="K39" s="255">
        <v>43936</v>
      </c>
      <c r="L39" s="348">
        <v>5.66</v>
      </c>
      <c r="M39" s="349">
        <f t="shared" ref="M39:M57" si="9">(1+0.5*L39/100)^2-1</f>
        <v>5.7400890000000038E-2</v>
      </c>
      <c r="N39" s="350">
        <f t="shared" ref="N39:N57" si="10">IF(K39-H39&lt;&gt;0,J39+(G39-H39)*((M39-J39)/(K39-H39)),"n/a")</f>
        <v>5.6005620887909335E-2</v>
      </c>
    </row>
    <row r="40" spans="1:15" x14ac:dyDescent="0.2">
      <c r="B40" s="249"/>
      <c r="D40" s="249">
        <f t="shared" ref="D40:D57" si="11">D39+1</f>
        <v>3</v>
      </c>
      <c r="F40" s="254">
        <v>39968</v>
      </c>
      <c r="G40" s="250">
        <f t="shared" si="7"/>
        <v>43620</v>
      </c>
      <c r="H40" s="255">
        <v>43539</v>
      </c>
      <c r="I40" s="346">
        <v>5.415</v>
      </c>
      <c r="J40" s="347">
        <f t="shared" si="8"/>
        <v>5.4883055624999955E-2</v>
      </c>
      <c r="K40" s="255">
        <v>43936</v>
      </c>
      <c r="L40" s="348">
        <v>5.585</v>
      </c>
      <c r="M40" s="349">
        <f t="shared" si="9"/>
        <v>5.6629805624999863E-2</v>
      </c>
      <c r="N40" s="350">
        <f t="shared" si="10"/>
        <v>5.5239445423488603E-2</v>
      </c>
    </row>
    <row r="41" spans="1:15" x14ac:dyDescent="0.2">
      <c r="B41" s="249"/>
      <c r="D41" s="249">
        <f t="shared" si="11"/>
        <v>4</v>
      </c>
      <c r="F41" s="254">
        <v>39969</v>
      </c>
      <c r="G41" s="250">
        <f t="shared" si="7"/>
        <v>43621</v>
      </c>
      <c r="H41" s="255">
        <v>43539</v>
      </c>
      <c r="I41" s="346">
        <v>5.585</v>
      </c>
      <c r="J41" s="347">
        <f t="shared" si="8"/>
        <v>5.6629805624999863E-2</v>
      </c>
      <c r="K41" s="255">
        <v>43936</v>
      </c>
      <c r="L41" s="348">
        <v>5.7549999999999999</v>
      </c>
      <c r="M41" s="349">
        <f t="shared" si="9"/>
        <v>5.8378000625000093E-2</v>
      </c>
      <c r="N41" s="350">
        <f t="shared" si="10"/>
        <v>5.699089376102006E-2</v>
      </c>
    </row>
    <row r="42" spans="1:15" x14ac:dyDescent="0.2">
      <c r="B42" s="249"/>
      <c r="D42" s="249">
        <f t="shared" si="11"/>
        <v>5</v>
      </c>
      <c r="F42" s="254">
        <v>39973</v>
      </c>
      <c r="G42" s="250">
        <f t="shared" si="7"/>
        <v>43625</v>
      </c>
      <c r="H42" s="255">
        <v>43539</v>
      </c>
      <c r="I42" s="346">
        <v>5.5549999999999997</v>
      </c>
      <c r="J42" s="347">
        <f t="shared" si="8"/>
        <v>5.6321450625000269E-2</v>
      </c>
      <c r="K42" s="255">
        <v>43936</v>
      </c>
      <c r="L42" s="348">
        <v>5.7</v>
      </c>
      <c r="M42" s="349">
        <f t="shared" si="9"/>
        <v>5.7812250000000009E-2</v>
      </c>
      <c r="N42" s="350">
        <f t="shared" si="10"/>
        <v>5.6644394570214321E-2</v>
      </c>
    </row>
    <row r="43" spans="1:15" x14ac:dyDescent="0.2">
      <c r="B43" s="249"/>
      <c r="D43" s="249">
        <f t="shared" si="11"/>
        <v>6</v>
      </c>
      <c r="F43" s="254">
        <v>39974</v>
      </c>
      <c r="G43" s="250">
        <f t="shared" si="7"/>
        <v>43626</v>
      </c>
      <c r="H43" s="255">
        <v>43539</v>
      </c>
      <c r="I43" s="346">
        <v>5.5949999999999998</v>
      </c>
      <c r="J43" s="347">
        <f t="shared" si="8"/>
        <v>5.6732600625000185E-2</v>
      </c>
      <c r="K43" s="255">
        <v>43936</v>
      </c>
      <c r="L43" s="348">
        <v>5.74</v>
      </c>
      <c r="M43" s="349">
        <f t="shared" si="9"/>
        <v>5.8223689999999939E-2</v>
      </c>
      <c r="N43" s="350">
        <f t="shared" si="10"/>
        <v>5.7059363284005168E-2</v>
      </c>
    </row>
    <row r="44" spans="1:15" x14ac:dyDescent="0.2">
      <c r="B44" s="249"/>
      <c r="D44" s="249">
        <f t="shared" si="11"/>
        <v>7</v>
      </c>
      <c r="F44" s="254">
        <v>39975</v>
      </c>
      <c r="G44" s="250">
        <f t="shared" si="7"/>
        <v>43627</v>
      </c>
      <c r="H44" s="255">
        <v>43539</v>
      </c>
      <c r="I44" s="346">
        <v>5.61</v>
      </c>
      <c r="J44" s="347">
        <f t="shared" si="8"/>
        <v>5.6886802499999778E-2</v>
      </c>
      <c r="K44" s="255">
        <v>43936</v>
      </c>
      <c r="L44" s="348">
        <v>5.75</v>
      </c>
      <c r="M44" s="349">
        <f t="shared" si="9"/>
        <v>5.8326562500000012E-2</v>
      </c>
      <c r="N44" s="350">
        <f t="shared" si="10"/>
        <v>5.7205943255667337E-2</v>
      </c>
    </row>
    <row r="45" spans="1:15" x14ac:dyDescent="0.2">
      <c r="B45" s="249"/>
      <c r="D45" s="249">
        <f t="shared" si="11"/>
        <v>8</v>
      </c>
      <c r="F45" s="254">
        <v>39976</v>
      </c>
      <c r="G45" s="250">
        <f t="shared" si="7"/>
        <v>43628</v>
      </c>
      <c r="H45" s="255">
        <v>43539</v>
      </c>
      <c r="I45" s="346">
        <v>5.5449999999999999</v>
      </c>
      <c r="J45" s="347">
        <f t="shared" si="8"/>
        <v>5.6218675625000047E-2</v>
      </c>
      <c r="K45" s="255">
        <v>43936</v>
      </c>
      <c r="L45" s="348">
        <v>5.6849999999999996</v>
      </c>
      <c r="M45" s="349">
        <f t="shared" si="9"/>
        <v>5.7657980624999938E-2</v>
      </c>
      <c r="N45" s="350">
        <f t="shared" si="10"/>
        <v>5.6541340977644856E-2</v>
      </c>
    </row>
    <row r="46" spans="1:15" x14ac:dyDescent="0.2">
      <c r="B46" s="249"/>
      <c r="D46" s="249">
        <f t="shared" si="11"/>
        <v>9</v>
      </c>
      <c r="F46" s="254">
        <v>39979</v>
      </c>
      <c r="G46" s="250">
        <f t="shared" si="7"/>
        <v>43631</v>
      </c>
      <c r="H46" s="255">
        <v>43539</v>
      </c>
      <c r="I46" s="346">
        <v>5.5</v>
      </c>
      <c r="J46" s="347">
        <f t="shared" si="8"/>
        <v>5.5756250000000174E-2</v>
      </c>
      <c r="K46" s="255">
        <v>43936</v>
      </c>
      <c r="L46" s="348">
        <v>5.625</v>
      </c>
      <c r="M46" s="349">
        <f t="shared" si="9"/>
        <v>5.7041015624999858E-2</v>
      </c>
      <c r="N46" s="350">
        <f t="shared" si="10"/>
        <v>5.6053979061712944E-2</v>
      </c>
    </row>
    <row r="47" spans="1:15" x14ac:dyDescent="0.2">
      <c r="B47" s="249"/>
      <c r="D47" s="249">
        <f t="shared" si="11"/>
        <v>10</v>
      </c>
      <c r="F47" s="254">
        <v>39980</v>
      </c>
      <c r="G47" s="250">
        <f t="shared" si="7"/>
        <v>43632</v>
      </c>
      <c r="H47" s="255">
        <v>43539</v>
      </c>
      <c r="I47" s="346">
        <v>5.4349999999999996</v>
      </c>
      <c r="J47" s="347">
        <f t="shared" si="8"/>
        <v>5.5088480624999825E-2</v>
      </c>
      <c r="K47" s="255">
        <v>43936</v>
      </c>
      <c r="L47" s="348">
        <v>5.56</v>
      </c>
      <c r="M47" s="349">
        <f t="shared" si="9"/>
        <v>5.6372840000000091E-2</v>
      </c>
      <c r="N47" s="350">
        <f t="shared" si="10"/>
        <v>5.538935070528956E-2</v>
      </c>
    </row>
    <row r="48" spans="1:15" x14ac:dyDescent="0.2">
      <c r="B48" s="249"/>
      <c r="D48" s="249">
        <f t="shared" si="11"/>
        <v>11</v>
      </c>
      <c r="F48" s="254">
        <v>39981</v>
      </c>
      <c r="G48" s="250">
        <f t="shared" si="7"/>
        <v>43633</v>
      </c>
      <c r="H48" s="255">
        <v>43539</v>
      </c>
      <c r="I48" s="346">
        <v>5.48</v>
      </c>
      <c r="J48" s="347">
        <f t="shared" si="8"/>
        <v>5.5550760000000254E-2</v>
      </c>
      <c r="K48" s="255">
        <v>43936</v>
      </c>
      <c r="L48" s="348">
        <v>5.6</v>
      </c>
      <c r="M48" s="349">
        <f t="shared" si="9"/>
        <v>5.6783999999999946E-2</v>
      </c>
      <c r="N48" s="350">
        <f t="shared" si="10"/>
        <v>5.5842761410579526E-2</v>
      </c>
    </row>
    <row r="49" spans="1:15" x14ac:dyDescent="0.2">
      <c r="B49" s="249"/>
      <c r="D49" s="249">
        <f t="shared" si="11"/>
        <v>12</v>
      </c>
      <c r="F49" s="254">
        <v>39982</v>
      </c>
      <c r="G49" s="250">
        <f t="shared" si="7"/>
        <v>43634</v>
      </c>
      <c r="H49" s="255">
        <v>43539</v>
      </c>
      <c r="I49" s="346">
        <v>5.58</v>
      </c>
      <c r="J49" s="347">
        <f t="shared" si="8"/>
        <v>5.6578409999999968E-2</v>
      </c>
      <c r="K49" s="255">
        <v>43936</v>
      </c>
      <c r="L49" s="348">
        <v>5.69</v>
      </c>
      <c r="M49" s="349">
        <f t="shared" si="9"/>
        <v>5.7709402500000229E-2</v>
      </c>
      <c r="N49" s="350">
        <f t="shared" si="10"/>
        <v>5.6849050522670058E-2</v>
      </c>
    </row>
    <row r="50" spans="1:15" x14ac:dyDescent="0.2">
      <c r="B50" s="249"/>
      <c r="D50" s="249">
        <f t="shared" si="11"/>
        <v>13</v>
      </c>
      <c r="F50" s="254">
        <v>39983</v>
      </c>
      <c r="G50" s="250">
        <f t="shared" si="7"/>
        <v>43635</v>
      </c>
      <c r="H50" s="255">
        <v>43539</v>
      </c>
      <c r="I50" s="346">
        <v>5.8550000000000004</v>
      </c>
      <c r="J50" s="347">
        <f t="shared" si="8"/>
        <v>5.9407025624999887E-2</v>
      </c>
      <c r="K50" s="255">
        <v>43936</v>
      </c>
      <c r="L50" s="348">
        <v>5.9649999999999999</v>
      </c>
      <c r="M50" s="349">
        <f t="shared" si="9"/>
        <v>6.053953062500006E-2</v>
      </c>
      <c r="N50" s="350">
        <f t="shared" si="10"/>
        <v>5.9680880738350053E-2</v>
      </c>
    </row>
    <row r="51" spans="1:15" x14ac:dyDescent="0.2">
      <c r="B51" s="249"/>
      <c r="D51" s="249">
        <f t="shared" si="11"/>
        <v>14</v>
      </c>
      <c r="F51" s="254">
        <v>39986</v>
      </c>
      <c r="G51" s="250">
        <f t="shared" si="7"/>
        <v>43638</v>
      </c>
      <c r="H51" s="255">
        <v>43539</v>
      </c>
      <c r="I51" s="346">
        <v>5.7149999999999999</v>
      </c>
      <c r="J51" s="347">
        <f t="shared" si="8"/>
        <v>5.7966530625000123E-2</v>
      </c>
      <c r="K51" s="255">
        <v>43936</v>
      </c>
      <c r="L51" s="348">
        <v>5.8250000000000002</v>
      </c>
      <c r="M51" s="349">
        <f t="shared" si="9"/>
        <v>5.909826562500009E-2</v>
      </c>
      <c r="N51" s="350">
        <f t="shared" si="10"/>
        <v>5.824875169552908E-2</v>
      </c>
    </row>
    <row r="52" spans="1:15" x14ac:dyDescent="0.2">
      <c r="B52" s="249"/>
      <c r="D52" s="249">
        <f t="shared" si="11"/>
        <v>15</v>
      </c>
      <c r="F52" s="254">
        <v>39987</v>
      </c>
      <c r="G52" s="250">
        <f t="shared" si="7"/>
        <v>43639</v>
      </c>
      <c r="H52" s="255">
        <v>43539</v>
      </c>
      <c r="I52" s="346">
        <v>5.58</v>
      </c>
      <c r="J52" s="347">
        <f t="shared" si="8"/>
        <v>5.6578409999999968E-2</v>
      </c>
      <c r="K52" s="255">
        <v>43936</v>
      </c>
      <c r="L52" s="348">
        <v>5.69</v>
      </c>
      <c r="M52" s="349">
        <f t="shared" si="9"/>
        <v>5.7709402500000229E-2</v>
      </c>
      <c r="N52" s="350">
        <f t="shared" si="10"/>
        <v>5.686329476070532E-2</v>
      </c>
    </row>
    <row r="53" spans="1:15" x14ac:dyDescent="0.2">
      <c r="B53" s="249"/>
      <c r="D53" s="249">
        <f t="shared" si="11"/>
        <v>16</v>
      </c>
      <c r="F53" s="254">
        <v>39988</v>
      </c>
      <c r="G53" s="250">
        <f t="shared" si="7"/>
        <v>43640</v>
      </c>
      <c r="H53" s="255">
        <v>43539</v>
      </c>
      <c r="I53" s="346">
        <v>5.6150000000000002</v>
      </c>
      <c r="J53" s="347">
        <f t="shared" si="8"/>
        <v>5.6938205625000071E-2</v>
      </c>
      <c r="K53" s="255">
        <v>43936</v>
      </c>
      <c r="L53" s="348">
        <v>5.7249999999999996</v>
      </c>
      <c r="M53" s="349">
        <f t="shared" si="9"/>
        <v>5.8069390624999828E-2</v>
      </c>
      <c r="N53" s="350">
        <f t="shared" si="10"/>
        <v>5.722598820686399E-2</v>
      </c>
    </row>
    <row r="54" spans="1:15" x14ac:dyDescent="0.2">
      <c r="B54" s="249"/>
      <c r="D54" s="249">
        <f t="shared" si="11"/>
        <v>17</v>
      </c>
      <c r="F54" s="254">
        <v>39989</v>
      </c>
      <c r="G54" s="250">
        <f t="shared" si="7"/>
        <v>43641</v>
      </c>
      <c r="H54" s="255">
        <v>43539</v>
      </c>
      <c r="I54" s="346">
        <v>5.69</v>
      </c>
      <c r="J54" s="347">
        <f t="shared" si="8"/>
        <v>5.7709402500000229E-2</v>
      </c>
      <c r="K54" s="255">
        <v>43936</v>
      </c>
      <c r="L54" s="348">
        <v>5.7949999999999999</v>
      </c>
      <c r="M54" s="349">
        <f t="shared" si="9"/>
        <v>5.878955062500002E-2</v>
      </c>
      <c r="N54" s="350">
        <f t="shared" si="10"/>
        <v>5.7986921665617301E-2</v>
      </c>
    </row>
    <row r="55" spans="1:15" x14ac:dyDescent="0.2">
      <c r="B55" s="249"/>
      <c r="D55" s="249">
        <f t="shared" si="11"/>
        <v>18</v>
      </c>
      <c r="F55" s="254">
        <v>39990</v>
      </c>
      <c r="G55" s="250">
        <f t="shared" si="7"/>
        <v>43642</v>
      </c>
      <c r="H55" s="255">
        <v>43539</v>
      </c>
      <c r="I55" s="346">
        <v>5.61</v>
      </c>
      <c r="J55" s="347">
        <f t="shared" si="8"/>
        <v>5.6886802499999778E-2</v>
      </c>
      <c r="K55" s="255">
        <v>43936</v>
      </c>
      <c r="L55" s="348">
        <v>5.71</v>
      </c>
      <c r="M55" s="349">
        <f t="shared" si="9"/>
        <v>5.7915102500000204E-2</v>
      </c>
      <c r="N55" s="350">
        <f t="shared" si="10"/>
        <v>5.715359066120896E-2</v>
      </c>
    </row>
    <row r="56" spans="1:15" x14ac:dyDescent="0.2">
      <c r="B56" s="249"/>
      <c r="D56" s="249">
        <f t="shared" si="11"/>
        <v>19</v>
      </c>
      <c r="F56" s="254">
        <v>39993</v>
      </c>
      <c r="G56" s="250">
        <f t="shared" si="7"/>
        <v>43645</v>
      </c>
      <c r="H56" s="255">
        <v>43539</v>
      </c>
      <c r="I56" s="346">
        <v>5.4850000000000003</v>
      </c>
      <c r="J56" s="347">
        <f t="shared" si="8"/>
        <v>5.5602130625000079E-2</v>
      </c>
      <c r="K56" s="255">
        <v>43936</v>
      </c>
      <c r="L56" s="348">
        <v>5.59</v>
      </c>
      <c r="M56" s="349">
        <f t="shared" si="9"/>
        <v>5.6681202499999861E-2</v>
      </c>
      <c r="N56" s="350">
        <f t="shared" si="10"/>
        <v>5.5890245533690194E-2</v>
      </c>
    </row>
    <row r="57" spans="1:15" x14ac:dyDescent="0.2">
      <c r="B57" s="249"/>
      <c r="D57" s="249">
        <f t="shared" si="11"/>
        <v>20</v>
      </c>
      <c r="F57" s="254">
        <v>39994</v>
      </c>
      <c r="G57" s="250">
        <f t="shared" si="7"/>
        <v>43646</v>
      </c>
      <c r="H57" s="255">
        <v>43539</v>
      </c>
      <c r="I57" s="346">
        <v>5.5149999999999997</v>
      </c>
      <c r="J57" s="347">
        <f t="shared" si="8"/>
        <v>5.5910380624999867E-2</v>
      </c>
      <c r="K57" s="255">
        <v>43936</v>
      </c>
      <c r="L57" s="348">
        <v>5.62</v>
      </c>
      <c r="M57" s="349">
        <f t="shared" si="9"/>
        <v>5.6989610000000024E-2</v>
      </c>
      <c r="N57" s="350">
        <f t="shared" si="10"/>
        <v>5.6201256048488572E-2</v>
      </c>
    </row>
    <row r="58" spans="1:15" ht="15" x14ac:dyDescent="0.25">
      <c r="D58" s="247" t="s">
        <v>39</v>
      </c>
      <c r="E58" s="247"/>
      <c r="H58" s="341"/>
      <c r="I58" s="341"/>
      <c r="J58" s="27"/>
      <c r="K58" s="100"/>
      <c r="L58" s="100"/>
      <c r="M58" s="27"/>
      <c r="N58" s="351">
        <f>IF(N38="n/a","n/a",AVERAGE(N38:N57))</f>
        <v>5.6749088199386066E-2</v>
      </c>
    </row>
    <row r="59" spans="1:15" x14ac:dyDescent="0.2">
      <c r="J59" s="352"/>
      <c r="K59" s="100"/>
      <c r="L59" s="100"/>
      <c r="M59" s="352"/>
    </row>
    <row r="60" spans="1:15" ht="15" customHeight="1" x14ac:dyDescent="0.2">
      <c r="A60" s="191"/>
      <c r="B60" s="92" t="s">
        <v>111</v>
      </c>
      <c r="C60" s="92"/>
      <c r="D60" s="92"/>
      <c r="E60" s="92"/>
      <c r="F60" s="92"/>
      <c r="G60" s="92"/>
      <c r="H60" s="92"/>
      <c r="I60" s="92"/>
      <c r="J60" s="92"/>
      <c r="K60" s="192"/>
      <c r="L60" s="193"/>
      <c r="M60" s="92"/>
      <c r="N60" s="344"/>
      <c r="O60" s="194"/>
    </row>
    <row r="61" spans="1:15" ht="15" x14ac:dyDescent="0.25">
      <c r="A61" s="341"/>
      <c r="B61" s="178"/>
      <c r="E61" s="247"/>
      <c r="H61" s="373" t="s">
        <v>106</v>
      </c>
      <c r="I61" s="374"/>
      <c r="J61" s="375"/>
      <c r="K61" s="373" t="s">
        <v>107</v>
      </c>
      <c r="L61" s="376"/>
      <c r="M61" s="375"/>
    </row>
    <row r="62" spans="1:15" ht="15" x14ac:dyDescent="0.25">
      <c r="B62" s="248"/>
      <c r="D62" s="247" t="s">
        <v>100</v>
      </c>
      <c r="F62" s="251" t="s">
        <v>101</v>
      </c>
      <c r="G62" s="251" t="s">
        <v>102</v>
      </c>
      <c r="H62" s="252" t="s">
        <v>104</v>
      </c>
      <c r="I62" s="345" t="s">
        <v>105</v>
      </c>
      <c r="J62" s="345" t="s">
        <v>155</v>
      </c>
      <c r="K62" s="252" t="s">
        <v>104</v>
      </c>
      <c r="L62" s="345" t="s">
        <v>105</v>
      </c>
      <c r="M62" s="253" t="s">
        <v>155</v>
      </c>
      <c r="N62" s="247" t="s">
        <v>156</v>
      </c>
    </row>
    <row r="63" spans="1:15" x14ac:dyDescent="0.2">
      <c r="B63" s="249"/>
      <c r="D63" s="249">
        <v>1</v>
      </c>
      <c r="F63" s="254">
        <v>40331</v>
      </c>
      <c r="G63" s="250">
        <f t="shared" ref="G63:G82" si="12">DATE(YEAR(F63)+10,MONTH(F63),DAY(F63))</f>
        <v>43984</v>
      </c>
      <c r="H63" s="255">
        <v>43936</v>
      </c>
      <c r="I63" s="346">
        <v>5.33</v>
      </c>
      <c r="J63" s="347">
        <f>(1+0.5*I63/100)^2-1</f>
        <v>5.4010222500000094E-2</v>
      </c>
      <c r="K63" s="255">
        <v>44331</v>
      </c>
      <c r="L63" s="348">
        <v>5.36</v>
      </c>
      <c r="M63" s="349">
        <f>(1+0.5*L63/100)^2-1</f>
        <v>5.4318239999999962E-2</v>
      </c>
      <c r="N63" s="350">
        <f>IF(K63-H63&lt;&gt;0,J63+(G63-H63)*((M63-J63)/(K63-H63)),"n/a")</f>
        <v>5.404765247468362E-2</v>
      </c>
    </row>
    <row r="64" spans="1:15" x14ac:dyDescent="0.2">
      <c r="B64" s="249"/>
      <c r="D64" s="249">
        <f>D63+1</f>
        <v>2</v>
      </c>
      <c r="F64" s="254">
        <v>40332</v>
      </c>
      <c r="G64" s="250">
        <f t="shared" si="12"/>
        <v>43985</v>
      </c>
      <c r="H64" s="255">
        <v>43936</v>
      </c>
      <c r="I64" s="346">
        <v>5.43</v>
      </c>
      <c r="J64" s="347">
        <f t="shared" ref="J64:J82" si="13">(1+0.5*I64/100)^2-1</f>
        <v>5.5037122499999924E-2</v>
      </c>
      <c r="K64" s="255">
        <v>44331</v>
      </c>
      <c r="L64" s="348">
        <v>5.46</v>
      </c>
      <c r="M64" s="349">
        <f t="shared" ref="M64:M82" si="14">(1+0.5*L64/100)^2-1</f>
        <v>5.5345290000000213E-2</v>
      </c>
      <c r="N64" s="350">
        <f t="shared" ref="N64:N82" si="15">IF(K64-H64&lt;&gt;0,J64+(G64-H64)*((M64-J64)/(K64-H64)),"n/a")</f>
        <v>5.5075350873417681E-2</v>
      </c>
    </row>
    <row r="65" spans="2:14" s="341" customFormat="1" x14ac:dyDescent="0.2">
      <c r="B65" s="249"/>
      <c r="D65" s="249">
        <f t="shared" ref="D65:D82" si="16">D64+1</f>
        <v>3</v>
      </c>
      <c r="F65" s="254">
        <v>40333</v>
      </c>
      <c r="G65" s="250">
        <f t="shared" si="12"/>
        <v>43986</v>
      </c>
      <c r="H65" s="255">
        <v>43936</v>
      </c>
      <c r="I65" s="346">
        <v>5.415</v>
      </c>
      <c r="J65" s="347">
        <f t="shared" si="13"/>
        <v>5.4883055624999955E-2</v>
      </c>
      <c r="K65" s="255">
        <v>44331</v>
      </c>
      <c r="L65" s="348">
        <v>5.45</v>
      </c>
      <c r="M65" s="349">
        <f t="shared" si="14"/>
        <v>5.5242562499999925E-2</v>
      </c>
      <c r="N65" s="350">
        <f t="shared" si="15"/>
        <v>5.492856282436704E-2</v>
      </c>
    </row>
    <row r="66" spans="2:14" s="341" customFormat="1" x14ac:dyDescent="0.2">
      <c r="B66" s="249"/>
      <c r="D66" s="249">
        <f t="shared" si="16"/>
        <v>4</v>
      </c>
      <c r="F66" s="254">
        <v>40336</v>
      </c>
      <c r="G66" s="250">
        <f t="shared" si="12"/>
        <v>43989</v>
      </c>
      <c r="H66" s="255">
        <v>43936</v>
      </c>
      <c r="I66" s="346">
        <v>5.29</v>
      </c>
      <c r="J66" s="347">
        <f t="shared" si="13"/>
        <v>5.3599602500000065E-2</v>
      </c>
      <c r="K66" s="255">
        <v>44331</v>
      </c>
      <c r="L66" s="348">
        <v>5.3250000000000002</v>
      </c>
      <c r="M66" s="349">
        <f t="shared" si="14"/>
        <v>5.39588906249997E-2</v>
      </c>
      <c r="N66" s="350">
        <f t="shared" si="15"/>
        <v>5.364781078006331E-2</v>
      </c>
    </row>
    <row r="67" spans="2:14" s="341" customFormat="1" x14ac:dyDescent="0.2">
      <c r="B67" s="249"/>
      <c r="D67" s="249">
        <f t="shared" si="16"/>
        <v>5</v>
      </c>
      <c r="F67" s="254">
        <v>40337</v>
      </c>
      <c r="G67" s="250">
        <f t="shared" si="12"/>
        <v>43990</v>
      </c>
      <c r="H67" s="255">
        <v>43936</v>
      </c>
      <c r="I67" s="346">
        <v>5.33</v>
      </c>
      <c r="J67" s="347">
        <f t="shared" si="13"/>
        <v>5.4010222500000094E-2</v>
      </c>
      <c r="K67" s="255">
        <v>44331</v>
      </c>
      <c r="L67" s="348">
        <v>5.37</v>
      </c>
      <c r="M67" s="349">
        <f t="shared" si="14"/>
        <v>5.442092250000008E-2</v>
      </c>
      <c r="N67" s="350">
        <f t="shared" si="15"/>
        <v>5.4066368829114017E-2</v>
      </c>
    </row>
    <row r="68" spans="2:14" s="341" customFormat="1" x14ac:dyDescent="0.2">
      <c r="B68" s="249"/>
      <c r="D68" s="249">
        <f t="shared" si="16"/>
        <v>6</v>
      </c>
      <c r="F68" s="254">
        <v>40338</v>
      </c>
      <c r="G68" s="250">
        <f t="shared" si="12"/>
        <v>43991</v>
      </c>
      <c r="H68" s="255">
        <v>43936</v>
      </c>
      <c r="I68" s="346">
        <v>5.3049999999999997</v>
      </c>
      <c r="J68" s="347">
        <f t="shared" si="13"/>
        <v>5.3753575624999828E-2</v>
      </c>
      <c r="K68" s="255">
        <v>44331</v>
      </c>
      <c r="L68" s="348">
        <v>5.3449999999999998</v>
      </c>
      <c r="M68" s="349">
        <f t="shared" si="14"/>
        <v>5.4164225624999673E-2</v>
      </c>
      <c r="N68" s="350">
        <f t="shared" si="15"/>
        <v>5.3810754738923855E-2</v>
      </c>
    </row>
    <row r="69" spans="2:14" s="341" customFormat="1" x14ac:dyDescent="0.2">
      <c r="B69" s="249"/>
      <c r="D69" s="249">
        <f t="shared" si="16"/>
        <v>7</v>
      </c>
      <c r="F69" s="254">
        <v>40339</v>
      </c>
      <c r="G69" s="250">
        <f t="shared" si="12"/>
        <v>43992</v>
      </c>
      <c r="H69" s="255">
        <v>43936</v>
      </c>
      <c r="I69" s="346">
        <v>5.3449999999999998</v>
      </c>
      <c r="J69" s="347">
        <f t="shared" si="13"/>
        <v>5.4164225624999673E-2</v>
      </c>
      <c r="K69" s="255">
        <v>44331</v>
      </c>
      <c r="L69" s="348">
        <v>5.39</v>
      </c>
      <c r="M69" s="349">
        <f t="shared" si="14"/>
        <v>5.4626302500000001E-2</v>
      </c>
      <c r="N69" s="350">
        <f t="shared" si="15"/>
        <v>5.422973525791111E-2</v>
      </c>
    </row>
    <row r="70" spans="2:14" s="341" customFormat="1" x14ac:dyDescent="0.2">
      <c r="B70" s="249"/>
      <c r="D70" s="249">
        <f t="shared" si="16"/>
        <v>8</v>
      </c>
      <c r="F70" s="254">
        <v>40340</v>
      </c>
      <c r="G70" s="250">
        <f t="shared" si="12"/>
        <v>43993</v>
      </c>
      <c r="H70" s="255">
        <v>43936</v>
      </c>
      <c r="I70" s="346">
        <v>5.4</v>
      </c>
      <c r="J70" s="347">
        <f t="shared" si="13"/>
        <v>5.4728999999999806E-2</v>
      </c>
      <c r="K70" s="255">
        <v>44331</v>
      </c>
      <c r="L70" s="348">
        <v>5.44</v>
      </c>
      <c r="M70" s="349">
        <f t="shared" si="14"/>
        <v>5.5139840000000273E-2</v>
      </c>
      <c r="N70" s="350">
        <f t="shared" si="15"/>
        <v>5.4788285772151772E-2</v>
      </c>
    </row>
    <row r="71" spans="2:14" s="341" customFormat="1" x14ac:dyDescent="0.2">
      <c r="B71" s="249"/>
      <c r="D71" s="249">
        <f t="shared" si="16"/>
        <v>9</v>
      </c>
      <c r="F71" s="254">
        <v>40344</v>
      </c>
      <c r="G71" s="250">
        <f t="shared" si="12"/>
        <v>43997</v>
      </c>
      <c r="H71" s="255">
        <v>43936</v>
      </c>
      <c r="I71" s="346">
        <v>5.3550000000000004</v>
      </c>
      <c r="J71" s="347">
        <f t="shared" si="13"/>
        <v>5.4266900625000059E-2</v>
      </c>
      <c r="K71" s="255">
        <v>44331</v>
      </c>
      <c r="L71" s="348">
        <v>5.3949999999999996</v>
      </c>
      <c r="M71" s="349">
        <f t="shared" si="14"/>
        <v>5.4677650624999963E-2</v>
      </c>
      <c r="N71" s="350">
        <f t="shared" si="15"/>
        <v>5.4330332903481056E-2</v>
      </c>
    </row>
    <row r="72" spans="2:14" s="341" customFormat="1" x14ac:dyDescent="0.2">
      <c r="B72" s="249"/>
      <c r="D72" s="249">
        <f t="shared" si="16"/>
        <v>10</v>
      </c>
      <c r="F72" s="254">
        <v>40345</v>
      </c>
      <c r="G72" s="250">
        <f t="shared" si="12"/>
        <v>43998</v>
      </c>
      <c r="H72" s="255">
        <v>43936</v>
      </c>
      <c r="I72" s="346">
        <v>5.4249999999999998</v>
      </c>
      <c r="J72" s="347">
        <f t="shared" si="13"/>
        <v>5.4985765625000127E-2</v>
      </c>
      <c r="K72" s="255">
        <v>44331</v>
      </c>
      <c r="L72" s="348">
        <v>5.47</v>
      </c>
      <c r="M72" s="349">
        <f t="shared" si="14"/>
        <v>5.5448022500000027E-2</v>
      </c>
      <c r="N72" s="350">
        <f t="shared" si="15"/>
        <v>5.5058322400316564E-2</v>
      </c>
    </row>
    <row r="73" spans="2:14" s="341" customFormat="1" x14ac:dyDescent="0.2">
      <c r="B73" s="249"/>
      <c r="D73" s="249">
        <f t="shared" si="16"/>
        <v>11</v>
      </c>
      <c r="F73" s="254">
        <v>40346</v>
      </c>
      <c r="G73" s="250">
        <f t="shared" si="12"/>
        <v>43999</v>
      </c>
      <c r="H73" s="255">
        <v>43936</v>
      </c>
      <c r="I73" s="346">
        <v>5.3550000000000004</v>
      </c>
      <c r="J73" s="347">
        <f t="shared" si="13"/>
        <v>5.4266900625000059E-2</v>
      </c>
      <c r="K73" s="255">
        <v>44331</v>
      </c>
      <c r="L73" s="348">
        <v>5.4050000000000002</v>
      </c>
      <c r="M73" s="349">
        <f t="shared" si="14"/>
        <v>5.4780350625000196E-2</v>
      </c>
      <c r="N73" s="350">
        <f t="shared" si="15"/>
        <v>5.4348792650316537E-2</v>
      </c>
    </row>
    <row r="74" spans="2:14" s="341" customFormat="1" x14ac:dyDescent="0.2">
      <c r="B74" s="249"/>
      <c r="D74" s="249">
        <f t="shared" si="16"/>
        <v>12</v>
      </c>
      <c r="F74" s="254">
        <v>40347</v>
      </c>
      <c r="G74" s="250">
        <f t="shared" si="12"/>
        <v>44000</v>
      </c>
      <c r="H74" s="255">
        <v>43936</v>
      </c>
      <c r="I74" s="346">
        <v>5.36</v>
      </c>
      <c r="J74" s="347">
        <f t="shared" si="13"/>
        <v>5.4318239999999962E-2</v>
      </c>
      <c r="K74" s="255">
        <v>44331</v>
      </c>
      <c r="L74" s="348">
        <v>5.4050000000000002</v>
      </c>
      <c r="M74" s="349">
        <f t="shared" si="14"/>
        <v>5.4780350625000196E-2</v>
      </c>
      <c r="N74" s="350">
        <f t="shared" si="15"/>
        <v>5.4393113620253161E-2</v>
      </c>
    </row>
    <row r="75" spans="2:14" s="341" customFormat="1" x14ac:dyDescent="0.2">
      <c r="B75" s="249"/>
      <c r="D75" s="249">
        <f t="shared" si="16"/>
        <v>13</v>
      </c>
      <c r="F75" s="254">
        <v>40350</v>
      </c>
      <c r="G75" s="250">
        <f t="shared" si="12"/>
        <v>44003</v>
      </c>
      <c r="H75" s="255">
        <v>43936</v>
      </c>
      <c r="I75" s="346">
        <v>5.4349999999999996</v>
      </c>
      <c r="J75" s="347">
        <f t="shared" si="13"/>
        <v>5.5088480624999825E-2</v>
      </c>
      <c r="K75" s="255">
        <v>44331</v>
      </c>
      <c r="L75" s="348">
        <v>5.48</v>
      </c>
      <c r="M75" s="349">
        <f t="shared" si="14"/>
        <v>5.5550760000000254E-2</v>
      </c>
      <c r="N75" s="350">
        <f t="shared" si="15"/>
        <v>5.5166892569620152E-2</v>
      </c>
    </row>
    <row r="76" spans="2:14" s="341" customFormat="1" x14ac:dyDescent="0.2">
      <c r="B76" s="249"/>
      <c r="D76" s="249">
        <f t="shared" si="16"/>
        <v>14</v>
      </c>
      <c r="F76" s="254">
        <v>40351</v>
      </c>
      <c r="G76" s="250">
        <f t="shared" si="12"/>
        <v>44004</v>
      </c>
      <c r="H76" s="255">
        <v>43936</v>
      </c>
      <c r="I76" s="346">
        <v>5.3949999999999996</v>
      </c>
      <c r="J76" s="347">
        <f t="shared" si="13"/>
        <v>5.4677650624999963E-2</v>
      </c>
      <c r="K76" s="255">
        <v>44331</v>
      </c>
      <c r="L76" s="348">
        <v>5.44</v>
      </c>
      <c r="M76" s="349">
        <f t="shared" si="14"/>
        <v>5.5139840000000273E-2</v>
      </c>
      <c r="N76" s="350">
        <f t="shared" si="15"/>
        <v>5.475721740348103E-2</v>
      </c>
    </row>
    <row r="77" spans="2:14" s="341" customFormat="1" x14ac:dyDescent="0.2">
      <c r="B77" s="249"/>
      <c r="D77" s="249">
        <f t="shared" si="16"/>
        <v>15</v>
      </c>
      <c r="F77" s="254">
        <v>40352</v>
      </c>
      <c r="G77" s="250">
        <f t="shared" si="12"/>
        <v>44005</v>
      </c>
      <c r="H77" s="255">
        <v>43936</v>
      </c>
      <c r="I77" s="346">
        <v>5.33</v>
      </c>
      <c r="J77" s="347">
        <f t="shared" si="13"/>
        <v>5.4010222500000094E-2</v>
      </c>
      <c r="K77" s="255">
        <v>44331</v>
      </c>
      <c r="L77" s="348">
        <v>5.375</v>
      </c>
      <c r="M77" s="349">
        <f t="shared" si="14"/>
        <v>5.4472265625000071E-2</v>
      </c>
      <c r="N77" s="350">
        <f t="shared" si="15"/>
        <v>5.409093383069629E-2</v>
      </c>
    </row>
    <row r="78" spans="2:14" s="341" customFormat="1" x14ac:dyDescent="0.2">
      <c r="B78" s="249"/>
      <c r="D78" s="249">
        <f t="shared" si="16"/>
        <v>16</v>
      </c>
      <c r="F78" s="254">
        <v>40353</v>
      </c>
      <c r="G78" s="250">
        <f t="shared" si="12"/>
        <v>44006</v>
      </c>
      <c r="H78" s="255">
        <v>43936</v>
      </c>
      <c r="I78" s="346">
        <v>5.3049999999999997</v>
      </c>
      <c r="J78" s="347">
        <f t="shared" si="13"/>
        <v>5.3753575624999828E-2</v>
      </c>
      <c r="K78" s="255">
        <v>44331</v>
      </c>
      <c r="L78" s="348">
        <v>5.3550000000000004</v>
      </c>
      <c r="M78" s="349">
        <f t="shared" si="14"/>
        <v>5.4266900625000059E-2</v>
      </c>
      <c r="N78" s="350">
        <f t="shared" si="15"/>
        <v>5.3844544612341644E-2</v>
      </c>
    </row>
    <row r="79" spans="2:14" s="341" customFormat="1" x14ac:dyDescent="0.2">
      <c r="B79" s="249"/>
      <c r="D79" s="249">
        <f t="shared" si="16"/>
        <v>17</v>
      </c>
      <c r="F79" s="254">
        <v>40354</v>
      </c>
      <c r="G79" s="250">
        <f t="shared" si="12"/>
        <v>44007</v>
      </c>
      <c r="H79" s="255">
        <v>43936</v>
      </c>
      <c r="I79" s="346">
        <v>5.2549999999999999</v>
      </c>
      <c r="J79" s="347">
        <f t="shared" si="13"/>
        <v>5.3240375625000169E-2</v>
      </c>
      <c r="K79" s="255">
        <v>44331</v>
      </c>
      <c r="L79" s="348">
        <v>5.3049999999999997</v>
      </c>
      <c r="M79" s="349">
        <f t="shared" si="14"/>
        <v>5.3753575624999828E-2</v>
      </c>
      <c r="N79" s="350">
        <f t="shared" si="15"/>
        <v>5.3332621700949476E-2</v>
      </c>
    </row>
    <row r="80" spans="2:14" s="341" customFormat="1" x14ac:dyDescent="0.2">
      <c r="B80" s="249"/>
      <c r="D80" s="249">
        <f t="shared" si="16"/>
        <v>18</v>
      </c>
      <c r="F80" s="254">
        <v>40357</v>
      </c>
      <c r="G80" s="250">
        <f t="shared" si="12"/>
        <v>44010</v>
      </c>
      <c r="H80" s="255">
        <v>43936</v>
      </c>
      <c r="I80" s="346">
        <v>5.23</v>
      </c>
      <c r="J80" s="347">
        <f t="shared" si="13"/>
        <v>5.2983822499999889E-2</v>
      </c>
      <c r="K80" s="255">
        <v>44331</v>
      </c>
      <c r="L80" s="348">
        <v>5.28</v>
      </c>
      <c r="M80" s="349">
        <f t="shared" si="14"/>
        <v>5.3496959999999927E-2</v>
      </c>
      <c r="N80" s="350">
        <f t="shared" si="15"/>
        <v>5.3079954588607488E-2</v>
      </c>
    </row>
    <row r="81" spans="1:15" x14ac:dyDescent="0.2">
      <c r="B81" s="249"/>
      <c r="D81" s="249">
        <f t="shared" si="16"/>
        <v>19</v>
      </c>
      <c r="F81" s="254">
        <v>40358</v>
      </c>
      <c r="G81" s="250">
        <f t="shared" si="12"/>
        <v>44011</v>
      </c>
      <c r="H81" s="255">
        <v>43936</v>
      </c>
      <c r="I81" s="346">
        <v>5.14</v>
      </c>
      <c r="J81" s="347">
        <f t="shared" si="13"/>
        <v>5.2060490000000126E-2</v>
      </c>
      <c r="K81" s="255">
        <v>44331</v>
      </c>
      <c r="L81" s="348">
        <v>5.19</v>
      </c>
      <c r="M81" s="349">
        <f t="shared" si="14"/>
        <v>5.2573402499999755E-2</v>
      </c>
      <c r="N81" s="350">
        <f t="shared" si="15"/>
        <v>5.2157878449367145E-2</v>
      </c>
    </row>
    <row r="82" spans="1:15" x14ac:dyDescent="0.2">
      <c r="B82" s="249"/>
      <c r="D82" s="249">
        <f t="shared" si="16"/>
        <v>20</v>
      </c>
      <c r="F82" s="254">
        <v>40359</v>
      </c>
      <c r="G82" s="250">
        <f t="shared" si="12"/>
        <v>44012</v>
      </c>
      <c r="H82" s="255">
        <v>43936</v>
      </c>
      <c r="I82" s="346">
        <v>5.0949999999999998</v>
      </c>
      <c r="J82" s="347">
        <f t="shared" si="13"/>
        <v>5.1598975624999932E-2</v>
      </c>
      <c r="K82" s="255">
        <v>44331</v>
      </c>
      <c r="L82" s="348">
        <v>5.1449999999999996</v>
      </c>
      <c r="M82" s="349">
        <f t="shared" si="14"/>
        <v>5.2111775625000023E-2</v>
      </c>
      <c r="N82" s="350">
        <f t="shared" si="15"/>
        <v>5.1697640941455646E-2</v>
      </c>
    </row>
    <row r="83" spans="1:15" ht="15" x14ac:dyDescent="0.25">
      <c r="D83" s="247" t="s">
        <v>39</v>
      </c>
      <c r="E83" s="247"/>
      <c r="H83" s="341"/>
      <c r="I83" s="341"/>
      <c r="J83" s="27"/>
      <c r="K83" s="100"/>
      <c r="L83" s="100"/>
      <c r="M83" s="27"/>
      <c r="N83" s="351">
        <f>IF(N63="n/a","n/a",AVERAGE(N63:N82))</f>
        <v>5.4042638361075923E-2</v>
      </c>
    </row>
    <row r="84" spans="1:15" x14ac:dyDescent="0.2">
      <c r="J84" s="352"/>
      <c r="K84" s="100"/>
      <c r="L84" s="100"/>
      <c r="M84" s="352"/>
    </row>
    <row r="85" spans="1:15" ht="15" customHeight="1" x14ac:dyDescent="0.2">
      <c r="A85" s="191"/>
      <c r="B85" s="92" t="s">
        <v>109</v>
      </c>
      <c r="C85" s="92"/>
      <c r="D85" s="92"/>
      <c r="E85" s="92"/>
      <c r="F85" s="92"/>
      <c r="G85" s="92"/>
      <c r="H85" s="92"/>
      <c r="I85" s="92"/>
      <c r="J85" s="92"/>
      <c r="K85" s="192"/>
      <c r="L85" s="193"/>
      <c r="M85" s="92"/>
      <c r="N85" s="344"/>
      <c r="O85" s="194"/>
    </row>
    <row r="86" spans="1:15" ht="15" x14ac:dyDescent="0.25">
      <c r="A86" s="341"/>
      <c r="B86" s="178"/>
      <c r="E86" s="247"/>
      <c r="H86" s="373" t="s">
        <v>106</v>
      </c>
      <c r="I86" s="374"/>
      <c r="J86" s="375"/>
      <c r="K86" s="373" t="s">
        <v>107</v>
      </c>
      <c r="L86" s="376"/>
      <c r="M86" s="375"/>
    </row>
    <row r="87" spans="1:15" ht="15" x14ac:dyDescent="0.25">
      <c r="B87" s="248"/>
      <c r="D87" s="247" t="s">
        <v>100</v>
      </c>
      <c r="F87" s="251" t="s">
        <v>101</v>
      </c>
      <c r="G87" s="251" t="s">
        <v>102</v>
      </c>
      <c r="H87" s="252" t="s">
        <v>104</v>
      </c>
      <c r="I87" s="345" t="s">
        <v>105</v>
      </c>
      <c r="J87" s="345" t="s">
        <v>155</v>
      </c>
      <c r="K87" s="252" t="s">
        <v>104</v>
      </c>
      <c r="L87" s="345" t="s">
        <v>105</v>
      </c>
      <c r="M87" s="253" t="s">
        <v>155</v>
      </c>
      <c r="N87" s="247" t="s">
        <v>156</v>
      </c>
    </row>
    <row r="88" spans="1:15" x14ac:dyDescent="0.2">
      <c r="B88" s="249"/>
      <c r="D88" s="249">
        <v>1</v>
      </c>
      <c r="F88" s="254">
        <v>40696</v>
      </c>
      <c r="G88" s="250">
        <f t="shared" ref="G88:G107" si="17">DATE(YEAR(F88)+10,MONTH(F88),DAY(F88))</f>
        <v>44349</v>
      </c>
      <c r="H88" s="255">
        <v>44331</v>
      </c>
      <c r="I88" s="346">
        <v>5.2350000000000003</v>
      </c>
      <c r="J88" s="347">
        <f>(1+0.5*I88/100)^2-1</f>
        <v>5.3035130625000093E-2</v>
      </c>
      <c r="K88" s="255">
        <v>44757</v>
      </c>
      <c r="L88" s="348">
        <v>5.27</v>
      </c>
      <c r="M88" s="349">
        <f>(1+0.5*L88/100)^2-1</f>
        <v>5.3394322500000202E-2</v>
      </c>
      <c r="N88" s="350">
        <f>IF(K88-H88&lt;&gt;0,J88+(G88-H88)*((M88-J88)/(K88-H88)),"n/a")</f>
        <v>5.3050307746478974E-2</v>
      </c>
    </row>
    <row r="89" spans="1:15" x14ac:dyDescent="0.2">
      <c r="B89" s="249"/>
      <c r="D89" s="249">
        <f>D88+1</f>
        <v>2</v>
      </c>
      <c r="F89" s="254">
        <v>40697</v>
      </c>
      <c r="G89" s="250">
        <f t="shared" si="17"/>
        <v>44350</v>
      </c>
      <c r="H89" s="255">
        <v>44331</v>
      </c>
      <c r="I89" s="346">
        <v>5.2350000000000003</v>
      </c>
      <c r="J89" s="347">
        <f t="shared" ref="J89:J107" si="18">(1+0.5*I89/100)^2-1</f>
        <v>5.3035130625000093E-2</v>
      </c>
      <c r="K89" s="255">
        <v>44757</v>
      </c>
      <c r="L89" s="348">
        <v>5.27</v>
      </c>
      <c r="M89" s="349">
        <f t="shared" ref="M89:M107" si="19">(1+0.5*L89/100)^2-1</f>
        <v>5.3394322500000202E-2</v>
      </c>
      <c r="N89" s="350">
        <f t="shared" ref="N89:N107" si="20">IF(K89-H89&lt;&gt;0,J89+(G89-H89)*((M89-J89)/(K89-H89)),"n/a")</f>
        <v>5.3051150919894464E-2</v>
      </c>
    </row>
    <row r="90" spans="1:15" x14ac:dyDescent="0.2">
      <c r="B90" s="249"/>
      <c r="D90" s="249">
        <f t="shared" ref="D90:D107" si="21">D89+1</f>
        <v>3</v>
      </c>
      <c r="F90" s="254">
        <v>40700</v>
      </c>
      <c r="G90" s="250">
        <f t="shared" si="17"/>
        <v>44353</v>
      </c>
      <c r="H90" s="255">
        <v>44331</v>
      </c>
      <c r="I90" s="346">
        <v>5.2149999999999999</v>
      </c>
      <c r="J90" s="347">
        <f t="shared" si="18"/>
        <v>5.2829905625000118E-2</v>
      </c>
      <c r="K90" s="255">
        <v>44757</v>
      </c>
      <c r="L90" s="348">
        <v>5.2450000000000001</v>
      </c>
      <c r="M90" s="349">
        <f t="shared" si="19"/>
        <v>5.3137750624999924E-2</v>
      </c>
      <c r="N90" s="350">
        <f t="shared" si="20"/>
        <v>5.2845803723591656E-2</v>
      </c>
    </row>
    <row r="91" spans="1:15" x14ac:dyDescent="0.2">
      <c r="B91" s="249"/>
      <c r="D91" s="249">
        <f t="shared" si="21"/>
        <v>4</v>
      </c>
      <c r="F91" s="254">
        <v>40701</v>
      </c>
      <c r="G91" s="250">
        <f t="shared" si="17"/>
        <v>44354</v>
      </c>
      <c r="H91" s="255">
        <v>44331</v>
      </c>
      <c r="I91" s="346">
        <v>5.2249999999999996</v>
      </c>
      <c r="J91" s="347">
        <f t="shared" si="18"/>
        <v>5.293251562500001E-2</v>
      </c>
      <c r="K91" s="255">
        <v>44757</v>
      </c>
      <c r="L91" s="348">
        <v>5.26</v>
      </c>
      <c r="M91" s="349">
        <f t="shared" si="19"/>
        <v>5.3291690000000003E-2</v>
      </c>
      <c r="N91" s="350">
        <f t="shared" si="20"/>
        <v>5.2951907668720669E-2</v>
      </c>
    </row>
    <row r="92" spans="1:15" x14ac:dyDescent="0.2">
      <c r="B92" s="249"/>
      <c r="D92" s="249">
        <f t="shared" si="21"/>
        <v>5</v>
      </c>
      <c r="F92" s="254">
        <v>40702</v>
      </c>
      <c r="G92" s="250">
        <f t="shared" si="17"/>
        <v>44355</v>
      </c>
      <c r="H92" s="255">
        <v>44331</v>
      </c>
      <c r="I92" s="346">
        <v>5.2549999999999999</v>
      </c>
      <c r="J92" s="347">
        <f t="shared" si="18"/>
        <v>5.3240375625000169E-2</v>
      </c>
      <c r="K92" s="255">
        <v>44757</v>
      </c>
      <c r="L92" s="348">
        <v>5.29</v>
      </c>
      <c r="M92" s="349">
        <f t="shared" si="19"/>
        <v>5.3599602500000065E-2</v>
      </c>
      <c r="N92" s="350">
        <f t="shared" si="20"/>
        <v>5.3260613758802977E-2</v>
      </c>
    </row>
    <row r="93" spans="1:15" x14ac:dyDescent="0.2">
      <c r="B93" s="249"/>
      <c r="D93" s="249">
        <f t="shared" si="21"/>
        <v>6</v>
      </c>
      <c r="F93" s="254">
        <v>40703</v>
      </c>
      <c r="G93" s="250">
        <f t="shared" si="17"/>
        <v>44356</v>
      </c>
      <c r="H93" s="255">
        <v>44331</v>
      </c>
      <c r="I93" s="346">
        <v>5.2</v>
      </c>
      <c r="J93" s="347">
        <f t="shared" si="18"/>
        <v>5.2675999999999945E-2</v>
      </c>
      <c r="K93" s="255">
        <v>44757</v>
      </c>
      <c r="L93" s="348">
        <v>5.2350000000000003</v>
      </c>
      <c r="M93" s="349">
        <f t="shared" si="19"/>
        <v>5.3035130625000093E-2</v>
      </c>
      <c r="N93" s="350">
        <f t="shared" si="20"/>
        <v>5.2697075740903709E-2</v>
      </c>
    </row>
    <row r="94" spans="1:15" x14ac:dyDescent="0.2">
      <c r="B94" s="249"/>
      <c r="D94" s="249">
        <f t="shared" si="21"/>
        <v>7</v>
      </c>
      <c r="F94" s="254">
        <v>40704</v>
      </c>
      <c r="G94" s="250">
        <f t="shared" si="17"/>
        <v>44357</v>
      </c>
      <c r="H94" s="255">
        <v>44331</v>
      </c>
      <c r="I94" s="346">
        <v>5.1749999999999998</v>
      </c>
      <c r="J94" s="347">
        <f t="shared" si="18"/>
        <v>5.2419515625000246E-2</v>
      </c>
      <c r="K94" s="255">
        <v>44757</v>
      </c>
      <c r="L94" s="348">
        <v>5.21</v>
      </c>
      <c r="M94" s="349">
        <f t="shared" si="19"/>
        <v>5.2778602499999883E-2</v>
      </c>
      <c r="N94" s="350">
        <f t="shared" si="20"/>
        <v>5.2441431725352337E-2</v>
      </c>
    </row>
    <row r="95" spans="1:15" x14ac:dyDescent="0.2">
      <c r="B95" s="249"/>
      <c r="D95" s="249">
        <f t="shared" si="21"/>
        <v>8</v>
      </c>
      <c r="F95" s="254">
        <v>40708</v>
      </c>
      <c r="G95" s="250">
        <f t="shared" si="17"/>
        <v>44361</v>
      </c>
      <c r="H95" s="255">
        <v>44331</v>
      </c>
      <c r="I95" s="346">
        <v>5.1950000000000003</v>
      </c>
      <c r="J95" s="347">
        <f t="shared" si="18"/>
        <v>5.2624700625000242E-2</v>
      </c>
      <c r="K95" s="255">
        <v>44757</v>
      </c>
      <c r="L95" s="348">
        <v>5.23</v>
      </c>
      <c r="M95" s="349">
        <f t="shared" si="19"/>
        <v>5.2983822499999889E-2</v>
      </c>
      <c r="N95" s="350">
        <f t="shared" si="20"/>
        <v>5.2649990897887543E-2</v>
      </c>
    </row>
    <row r="96" spans="1:15" x14ac:dyDescent="0.2">
      <c r="B96" s="249"/>
      <c r="D96" s="249">
        <f t="shared" si="21"/>
        <v>9</v>
      </c>
      <c r="F96" s="254">
        <v>40709</v>
      </c>
      <c r="G96" s="250">
        <f t="shared" si="17"/>
        <v>44362</v>
      </c>
      <c r="H96" s="255">
        <v>44331</v>
      </c>
      <c r="I96" s="346">
        <v>5.22</v>
      </c>
      <c r="J96" s="347">
        <f t="shared" si="18"/>
        <v>5.2881210000000012E-2</v>
      </c>
      <c r="K96" s="255">
        <v>44757</v>
      </c>
      <c r="L96" s="348">
        <v>5.25</v>
      </c>
      <c r="M96" s="349">
        <f t="shared" si="19"/>
        <v>5.3189062500000217E-2</v>
      </c>
      <c r="N96" s="350">
        <f t="shared" si="20"/>
        <v>5.2903612411971855E-2</v>
      </c>
    </row>
    <row r="97" spans="1:15" x14ac:dyDescent="0.2">
      <c r="B97" s="249"/>
      <c r="D97" s="249">
        <f t="shared" si="21"/>
        <v>10</v>
      </c>
      <c r="F97" s="254">
        <v>40710</v>
      </c>
      <c r="G97" s="250">
        <f t="shared" si="17"/>
        <v>44363</v>
      </c>
      <c r="H97" s="255">
        <v>44331</v>
      </c>
      <c r="I97" s="346">
        <v>5.085</v>
      </c>
      <c r="J97" s="347">
        <f t="shared" si="18"/>
        <v>5.1496430625000089E-2</v>
      </c>
      <c r="K97" s="255">
        <v>44757</v>
      </c>
      <c r="L97" s="348">
        <v>5.1150000000000002</v>
      </c>
      <c r="M97" s="349">
        <f t="shared" si="19"/>
        <v>5.1804080624999749E-2</v>
      </c>
      <c r="N97" s="350">
        <f t="shared" si="20"/>
        <v>5.1519540484154996E-2</v>
      </c>
    </row>
    <row r="98" spans="1:15" x14ac:dyDescent="0.2">
      <c r="B98" s="249"/>
      <c r="D98" s="249">
        <f t="shared" si="21"/>
        <v>11</v>
      </c>
      <c r="F98" s="254">
        <v>40711</v>
      </c>
      <c r="G98" s="250">
        <f t="shared" si="17"/>
        <v>44364</v>
      </c>
      <c r="H98" s="255">
        <v>44331</v>
      </c>
      <c r="I98" s="346">
        <v>5.125</v>
      </c>
      <c r="J98" s="347">
        <f t="shared" si="18"/>
        <v>5.1906640624999945E-2</v>
      </c>
      <c r="K98" s="255">
        <v>44757</v>
      </c>
      <c r="L98" s="348">
        <v>5.16</v>
      </c>
      <c r="M98" s="349">
        <f t="shared" si="19"/>
        <v>5.2265640000000113E-2</v>
      </c>
      <c r="N98" s="350">
        <f t="shared" si="20"/>
        <v>5.1934450435739396E-2</v>
      </c>
    </row>
    <row r="99" spans="1:15" x14ac:dyDescent="0.2">
      <c r="B99" s="249"/>
      <c r="D99" s="249">
        <f t="shared" si="21"/>
        <v>12</v>
      </c>
      <c r="F99" s="254">
        <v>40714</v>
      </c>
      <c r="G99" s="250">
        <f t="shared" si="17"/>
        <v>44367</v>
      </c>
      <c r="H99" s="255">
        <v>44331</v>
      </c>
      <c r="I99" s="346">
        <v>5.07</v>
      </c>
      <c r="J99" s="347">
        <f t="shared" si="18"/>
        <v>5.134262249999999E-2</v>
      </c>
      <c r="K99" s="255">
        <v>44757</v>
      </c>
      <c r="L99" s="348">
        <v>5.0999999999999996</v>
      </c>
      <c r="M99" s="349">
        <f t="shared" si="19"/>
        <v>5.1650250000000231E-2</v>
      </c>
      <c r="N99" s="350">
        <f t="shared" si="20"/>
        <v>5.1368619190140859E-2</v>
      </c>
    </row>
    <row r="100" spans="1:15" x14ac:dyDescent="0.2">
      <c r="B100" s="249"/>
      <c r="D100" s="249">
        <f t="shared" si="21"/>
        <v>13</v>
      </c>
      <c r="F100" s="254">
        <v>40715</v>
      </c>
      <c r="G100" s="250">
        <f t="shared" si="17"/>
        <v>44368</v>
      </c>
      <c r="H100" s="255">
        <v>44331</v>
      </c>
      <c r="I100" s="346">
        <v>5.0949999999999998</v>
      </c>
      <c r="J100" s="347">
        <f t="shared" si="18"/>
        <v>5.1598975624999932E-2</v>
      </c>
      <c r="K100" s="255">
        <v>44757</v>
      </c>
      <c r="L100" s="348">
        <v>5.125</v>
      </c>
      <c r="M100" s="349">
        <f t="shared" si="19"/>
        <v>5.1906640624999945E-2</v>
      </c>
      <c r="N100" s="350">
        <f t="shared" si="20"/>
        <v>5.1625697702464723E-2</v>
      </c>
    </row>
    <row r="101" spans="1:15" x14ac:dyDescent="0.2">
      <c r="B101" s="249"/>
      <c r="D101" s="249">
        <f t="shared" si="21"/>
        <v>14</v>
      </c>
      <c r="F101" s="254">
        <v>40716</v>
      </c>
      <c r="G101" s="250">
        <f t="shared" si="17"/>
        <v>44369</v>
      </c>
      <c r="H101" s="255">
        <v>44331</v>
      </c>
      <c r="I101" s="346">
        <v>5.125</v>
      </c>
      <c r="J101" s="347">
        <f t="shared" si="18"/>
        <v>5.1906640624999945E-2</v>
      </c>
      <c r="K101" s="255">
        <v>44757</v>
      </c>
      <c r="L101" s="348">
        <v>5.16</v>
      </c>
      <c r="M101" s="349">
        <f t="shared" si="19"/>
        <v>5.2265640000000113E-2</v>
      </c>
      <c r="N101" s="350">
        <f t="shared" si="20"/>
        <v>5.1938664043427188E-2</v>
      </c>
    </row>
    <row r="102" spans="1:15" x14ac:dyDescent="0.2">
      <c r="B102" s="249"/>
      <c r="D102" s="249">
        <f t="shared" si="21"/>
        <v>15</v>
      </c>
      <c r="F102" s="254">
        <v>40717</v>
      </c>
      <c r="G102" s="250">
        <f t="shared" si="17"/>
        <v>44370</v>
      </c>
      <c r="H102" s="255">
        <v>44331</v>
      </c>
      <c r="I102" s="346">
        <v>5.1050000000000004</v>
      </c>
      <c r="J102" s="347">
        <f t="shared" si="18"/>
        <v>5.1701525624999967E-2</v>
      </c>
      <c r="K102" s="255">
        <v>44757</v>
      </c>
      <c r="L102" s="348">
        <v>5.1349999999999998</v>
      </c>
      <c r="M102" s="349">
        <f t="shared" si="19"/>
        <v>5.2009205624999888E-2</v>
      </c>
      <c r="N102" s="350">
        <f t="shared" si="20"/>
        <v>5.1729693512323906E-2</v>
      </c>
    </row>
    <row r="103" spans="1:15" x14ac:dyDescent="0.2">
      <c r="B103" s="249"/>
      <c r="D103" s="249">
        <f t="shared" si="21"/>
        <v>16</v>
      </c>
      <c r="F103" s="254">
        <v>40718</v>
      </c>
      <c r="G103" s="250">
        <f t="shared" si="17"/>
        <v>44371</v>
      </c>
      <c r="H103" s="255">
        <v>44331</v>
      </c>
      <c r="I103" s="346">
        <v>5.08</v>
      </c>
      <c r="J103" s="347">
        <f t="shared" si="18"/>
        <v>5.1445160000000101E-2</v>
      </c>
      <c r="K103" s="255">
        <v>44757</v>
      </c>
      <c r="L103" s="348">
        <v>5.1150000000000002</v>
      </c>
      <c r="M103" s="349">
        <f t="shared" si="19"/>
        <v>5.1804080624999749E-2</v>
      </c>
      <c r="N103" s="350">
        <f t="shared" si="20"/>
        <v>5.1478861467136219E-2</v>
      </c>
    </row>
    <row r="104" spans="1:15" x14ac:dyDescent="0.2">
      <c r="B104" s="249"/>
      <c r="D104" s="249">
        <f t="shared" si="21"/>
        <v>17</v>
      </c>
      <c r="F104" s="254">
        <v>40721</v>
      </c>
      <c r="G104" s="250">
        <f t="shared" si="17"/>
        <v>44374</v>
      </c>
      <c r="H104" s="255">
        <v>44331</v>
      </c>
      <c r="I104" s="346">
        <v>4.9950000000000001</v>
      </c>
      <c r="J104" s="347">
        <f t="shared" si="18"/>
        <v>5.0573750624999914E-2</v>
      </c>
      <c r="K104" s="255">
        <v>44757</v>
      </c>
      <c r="L104" s="348">
        <v>5.03</v>
      </c>
      <c r="M104" s="349">
        <f t="shared" si="19"/>
        <v>5.093252249999991E-2</v>
      </c>
      <c r="N104" s="350">
        <f t="shared" si="20"/>
        <v>5.0609964687499912E-2</v>
      </c>
    </row>
    <row r="105" spans="1:15" x14ac:dyDescent="0.2">
      <c r="B105" s="249"/>
      <c r="D105" s="249">
        <f t="shared" si="21"/>
        <v>18</v>
      </c>
      <c r="F105" s="254">
        <v>40722</v>
      </c>
      <c r="G105" s="250">
        <f t="shared" si="17"/>
        <v>44375</v>
      </c>
      <c r="H105" s="255">
        <v>44331</v>
      </c>
      <c r="I105" s="346">
        <v>5.0650000000000004</v>
      </c>
      <c r="J105" s="347">
        <f t="shared" si="18"/>
        <v>5.129135562500009E-2</v>
      </c>
      <c r="K105" s="255">
        <v>44757</v>
      </c>
      <c r="L105" s="348">
        <v>5.0999999999999996</v>
      </c>
      <c r="M105" s="349">
        <f t="shared" si="19"/>
        <v>5.1650250000000231E-2</v>
      </c>
      <c r="N105" s="350">
        <f t="shared" si="20"/>
        <v>5.1328424527582267E-2</v>
      </c>
    </row>
    <row r="106" spans="1:15" x14ac:dyDescent="0.2">
      <c r="B106" s="249"/>
      <c r="D106" s="249">
        <f t="shared" si="21"/>
        <v>19</v>
      </c>
      <c r="F106" s="254">
        <v>40723</v>
      </c>
      <c r="G106" s="250">
        <f t="shared" si="17"/>
        <v>44376</v>
      </c>
      <c r="H106" s="255">
        <v>44331</v>
      </c>
      <c r="I106" s="346">
        <v>5.19</v>
      </c>
      <c r="J106" s="347">
        <f t="shared" si="18"/>
        <v>5.2573402499999755E-2</v>
      </c>
      <c r="K106" s="255">
        <v>44757</v>
      </c>
      <c r="L106" s="348">
        <v>5.2249999999999996</v>
      </c>
      <c r="M106" s="349">
        <f t="shared" si="19"/>
        <v>5.293251562500001E-2</v>
      </c>
      <c r="N106" s="350">
        <f t="shared" si="20"/>
        <v>5.2611336985034993E-2</v>
      </c>
    </row>
    <row r="107" spans="1:15" x14ac:dyDescent="0.2">
      <c r="B107" s="249"/>
      <c r="D107" s="249">
        <f t="shared" si="21"/>
        <v>20</v>
      </c>
      <c r="F107" s="254">
        <v>40724</v>
      </c>
      <c r="G107" s="250">
        <f t="shared" si="17"/>
        <v>44377</v>
      </c>
      <c r="H107" s="255">
        <v>44331</v>
      </c>
      <c r="I107" s="346">
        <v>5.21</v>
      </c>
      <c r="J107" s="347">
        <f t="shared" si="18"/>
        <v>5.2778602499999883E-2</v>
      </c>
      <c r="K107" s="255">
        <v>44757</v>
      </c>
      <c r="L107" s="348">
        <v>5.2450000000000001</v>
      </c>
      <c r="M107" s="349">
        <f t="shared" si="19"/>
        <v>5.3137750624999924E-2</v>
      </c>
      <c r="N107" s="350">
        <f t="shared" si="20"/>
        <v>5.2817383752934162E-2</v>
      </c>
    </row>
    <row r="108" spans="1:15" ht="15" x14ac:dyDescent="0.25">
      <c r="D108" s="247" t="s">
        <v>39</v>
      </c>
      <c r="E108" s="247"/>
      <c r="H108" s="341"/>
      <c r="I108" s="341"/>
      <c r="J108" s="27"/>
      <c r="K108" s="100"/>
      <c r="L108" s="100"/>
      <c r="M108" s="27"/>
      <c r="N108" s="351">
        <f>IF(N88="n/a","n/a",AVERAGE(N88:N107))</f>
        <v>5.2240726569102135E-2</v>
      </c>
    </row>
    <row r="109" spans="1:15" x14ac:dyDescent="0.2">
      <c r="J109" s="352"/>
      <c r="K109" s="100"/>
      <c r="L109" s="100"/>
      <c r="M109" s="352"/>
    </row>
    <row r="110" spans="1:15" ht="15" customHeight="1" x14ac:dyDescent="0.2">
      <c r="A110" s="191"/>
      <c r="B110" s="92" t="s">
        <v>110</v>
      </c>
      <c r="C110" s="92"/>
      <c r="D110" s="92"/>
      <c r="E110" s="92"/>
      <c r="F110" s="92"/>
      <c r="G110" s="92"/>
      <c r="H110" s="92"/>
      <c r="I110" s="92"/>
      <c r="J110" s="92"/>
      <c r="K110" s="192"/>
      <c r="L110" s="193"/>
      <c r="M110" s="92"/>
      <c r="N110" s="344"/>
      <c r="O110" s="194"/>
    </row>
    <row r="111" spans="1:15" ht="15" x14ac:dyDescent="0.25">
      <c r="A111" s="341"/>
      <c r="B111" s="178"/>
      <c r="E111" s="247"/>
      <c r="H111" s="373" t="s">
        <v>106</v>
      </c>
      <c r="I111" s="374"/>
      <c r="J111" s="375"/>
      <c r="K111" s="373" t="s">
        <v>107</v>
      </c>
      <c r="L111" s="376"/>
      <c r="M111" s="375"/>
    </row>
    <row r="112" spans="1:15" ht="15" x14ac:dyDescent="0.25">
      <c r="B112" s="248"/>
      <c r="D112" s="247" t="s">
        <v>100</v>
      </c>
      <c r="F112" s="251" t="s">
        <v>101</v>
      </c>
      <c r="G112" s="251" t="s">
        <v>102</v>
      </c>
      <c r="H112" s="252" t="s">
        <v>104</v>
      </c>
      <c r="I112" s="345" t="s">
        <v>105</v>
      </c>
      <c r="J112" s="345" t="s">
        <v>155</v>
      </c>
      <c r="K112" s="252" t="s">
        <v>104</v>
      </c>
      <c r="L112" s="345" t="s">
        <v>105</v>
      </c>
      <c r="M112" s="253" t="s">
        <v>155</v>
      </c>
      <c r="N112" s="247" t="s">
        <v>156</v>
      </c>
    </row>
    <row r="113" spans="2:14" s="341" customFormat="1" x14ac:dyDescent="0.2">
      <c r="B113" s="249"/>
      <c r="D113" s="249">
        <v>1</v>
      </c>
      <c r="F113" s="254">
        <v>41061</v>
      </c>
      <c r="G113" s="250">
        <f t="shared" ref="G113:G132" si="22">DATE(YEAR(F113)+10,MONTH(F113),DAY(F113))</f>
        <v>44713</v>
      </c>
      <c r="H113" s="255">
        <v>44331</v>
      </c>
      <c r="I113" s="346">
        <v>2.7349999999999999</v>
      </c>
      <c r="J113" s="347">
        <f>(1+0.5*I113/100)^2-1</f>
        <v>2.7537005625000166E-2</v>
      </c>
      <c r="K113" s="255">
        <v>44757</v>
      </c>
      <c r="L113" s="348">
        <v>2.84</v>
      </c>
      <c r="M113" s="349">
        <f>(1+0.5*L113/100)^2-1</f>
        <v>2.8601639999999984E-2</v>
      </c>
      <c r="N113" s="350">
        <f>IF(K113-H113&lt;&gt;0,J113+(G113-H113)*((M113-J113)/(K113-H113)),"n/a")</f>
        <v>2.8491677764084511E-2</v>
      </c>
    </row>
    <row r="114" spans="2:14" s="341" customFormat="1" x14ac:dyDescent="0.2">
      <c r="B114" s="249"/>
      <c r="D114" s="249">
        <f>D113+1</f>
        <v>2</v>
      </c>
      <c r="F114" s="254">
        <v>41064</v>
      </c>
      <c r="G114" s="250">
        <f t="shared" si="22"/>
        <v>44716</v>
      </c>
      <c r="H114" s="255">
        <v>44331</v>
      </c>
      <c r="I114" s="346">
        <v>2.66</v>
      </c>
      <c r="J114" s="347">
        <f t="shared" ref="J114:J132" si="23">(1+0.5*I114/100)^2-1</f>
        <v>2.6776890000000275E-2</v>
      </c>
      <c r="K114" s="255">
        <v>44757</v>
      </c>
      <c r="L114" s="348">
        <v>2.7650000000000001</v>
      </c>
      <c r="M114" s="349">
        <f t="shared" ref="M114:M132" si="24">(1+0.5*L114/100)^2-1</f>
        <v>2.7841130624999932E-2</v>
      </c>
      <c r="N114" s="350">
        <f t="shared" ref="N114:N132" si="25">IF(K114-H114&lt;&gt;0,J114+(G114-H114)*((M114-J114)/(K114-H114)),"n/a")</f>
        <v>2.7738703710387291E-2</v>
      </c>
    </row>
    <row r="115" spans="2:14" s="341" customFormat="1" x14ac:dyDescent="0.2">
      <c r="B115" s="249"/>
      <c r="D115" s="249">
        <f t="shared" ref="D115:D132" si="26">D114+1</f>
        <v>3</v>
      </c>
      <c r="F115" s="254">
        <v>41065</v>
      </c>
      <c r="G115" s="250">
        <f t="shared" si="22"/>
        <v>44717</v>
      </c>
      <c r="H115" s="255">
        <v>44331</v>
      </c>
      <c r="I115" s="346">
        <v>2.835</v>
      </c>
      <c r="J115" s="347">
        <f t="shared" si="23"/>
        <v>2.8550930625000026E-2</v>
      </c>
      <c r="K115" s="255">
        <v>44757</v>
      </c>
      <c r="L115" s="348">
        <v>2.94</v>
      </c>
      <c r="M115" s="349">
        <f t="shared" si="24"/>
        <v>2.9616089999999762E-2</v>
      </c>
      <c r="N115" s="350">
        <f t="shared" si="25"/>
        <v>2.9516075035211056E-2</v>
      </c>
    </row>
    <row r="116" spans="2:14" s="341" customFormat="1" x14ac:dyDescent="0.2">
      <c r="B116" s="249"/>
      <c r="D116" s="249">
        <f t="shared" si="26"/>
        <v>4</v>
      </c>
      <c r="F116" s="254">
        <v>41066</v>
      </c>
      <c r="G116" s="250">
        <f t="shared" si="22"/>
        <v>44718</v>
      </c>
      <c r="H116" s="255">
        <v>44331</v>
      </c>
      <c r="I116" s="346">
        <v>2.9049999999999998</v>
      </c>
      <c r="J116" s="347">
        <f t="shared" si="23"/>
        <v>2.9260975624999741E-2</v>
      </c>
      <c r="K116" s="255">
        <v>44757</v>
      </c>
      <c r="L116" s="348">
        <v>3</v>
      </c>
      <c r="M116" s="349">
        <f t="shared" si="24"/>
        <v>3.0224999999999724E-2</v>
      </c>
      <c r="N116" s="350">
        <f t="shared" si="25"/>
        <v>3.013674424735888E-2</v>
      </c>
    </row>
    <row r="117" spans="2:14" s="341" customFormat="1" x14ac:dyDescent="0.2">
      <c r="B117" s="249"/>
      <c r="D117" s="249">
        <f t="shared" si="26"/>
        <v>5</v>
      </c>
      <c r="F117" s="254">
        <v>41067</v>
      </c>
      <c r="G117" s="250">
        <f t="shared" si="22"/>
        <v>44719</v>
      </c>
      <c r="H117" s="255">
        <v>44331</v>
      </c>
      <c r="I117" s="346">
        <v>2.98</v>
      </c>
      <c r="J117" s="347">
        <f t="shared" si="23"/>
        <v>3.0022009999999932E-2</v>
      </c>
      <c r="K117" s="255">
        <v>44757</v>
      </c>
      <c r="L117" s="348">
        <v>3.0750000000000002</v>
      </c>
      <c r="M117" s="349">
        <f t="shared" si="24"/>
        <v>3.098639062499986E-2</v>
      </c>
      <c r="N117" s="350">
        <f t="shared" si="25"/>
        <v>3.090036606220644E-2</v>
      </c>
    </row>
    <row r="118" spans="2:14" s="341" customFormat="1" x14ac:dyDescent="0.2">
      <c r="B118" s="249"/>
      <c r="D118" s="249">
        <f t="shared" si="26"/>
        <v>6</v>
      </c>
      <c r="F118" s="254">
        <v>41068</v>
      </c>
      <c r="G118" s="250">
        <f t="shared" si="22"/>
        <v>44720</v>
      </c>
      <c r="H118" s="255">
        <v>44331</v>
      </c>
      <c r="I118" s="346">
        <v>2.93</v>
      </c>
      <c r="J118" s="347">
        <f t="shared" si="23"/>
        <v>2.9514622500000032E-2</v>
      </c>
      <c r="K118" s="255">
        <v>44757</v>
      </c>
      <c r="L118" s="348">
        <v>3.0350000000000001</v>
      </c>
      <c r="M118" s="349">
        <f t="shared" si="24"/>
        <v>3.0580280624999956E-2</v>
      </c>
      <c r="N118" s="350">
        <f t="shared" si="25"/>
        <v>3.0487723463908413E-2</v>
      </c>
    </row>
    <row r="119" spans="2:14" s="341" customFormat="1" x14ac:dyDescent="0.2">
      <c r="B119" s="249"/>
      <c r="D119" s="249">
        <f t="shared" si="26"/>
        <v>7</v>
      </c>
      <c r="F119" s="254">
        <v>41072</v>
      </c>
      <c r="G119" s="250">
        <f t="shared" si="22"/>
        <v>44724</v>
      </c>
      <c r="H119" s="255">
        <v>44331</v>
      </c>
      <c r="I119" s="346">
        <v>2.88</v>
      </c>
      <c r="J119" s="347">
        <f t="shared" si="23"/>
        <v>2.9007360000000038E-2</v>
      </c>
      <c r="K119" s="255">
        <v>44757</v>
      </c>
      <c r="L119" s="348">
        <v>2.98</v>
      </c>
      <c r="M119" s="349">
        <f t="shared" si="24"/>
        <v>3.0022009999999932E-2</v>
      </c>
      <c r="N119" s="350">
        <f t="shared" si="25"/>
        <v>2.9943410352112617E-2</v>
      </c>
    </row>
    <row r="120" spans="2:14" s="341" customFormat="1" x14ac:dyDescent="0.2">
      <c r="B120" s="249"/>
      <c r="D120" s="249">
        <f t="shared" si="26"/>
        <v>8</v>
      </c>
      <c r="F120" s="254">
        <v>41073</v>
      </c>
      <c r="G120" s="250">
        <f t="shared" si="22"/>
        <v>44725</v>
      </c>
      <c r="H120" s="255">
        <v>44331</v>
      </c>
      <c r="I120" s="346">
        <v>2.9550000000000001</v>
      </c>
      <c r="J120" s="347">
        <f t="shared" si="23"/>
        <v>2.9768300625000021E-2</v>
      </c>
      <c r="K120" s="255">
        <v>44757</v>
      </c>
      <c r="L120" s="348">
        <v>3.0550000000000002</v>
      </c>
      <c r="M120" s="349">
        <f t="shared" si="24"/>
        <v>3.0783325624999858E-2</v>
      </c>
      <c r="N120" s="350">
        <f t="shared" si="25"/>
        <v>3.07070796156102E-2</v>
      </c>
    </row>
    <row r="121" spans="2:14" s="341" customFormat="1" x14ac:dyDescent="0.2">
      <c r="B121" s="249"/>
      <c r="D121" s="249">
        <f t="shared" si="26"/>
        <v>9</v>
      </c>
      <c r="F121" s="254">
        <v>41074</v>
      </c>
      <c r="G121" s="250">
        <f t="shared" si="22"/>
        <v>44726</v>
      </c>
      <c r="H121" s="255">
        <v>44331</v>
      </c>
      <c r="I121" s="346">
        <v>2.82</v>
      </c>
      <c r="J121" s="347">
        <f t="shared" si="23"/>
        <v>2.8398810000000108E-2</v>
      </c>
      <c r="K121" s="255">
        <v>44757</v>
      </c>
      <c r="L121" s="348">
        <v>2.9249999999999998</v>
      </c>
      <c r="M121" s="349">
        <f t="shared" si="24"/>
        <v>2.9463890625000211E-2</v>
      </c>
      <c r="N121" s="350">
        <f t="shared" si="25"/>
        <v>2.938638475792274E-2</v>
      </c>
    </row>
    <row r="122" spans="2:14" s="341" customFormat="1" x14ac:dyDescent="0.2">
      <c r="B122" s="249"/>
      <c r="D122" s="249">
        <f t="shared" si="26"/>
        <v>10</v>
      </c>
      <c r="F122" s="254">
        <v>41075</v>
      </c>
      <c r="G122" s="250">
        <f t="shared" si="22"/>
        <v>44727</v>
      </c>
      <c r="H122" s="255">
        <v>44331</v>
      </c>
      <c r="I122" s="346">
        <v>2.88</v>
      </c>
      <c r="J122" s="347">
        <f t="shared" si="23"/>
        <v>2.9007360000000038E-2</v>
      </c>
      <c r="K122" s="255">
        <v>44757</v>
      </c>
      <c r="L122" s="348">
        <v>2.99</v>
      </c>
      <c r="M122" s="349">
        <f t="shared" si="24"/>
        <v>3.0123502499999955E-2</v>
      </c>
      <c r="N122" s="350">
        <f t="shared" si="25"/>
        <v>3.0044900915492917E-2</v>
      </c>
    </row>
    <row r="123" spans="2:14" s="341" customFormat="1" x14ac:dyDescent="0.2">
      <c r="B123" s="249"/>
      <c r="D123" s="249">
        <f t="shared" si="26"/>
        <v>11</v>
      </c>
      <c r="F123" s="254">
        <v>41078</v>
      </c>
      <c r="G123" s="250">
        <f t="shared" si="22"/>
        <v>44730</v>
      </c>
      <c r="H123" s="255">
        <v>44331</v>
      </c>
      <c r="I123" s="346">
        <v>2.97</v>
      </c>
      <c r="J123" s="347">
        <f t="shared" si="23"/>
        <v>2.9920522500000102E-2</v>
      </c>
      <c r="K123" s="255">
        <v>44757</v>
      </c>
      <c r="L123" s="348">
        <v>3.08</v>
      </c>
      <c r="M123" s="349">
        <f t="shared" si="24"/>
        <v>3.1037160000000119E-2</v>
      </c>
      <c r="N123" s="350">
        <f t="shared" si="25"/>
        <v>3.0966387200704344E-2</v>
      </c>
    </row>
    <row r="124" spans="2:14" s="341" customFormat="1" x14ac:dyDescent="0.2">
      <c r="B124" s="249"/>
      <c r="D124" s="249">
        <f t="shared" si="26"/>
        <v>12</v>
      </c>
      <c r="F124" s="254">
        <v>41079</v>
      </c>
      <c r="G124" s="250">
        <f t="shared" si="22"/>
        <v>44731</v>
      </c>
      <c r="H124" s="255">
        <v>44331</v>
      </c>
      <c r="I124" s="346">
        <v>2.87</v>
      </c>
      <c r="J124" s="347">
        <f t="shared" si="23"/>
        <v>2.8905922500000125E-2</v>
      </c>
      <c r="K124" s="255">
        <v>44757</v>
      </c>
      <c r="L124" s="348">
        <v>2.9750000000000001</v>
      </c>
      <c r="M124" s="349">
        <f t="shared" si="24"/>
        <v>2.9971265624999965E-2</v>
      </c>
      <c r="N124" s="350">
        <f t="shared" si="25"/>
        <v>2.9906244683098566E-2</v>
      </c>
    </row>
    <row r="125" spans="2:14" s="341" customFormat="1" x14ac:dyDescent="0.2">
      <c r="B125" s="249"/>
      <c r="D125" s="249">
        <f t="shared" si="26"/>
        <v>13</v>
      </c>
      <c r="F125" s="254">
        <v>41080</v>
      </c>
      <c r="G125" s="250">
        <f t="shared" si="22"/>
        <v>44732</v>
      </c>
      <c r="H125" s="255">
        <v>44331</v>
      </c>
      <c r="I125" s="346">
        <v>3.02</v>
      </c>
      <c r="J125" s="347">
        <f t="shared" si="23"/>
        <v>3.0428009999999839E-2</v>
      </c>
      <c r="K125" s="255">
        <v>44757</v>
      </c>
      <c r="L125" s="348">
        <v>3.125</v>
      </c>
      <c r="M125" s="349">
        <f t="shared" si="24"/>
        <v>3.1494140625E-2</v>
      </c>
      <c r="N125" s="350">
        <f t="shared" si="25"/>
        <v>3.1431574273767596E-2</v>
      </c>
    </row>
    <row r="126" spans="2:14" s="341" customFormat="1" x14ac:dyDescent="0.2">
      <c r="B126" s="249"/>
      <c r="D126" s="249">
        <f t="shared" si="26"/>
        <v>14</v>
      </c>
      <c r="F126" s="254">
        <v>41081</v>
      </c>
      <c r="G126" s="250">
        <f t="shared" si="22"/>
        <v>44733</v>
      </c>
      <c r="H126" s="255">
        <v>44331</v>
      </c>
      <c r="I126" s="346">
        <v>3.03</v>
      </c>
      <c r="J126" s="347">
        <f t="shared" si="23"/>
        <v>3.0529522499999961E-2</v>
      </c>
      <c r="K126" s="255">
        <v>44757</v>
      </c>
      <c r="L126" s="348">
        <v>3.1349999999999998</v>
      </c>
      <c r="M126" s="349">
        <f t="shared" si="24"/>
        <v>3.1595705625000248E-2</v>
      </c>
      <c r="N126" s="350">
        <f t="shared" si="25"/>
        <v>3.1535638970070654E-2</v>
      </c>
    </row>
    <row r="127" spans="2:14" s="341" customFormat="1" x14ac:dyDescent="0.2">
      <c r="B127" s="249"/>
      <c r="D127" s="249">
        <f t="shared" si="26"/>
        <v>15</v>
      </c>
      <c r="F127" s="254">
        <v>41082</v>
      </c>
      <c r="G127" s="250">
        <f t="shared" si="22"/>
        <v>44734</v>
      </c>
      <c r="H127" s="255">
        <v>44331</v>
      </c>
      <c r="I127" s="346">
        <v>2.9449999999999998</v>
      </c>
      <c r="J127" s="347">
        <f t="shared" si="23"/>
        <v>2.9666825625000115E-2</v>
      </c>
      <c r="K127" s="255">
        <v>44757</v>
      </c>
      <c r="L127" s="348">
        <v>3.05</v>
      </c>
      <c r="M127" s="349">
        <f t="shared" si="24"/>
        <v>3.0732562499999894E-2</v>
      </c>
      <c r="N127" s="350">
        <f t="shared" si="25"/>
        <v>3.067502271566892E-2</v>
      </c>
    </row>
    <row r="128" spans="2:14" s="341" customFormat="1" x14ac:dyDescent="0.2">
      <c r="B128" s="249"/>
      <c r="D128" s="249">
        <f t="shared" si="26"/>
        <v>16</v>
      </c>
      <c r="F128" s="254">
        <v>41085</v>
      </c>
      <c r="G128" s="250">
        <f t="shared" si="22"/>
        <v>44737</v>
      </c>
      <c r="H128" s="255">
        <v>44331</v>
      </c>
      <c r="I128" s="346">
        <v>2.9049999999999998</v>
      </c>
      <c r="J128" s="347">
        <f t="shared" si="23"/>
        <v>2.9260975624999741E-2</v>
      </c>
      <c r="K128" s="255">
        <v>44757</v>
      </c>
      <c r="L128" s="348">
        <v>3.0049999999999999</v>
      </c>
      <c r="M128" s="349">
        <f t="shared" si="24"/>
        <v>3.0275750625000208E-2</v>
      </c>
      <c r="N128" s="350">
        <f t="shared" si="25"/>
        <v>3.0228108606220844E-2</v>
      </c>
    </row>
    <row r="129" spans="1:15" x14ac:dyDescent="0.2">
      <c r="B129" s="249"/>
      <c r="D129" s="249">
        <f t="shared" si="26"/>
        <v>17</v>
      </c>
      <c r="F129" s="254">
        <v>41086</v>
      </c>
      <c r="G129" s="250">
        <f t="shared" si="22"/>
        <v>44738</v>
      </c>
      <c r="H129" s="255">
        <v>44331</v>
      </c>
      <c r="I129" s="346">
        <v>2.83</v>
      </c>
      <c r="J129" s="347">
        <f t="shared" si="23"/>
        <v>2.8500222500000172E-2</v>
      </c>
      <c r="K129" s="255">
        <v>44757</v>
      </c>
      <c r="L129" s="348">
        <v>2.93</v>
      </c>
      <c r="M129" s="349">
        <f t="shared" si="24"/>
        <v>2.9514622500000032E-2</v>
      </c>
      <c r="N129" s="350">
        <f t="shared" si="25"/>
        <v>2.9469379307511777E-2</v>
      </c>
    </row>
    <row r="130" spans="1:15" x14ac:dyDescent="0.2">
      <c r="B130" s="249"/>
      <c r="D130" s="249">
        <f t="shared" si="26"/>
        <v>18</v>
      </c>
      <c r="F130" s="254">
        <v>41087</v>
      </c>
      <c r="G130" s="250">
        <f t="shared" si="22"/>
        <v>44739</v>
      </c>
      <c r="H130" s="255">
        <v>44331</v>
      </c>
      <c r="I130" s="346">
        <v>2.87</v>
      </c>
      <c r="J130" s="347">
        <f t="shared" si="23"/>
        <v>2.8905922500000125E-2</v>
      </c>
      <c r="K130" s="255">
        <v>44757</v>
      </c>
      <c r="L130" s="348">
        <v>2.97</v>
      </c>
      <c r="M130" s="349">
        <f t="shared" si="24"/>
        <v>2.9920522500000102E-2</v>
      </c>
      <c r="N130" s="350">
        <f t="shared" si="25"/>
        <v>2.9877652077464893E-2</v>
      </c>
    </row>
    <row r="131" spans="1:15" x14ac:dyDescent="0.2">
      <c r="B131" s="249"/>
      <c r="D131" s="249">
        <f t="shared" si="26"/>
        <v>19</v>
      </c>
      <c r="F131" s="254">
        <v>41088</v>
      </c>
      <c r="G131" s="250">
        <f t="shared" si="22"/>
        <v>44740</v>
      </c>
      <c r="H131" s="255">
        <v>44331</v>
      </c>
      <c r="I131" s="346">
        <v>2.87</v>
      </c>
      <c r="J131" s="347">
        <f t="shared" si="23"/>
        <v>2.8905922500000125E-2</v>
      </c>
      <c r="K131" s="255">
        <v>44757</v>
      </c>
      <c r="L131" s="348">
        <v>2.97</v>
      </c>
      <c r="M131" s="349">
        <f t="shared" si="24"/>
        <v>2.9920522500000102E-2</v>
      </c>
      <c r="N131" s="350">
        <f t="shared" si="25"/>
        <v>2.9880033767605736E-2</v>
      </c>
    </row>
    <row r="132" spans="1:15" x14ac:dyDescent="0.2">
      <c r="B132" s="249"/>
      <c r="D132" s="249">
        <f t="shared" si="26"/>
        <v>20</v>
      </c>
      <c r="F132" s="254">
        <v>41089</v>
      </c>
      <c r="G132" s="250">
        <f t="shared" si="22"/>
        <v>44741</v>
      </c>
      <c r="H132" s="255">
        <v>44331</v>
      </c>
      <c r="I132" s="346">
        <v>2.9350000000000001</v>
      </c>
      <c r="J132" s="347">
        <f t="shared" si="23"/>
        <v>2.9565355624999956E-2</v>
      </c>
      <c r="K132" s="255">
        <v>44757</v>
      </c>
      <c r="L132" s="348">
        <v>3.0350000000000001</v>
      </c>
      <c r="M132" s="349">
        <f t="shared" si="24"/>
        <v>3.0580280624999956E-2</v>
      </c>
      <c r="N132" s="350">
        <f t="shared" si="25"/>
        <v>3.0542161376173663E-2</v>
      </c>
    </row>
    <row r="133" spans="1:15" ht="15" x14ac:dyDescent="0.25">
      <c r="D133" s="247" t="s">
        <v>39</v>
      </c>
      <c r="E133" s="247"/>
      <c r="H133" s="341"/>
      <c r="I133" s="341"/>
      <c r="J133" s="27"/>
      <c r="K133" s="100"/>
      <c r="L133" s="100"/>
      <c r="M133" s="27"/>
      <c r="N133" s="351">
        <f>IF(N113="n/a","n/a",AVERAGE(N113:N132))</f>
        <v>3.0093263445129102E-2</v>
      </c>
    </row>
    <row r="134" spans="1:15" x14ac:dyDescent="0.2">
      <c r="J134" s="352"/>
      <c r="K134" s="100"/>
      <c r="L134" s="100"/>
      <c r="M134" s="352"/>
    </row>
    <row r="135" spans="1:15" ht="15" customHeight="1" x14ac:dyDescent="0.2">
      <c r="A135" s="191"/>
      <c r="B135" s="92" t="s">
        <v>103</v>
      </c>
      <c r="C135" s="92"/>
      <c r="D135" s="92"/>
      <c r="E135" s="92"/>
      <c r="F135" s="92"/>
      <c r="G135" s="92"/>
      <c r="H135" s="92"/>
      <c r="I135" s="92"/>
      <c r="J135" s="92"/>
      <c r="K135" s="192"/>
      <c r="L135" s="193"/>
      <c r="M135" s="92"/>
      <c r="N135" s="344"/>
      <c r="O135" s="194"/>
    </row>
    <row r="136" spans="1:15" ht="15" x14ac:dyDescent="0.25">
      <c r="A136" s="341"/>
      <c r="B136" s="178"/>
      <c r="E136" s="247"/>
      <c r="H136" s="373" t="s">
        <v>106</v>
      </c>
      <c r="I136" s="374"/>
      <c r="J136" s="375"/>
      <c r="K136" s="373" t="s">
        <v>107</v>
      </c>
      <c r="L136" s="376"/>
      <c r="M136" s="375"/>
    </row>
    <row r="137" spans="1:15" ht="15" x14ac:dyDescent="0.25">
      <c r="B137" s="248"/>
      <c r="D137" s="247" t="s">
        <v>100</v>
      </c>
      <c r="F137" s="251" t="s">
        <v>101</v>
      </c>
      <c r="G137" s="251" t="s">
        <v>102</v>
      </c>
      <c r="H137" s="252" t="s">
        <v>104</v>
      </c>
      <c r="I137" s="345" t="s">
        <v>105</v>
      </c>
      <c r="J137" s="345" t="s">
        <v>155</v>
      </c>
      <c r="K137" s="252" t="s">
        <v>104</v>
      </c>
      <c r="L137" s="345" t="s">
        <v>105</v>
      </c>
      <c r="M137" s="253" t="s">
        <v>155</v>
      </c>
      <c r="N137" s="247" t="s">
        <v>156</v>
      </c>
    </row>
    <row r="138" spans="1:15" x14ac:dyDescent="0.2">
      <c r="B138" s="249"/>
      <c r="D138" s="249">
        <v>1</v>
      </c>
      <c r="F138" s="254">
        <v>41425</v>
      </c>
      <c r="G138" s="250">
        <f t="shared" ref="G138:G157" si="27">DATE(YEAR(F138)+10,MONTH(F138),DAY(F138))</f>
        <v>45077</v>
      </c>
      <c r="H138" s="255">
        <v>45037</v>
      </c>
      <c r="I138" s="346">
        <v>3.355</v>
      </c>
      <c r="J138" s="347">
        <f>(1+0.5*I138/100)^2-1</f>
        <v>3.3831400625000008E-2</v>
      </c>
      <c r="K138" s="255">
        <v>45403</v>
      </c>
      <c r="L138" s="348">
        <v>3.45</v>
      </c>
      <c r="M138" s="349">
        <f>(1+0.5*L138/100)^2-1</f>
        <v>3.4797562499999879E-2</v>
      </c>
      <c r="N138" s="350">
        <f>IF(K138-H138&lt;&gt;0,J138+(G138-H138)*((M138-J138)/(K138-H138)),"n/a")</f>
        <v>3.3936992086748628E-2</v>
      </c>
    </row>
    <row r="139" spans="1:15" x14ac:dyDescent="0.2">
      <c r="B139" s="249"/>
      <c r="D139" s="249">
        <f>D138+1</f>
        <v>2</v>
      </c>
      <c r="F139" s="254">
        <v>41428</v>
      </c>
      <c r="G139" s="250">
        <f t="shared" si="27"/>
        <v>45080</v>
      </c>
      <c r="H139" s="255">
        <v>45037</v>
      </c>
      <c r="I139" s="346">
        <v>3.42</v>
      </c>
      <c r="J139" s="347">
        <f t="shared" ref="J139:J157" si="28">(1+0.5*I139/100)^2-1</f>
        <v>3.4492409999999696E-2</v>
      </c>
      <c r="K139" s="255">
        <v>45403</v>
      </c>
      <c r="L139" s="348">
        <v>3.5150000000000001</v>
      </c>
      <c r="M139" s="349">
        <f t="shared" ref="M139:M157" si="29">(1+0.5*L139/100)^2-1</f>
        <v>3.54588806249998E-2</v>
      </c>
      <c r="N139" s="350">
        <f t="shared" ref="N139:N157" si="30">IF(K139-H139&lt;&gt;0,J139+(G139-H139)*((M139-J139)/(K139-H139)),"n/a")</f>
        <v>3.4605957095286591E-2</v>
      </c>
    </row>
    <row r="140" spans="1:15" x14ac:dyDescent="0.2">
      <c r="B140" s="249"/>
      <c r="D140" s="249">
        <f t="shared" ref="D140:D157" si="31">D139+1</f>
        <v>3</v>
      </c>
      <c r="F140" s="254">
        <v>41429</v>
      </c>
      <c r="G140" s="250">
        <f t="shared" si="27"/>
        <v>45081</v>
      </c>
      <c r="H140" s="255">
        <v>45037</v>
      </c>
      <c r="I140" s="346">
        <v>3.4350000000000001</v>
      </c>
      <c r="J140" s="347">
        <f t="shared" si="28"/>
        <v>3.4644980624999988E-2</v>
      </c>
      <c r="K140" s="255">
        <v>45403</v>
      </c>
      <c r="L140" s="348">
        <v>3.5350000000000001</v>
      </c>
      <c r="M140" s="349">
        <f t="shared" si="29"/>
        <v>3.5662405625000115E-2</v>
      </c>
      <c r="N140" s="350">
        <f t="shared" si="30"/>
        <v>3.4767294012978144E-2</v>
      </c>
    </row>
    <row r="141" spans="1:15" x14ac:dyDescent="0.2">
      <c r="B141" s="249"/>
      <c r="D141" s="249">
        <f t="shared" si="31"/>
        <v>4</v>
      </c>
      <c r="F141" s="254">
        <v>41430</v>
      </c>
      <c r="G141" s="250">
        <f t="shared" si="27"/>
        <v>45082</v>
      </c>
      <c r="H141" s="255">
        <v>45037</v>
      </c>
      <c r="I141" s="346">
        <v>3.3849999999999998</v>
      </c>
      <c r="J141" s="347">
        <f t="shared" si="28"/>
        <v>3.4136455625000117E-2</v>
      </c>
      <c r="K141" s="255">
        <v>45403</v>
      </c>
      <c r="L141" s="348">
        <v>3.4849999999999999</v>
      </c>
      <c r="M141" s="349">
        <f t="shared" si="29"/>
        <v>3.5153630624999987E-2</v>
      </c>
      <c r="N141" s="350">
        <f t="shared" si="30"/>
        <v>3.4261518125000098E-2</v>
      </c>
    </row>
    <row r="142" spans="1:15" x14ac:dyDescent="0.2">
      <c r="B142" s="249"/>
      <c r="D142" s="249">
        <f t="shared" si="31"/>
        <v>5</v>
      </c>
      <c r="F142" s="254">
        <v>41431</v>
      </c>
      <c r="G142" s="250">
        <f t="shared" si="27"/>
        <v>45083</v>
      </c>
      <c r="H142" s="255">
        <v>45037</v>
      </c>
      <c r="I142" s="346">
        <v>3.335</v>
      </c>
      <c r="J142" s="347">
        <f t="shared" si="28"/>
        <v>3.3628055624999931E-2</v>
      </c>
      <c r="K142" s="255">
        <v>45403</v>
      </c>
      <c r="L142" s="348">
        <v>3.4350000000000001</v>
      </c>
      <c r="M142" s="349">
        <f t="shared" si="29"/>
        <v>3.4644980624999988E-2</v>
      </c>
      <c r="N142" s="350">
        <f t="shared" si="30"/>
        <v>3.3755865870901576E-2</v>
      </c>
    </row>
    <row r="143" spans="1:15" x14ac:dyDescent="0.2">
      <c r="B143" s="249"/>
      <c r="D143" s="249">
        <f t="shared" si="31"/>
        <v>6</v>
      </c>
      <c r="F143" s="254">
        <v>41432</v>
      </c>
      <c r="G143" s="250">
        <f t="shared" si="27"/>
        <v>45084</v>
      </c>
      <c r="H143" s="255">
        <v>45037</v>
      </c>
      <c r="I143" s="346">
        <v>3.2549999999999999</v>
      </c>
      <c r="J143" s="347">
        <f t="shared" si="28"/>
        <v>3.2814875625000184E-2</v>
      </c>
      <c r="K143" s="255">
        <v>45403</v>
      </c>
      <c r="L143" s="348">
        <v>3.35</v>
      </c>
      <c r="M143" s="349">
        <f t="shared" si="29"/>
        <v>3.3780562500000055E-2</v>
      </c>
      <c r="N143" s="350">
        <f t="shared" si="30"/>
        <v>3.293888459528705E-2</v>
      </c>
    </row>
    <row r="144" spans="1:15" x14ac:dyDescent="0.2">
      <c r="B144" s="249"/>
      <c r="D144" s="249">
        <f t="shared" si="31"/>
        <v>7</v>
      </c>
      <c r="F144" s="254">
        <v>41436</v>
      </c>
      <c r="G144" s="250">
        <f t="shared" si="27"/>
        <v>45088</v>
      </c>
      <c r="H144" s="255">
        <v>45037</v>
      </c>
      <c r="I144" s="346">
        <v>3.4049999999999998</v>
      </c>
      <c r="J144" s="347">
        <f t="shared" si="28"/>
        <v>3.4339850625000112E-2</v>
      </c>
      <c r="K144" s="255">
        <v>45403</v>
      </c>
      <c r="L144" s="348">
        <v>3.5049999999999999</v>
      </c>
      <c r="M144" s="349">
        <f t="shared" si="29"/>
        <v>3.5357125625000041E-2</v>
      </c>
      <c r="N144" s="350">
        <f t="shared" si="30"/>
        <v>3.4481602059426332E-2</v>
      </c>
    </row>
    <row r="145" spans="1:14" x14ac:dyDescent="0.2">
      <c r="B145" s="249"/>
      <c r="D145" s="249">
        <f t="shared" si="31"/>
        <v>8</v>
      </c>
      <c r="F145" s="254">
        <v>41437</v>
      </c>
      <c r="G145" s="250">
        <f t="shared" si="27"/>
        <v>45089</v>
      </c>
      <c r="H145" s="255">
        <v>45037</v>
      </c>
      <c r="I145" s="346">
        <v>3.45</v>
      </c>
      <c r="J145" s="347">
        <f t="shared" si="28"/>
        <v>3.4797562499999879E-2</v>
      </c>
      <c r="K145" s="255">
        <v>45403</v>
      </c>
      <c r="L145" s="348">
        <v>3.55</v>
      </c>
      <c r="M145" s="349">
        <f t="shared" si="29"/>
        <v>3.5815062499999772E-2</v>
      </c>
      <c r="N145" s="350">
        <f t="shared" si="30"/>
        <v>3.494212534152992E-2</v>
      </c>
    </row>
    <row r="146" spans="1:14" x14ac:dyDescent="0.2">
      <c r="B146" s="249"/>
      <c r="D146" s="249">
        <f t="shared" si="31"/>
        <v>9</v>
      </c>
      <c r="F146" s="254">
        <v>41438</v>
      </c>
      <c r="G146" s="250">
        <f t="shared" si="27"/>
        <v>45090</v>
      </c>
      <c r="H146" s="255">
        <v>45037</v>
      </c>
      <c r="I146" s="346">
        <v>3.39</v>
      </c>
      <c r="J146" s="347">
        <f t="shared" si="28"/>
        <v>3.4187302500000127E-2</v>
      </c>
      <c r="K146" s="255">
        <v>45403</v>
      </c>
      <c r="L146" s="348">
        <v>3.49</v>
      </c>
      <c r="M146" s="349">
        <f t="shared" si="29"/>
        <v>3.5204502499999846E-2</v>
      </c>
      <c r="N146" s="350">
        <f t="shared" si="30"/>
        <v>3.4334601953552001E-2</v>
      </c>
    </row>
    <row r="147" spans="1:14" x14ac:dyDescent="0.2">
      <c r="B147" s="249"/>
      <c r="D147" s="249">
        <f t="shared" si="31"/>
        <v>10</v>
      </c>
      <c r="F147" s="254">
        <v>41439</v>
      </c>
      <c r="G147" s="250">
        <f t="shared" si="27"/>
        <v>45091</v>
      </c>
      <c r="H147" s="255">
        <v>45037</v>
      </c>
      <c r="I147" s="346">
        <v>3.36</v>
      </c>
      <c r="J147" s="347">
        <f t="shared" si="28"/>
        <v>3.3882239999999841E-2</v>
      </c>
      <c r="K147" s="255">
        <v>45403</v>
      </c>
      <c r="L147" s="348">
        <v>3.46</v>
      </c>
      <c r="M147" s="349">
        <f t="shared" si="29"/>
        <v>3.4899290000000249E-2</v>
      </c>
      <c r="N147" s="350">
        <f t="shared" si="30"/>
        <v>3.4032296557376954E-2</v>
      </c>
    </row>
    <row r="148" spans="1:14" x14ac:dyDescent="0.2">
      <c r="B148" s="249"/>
      <c r="D148" s="249">
        <f t="shared" si="31"/>
        <v>11</v>
      </c>
      <c r="F148" s="254">
        <v>41442</v>
      </c>
      <c r="G148" s="250">
        <f t="shared" si="27"/>
        <v>45094</v>
      </c>
      <c r="H148" s="255">
        <v>45037</v>
      </c>
      <c r="I148" s="346">
        <v>3.395</v>
      </c>
      <c r="J148" s="347">
        <f t="shared" si="28"/>
        <v>3.4238150625000019E-2</v>
      </c>
      <c r="K148" s="255">
        <v>45403</v>
      </c>
      <c r="L148" s="348">
        <v>3.4950000000000001</v>
      </c>
      <c r="M148" s="349">
        <f t="shared" si="29"/>
        <v>3.5255375624999807E-2</v>
      </c>
      <c r="N148" s="350">
        <f t="shared" si="30"/>
        <v>3.4396570911885235E-2</v>
      </c>
    </row>
    <row r="149" spans="1:14" x14ac:dyDescent="0.2">
      <c r="B149" s="249"/>
      <c r="D149" s="249">
        <f t="shared" si="31"/>
        <v>12</v>
      </c>
      <c r="F149" s="254">
        <v>41443</v>
      </c>
      <c r="G149" s="250">
        <f t="shared" si="27"/>
        <v>45095</v>
      </c>
      <c r="H149" s="255">
        <v>45037</v>
      </c>
      <c r="I149" s="346">
        <v>3.39</v>
      </c>
      <c r="J149" s="347">
        <f t="shared" si="28"/>
        <v>3.4187302500000127E-2</v>
      </c>
      <c r="K149" s="255">
        <v>45403</v>
      </c>
      <c r="L149" s="348">
        <v>3.49</v>
      </c>
      <c r="M149" s="349">
        <f t="shared" si="29"/>
        <v>3.5204502499999846E-2</v>
      </c>
      <c r="N149" s="350">
        <f t="shared" si="30"/>
        <v>3.4348498128415381E-2</v>
      </c>
    </row>
    <row r="150" spans="1:14" x14ac:dyDescent="0.2">
      <c r="B150" s="249"/>
      <c r="D150" s="249">
        <f t="shared" si="31"/>
        <v>13</v>
      </c>
      <c r="F150" s="254">
        <v>41444</v>
      </c>
      <c r="G150" s="250">
        <f t="shared" si="27"/>
        <v>45096</v>
      </c>
      <c r="H150" s="255">
        <v>45037</v>
      </c>
      <c r="I150" s="346">
        <v>3.42</v>
      </c>
      <c r="J150" s="347">
        <f t="shared" si="28"/>
        <v>3.4492409999999696E-2</v>
      </c>
      <c r="K150" s="255">
        <v>45403</v>
      </c>
      <c r="L150" s="348">
        <v>3.5249999999999999</v>
      </c>
      <c r="M150" s="349">
        <f t="shared" si="29"/>
        <v>3.5560640624999973E-2</v>
      </c>
      <c r="N150" s="350">
        <f t="shared" si="30"/>
        <v>3.4664611111680066E-2</v>
      </c>
    </row>
    <row r="151" spans="1:14" x14ac:dyDescent="0.2">
      <c r="B151" s="249"/>
      <c r="D151" s="249">
        <f t="shared" si="31"/>
        <v>14</v>
      </c>
      <c r="F151" s="254">
        <v>41445</v>
      </c>
      <c r="G151" s="250">
        <f t="shared" si="27"/>
        <v>45097</v>
      </c>
      <c r="H151" s="255">
        <v>45037</v>
      </c>
      <c r="I151" s="346">
        <v>3.6349999999999998</v>
      </c>
      <c r="J151" s="347">
        <f t="shared" si="28"/>
        <v>3.668033062500009E-2</v>
      </c>
      <c r="K151" s="255">
        <v>45403</v>
      </c>
      <c r="L151" s="348">
        <v>3.74</v>
      </c>
      <c r="M151" s="349">
        <f t="shared" si="29"/>
        <v>3.7749689999999836E-2</v>
      </c>
      <c r="N151" s="350">
        <f t="shared" si="30"/>
        <v>3.6855635440573818E-2</v>
      </c>
    </row>
    <row r="152" spans="1:14" x14ac:dyDescent="0.2">
      <c r="B152" s="249"/>
      <c r="D152" s="249">
        <f t="shared" si="31"/>
        <v>15</v>
      </c>
      <c r="F152" s="254">
        <v>41446</v>
      </c>
      <c r="G152" s="250">
        <f t="shared" si="27"/>
        <v>45098</v>
      </c>
      <c r="H152" s="255">
        <v>45037</v>
      </c>
      <c r="I152" s="346">
        <v>3.75</v>
      </c>
      <c r="J152" s="347">
        <f t="shared" si="28"/>
        <v>3.7851562499999991E-2</v>
      </c>
      <c r="K152" s="255">
        <v>45403</v>
      </c>
      <c r="L152" s="348">
        <v>3.855</v>
      </c>
      <c r="M152" s="349">
        <f t="shared" si="29"/>
        <v>3.8921525624999953E-2</v>
      </c>
      <c r="N152" s="350">
        <f t="shared" si="30"/>
        <v>3.8029889687499985E-2</v>
      </c>
    </row>
    <row r="153" spans="1:14" x14ac:dyDescent="0.2">
      <c r="B153" s="249"/>
      <c r="D153" s="249">
        <f t="shared" si="31"/>
        <v>16</v>
      </c>
      <c r="F153" s="254">
        <v>41449</v>
      </c>
      <c r="G153" s="250">
        <f t="shared" si="27"/>
        <v>45101</v>
      </c>
      <c r="H153" s="255">
        <v>45037</v>
      </c>
      <c r="I153" s="346">
        <v>4.0350000000000001</v>
      </c>
      <c r="J153" s="347">
        <f t="shared" si="28"/>
        <v>4.0757030625000024E-2</v>
      </c>
      <c r="K153" s="255">
        <v>45403</v>
      </c>
      <c r="L153" s="348">
        <v>4.1349999999999998</v>
      </c>
      <c r="M153" s="349">
        <f t="shared" si="29"/>
        <v>4.1777455624999904E-2</v>
      </c>
      <c r="N153" s="350">
        <f t="shared" si="30"/>
        <v>4.0935465597677599E-2</v>
      </c>
    </row>
    <row r="154" spans="1:14" x14ac:dyDescent="0.2">
      <c r="B154" s="249"/>
      <c r="D154" s="249">
        <f t="shared" si="31"/>
        <v>17</v>
      </c>
      <c r="F154" s="254">
        <v>41450</v>
      </c>
      <c r="G154" s="250">
        <f t="shared" si="27"/>
        <v>45102</v>
      </c>
      <c r="H154" s="255">
        <v>45037</v>
      </c>
      <c r="I154" s="346">
        <v>3.8</v>
      </c>
      <c r="J154" s="347">
        <f t="shared" si="28"/>
        <v>3.8360999999999867E-2</v>
      </c>
      <c r="K154" s="255">
        <v>45403</v>
      </c>
      <c r="L154" s="348">
        <v>3.9</v>
      </c>
      <c r="M154" s="349">
        <f t="shared" si="29"/>
        <v>3.9380250000000228E-2</v>
      </c>
      <c r="N154" s="350">
        <f t="shared" si="30"/>
        <v>3.8542014344262229E-2</v>
      </c>
    </row>
    <row r="155" spans="1:14" x14ac:dyDescent="0.2">
      <c r="B155" s="249"/>
      <c r="D155" s="249">
        <f t="shared" si="31"/>
        <v>18</v>
      </c>
      <c r="F155" s="254">
        <v>41451</v>
      </c>
      <c r="G155" s="250">
        <f t="shared" si="27"/>
        <v>45103</v>
      </c>
      <c r="H155" s="255">
        <v>45037</v>
      </c>
      <c r="I155" s="346">
        <v>3.84</v>
      </c>
      <c r="J155" s="347">
        <f t="shared" si="28"/>
        <v>3.8768640000000243E-2</v>
      </c>
      <c r="K155" s="255">
        <v>45403</v>
      </c>
      <c r="L155" s="348">
        <v>3.94</v>
      </c>
      <c r="M155" s="349">
        <f t="shared" si="29"/>
        <v>3.9788090000000054E-2</v>
      </c>
      <c r="N155" s="350">
        <f t="shared" si="30"/>
        <v>3.8952475245901848E-2</v>
      </c>
    </row>
    <row r="156" spans="1:14" x14ac:dyDescent="0.2">
      <c r="B156" s="249"/>
      <c r="D156" s="249">
        <f t="shared" si="31"/>
        <v>19</v>
      </c>
      <c r="F156" s="254">
        <v>41452</v>
      </c>
      <c r="G156" s="250">
        <f t="shared" si="27"/>
        <v>45104</v>
      </c>
      <c r="H156" s="255">
        <v>45037</v>
      </c>
      <c r="I156" s="346">
        <v>3.8149999999999999</v>
      </c>
      <c r="J156" s="347">
        <f t="shared" si="28"/>
        <v>3.8513855624999982E-2</v>
      </c>
      <c r="K156" s="255">
        <v>45403</v>
      </c>
      <c r="L156" s="348">
        <v>3.915</v>
      </c>
      <c r="M156" s="349">
        <f t="shared" si="29"/>
        <v>3.9533180624999886E-2</v>
      </c>
      <c r="N156" s="350">
        <f t="shared" si="30"/>
        <v>3.8700453370901604E-2</v>
      </c>
    </row>
    <row r="157" spans="1:14" x14ac:dyDescent="0.2">
      <c r="B157" s="249"/>
      <c r="D157" s="249">
        <f t="shared" si="31"/>
        <v>20</v>
      </c>
      <c r="F157" s="254">
        <v>41453</v>
      </c>
      <c r="G157" s="250">
        <f t="shared" si="27"/>
        <v>45105</v>
      </c>
      <c r="H157" s="255">
        <v>45037</v>
      </c>
      <c r="I157" s="346">
        <v>3.7549999999999999</v>
      </c>
      <c r="J157" s="347">
        <f t="shared" si="28"/>
        <v>3.7902500625000002E-2</v>
      </c>
      <c r="K157" s="255">
        <v>45403</v>
      </c>
      <c r="L157" s="348">
        <v>3.85</v>
      </c>
      <c r="M157" s="349">
        <f t="shared" si="29"/>
        <v>3.8870562499999872E-2</v>
      </c>
      <c r="N157" s="350">
        <f t="shared" si="30"/>
        <v>3.8082359115437135E-2</v>
      </c>
    </row>
    <row r="158" spans="1:14" ht="15" x14ac:dyDescent="0.25">
      <c r="D158" s="247" t="s">
        <v>39</v>
      </c>
      <c r="E158" s="247"/>
      <c r="H158" s="341"/>
      <c r="I158" s="341"/>
      <c r="J158" s="27"/>
      <c r="K158" s="100"/>
      <c r="L158" s="100"/>
      <c r="M158" s="27"/>
      <c r="N158" s="351">
        <f>IF(N138="n/a","n/a",AVERAGE(N138:N157))</f>
        <v>3.5778255532616106E-2</v>
      </c>
    </row>
    <row r="159" spans="1:14" x14ac:dyDescent="0.2">
      <c r="J159" s="352"/>
      <c r="K159" s="100"/>
      <c r="L159" s="100"/>
      <c r="M159" s="352"/>
    </row>
    <row r="160" spans="1:14" x14ac:dyDescent="0.2">
      <c r="A160" s="341"/>
      <c r="J160" s="100"/>
      <c r="K160" s="100"/>
      <c r="M160" s="27"/>
    </row>
    <row r="161" spans="1:13" x14ac:dyDescent="0.2">
      <c r="A161" s="341"/>
      <c r="M161" s="27"/>
    </row>
  </sheetData>
  <mergeCells count="12">
    <mergeCell ref="H86:J86"/>
    <mergeCell ref="K86:M86"/>
    <mergeCell ref="H111:J111"/>
    <mergeCell ref="K111:M111"/>
    <mergeCell ref="H136:J136"/>
    <mergeCell ref="K136:M136"/>
    <mergeCell ref="H11:J11"/>
    <mergeCell ref="K11:M11"/>
    <mergeCell ref="H36:J36"/>
    <mergeCell ref="K36:M36"/>
    <mergeCell ref="H61:J61"/>
    <mergeCell ref="K61:M61"/>
  </mergeCells>
  <pageMargins left="0.7" right="0.7" top="0.75" bottom="0.75" header="0.3" footer="0.3"/>
  <pageSetup paperSize="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L7622"/>
  <sheetViews>
    <sheetView zoomScale="90" zoomScaleNormal="90" workbookViewId="0">
      <pane xSplit="3" ySplit="10" topLeftCell="D11" activePane="bottomRight" state="frozenSplit"/>
      <selection pane="topRight" activeCell="D5" sqref="D5"/>
      <selection pane="bottomLeft" activeCell="B9147" sqref="B9147:C9147"/>
      <selection pane="bottomRight" activeCell="B3" sqref="B3"/>
    </sheetView>
  </sheetViews>
  <sheetFormatPr defaultRowHeight="12.75" outlineLevelRow="2" x14ac:dyDescent="0.2"/>
  <cols>
    <col min="1" max="1" width="6.28515625" style="25" customWidth="1"/>
    <col min="2" max="2" width="17.5703125" style="25" customWidth="1"/>
    <col min="3" max="3" width="54.7109375" style="25" customWidth="1"/>
    <col min="4" max="4" width="5" style="25" customWidth="1"/>
    <col min="5" max="5" width="15.5703125" style="25" customWidth="1"/>
    <col min="6" max="6" width="24.140625" style="25" customWidth="1"/>
    <col min="7" max="12" width="12.28515625" style="125" customWidth="1"/>
    <col min="13" max="13" width="9.140625" style="336" customWidth="1"/>
    <col min="14" max="16384" width="9.140625" style="336"/>
  </cols>
  <sheetData>
    <row r="1" spans="1:12" x14ac:dyDescent="0.2">
      <c r="A1" s="3"/>
      <c r="B1" s="3"/>
      <c r="C1" s="3"/>
      <c r="D1" s="3"/>
      <c r="E1" s="3"/>
      <c r="F1" s="17"/>
      <c r="G1" s="113"/>
      <c r="H1" s="113"/>
      <c r="I1" s="113"/>
      <c r="J1" s="113"/>
      <c r="K1" s="113"/>
      <c r="L1" s="113"/>
    </row>
    <row r="2" spans="1:12" ht="15.75" x14ac:dyDescent="0.25">
      <c r="A2" s="3"/>
      <c r="B2" s="84" t="s">
        <v>45</v>
      </c>
      <c r="C2" s="3"/>
      <c r="D2" s="3"/>
      <c r="E2" s="3"/>
      <c r="F2" s="3"/>
      <c r="G2" s="114"/>
      <c r="H2" s="114"/>
      <c r="I2" s="114"/>
      <c r="J2" s="114"/>
      <c r="K2" s="114"/>
      <c r="L2" s="114"/>
    </row>
    <row r="3" spans="1:12" ht="14.25" x14ac:dyDescent="0.2">
      <c r="A3" s="3"/>
      <c r="B3" s="245" t="s">
        <v>557</v>
      </c>
      <c r="C3" s="86"/>
      <c r="D3" s="3"/>
      <c r="E3" s="3"/>
      <c r="F3" s="3"/>
      <c r="G3" s="212" t="s">
        <v>30</v>
      </c>
      <c r="H3" s="114"/>
      <c r="I3" s="114"/>
      <c r="J3" s="114"/>
      <c r="K3" s="114"/>
      <c r="L3" s="212" t="s">
        <v>31</v>
      </c>
    </row>
    <row r="4" spans="1:12" s="27" customFormat="1" x14ac:dyDescent="0.2">
      <c r="A4" s="216"/>
      <c r="B4" s="217"/>
      <c r="C4" s="218" t="s">
        <v>13</v>
      </c>
      <c r="D4" s="216"/>
      <c r="E4" s="216"/>
      <c r="F4" s="219"/>
      <c r="G4" s="220">
        <f>'Input Sheet'!G4</f>
        <v>-4</v>
      </c>
      <c r="H4" s="218">
        <f>'Input Sheet'!H4</f>
        <v>-3</v>
      </c>
      <c r="I4" s="218">
        <f>'Input Sheet'!I4</f>
        <v>-2</v>
      </c>
      <c r="J4" s="218">
        <f>'Input Sheet'!J4</f>
        <v>-1</v>
      </c>
      <c r="K4" s="218">
        <f>'Input Sheet'!K4</f>
        <v>0</v>
      </c>
      <c r="L4" s="220">
        <f>'Input Sheet'!L4</f>
        <v>1</v>
      </c>
    </row>
    <row r="5" spans="1:12" x14ac:dyDescent="0.2">
      <c r="A5" s="18"/>
      <c r="B5" s="18"/>
      <c r="C5" s="78" t="s">
        <v>40</v>
      </c>
      <c r="D5" s="18"/>
      <c r="E5" s="26"/>
      <c r="F5" s="78"/>
      <c r="G5" s="213">
        <f>'Input Sheet'!G5</f>
        <v>1</v>
      </c>
      <c r="H5" s="78">
        <f>'Input Sheet'!H5</f>
        <v>2</v>
      </c>
      <c r="I5" s="78">
        <f>'Input Sheet'!I5</f>
        <v>3</v>
      </c>
      <c r="J5" s="78">
        <f>'Input Sheet'!J5</f>
        <v>4</v>
      </c>
      <c r="K5" s="78">
        <f>'Input Sheet'!K5</f>
        <v>5</v>
      </c>
      <c r="L5" s="213">
        <f>'Input Sheet'!L5</f>
        <v>6</v>
      </c>
    </row>
    <row r="6" spans="1:12" ht="15.75" x14ac:dyDescent="0.25">
      <c r="A6" s="32"/>
      <c r="B6" s="33" t="s">
        <v>0</v>
      </c>
      <c r="C6" s="32"/>
      <c r="D6" s="32"/>
      <c r="E6" s="83"/>
      <c r="F6" s="115" t="str">
        <f>'Input Sheet'!F6</f>
        <v>2007-08</v>
      </c>
      <c r="G6" s="115" t="str">
        <f>'Input Sheet'!G6</f>
        <v>2008-09</v>
      </c>
      <c r="H6" s="115" t="str">
        <f>'Input Sheet'!H6</f>
        <v>2009-10</v>
      </c>
      <c r="I6" s="115" t="str">
        <f>'Input Sheet'!I6</f>
        <v>2010-11</v>
      </c>
      <c r="J6" s="115" t="str">
        <f>'Input Sheet'!J6</f>
        <v>2011-12</v>
      </c>
      <c r="K6" s="115" t="str">
        <f>'Input Sheet'!K6</f>
        <v>2012-13</v>
      </c>
      <c r="L6" s="115" t="str">
        <f>'Input Sheet'!L6</f>
        <v>2013-14</v>
      </c>
    </row>
    <row r="7" spans="1:12" ht="15.75" x14ac:dyDescent="0.25">
      <c r="A7" s="23"/>
      <c r="B7" s="24"/>
      <c r="C7" s="23"/>
      <c r="D7" s="23"/>
      <c r="E7" s="23"/>
      <c r="F7" s="23"/>
      <c r="G7" s="116"/>
      <c r="H7" s="116"/>
      <c r="I7" s="116"/>
      <c r="J7" s="116"/>
      <c r="K7" s="116"/>
      <c r="L7" s="116"/>
    </row>
    <row r="8" spans="1:12" ht="12" customHeight="1" x14ac:dyDescent="0.2">
      <c r="A8" s="3"/>
      <c r="B8" s="21" t="s">
        <v>51</v>
      </c>
      <c r="C8" s="3"/>
      <c r="D8" s="3"/>
      <c r="E8" s="3"/>
      <c r="F8" s="104"/>
      <c r="G8" s="234">
        <f>'Input Sheet'!G8/'Input Sheet'!F8-1</f>
        <v>1.4192139737991383E-2</v>
      </c>
      <c r="H8" s="234">
        <f>'Input Sheet'!H8/'Input Sheet'!G8-1</f>
        <v>3.1216361679224924E-2</v>
      </c>
      <c r="I8" s="234">
        <f>'Input Sheet'!I8/'Input Sheet'!H8-1</f>
        <v>3.5490605427975108E-2</v>
      </c>
      <c r="J8" s="234">
        <f>'Input Sheet'!J8/'Input Sheet'!I8-1</f>
        <v>1.2096774193548487E-2</v>
      </c>
      <c r="K8" s="234">
        <f>'Input Sheet'!K8/'Input Sheet'!J8-1</f>
        <v>2.3904382470119501E-2</v>
      </c>
      <c r="L8" s="234">
        <f>'Input Sheet'!L8/'Input Sheet'!K8-1</f>
        <v>3.0155642023346418E-2</v>
      </c>
    </row>
    <row r="9" spans="1:12" ht="12" customHeight="1" x14ac:dyDescent="0.2">
      <c r="A9" s="3"/>
      <c r="B9" s="21" t="s">
        <v>115</v>
      </c>
      <c r="C9" s="3"/>
      <c r="D9" s="3"/>
      <c r="E9" s="3"/>
      <c r="F9" s="104"/>
      <c r="G9" s="260">
        <f>1+G8</f>
        <v>1.0141921397379914</v>
      </c>
      <c r="H9" s="260">
        <f t="shared" ref="H9:L9" si="0">1+H8</f>
        <v>1.0312163616792249</v>
      </c>
      <c r="I9" s="260">
        <f t="shared" si="0"/>
        <v>1.0354906054279751</v>
      </c>
      <c r="J9" s="260">
        <f t="shared" si="0"/>
        <v>1.0120967741935485</v>
      </c>
      <c r="K9" s="260">
        <f t="shared" si="0"/>
        <v>1.0239043824701195</v>
      </c>
      <c r="L9" s="260">
        <f t="shared" si="0"/>
        <v>1.0301556420233464</v>
      </c>
    </row>
    <row r="10" spans="1:12" s="105" customFormat="1" x14ac:dyDescent="0.2">
      <c r="A10" s="102"/>
      <c r="B10" s="261" t="s">
        <v>50</v>
      </c>
      <c r="C10" s="102"/>
      <c r="D10" s="102"/>
      <c r="E10" s="102"/>
      <c r="F10" s="104"/>
      <c r="G10" s="119">
        <f>$L$9/PRODUCT(G9:$L$9)</f>
        <v>0.89105058365758716</v>
      </c>
      <c r="H10" s="119">
        <f>$L$9/PRODUCT(H9:$L$9)</f>
        <v>0.9036964980544745</v>
      </c>
      <c r="I10" s="119">
        <f>$L$9/PRODUCT(I9:$L$9)</f>
        <v>0.9319066147859919</v>
      </c>
      <c r="J10" s="119">
        <f>$L$9/PRODUCT(J9:$L$9)</f>
        <v>0.9649805447470815</v>
      </c>
      <c r="K10" s="119">
        <f>$L$9/PRODUCT(K9:$L$9)</f>
        <v>0.97665369649805445</v>
      </c>
      <c r="L10" s="119">
        <v>1</v>
      </c>
    </row>
    <row r="11" spans="1:12" s="105" customFormat="1" x14ac:dyDescent="0.2">
      <c r="A11" s="102"/>
      <c r="B11" s="103"/>
      <c r="C11" s="102"/>
      <c r="D11" s="102"/>
      <c r="E11" s="102"/>
      <c r="F11" s="104"/>
      <c r="G11" s="119"/>
      <c r="H11" s="119"/>
      <c r="I11" s="119"/>
      <c r="J11" s="119"/>
      <c r="K11" s="119"/>
      <c r="L11" s="119"/>
    </row>
    <row r="12" spans="1:12" ht="13.5" customHeight="1" x14ac:dyDescent="0.2">
      <c r="A12" s="19"/>
      <c r="B12" s="20" t="s">
        <v>133</v>
      </c>
      <c r="C12" s="19"/>
      <c r="D12" s="19"/>
      <c r="E12" s="20"/>
      <c r="F12" s="91"/>
      <c r="G12" s="122"/>
      <c r="H12" s="123"/>
      <c r="I12" s="122"/>
      <c r="J12" s="122"/>
      <c r="K12" s="124"/>
      <c r="L12" s="124"/>
    </row>
    <row r="13" spans="1:12" s="105" customFormat="1" ht="12.75" hidden="1" customHeight="1" outlineLevel="1" x14ac:dyDescent="0.2">
      <c r="A13" s="102"/>
      <c r="B13" s="108" t="str">
        <f>'Input Sheet'!B417</f>
        <v>Asset Type 001</v>
      </c>
      <c r="C13" s="108" t="str">
        <f>'Input Sheet'!C417</f>
        <v>Description - Asset Type 001</v>
      </c>
      <c r="D13" s="102"/>
      <c r="E13" s="102"/>
      <c r="F13" s="104"/>
      <c r="G13" s="293">
        <f>('Input Sheet'!G417-'Input Sheet'!G825)/G$10</f>
        <v>0</v>
      </c>
      <c r="H13" s="293">
        <f>('Input Sheet'!H417-'Input Sheet'!H825)/H$10</f>
        <v>0</v>
      </c>
      <c r="I13" s="293">
        <f>('Input Sheet'!I417-'Input Sheet'!I825)/I$10</f>
        <v>0</v>
      </c>
      <c r="J13" s="293">
        <f>('Input Sheet'!J417-'Input Sheet'!J825)/J$10</f>
        <v>0</v>
      </c>
      <c r="K13" s="293">
        <f>('Input Sheet'!K417-'Input Sheet'!K825)/K$10</f>
        <v>0</v>
      </c>
      <c r="L13" s="293">
        <f>('Input Sheet'!L417-'Input Sheet'!L825)/L$10</f>
        <v>0</v>
      </c>
    </row>
    <row r="14" spans="1:12" s="105" customFormat="1" ht="12.75" hidden="1" customHeight="1" outlineLevel="1" x14ac:dyDescent="0.2">
      <c r="A14" s="102"/>
      <c r="B14" s="108" t="str">
        <f>'Input Sheet'!B418</f>
        <v>Asset Type 002</v>
      </c>
      <c r="C14" s="108" t="str">
        <f>'Input Sheet'!C418</f>
        <v>Description - Asset Type 002</v>
      </c>
      <c r="D14" s="102"/>
      <c r="E14" s="102"/>
      <c r="F14" s="104"/>
      <c r="G14" s="293">
        <f>('Input Sheet'!G418-'Input Sheet'!G826)/G$10</f>
        <v>0</v>
      </c>
      <c r="H14" s="293">
        <f>('Input Sheet'!H418-'Input Sheet'!H826)/H$10</f>
        <v>0</v>
      </c>
      <c r="I14" s="293">
        <f>('Input Sheet'!I418-'Input Sheet'!I826)/I$10</f>
        <v>0</v>
      </c>
      <c r="J14" s="293">
        <f>('Input Sheet'!J418-'Input Sheet'!J826)/J$10</f>
        <v>0</v>
      </c>
      <c r="K14" s="293">
        <f>('Input Sheet'!K418-'Input Sheet'!K826)/K$10</f>
        <v>0</v>
      </c>
      <c r="L14" s="293">
        <f>('Input Sheet'!L418-'Input Sheet'!L826)/L$10</f>
        <v>0</v>
      </c>
    </row>
    <row r="15" spans="1:12" s="105" customFormat="1" ht="12.75" hidden="1" customHeight="1" outlineLevel="1" x14ac:dyDescent="0.2">
      <c r="A15" s="102"/>
      <c r="B15" s="108" t="str">
        <f>'Input Sheet'!B419</f>
        <v>Asset Type 003</v>
      </c>
      <c r="C15" s="108" t="str">
        <f>'Input Sheet'!C419</f>
        <v>Description - Asset Type 003</v>
      </c>
      <c r="D15" s="102"/>
      <c r="E15" s="102"/>
      <c r="F15" s="104"/>
      <c r="G15" s="293">
        <f>('Input Sheet'!G419-'Input Sheet'!G827)/G$10</f>
        <v>0</v>
      </c>
      <c r="H15" s="293">
        <f>('Input Sheet'!H419-'Input Sheet'!H827)/H$10</f>
        <v>0</v>
      </c>
      <c r="I15" s="293">
        <f>('Input Sheet'!I419-'Input Sheet'!I827)/I$10</f>
        <v>0</v>
      </c>
      <c r="J15" s="293">
        <f>('Input Sheet'!J419-'Input Sheet'!J827)/J$10</f>
        <v>0</v>
      </c>
      <c r="K15" s="293">
        <f>('Input Sheet'!K419-'Input Sheet'!K827)/K$10</f>
        <v>0</v>
      </c>
      <c r="L15" s="293">
        <f>('Input Sheet'!L419-'Input Sheet'!L827)/L$10</f>
        <v>0</v>
      </c>
    </row>
    <row r="16" spans="1:12" s="105" customFormat="1" ht="12.75" hidden="1" customHeight="1" outlineLevel="1" x14ac:dyDescent="0.2">
      <c r="A16" s="102"/>
      <c r="B16" s="108" t="str">
        <f>'Input Sheet'!B420</f>
        <v>Asset Type 004</v>
      </c>
      <c r="C16" s="108" t="str">
        <f>'Input Sheet'!C420</f>
        <v>Description - Asset Type 004</v>
      </c>
      <c r="D16" s="102"/>
      <c r="E16" s="102"/>
      <c r="F16" s="104"/>
      <c r="G16" s="293">
        <f>('Input Sheet'!G420-'Input Sheet'!G828)/G$10</f>
        <v>0</v>
      </c>
      <c r="H16" s="293">
        <f>('Input Sheet'!H420-'Input Sheet'!H828)/H$10</f>
        <v>0</v>
      </c>
      <c r="I16" s="293">
        <f>('Input Sheet'!I420-'Input Sheet'!I828)/I$10</f>
        <v>0</v>
      </c>
      <c r="J16" s="293">
        <f>('Input Sheet'!J420-'Input Sheet'!J828)/J$10</f>
        <v>0</v>
      </c>
      <c r="K16" s="293">
        <f>('Input Sheet'!K420-'Input Sheet'!K828)/K$10</f>
        <v>0</v>
      </c>
      <c r="L16" s="293">
        <f>('Input Sheet'!L420-'Input Sheet'!L828)/L$10</f>
        <v>0</v>
      </c>
    </row>
    <row r="17" spans="1:12" s="105" customFormat="1" ht="12.75" hidden="1" customHeight="1" outlineLevel="1" x14ac:dyDescent="0.2">
      <c r="A17" s="102"/>
      <c r="B17" s="108" t="str">
        <f>'Input Sheet'!B421</f>
        <v>Asset Type 005</v>
      </c>
      <c r="C17" s="108" t="str">
        <f>'Input Sheet'!C421</f>
        <v>Description - Asset Type 005</v>
      </c>
      <c r="D17" s="102"/>
      <c r="E17" s="102"/>
      <c r="F17" s="104"/>
      <c r="G17" s="293">
        <f>('Input Sheet'!G421-'Input Sheet'!G829)/G$10</f>
        <v>0</v>
      </c>
      <c r="H17" s="293">
        <f>('Input Sheet'!H421-'Input Sheet'!H829)/H$10</f>
        <v>0</v>
      </c>
      <c r="I17" s="293">
        <f>('Input Sheet'!I421-'Input Sheet'!I829)/I$10</f>
        <v>0</v>
      </c>
      <c r="J17" s="293">
        <f>('Input Sheet'!J421-'Input Sheet'!J829)/J$10</f>
        <v>0</v>
      </c>
      <c r="K17" s="293">
        <f>('Input Sheet'!K421-'Input Sheet'!K829)/K$10</f>
        <v>0</v>
      </c>
      <c r="L17" s="293">
        <f>('Input Sheet'!L421-'Input Sheet'!L829)/L$10</f>
        <v>0</v>
      </c>
    </row>
    <row r="18" spans="1:12" s="105" customFormat="1" ht="12.75" hidden="1" customHeight="1" outlineLevel="1" x14ac:dyDescent="0.2">
      <c r="A18" s="102"/>
      <c r="B18" s="108" t="str">
        <f>'Input Sheet'!B422</f>
        <v>Asset Type 006</v>
      </c>
      <c r="C18" s="108" t="str">
        <f>'Input Sheet'!C422</f>
        <v>Description - Asset Type 006</v>
      </c>
      <c r="D18" s="102"/>
      <c r="E18" s="102"/>
      <c r="F18" s="104"/>
      <c r="G18" s="293">
        <f>('Input Sheet'!G422-'Input Sheet'!G830)/G$10</f>
        <v>0</v>
      </c>
      <c r="H18" s="293">
        <f>('Input Sheet'!H422-'Input Sheet'!H830)/H$10</f>
        <v>0</v>
      </c>
      <c r="I18" s="293">
        <f>('Input Sheet'!I422-'Input Sheet'!I830)/I$10</f>
        <v>0</v>
      </c>
      <c r="J18" s="293">
        <f>('Input Sheet'!J422-'Input Sheet'!J830)/J$10</f>
        <v>0</v>
      </c>
      <c r="K18" s="293">
        <f>('Input Sheet'!K422-'Input Sheet'!K830)/K$10</f>
        <v>0</v>
      </c>
      <c r="L18" s="293">
        <f>('Input Sheet'!L422-'Input Sheet'!L830)/L$10</f>
        <v>0</v>
      </c>
    </row>
    <row r="19" spans="1:12" s="105" customFormat="1" ht="12.75" hidden="1" customHeight="1" outlineLevel="1" x14ac:dyDescent="0.2">
      <c r="A19" s="102"/>
      <c r="B19" s="108" t="str">
        <f>'Input Sheet'!B423</f>
        <v>Asset Type 007</v>
      </c>
      <c r="C19" s="108" t="str">
        <f>'Input Sheet'!C423</f>
        <v>Description - Asset Type 007</v>
      </c>
      <c r="D19" s="102"/>
      <c r="E19" s="102"/>
      <c r="F19" s="104"/>
      <c r="G19" s="293">
        <f>('Input Sheet'!G423-'Input Sheet'!G831)/G$10</f>
        <v>0</v>
      </c>
      <c r="H19" s="293">
        <f>('Input Sheet'!H423-'Input Sheet'!H831)/H$10</f>
        <v>0</v>
      </c>
      <c r="I19" s="293">
        <f>('Input Sheet'!I423-'Input Sheet'!I831)/I$10</f>
        <v>0</v>
      </c>
      <c r="J19" s="293">
        <f>('Input Sheet'!J423-'Input Sheet'!J831)/J$10</f>
        <v>0</v>
      </c>
      <c r="K19" s="293">
        <f>('Input Sheet'!K423-'Input Sheet'!K831)/K$10</f>
        <v>0</v>
      </c>
      <c r="L19" s="293">
        <f>('Input Sheet'!L423-'Input Sheet'!L831)/L$10</f>
        <v>0</v>
      </c>
    </row>
    <row r="20" spans="1:12" s="105" customFormat="1" ht="12.75" hidden="1" customHeight="1" outlineLevel="1" x14ac:dyDescent="0.2">
      <c r="A20" s="102"/>
      <c r="B20" s="108" t="str">
        <f>'Input Sheet'!B424</f>
        <v>Asset Type 008</v>
      </c>
      <c r="C20" s="108" t="str">
        <f>'Input Sheet'!C424</f>
        <v>Description - Asset Type 008</v>
      </c>
      <c r="D20" s="102"/>
      <c r="E20" s="102"/>
      <c r="F20" s="104"/>
      <c r="G20" s="293">
        <f>('Input Sheet'!G424-'Input Sheet'!G832)/G$10</f>
        <v>0</v>
      </c>
      <c r="H20" s="293">
        <f>('Input Sheet'!H424-'Input Sheet'!H832)/H$10</f>
        <v>0</v>
      </c>
      <c r="I20" s="293">
        <f>('Input Sheet'!I424-'Input Sheet'!I832)/I$10</f>
        <v>0</v>
      </c>
      <c r="J20" s="293">
        <f>('Input Sheet'!J424-'Input Sheet'!J832)/J$10</f>
        <v>0</v>
      </c>
      <c r="K20" s="293">
        <f>('Input Sheet'!K424-'Input Sheet'!K832)/K$10</f>
        <v>0</v>
      </c>
      <c r="L20" s="293">
        <f>('Input Sheet'!L424-'Input Sheet'!L832)/L$10</f>
        <v>0</v>
      </c>
    </row>
    <row r="21" spans="1:12" s="105" customFormat="1" ht="12.75" hidden="1" customHeight="1" outlineLevel="1" x14ac:dyDescent="0.2">
      <c r="A21" s="102"/>
      <c r="B21" s="108" t="str">
        <f>'Input Sheet'!B425</f>
        <v>Asset Type 009</v>
      </c>
      <c r="C21" s="108" t="str">
        <f>'Input Sheet'!C425</f>
        <v>Description - Asset Type 009</v>
      </c>
      <c r="D21" s="102"/>
      <c r="E21" s="102"/>
      <c r="F21" s="104"/>
      <c r="G21" s="293">
        <f>('Input Sheet'!G425-'Input Sheet'!G833)/G$10</f>
        <v>0</v>
      </c>
      <c r="H21" s="293">
        <f>('Input Sheet'!H425-'Input Sheet'!H833)/H$10</f>
        <v>0</v>
      </c>
      <c r="I21" s="293">
        <f>('Input Sheet'!I425-'Input Sheet'!I833)/I$10</f>
        <v>0</v>
      </c>
      <c r="J21" s="293">
        <f>('Input Sheet'!J425-'Input Sheet'!J833)/J$10</f>
        <v>0</v>
      </c>
      <c r="K21" s="293">
        <f>('Input Sheet'!K425-'Input Sheet'!K833)/K$10</f>
        <v>0</v>
      </c>
      <c r="L21" s="293">
        <f>('Input Sheet'!L425-'Input Sheet'!L833)/L$10</f>
        <v>0</v>
      </c>
    </row>
    <row r="22" spans="1:12" s="105" customFormat="1" ht="12.75" hidden="1" customHeight="1" outlineLevel="1" x14ac:dyDescent="0.2">
      <c r="A22" s="102"/>
      <c r="B22" s="108" t="str">
        <f>'Input Sheet'!B426</f>
        <v>Asset Type 010</v>
      </c>
      <c r="C22" s="108" t="str">
        <f>'Input Sheet'!C426</f>
        <v>Description - Asset Type 010</v>
      </c>
      <c r="D22" s="102"/>
      <c r="E22" s="102"/>
      <c r="F22" s="104"/>
      <c r="G22" s="293">
        <f>('Input Sheet'!G426-'Input Sheet'!G834)/G$10</f>
        <v>0</v>
      </c>
      <c r="H22" s="293">
        <f>('Input Sheet'!H426-'Input Sheet'!H834)/H$10</f>
        <v>0</v>
      </c>
      <c r="I22" s="293">
        <f>('Input Sheet'!I426-'Input Sheet'!I834)/I$10</f>
        <v>0</v>
      </c>
      <c r="J22" s="293">
        <f>('Input Sheet'!J426-'Input Sheet'!J834)/J$10</f>
        <v>0</v>
      </c>
      <c r="K22" s="293">
        <f>('Input Sheet'!K426-'Input Sheet'!K834)/K$10</f>
        <v>0</v>
      </c>
      <c r="L22" s="293">
        <f>('Input Sheet'!L426-'Input Sheet'!L834)/L$10</f>
        <v>0</v>
      </c>
    </row>
    <row r="23" spans="1:12" s="105" customFormat="1" ht="12.75" hidden="1" customHeight="1" outlineLevel="1" x14ac:dyDescent="0.2">
      <c r="A23" s="102"/>
      <c r="B23" s="108" t="str">
        <f>'Input Sheet'!B427</f>
        <v>Asset Type 011</v>
      </c>
      <c r="C23" s="108" t="str">
        <f>'Input Sheet'!C427</f>
        <v>Description - Asset Type 011</v>
      </c>
      <c r="D23" s="102"/>
      <c r="E23" s="102"/>
      <c r="F23" s="104"/>
      <c r="G23" s="293">
        <f>('Input Sheet'!G427-'Input Sheet'!G835)/G$10</f>
        <v>0</v>
      </c>
      <c r="H23" s="293">
        <f>('Input Sheet'!H427-'Input Sheet'!H835)/H$10</f>
        <v>0</v>
      </c>
      <c r="I23" s="293">
        <f>('Input Sheet'!I427-'Input Sheet'!I835)/I$10</f>
        <v>0</v>
      </c>
      <c r="J23" s="293">
        <f>('Input Sheet'!J427-'Input Sheet'!J835)/J$10</f>
        <v>0</v>
      </c>
      <c r="K23" s="293">
        <f>('Input Sheet'!K427-'Input Sheet'!K835)/K$10</f>
        <v>0</v>
      </c>
      <c r="L23" s="293">
        <f>('Input Sheet'!L427-'Input Sheet'!L835)/L$10</f>
        <v>0</v>
      </c>
    </row>
    <row r="24" spans="1:12" s="105" customFormat="1" ht="12.75" hidden="1" customHeight="1" outlineLevel="1" x14ac:dyDescent="0.2">
      <c r="A24" s="102"/>
      <c r="B24" s="108" t="str">
        <f>'Input Sheet'!B428</f>
        <v>Asset Type 012</v>
      </c>
      <c r="C24" s="108" t="str">
        <f>'Input Sheet'!C428</f>
        <v>Description - Asset Type 012</v>
      </c>
      <c r="D24" s="102"/>
      <c r="E24" s="102"/>
      <c r="F24" s="104"/>
      <c r="G24" s="293">
        <f>('Input Sheet'!G428-'Input Sheet'!G836)/G$10</f>
        <v>0</v>
      </c>
      <c r="H24" s="293">
        <f>('Input Sheet'!H428-'Input Sheet'!H836)/H$10</f>
        <v>0</v>
      </c>
      <c r="I24" s="293">
        <f>('Input Sheet'!I428-'Input Sheet'!I836)/I$10</f>
        <v>0</v>
      </c>
      <c r="J24" s="293">
        <f>('Input Sheet'!J428-'Input Sheet'!J836)/J$10</f>
        <v>0</v>
      </c>
      <c r="K24" s="293">
        <f>('Input Sheet'!K428-'Input Sheet'!K836)/K$10</f>
        <v>0</v>
      </c>
      <c r="L24" s="293">
        <f>('Input Sheet'!L428-'Input Sheet'!L836)/L$10</f>
        <v>0</v>
      </c>
    </row>
    <row r="25" spans="1:12" s="105" customFormat="1" ht="12.75" hidden="1" customHeight="1" outlineLevel="1" x14ac:dyDescent="0.2">
      <c r="A25" s="102"/>
      <c r="B25" s="108" t="str">
        <f>'Input Sheet'!B429</f>
        <v>Asset Type 013</v>
      </c>
      <c r="C25" s="108" t="str">
        <f>'Input Sheet'!C429</f>
        <v>Description - Asset Type 013</v>
      </c>
      <c r="D25" s="102"/>
      <c r="E25" s="102"/>
      <c r="F25" s="104"/>
      <c r="G25" s="293">
        <f>('Input Sheet'!G429-'Input Sheet'!G837)/G$10</f>
        <v>0</v>
      </c>
      <c r="H25" s="293">
        <f>('Input Sheet'!H429-'Input Sheet'!H837)/H$10</f>
        <v>0</v>
      </c>
      <c r="I25" s="293">
        <f>('Input Sheet'!I429-'Input Sheet'!I837)/I$10</f>
        <v>0</v>
      </c>
      <c r="J25" s="293">
        <f>('Input Sheet'!J429-'Input Sheet'!J837)/J$10</f>
        <v>0</v>
      </c>
      <c r="K25" s="293">
        <f>('Input Sheet'!K429-'Input Sheet'!K837)/K$10</f>
        <v>0</v>
      </c>
      <c r="L25" s="293">
        <f>('Input Sheet'!L429-'Input Sheet'!L837)/L$10</f>
        <v>0</v>
      </c>
    </row>
    <row r="26" spans="1:12" s="105" customFormat="1" ht="12.75" hidden="1" customHeight="1" outlineLevel="1" x14ac:dyDescent="0.2">
      <c r="A26" s="102"/>
      <c r="B26" s="108" t="str">
        <f>'Input Sheet'!B430</f>
        <v>Asset Type 014</v>
      </c>
      <c r="C26" s="108" t="str">
        <f>'Input Sheet'!C430</f>
        <v>Description - Asset Type 014</v>
      </c>
      <c r="D26" s="102"/>
      <c r="E26" s="102"/>
      <c r="F26" s="104"/>
      <c r="G26" s="293">
        <f>('Input Sheet'!G430-'Input Sheet'!G838)/G$10</f>
        <v>0</v>
      </c>
      <c r="H26" s="293">
        <f>('Input Sheet'!H430-'Input Sheet'!H838)/H$10</f>
        <v>0</v>
      </c>
      <c r="I26" s="293">
        <f>('Input Sheet'!I430-'Input Sheet'!I838)/I$10</f>
        <v>0</v>
      </c>
      <c r="J26" s="293">
        <f>('Input Sheet'!J430-'Input Sheet'!J838)/J$10</f>
        <v>0</v>
      </c>
      <c r="K26" s="293">
        <f>('Input Sheet'!K430-'Input Sheet'!K838)/K$10</f>
        <v>0</v>
      </c>
      <c r="L26" s="293">
        <f>('Input Sheet'!L430-'Input Sheet'!L838)/L$10</f>
        <v>0</v>
      </c>
    </row>
    <row r="27" spans="1:12" s="105" customFormat="1" ht="12.75" hidden="1" customHeight="1" outlineLevel="1" x14ac:dyDescent="0.2">
      <c r="A27" s="102"/>
      <c r="B27" s="108" t="str">
        <f>'Input Sheet'!B431</f>
        <v>Asset Type 015</v>
      </c>
      <c r="C27" s="108" t="str">
        <f>'Input Sheet'!C431</f>
        <v>Description - Asset Type 015</v>
      </c>
      <c r="D27" s="102"/>
      <c r="E27" s="102"/>
      <c r="F27" s="104"/>
      <c r="G27" s="293">
        <f>('Input Sheet'!G431-'Input Sheet'!G839)/G$10</f>
        <v>0</v>
      </c>
      <c r="H27" s="293">
        <f>('Input Sheet'!H431-'Input Sheet'!H839)/H$10</f>
        <v>0</v>
      </c>
      <c r="I27" s="293">
        <f>('Input Sheet'!I431-'Input Sheet'!I839)/I$10</f>
        <v>0</v>
      </c>
      <c r="J27" s="293">
        <f>('Input Sheet'!J431-'Input Sheet'!J839)/J$10</f>
        <v>0</v>
      </c>
      <c r="K27" s="293">
        <f>('Input Sheet'!K431-'Input Sheet'!K839)/K$10</f>
        <v>0</v>
      </c>
      <c r="L27" s="293">
        <f>('Input Sheet'!L431-'Input Sheet'!L839)/L$10</f>
        <v>0</v>
      </c>
    </row>
    <row r="28" spans="1:12" s="105" customFormat="1" ht="12.75" hidden="1" customHeight="1" outlineLevel="1" x14ac:dyDescent="0.2">
      <c r="A28" s="102"/>
      <c r="B28" s="108" t="str">
        <f>'Input Sheet'!B432</f>
        <v>Asset Type 016</v>
      </c>
      <c r="C28" s="108" t="str">
        <f>'Input Sheet'!C432</f>
        <v>Description - Asset Type 016</v>
      </c>
      <c r="D28" s="102"/>
      <c r="E28" s="102"/>
      <c r="F28" s="104"/>
      <c r="G28" s="293">
        <f>('Input Sheet'!G432-'Input Sheet'!G840)/G$10</f>
        <v>0</v>
      </c>
      <c r="H28" s="293">
        <f>('Input Sheet'!H432-'Input Sheet'!H840)/H$10</f>
        <v>0</v>
      </c>
      <c r="I28" s="293">
        <f>('Input Sheet'!I432-'Input Sheet'!I840)/I$10</f>
        <v>0</v>
      </c>
      <c r="J28" s="293">
        <f>('Input Sheet'!J432-'Input Sheet'!J840)/J$10</f>
        <v>0</v>
      </c>
      <c r="K28" s="293">
        <f>('Input Sheet'!K432-'Input Sheet'!K840)/K$10</f>
        <v>0</v>
      </c>
      <c r="L28" s="293">
        <f>('Input Sheet'!L432-'Input Sheet'!L840)/L$10</f>
        <v>0</v>
      </c>
    </row>
    <row r="29" spans="1:12" s="105" customFormat="1" ht="12.75" hidden="1" customHeight="1" outlineLevel="1" x14ac:dyDescent="0.2">
      <c r="A29" s="102"/>
      <c r="B29" s="108" t="str">
        <f>'Input Sheet'!B433</f>
        <v>Asset Type 017</v>
      </c>
      <c r="C29" s="108" t="str">
        <f>'Input Sheet'!C433</f>
        <v>Description - Asset Type 017</v>
      </c>
      <c r="D29" s="102"/>
      <c r="E29" s="102"/>
      <c r="F29" s="104"/>
      <c r="G29" s="293">
        <f>('Input Sheet'!G433-'Input Sheet'!G841)/G$10</f>
        <v>0</v>
      </c>
      <c r="H29" s="293">
        <f>('Input Sheet'!H433-'Input Sheet'!H841)/H$10</f>
        <v>0</v>
      </c>
      <c r="I29" s="293">
        <f>('Input Sheet'!I433-'Input Sheet'!I841)/I$10</f>
        <v>0</v>
      </c>
      <c r="J29" s="293">
        <f>('Input Sheet'!J433-'Input Sheet'!J841)/J$10</f>
        <v>0</v>
      </c>
      <c r="K29" s="293">
        <f>('Input Sheet'!K433-'Input Sheet'!K841)/K$10</f>
        <v>0</v>
      </c>
      <c r="L29" s="293">
        <f>('Input Sheet'!L433-'Input Sheet'!L841)/L$10</f>
        <v>0</v>
      </c>
    </row>
    <row r="30" spans="1:12" s="105" customFormat="1" ht="12.75" hidden="1" customHeight="1" outlineLevel="1" x14ac:dyDescent="0.2">
      <c r="A30" s="102"/>
      <c r="B30" s="108" t="str">
        <f>'Input Sheet'!B434</f>
        <v>Asset Type 018</v>
      </c>
      <c r="C30" s="108" t="str">
        <f>'Input Sheet'!C434</f>
        <v>Description - Asset Type 018</v>
      </c>
      <c r="D30" s="102"/>
      <c r="E30" s="102"/>
      <c r="F30" s="104"/>
      <c r="G30" s="293">
        <f>('Input Sheet'!G434-'Input Sheet'!G842)/G$10</f>
        <v>0</v>
      </c>
      <c r="H30" s="293">
        <f>('Input Sheet'!H434-'Input Sheet'!H842)/H$10</f>
        <v>0</v>
      </c>
      <c r="I30" s="293">
        <f>('Input Sheet'!I434-'Input Sheet'!I842)/I$10</f>
        <v>0</v>
      </c>
      <c r="J30" s="293">
        <f>('Input Sheet'!J434-'Input Sheet'!J842)/J$10</f>
        <v>0</v>
      </c>
      <c r="K30" s="293">
        <f>('Input Sheet'!K434-'Input Sheet'!K842)/K$10</f>
        <v>0</v>
      </c>
      <c r="L30" s="293">
        <f>('Input Sheet'!L434-'Input Sheet'!L842)/L$10</f>
        <v>0</v>
      </c>
    </row>
    <row r="31" spans="1:12" s="105" customFormat="1" ht="12.75" hidden="1" customHeight="1" outlineLevel="1" x14ac:dyDescent="0.2">
      <c r="A31" s="102"/>
      <c r="B31" s="108" t="str">
        <f>'Input Sheet'!B435</f>
        <v>Asset Type 019</v>
      </c>
      <c r="C31" s="108" t="str">
        <f>'Input Sheet'!C435</f>
        <v>Description - Asset Type 019</v>
      </c>
      <c r="D31" s="102"/>
      <c r="E31" s="102"/>
      <c r="F31" s="104"/>
      <c r="G31" s="293">
        <f>('Input Sheet'!G435-'Input Sheet'!G843)/G$10</f>
        <v>0</v>
      </c>
      <c r="H31" s="293">
        <f>('Input Sheet'!H435-'Input Sheet'!H843)/H$10</f>
        <v>0</v>
      </c>
      <c r="I31" s="293">
        <f>('Input Sheet'!I435-'Input Sheet'!I843)/I$10</f>
        <v>0</v>
      </c>
      <c r="J31" s="293">
        <f>('Input Sheet'!J435-'Input Sheet'!J843)/J$10</f>
        <v>0</v>
      </c>
      <c r="K31" s="293">
        <f>('Input Sheet'!K435-'Input Sheet'!K843)/K$10</f>
        <v>0</v>
      </c>
      <c r="L31" s="293">
        <f>('Input Sheet'!L435-'Input Sheet'!L843)/L$10</f>
        <v>0</v>
      </c>
    </row>
    <row r="32" spans="1:12" s="105" customFormat="1" ht="12.75" hidden="1" customHeight="1" outlineLevel="1" x14ac:dyDescent="0.2">
      <c r="A32" s="102"/>
      <c r="B32" s="108" t="str">
        <f>'Input Sheet'!B436</f>
        <v>Asset Type 020</v>
      </c>
      <c r="C32" s="108" t="str">
        <f>'Input Sheet'!C436</f>
        <v>Description - Asset Type 020</v>
      </c>
      <c r="D32" s="102"/>
      <c r="E32" s="102"/>
      <c r="F32" s="104"/>
      <c r="G32" s="293">
        <f>('Input Sheet'!G436-'Input Sheet'!G844)/G$10</f>
        <v>0</v>
      </c>
      <c r="H32" s="293">
        <f>('Input Sheet'!H436-'Input Sheet'!H844)/H$10</f>
        <v>0</v>
      </c>
      <c r="I32" s="293">
        <f>('Input Sheet'!I436-'Input Sheet'!I844)/I$10</f>
        <v>0</v>
      </c>
      <c r="J32" s="293">
        <f>('Input Sheet'!J436-'Input Sheet'!J844)/J$10</f>
        <v>0</v>
      </c>
      <c r="K32" s="293">
        <f>('Input Sheet'!K436-'Input Sheet'!K844)/K$10</f>
        <v>0</v>
      </c>
      <c r="L32" s="293">
        <f>('Input Sheet'!L436-'Input Sheet'!L844)/L$10</f>
        <v>0</v>
      </c>
    </row>
    <row r="33" spans="1:12" s="105" customFormat="1" ht="12.75" hidden="1" customHeight="1" outlineLevel="1" x14ac:dyDescent="0.2">
      <c r="A33" s="102"/>
      <c r="B33" s="108" t="str">
        <f>'Input Sheet'!B437</f>
        <v>Asset Type 021</v>
      </c>
      <c r="C33" s="108" t="str">
        <f>'Input Sheet'!C437</f>
        <v>Description - Asset Type 021</v>
      </c>
      <c r="D33" s="102"/>
      <c r="E33" s="102"/>
      <c r="F33" s="104"/>
      <c r="G33" s="293">
        <f>('Input Sheet'!G437-'Input Sheet'!G845)/G$10</f>
        <v>0</v>
      </c>
      <c r="H33" s="293">
        <f>('Input Sheet'!H437-'Input Sheet'!H845)/H$10</f>
        <v>0</v>
      </c>
      <c r="I33" s="293">
        <f>('Input Sheet'!I437-'Input Sheet'!I845)/I$10</f>
        <v>0</v>
      </c>
      <c r="J33" s="293">
        <f>('Input Sheet'!J437-'Input Sheet'!J845)/J$10</f>
        <v>0</v>
      </c>
      <c r="K33" s="293">
        <f>('Input Sheet'!K437-'Input Sheet'!K845)/K$10</f>
        <v>0</v>
      </c>
      <c r="L33" s="293">
        <f>('Input Sheet'!L437-'Input Sheet'!L845)/L$10</f>
        <v>0</v>
      </c>
    </row>
    <row r="34" spans="1:12" s="105" customFormat="1" ht="12.75" hidden="1" customHeight="1" outlineLevel="1" x14ac:dyDescent="0.2">
      <c r="A34" s="102"/>
      <c r="B34" s="108" t="str">
        <f>'Input Sheet'!B438</f>
        <v>Asset Type 022</v>
      </c>
      <c r="C34" s="108" t="str">
        <f>'Input Sheet'!C438</f>
        <v>Description - Asset Type 022</v>
      </c>
      <c r="D34" s="102"/>
      <c r="E34" s="102"/>
      <c r="F34" s="104"/>
      <c r="G34" s="293">
        <f>('Input Sheet'!G438-'Input Sheet'!G846)/G$10</f>
        <v>0</v>
      </c>
      <c r="H34" s="293">
        <f>('Input Sheet'!H438-'Input Sheet'!H846)/H$10</f>
        <v>0</v>
      </c>
      <c r="I34" s="293">
        <f>('Input Sheet'!I438-'Input Sheet'!I846)/I$10</f>
        <v>0</v>
      </c>
      <c r="J34" s="293">
        <f>('Input Sheet'!J438-'Input Sheet'!J846)/J$10</f>
        <v>0</v>
      </c>
      <c r="K34" s="293">
        <f>('Input Sheet'!K438-'Input Sheet'!K846)/K$10</f>
        <v>0</v>
      </c>
      <c r="L34" s="293">
        <f>('Input Sheet'!L438-'Input Sheet'!L846)/L$10</f>
        <v>0</v>
      </c>
    </row>
    <row r="35" spans="1:12" s="105" customFormat="1" ht="12.75" hidden="1" customHeight="1" outlineLevel="1" x14ac:dyDescent="0.2">
      <c r="A35" s="102"/>
      <c r="B35" s="108" t="str">
        <f>'Input Sheet'!B439</f>
        <v>Asset Type 023</v>
      </c>
      <c r="C35" s="108" t="str">
        <f>'Input Sheet'!C439</f>
        <v>Description - Asset Type 023</v>
      </c>
      <c r="D35" s="102"/>
      <c r="E35" s="102"/>
      <c r="F35" s="104"/>
      <c r="G35" s="293">
        <f>('Input Sheet'!G439-'Input Sheet'!G847)/G$10</f>
        <v>0</v>
      </c>
      <c r="H35" s="293">
        <f>('Input Sheet'!H439-'Input Sheet'!H847)/H$10</f>
        <v>0</v>
      </c>
      <c r="I35" s="293">
        <f>('Input Sheet'!I439-'Input Sheet'!I847)/I$10</f>
        <v>0</v>
      </c>
      <c r="J35" s="293">
        <f>('Input Sheet'!J439-'Input Sheet'!J847)/J$10</f>
        <v>0</v>
      </c>
      <c r="K35" s="293">
        <f>('Input Sheet'!K439-'Input Sheet'!K847)/K$10</f>
        <v>0</v>
      </c>
      <c r="L35" s="293">
        <f>('Input Sheet'!L439-'Input Sheet'!L847)/L$10</f>
        <v>0</v>
      </c>
    </row>
    <row r="36" spans="1:12" s="105" customFormat="1" ht="12.75" hidden="1" customHeight="1" outlineLevel="1" x14ac:dyDescent="0.2">
      <c r="A36" s="102"/>
      <c r="B36" s="108" t="str">
        <f>'Input Sheet'!B440</f>
        <v>Asset Type 024</v>
      </c>
      <c r="C36" s="108" t="str">
        <f>'Input Sheet'!C440</f>
        <v>Description - Asset Type 024</v>
      </c>
      <c r="D36" s="102"/>
      <c r="E36" s="102"/>
      <c r="F36" s="104"/>
      <c r="G36" s="293">
        <f>('Input Sheet'!G440-'Input Sheet'!G848)/G$10</f>
        <v>0</v>
      </c>
      <c r="H36" s="293">
        <f>('Input Sheet'!H440-'Input Sheet'!H848)/H$10</f>
        <v>0</v>
      </c>
      <c r="I36" s="293">
        <f>('Input Sheet'!I440-'Input Sheet'!I848)/I$10</f>
        <v>0</v>
      </c>
      <c r="J36" s="293">
        <f>('Input Sheet'!J440-'Input Sheet'!J848)/J$10</f>
        <v>0</v>
      </c>
      <c r="K36" s="293">
        <f>('Input Sheet'!K440-'Input Sheet'!K848)/K$10</f>
        <v>0</v>
      </c>
      <c r="L36" s="293">
        <f>('Input Sheet'!L440-'Input Sheet'!L848)/L$10</f>
        <v>0</v>
      </c>
    </row>
    <row r="37" spans="1:12" s="105" customFormat="1" ht="12.75" hidden="1" customHeight="1" outlineLevel="1" x14ac:dyDescent="0.2">
      <c r="A37" s="102"/>
      <c r="B37" s="108" t="str">
        <f>'Input Sheet'!B441</f>
        <v>Asset Type 025</v>
      </c>
      <c r="C37" s="108" t="str">
        <f>'Input Sheet'!C441</f>
        <v>Description - Asset Type 025</v>
      </c>
      <c r="D37" s="102"/>
      <c r="E37" s="102"/>
      <c r="F37" s="104"/>
      <c r="G37" s="293">
        <f>('Input Sheet'!G441-'Input Sheet'!G849)/G$10</f>
        <v>0</v>
      </c>
      <c r="H37" s="293">
        <f>('Input Sheet'!H441-'Input Sheet'!H849)/H$10</f>
        <v>0</v>
      </c>
      <c r="I37" s="293">
        <f>('Input Sheet'!I441-'Input Sheet'!I849)/I$10</f>
        <v>0</v>
      </c>
      <c r="J37" s="293">
        <f>('Input Sheet'!J441-'Input Sheet'!J849)/J$10</f>
        <v>0</v>
      </c>
      <c r="K37" s="293">
        <f>('Input Sheet'!K441-'Input Sheet'!K849)/K$10</f>
        <v>0</v>
      </c>
      <c r="L37" s="293">
        <f>('Input Sheet'!L441-'Input Sheet'!L849)/L$10</f>
        <v>0</v>
      </c>
    </row>
    <row r="38" spans="1:12" s="105" customFormat="1" ht="12.75" hidden="1" customHeight="1" outlineLevel="1" x14ac:dyDescent="0.2">
      <c r="A38" s="102"/>
      <c r="B38" s="108" t="str">
        <f>'Input Sheet'!B442</f>
        <v>Asset Type 026</v>
      </c>
      <c r="C38" s="108" t="str">
        <f>'Input Sheet'!C442</f>
        <v>Description - Asset Type 026</v>
      </c>
      <c r="D38" s="102"/>
      <c r="E38" s="102"/>
      <c r="F38" s="104"/>
      <c r="G38" s="293">
        <f>('Input Sheet'!G442-'Input Sheet'!G850)/G$10</f>
        <v>0</v>
      </c>
      <c r="H38" s="293">
        <f>('Input Sheet'!H442-'Input Sheet'!H850)/H$10</f>
        <v>0</v>
      </c>
      <c r="I38" s="293">
        <f>('Input Sheet'!I442-'Input Sheet'!I850)/I$10</f>
        <v>0</v>
      </c>
      <c r="J38" s="293">
        <f>('Input Sheet'!J442-'Input Sheet'!J850)/J$10</f>
        <v>0</v>
      </c>
      <c r="K38" s="293">
        <f>('Input Sheet'!K442-'Input Sheet'!K850)/K$10</f>
        <v>0</v>
      </c>
      <c r="L38" s="293">
        <f>('Input Sheet'!L442-'Input Sheet'!L850)/L$10</f>
        <v>0</v>
      </c>
    </row>
    <row r="39" spans="1:12" s="105" customFormat="1" ht="12.75" hidden="1" customHeight="1" outlineLevel="1" x14ac:dyDescent="0.2">
      <c r="A39" s="102"/>
      <c r="B39" s="108" t="str">
        <f>'Input Sheet'!B443</f>
        <v>Asset Type 027</v>
      </c>
      <c r="C39" s="108" t="str">
        <f>'Input Sheet'!C443</f>
        <v>Description - Asset Type 027</v>
      </c>
      <c r="D39" s="102"/>
      <c r="E39" s="102"/>
      <c r="F39" s="104"/>
      <c r="G39" s="293">
        <f>('Input Sheet'!G443-'Input Sheet'!G851)/G$10</f>
        <v>0</v>
      </c>
      <c r="H39" s="293">
        <f>('Input Sheet'!H443-'Input Sheet'!H851)/H$10</f>
        <v>0</v>
      </c>
      <c r="I39" s="293">
        <f>('Input Sheet'!I443-'Input Sheet'!I851)/I$10</f>
        <v>0</v>
      </c>
      <c r="J39" s="293">
        <f>('Input Sheet'!J443-'Input Sheet'!J851)/J$10</f>
        <v>0</v>
      </c>
      <c r="K39" s="293">
        <f>('Input Sheet'!K443-'Input Sheet'!K851)/K$10</f>
        <v>0</v>
      </c>
      <c r="L39" s="293">
        <f>('Input Sheet'!L443-'Input Sheet'!L851)/L$10</f>
        <v>0</v>
      </c>
    </row>
    <row r="40" spans="1:12" s="105" customFormat="1" ht="12.75" hidden="1" customHeight="1" outlineLevel="1" x14ac:dyDescent="0.2">
      <c r="A40" s="102"/>
      <c r="B40" s="108" t="str">
        <f>'Input Sheet'!B444</f>
        <v>Asset Type 028</v>
      </c>
      <c r="C40" s="108" t="str">
        <f>'Input Sheet'!C444</f>
        <v>Description - Asset Type 028</v>
      </c>
      <c r="D40" s="102"/>
      <c r="E40" s="102"/>
      <c r="F40" s="104"/>
      <c r="G40" s="293">
        <f>('Input Sheet'!G444-'Input Sheet'!G852)/G$10</f>
        <v>0</v>
      </c>
      <c r="H40" s="293">
        <f>('Input Sheet'!H444-'Input Sheet'!H852)/H$10</f>
        <v>0</v>
      </c>
      <c r="I40" s="293">
        <f>('Input Sheet'!I444-'Input Sheet'!I852)/I$10</f>
        <v>0</v>
      </c>
      <c r="J40" s="293">
        <f>('Input Sheet'!J444-'Input Sheet'!J852)/J$10</f>
        <v>0</v>
      </c>
      <c r="K40" s="293">
        <f>('Input Sheet'!K444-'Input Sheet'!K852)/K$10</f>
        <v>0</v>
      </c>
      <c r="L40" s="293">
        <f>('Input Sheet'!L444-'Input Sheet'!L852)/L$10</f>
        <v>0</v>
      </c>
    </row>
    <row r="41" spans="1:12" s="105" customFormat="1" ht="12.75" hidden="1" customHeight="1" outlineLevel="1" x14ac:dyDescent="0.2">
      <c r="A41" s="102"/>
      <c r="B41" s="108" t="str">
        <f>'Input Sheet'!B445</f>
        <v>Asset Type 029</v>
      </c>
      <c r="C41" s="108" t="str">
        <f>'Input Sheet'!C445</f>
        <v>Description - Asset Type 029</v>
      </c>
      <c r="D41" s="102"/>
      <c r="E41" s="102"/>
      <c r="F41" s="104"/>
      <c r="G41" s="293">
        <f>('Input Sheet'!G445-'Input Sheet'!G853)/G$10</f>
        <v>0</v>
      </c>
      <c r="H41" s="293">
        <f>('Input Sheet'!H445-'Input Sheet'!H853)/H$10</f>
        <v>0</v>
      </c>
      <c r="I41" s="293">
        <f>('Input Sheet'!I445-'Input Sheet'!I853)/I$10</f>
        <v>0</v>
      </c>
      <c r="J41" s="293">
        <f>('Input Sheet'!J445-'Input Sheet'!J853)/J$10</f>
        <v>0</v>
      </c>
      <c r="K41" s="293">
        <f>('Input Sheet'!K445-'Input Sheet'!K853)/K$10</f>
        <v>0</v>
      </c>
      <c r="L41" s="293">
        <f>('Input Sheet'!L445-'Input Sheet'!L853)/L$10</f>
        <v>0</v>
      </c>
    </row>
    <row r="42" spans="1:12" s="105" customFormat="1" ht="12.75" hidden="1" customHeight="1" outlineLevel="1" x14ac:dyDescent="0.2">
      <c r="A42" s="102"/>
      <c r="B42" s="108" t="str">
        <f>'Input Sheet'!B446</f>
        <v>Asset Type 030</v>
      </c>
      <c r="C42" s="108" t="str">
        <f>'Input Sheet'!C446</f>
        <v>Description - Asset Type 030</v>
      </c>
      <c r="D42" s="102"/>
      <c r="E42" s="102"/>
      <c r="F42" s="104"/>
      <c r="G42" s="293">
        <f>('Input Sheet'!G446-'Input Sheet'!G854)/G$10</f>
        <v>0</v>
      </c>
      <c r="H42" s="293">
        <f>('Input Sheet'!H446-'Input Sheet'!H854)/H$10</f>
        <v>0</v>
      </c>
      <c r="I42" s="293">
        <f>('Input Sheet'!I446-'Input Sheet'!I854)/I$10</f>
        <v>0</v>
      </c>
      <c r="J42" s="293">
        <f>('Input Sheet'!J446-'Input Sheet'!J854)/J$10</f>
        <v>0</v>
      </c>
      <c r="K42" s="293">
        <f>('Input Sheet'!K446-'Input Sheet'!K854)/K$10</f>
        <v>0</v>
      </c>
      <c r="L42" s="293">
        <f>('Input Sheet'!L446-'Input Sheet'!L854)/L$10</f>
        <v>0</v>
      </c>
    </row>
    <row r="43" spans="1:12" s="105" customFormat="1" ht="12.75" hidden="1" customHeight="1" outlineLevel="1" x14ac:dyDescent="0.2">
      <c r="A43" s="102"/>
      <c r="B43" s="108" t="str">
        <f>'Input Sheet'!B447</f>
        <v>Asset Type 031</v>
      </c>
      <c r="C43" s="108" t="str">
        <f>'Input Sheet'!C447</f>
        <v>Description - Asset Type 031</v>
      </c>
      <c r="D43" s="102"/>
      <c r="E43" s="102"/>
      <c r="F43" s="104"/>
      <c r="G43" s="293">
        <f>('Input Sheet'!G447-'Input Sheet'!G855)/G$10</f>
        <v>0</v>
      </c>
      <c r="H43" s="293">
        <f>('Input Sheet'!H447-'Input Sheet'!H855)/H$10</f>
        <v>0</v>
      </c>
      <c r="I43" s="293">
        <f>('Input Sheet'!I447-'Input Sheet'!I855)/I$10</f>
        <v>0</v>
      </c>
      <c r="J43" s="293">
        <f>('Input Sheet'!J447-'Input Sheet'!J855)/J$10</f>
        <v>0</v>
      </c>
      <c r="K43" s="293">
        <f>('Input Sheet'!K447-'Input Sheet'!K855)/K$10</f>
        <v>0</v>
      </c>
      <c r="L43" s="293">
        <f>('Input Sheet'!L447-'Input Sheet'!L855)/L$10</f>
        <v>0</v>
      </c>
    </row>
    <row r="44" spans="1:12" s="105" customFormat="1" ht="12.75" hidden="1" customHeight="1" outlineLevel="1" x14ac:dyDescent="0.2">
      <c r="A44" s="102"/>
      <c r="B44" s="108" t="str">
        <f>'Input Sheet'!B448</f>
        <v>Asset Type 032</v>
      </c>
      <c r="C44" s="108" t="str">
        <f>'Input Sheet'!C448</f>
        <v>Description - Asset Type 032</v>
      </c>
      <c r="D44" s="102"/>
      <c r="E44" s="102"/>
      <c r="F44" s="104"/>
      <c r="G44" s="293">
        <f>('Input Sheet'!G448-'Input Sheet'!G856)/G$10</f>
        <v>0</v>
      </c>
      <c r="H44" s="293">
        <f>('Input Sheet'!H448-'Input Sheet'!H856)/H$10</f>
        <v>0</v>
      </c>
      <c r="I44" s="293">
        <f>('Input Sheet'!I448-'Input Sheet'!I856)/I$10</f>
        <v>0</v>
      </c>
      <c r="J44" s="293">
        <f>('Input Sheet'!J448-'Input Sheet'!J856)/J$10</f>
        <v>0</v>
      </c>
      <c r="K44" s="293">
        <f>('Input Sheet'!K448-'Input Sheet'!K856)/K$10</f>
        <v>0</v>
      </c>
      <c r="L44" s="293">
        <f>('Input Sheet'!L448-'Input Sheet'!L856)/L$10</f>
        <v>0</v>
      </c>
    </row>
    <row r="45" spans="1:12" s="105" customFormat="1" ht="12.75" hidden="1" customHeight="1" outlineLevel="1" x14ac:dyDescent="0.2">
      <c r="A45" s="102"/>
      <c r="B45" s="108" t="str">
        <f>'Input Sheet'!B449</f>
        <v>Asset Type 033</v>
      </c>
      <c r="C45" s="108" t="str">
        <f>'Input Sheet'!C449</f>
        <v>Description - Asset Type 033</v>
      </c>
      <c r="D45" s="102"/>
      <c r="E45" s="102"/>
      <c r="F45" s="104"/>
      <c r="G45" s="293">
        <f>('Input Sheet'!G449-'Input Sheet'!G857)/G$10</f>
        <v>0</v>
      </c>
      <c r="H45" s="293">
        <f>('Input Sheet'!H449-'Input Sheet'!H857)/H$10</f>
        <v>0</v>
      </c>
      <c r="I45" s="293">
        <f>('Input Sheet'!I449-'Input Sheet'!I857)/I$10</f>
        <v>0</v>
      </c>
      <c r="J45" s="293">
        <f>('Input Sheet'!J449-'Input Sheet'!J857)/J$10</f>
        <v>0</v>
      </c>
      <c r="K45" s="293">
        <f>('Input Sheet'!K449-'Input Sheet'!K857)/K$10</f>
        <v>0</v>
      </c>
      <c r="L45" s="293">
        <f>('Input Sheet'!L449-'Input Sheet'!L857)/L$10</f>
        <v>0</v>
      </c>
    </row>
    <row r="46" spans="1:12" s="105" customFormat="1" ht="12.75" hidden="1" customHeight="1" outlineLevel="1" x14ac:dyDescent="0.2">
      <c r="A46" s="102"/>
      <c r="B46" s="108" t="str">
        <f>'Input Sheet'!B450</f>
        <v>Asset Type 034</v>
      </c>
      <c r="C46" s="108" t="str">
        <f>'Input Sheet'!C450</f>
        <v>Description - Asset Type 034</v>
      </c>
      <c r="D46" s="102"/>
      <c r="E46" s="102"/>
      <c r="F46" s="104"/>
      <c r="G46" s="293">
        <f>('Input Sheet'!G450-'Input Sheet'!G858)/G$10</f>
        <v>0</v>
      </c>
      <c r="H46" s="293">
        <f>('Input Sheet'!H450-'Input Sheet'!H858)/H$10</f>
        <v>0</v>
      </c>
      <c r="I46" s="293">
        <f>('Input Sheet'!I450-'Input Sheet'!I858)/I$10</f>
        <v>0</v>
      </c>
      <c r="J46" s="293">
        <f>('Input Sheet'!J450-'Input Sheet'!J858)/J$10</f>
        <v>0</v>
      </c>
      <c r="K46" s="293">
        <f>('Input Sheet'!K450-'Input Sheet'!K858)/K$10</f>
        <v>0</v>
      </c>
      <c r="L46" s="293">
        <f>('Input Sheet'!L450-'Input Sheet'!L858)/L$10</f>
        <v>0</v>
      </c>
    </row>
    <row r="47" spans="1:12" s="105" customFormat="1" ht="12.75" hidden="1" customHeight="1" outlineLevel="1" x14ac:dyDescent="0.2">
      <c r="A47" s="102"/>
      <c r="B47" s="108" t="str">
        <f>'Input Sheet'!B451</f>
        <v>Asset Type 035</v>
      </c>
      <c r="C47" s="108" t="str">
        <f>'Input Sheet'!C451</f>
        <v>Description - Asset Type 035</v>
      </c>
      <c r="D47" s="102"/>
      <c r="E47" s="102"/>
      <c r="F47" s="104"/>
      <c r="G47" s="293">
        <f>('Input Sheet'!G451-'Input Sheet'!G859)/G$10</f>
        <v>0</v>
      </c>
      <c r="H47" s="293">
        <f>('Input Sheet'!H451-'Input Sheet'!H859)/H$10</f>
        <v>0</v>
      </c>
      <c r="I47" s="293">
        <f>('Input Sheet'!I451-'Input Sheet'!I859)/I$10</f>
        <v>0</v>
      </c>
      <c r="J47" s="293">
        <f>('Input Sheet'!J451-'Input Sheet'!J859)/J$10</f>
        <v>0</v>
      </c>
      <c r="K47" s="293">
        <f>('Input Sheet'!K451-'Input Sheet'!K859)/K$10</f>
        <v>0</v>
      </c>
      <c r="L47" s="293">
        <f>('Input Sheet'!L451-'Input Sheet'!L859)/L$10</f>
        <v>0</v>
      </c>
    </row>
    <row r="48" spans="1:12" s="105" customFormat="1" ht="12.75" hidden="1" customHeight="1" outlineLevel="1" x14ac:dyDescent="0.2">
      <c r="A48" s="102"/>
      <c r="B48" s="108" t="str">
        <f>'Input Sheet'!B452</f>
        <v>Asset Type 036</v>
      </c>
      <c r="C48" s="108" t="str">
        <f>'Input Sheet'!C452</f>
        <v>Description - Asset Type 036</v>
      </c>
      <c r="D48" s="102"/>
      <c r="E48" s="102"/>
      <c r="F48" s="104"/>
      <c r="G48" s="293">
        <f>('Input Sheet'!G452-'Input Sheet'!G860)/G$10</f>
        <v>0</v>
      </c>
      <c r="H48" s="293">
        <f>('Input Sheet'!H452-'Input Sheet'!H860)/H$10</f>
        <v>0</v>
      </c>
      <c r="I48" s="293">
        <f>('Input Sheet'!I452-'Input Sheet'!I860)/I$10</f>
        <v>0</v>
      </c>
      <c r="J48" s="293">
        <f>('Input Sheet'!J452-'Input Sheet'!J860)/J$10</f>
        <v>0</v>
      </c>
      <c r="K48" s="293">
        <f>('Input Sheet'!K452-'Input Sheet'!K860)/K$10</f>
        <v>0</v>
      </c>
      <c r="L48" s="293">
        <f>('Input Sheet'!L452-'Input Sheet'!L860)/L$10</f>
        <v>0</v>
      </c>
    </row>
    <row r="49" spans="1:12" s="105" customFormat="1" ht="12.75" hidden="1" customHeight="1" outlineLevel="1" x14ac:dyDescent="0.2">
      <c r="A49" s="102"/>
      <c r="B49" s="108" t="str">
        <f>'Input Sheet'!B453</f>
        <v>Asset Type 037</v>
      </c>
      <c r="C49" s="108" t="str">
        <f>'Input Sheet'!C453</f>
        <v>Description - Asset Type 037</v>
      </c>
      <c r="D49" s="102"/>
      <c r="E49" s="102"/>
      <c r="F49" s="104"/>
      <c r="G49" s="293">
        <f>('Input Sheet'!G453-'Input Sheet'!G861)/G$10</f>
        <v>0</v>
      </c>
      <c r="H49" s="293">
        <f>('Input Sheet'!H453-'Input Sheet'!H861)/H$10</f>
        <v>0</v>
      </c>
      <c r="I49" s="293">
        <f>('Input Sheet'!I453-'Input Sheet'!I861)/I$10</f>
        <v>0</v>
      </c>
      <c r="J49" s="293">
        <f>('Input Sheet'!J453-'Input Sheet'!J861)/J$10</f>
        <v>0</v>
      </c>
      <c r="K49" s="293">
        <f>('Input Sheet'!K453-'Input Sheet'!K861)/K$10</f>
        <v>0</v>
      </c>
      <c r="L49" s="293">
        <f>('Input Sheet'!L453-'Input Sheet'!L861)/L$10</f>
        <v>0</v>
      </c>
    </row>
    <row r="50" spans="1:12" s="105" customFormat="1" ht="12.75" hidden="1" customHeight="1" outlineLevel="1" x14ac:dyDescent="0.2">
      <c r="A50" s="102"/>
      <c r="B50" s="108" t="str">
        <f>'Input Sheet'!B454</f>
        <v>Asset Type 038</v>
      </c>
      <c r="C50" s="108" t="str">
        <f>'Input Sheet'!C454</f>
        <v>Description - Asset Type 038</v>
      </c>
      <c r="D50" s="102"/>
      <c r="E50" s="102"/>
      <c r="F50" s="104"/>
      <c r="G50" s="293">
        <f>('Input Sheet'!G454-'Input Sheet'!G862)/G$10</f>
        <v>0</v>
      </c>
      <c r="H50" s="293">
        <f>('Input Sheet'!H454-'Input Sheet'!H862)/H$10</f>
        <v>0</v>
      </c>
      <c r="I50" s="293">
        <f>('Input Sheet'!I454-'Input Sheet'!I862)/I$10</f>
        <v>0</v>
      </c>
      <c r="J50" s="293">
        <f>('Input Sheet'!J454-'Input Sheet'!J862)/J$10</f>
        <v>0</v>
      </c>
      <c r="K50" s="293">
        <f>('Input Sheet'!K454-'Input Sheet'!K862)/K$10</f>
        <v>0</v>
      </c>
      <c r="L50" s="293">
        <f>('Input Sheet'!L454-'Input Sheet'!L862)/L$10</f>
        <v>0</v>
      </c>
    </row>
    <row r="51" spans="1:12" s="105" customFormat="1" ht="12.75" hidden="1" customHeight="1" outlineLevel="1" x14ac:dyDescent="0.2">
      <c r="A51" s="102"/>
      <c r="B51" s="108" t="str">
        <f>'Input Sheet'!B455</f>
        <v>Asset Type 039</v>
      </c>
      <c r="C51" s="108" t="str">
        <f>'Input Sheet'!C455</f>
        <v>Description - Asset Type 039</v>
      </c>
      <c r="D51" s="102"/>
      <c r="E51" s="102"/>
      <c r="F51" s="104"/>
      <c r="G51" s="293">
        <f>('Input Sheet'!G455-'Input Sheet'!G863)/G$10</f>
        <v>0</v>
      </c>
      <c r="H51" s="293">
        <f>('Input Sheet'!H455-'Input Sheet'!H863)/H$10</f>
        <v>0</v>
      </c>
      <c r="I51" s="293">
        <f>('Input Sheet'!I455-'Input Sheet'!I863)/I$10</f>
        <v>0</v>
      </c>
      <c r="J51" s="293">
        <f>('Input Sheet'!J455-'Input Sheet'!J863)/J$10</f>
        <v>0</v>
      </c>
      <c r="K51" s="293">
        <f>('Input Sheet'!K455-'Input Sheet'!K863)/K$10</f>
        <v>0</v>
      </c>
      <c r="L51" s="293">
        <f>('Input Sheet'!L455-'Input Sheet'!L863)/L$10</f>
        <v>0</v>
      </c>
    </row>
    <row r="52" spans="1:12" s="105" customFormat="1" ht="12.75" hidden="1" customHeight="1" outlineLevel="1" x14ac:dyDescent="0.2">
      <c r="A52" s="102"/>
      <c r="B52" s="108" t="str">
        <f>'Input Sheet'!B456</f>
        <v>Asset Type 040</v>
      </c>
      <c r="C52" s="108" t="str">
        <f>'Input Sheet'!C456</f>
        <v>Description - Asset Type 040</v>
      </c>
      <c r="D52" s="102"/>
      <c r="E52" s="102"/>
      <c r="F52" s="104"/>
      <c r="G52" s="293">
        <f>('Input Sheet'!G456-'Input Sheet'!G864)/G$10</f>
        <v>0</v>
      </c>
      <c r="H52" s="293">
        <f>('Input Sheet'!H456-'Input Sheet'!H864)/H$10</f>
        <v>0</v>
      </c>
      <c r="I52" s="293">
        <f>('Input Sheet'!I456-'Input Sheet'!I864)/I$10</f>
        <v>0</v>
      </c>
      <c r="J52" s="293">
        <f>('Input Sheet'!J456-'Input Sheet'!J864)/J$10</f>
        <v>0</v>
      </c>
      <c r="K52" s="293">
        <f>('Input Sheet'!K456-'Input Sheet'!K864)/K$10</f>
        <v>0</v>
      </c>
      <c r="L52" s="293">
        <f>('Input Sheet'!L456-'Input Sheet'!L864)/L$10</f>
        <v>0</v>
      </c>
    </row>
    <row r="53" spans="1:12" s="105" customFormat="1" ht="12.75" hidden="1" customHeight="1" outlineLevel="1" x14ac:dyDescent="0.2">
      <c r="A53" s="102"/>
      <c r="B53" s="108" t="str">
        <f>'Input Sheet'!B457</f>
        <v>Asset Type 041</v>
      </c>
      <c r="C53" s="108" t="str">
        <f>'Input Sheet'!C457</f>
        <v>Description - Asset Type 041</v>
      </c>
      <c r="D53" s="102"/>
      <c r="E53" s="102"/>
      <c r="F53" s="104"/>
      <c r="G53" s="293">
        <f>('Input Sheet'!G457-'Input Sheet'!G865)/G$10</f>
        <v>0</v>
      </c>
      <c r="H53" s="293">
        <f>('Input Sheet'!H457-'Input Sheet'!H865)/H$10</f>
        <v>0</v>
      </c>
      <c r="I53" s="293">
        <f>('Input Sheet'!I457-'Input Sheet'!I865)/I$10</f>
        <v>0</v>
      </c>
      <c r="J53" s="293">
        <f>('Input Sheet'!J457-'Input Sheet'!J865)/J$10</f>
        <v>0</v>
      </c>
      <c r="K53" s="293">
        <f>('Input Sheet'!K457-'Input Sheet'!K865)/K$10</f>
        <v>0</v>
      </c>
      <c r="L53" s="293">
        <f>('Input Sheet'!L457-'Input Sheet'!L865)/L$10</f>
        <v>0</v>
      </c>
    </row>
    <row r="54" spans="1:12" s="105" customFormat="1" ht="12.75" hidden="1" customHeight="1" outlineLevel="1" x14ac:dyDescent="0.2">
      <c r="A54" s="102"/>
      <c r="B54" s="108" t="str">
        <f>'Input Sheet'!B458</f>
        <v>Asset Type 042</v>
      </c>
      <c r="C54" s="108" t="str">
        <f>'Input Sheet'!C458</f>
        <v>Description - Asset Type 042</v>
      </c>
      <c r="D54" s="102"/>
      <c r="E54" s="102"/>
      <c r="F54" s="104"/>
      <c r="G54" s="293">
        <f>('Input Sheet'!G458-'Input Sheet'!G866)/G$10</f>
        <v>0</v>
      </c>
      <c r="H54" s="293">
        <f>('Input Sheet'!H458-'Input Sheet'!H866)/H$10</f>
        <v>0</v>
      </c>
      <c r="I54" s="293">
        <f>('Input Sheet'!I458-'Input Sheet'!I866)/I$10</f>
        <v>0</v>
      </c>
      <c r="J54" s="293">
        <f>('Input Sheet'!J458-'Input Sheet'!J866)/J$10</f>
        <v>0</v>
      </c>
      <c r="K54" s="293">
        <f>('Input Sheet'!K458-'Input Sheet'!K866)/K$10</f>
        <v>0</v>
      </c>
      <c r="L54" s="293">
        <f>('Input Sheet'!L458-'Input Sheet'!L866)/L$10</f>
        <v>0</v>
      </c>
    </row>
    <row r="55" spans="1:12" s="105" customFormat="1" ht="12.75" hidden="1" customHeight="1" outlineLevel="1" x14ac:dyDescent="0.2">
      <c r="A55" s="102"/>
      <c r="B55" s="108" t="str">
        <f>'Input Sheet'!B459</f>
        <v>Asset Type 043</v>
      </c>
      <c r="C55" s="108" t="str">
        <f>'Input Sheet'!C459</f>
        <v>Description - Asset Type 043</v>
      </c>
      <c r="D55" s="102"/>
      <c r="E55" s="102"/>
      <c r="F55" s="104"/>
      <c r="G55" s="293">
        <f>('Input Sheet'!G459-'Input Sheet'!G867)/G$10</f>
        <v>0</v>
      </c>
      <c r="H55" s="293">
        <f>('Input Sheet'!H459-'Input Sheet'!H867)/H$10</f>
        <v>0</v>
      </c>
      <c r="I55" s="293">
        <f>('Input Sheet'!I459-'Input Sheet'!I867)/I$10</f>
        <v>0</v>
      </c>
      <c r="J55" s="293">
        <f>('Input Sheet'!J459-'Input Sheet'!J867)/J$10</f>
        <v>0</v>
      </c>
      <c r="K55" s="293">
        <f>('Input Sheet'!K459-'Input Sheet'!K867)/K$10</f>
        <v>0</v>
      </c>
      <c r="L55" s="293">
        <f>('Input Sheet'!L459-'Input Sheet'!L867)/L$10</f>
        <v>0</v>
      </c>
    </row>
    <row r="56" spans="1:12" s="105" customFormat="1" ht="12.75" hidden="1" customHeight="1" outlineLevel="1" x14ac:dyDescent="0.2">
      <c r="A56" s="102"/>
      <c r="B56" s="108" t="str">
        <f>'Input Sheet'!B460</f>
        <v>Asset Type 044</v>
      </c>
      <c r="C56" s="108" t="str">
        <f>'Input Sheet'!C460</f>
        <v>Description - Asset Type 044</v>
      </c>
      <c r="D56" s="102"/>
      <c r="E56" s="102"/>
      <c r="F56" s="104"/>
      <c r="G56" s="293">
        <f>('Input Sheet'!G460-'Input Sheet'!G868)/G$10</f>
        <v>0</v>
      </c>
      <c r="H56" s="293">
        <f>('Input Sheet'!H460-'Input Sheet'!H868)/H$10</f>
        <v>0</v>
      </c>
      <c r="I56" s="293">
        <f>('Input Sheet'!I460-'Input Sheet'!I868)/I$10</f>
        <v>0</v>
      </c>
      <c r="J56" s="293">
        <f>('Input Sheet'!J460-'Input Sheet'!J868)/J$10</f>
        <v>0</v>
      </c>
      <c r="K56" s="293">
        <f>('Input Sheet'!K460-'Input Sheet'!K868)/K$10</f>
        <v>0</v>
      </c>
      <c r="L56" s="293">
        <f>('Input Sheet'!L460-'Input Sheet'!L868)/L$10</f>
        <v>0</v>
      </c>
    </row>
    <row r="57" spans="1:12" s="105" customFormat="1" ht="12.75" hidden="1" customHeight="1" outlineLevel="1" x14ac:dyDescent="0.2">
      <c r="A57" s="102"/>
      <c r="B57" s="108" t="str">
        <f>'Input Sheet'!B461</f>
        <v>Asset Type 045</v>
      </c>
      <c r="C57" s="108" t="str">
        <f>'Input Sheet'!C461</f>
        <v>Description - Asset Type 045</v>
      </c>
      <c r="D57" s="102"/>
      <c r="E57" s="102"/>
      <c r="F57" s="104"/>
      <c r="G57" s="293">
        <f>('Input Sheet'!G461-'Input Sheet'!G869)/G$10</f>
        <v>0</v>
      </c>
      <c r="H57" s="293">
        <f>('Input Sheet'!H461-'Input Sheet'!H869)/H$10</f>
        <v>0</v>
      </c>
      <c r="I57" s="293">
        <f>('Input Sheet'!I461-'Input Sheet'!I869)/I$10</f>
        <v>0</v>
      </c>
      <c r="J57" s="293">
        <f>('Input Sheet'!J461-'Input Sheet'!J869)/J$10</f>
        <v>0</v>
      </c>
      <c r="K57" s="293">
        <f>('Input Sheet'!K461-'Input Sheet'!K869)/K$10</f>
        <v>0</v>
      </c>
      <c r="L57" s="293">
        <f>('Input Sheet'!L461-'Input Sheet'!L869)/L$10</f>
        <v>0</v>
      </c>
    </row>
    <row r="58" spans="1:12" s="105" customFormat="1" ht="12.75" hidden="1" customHeight="1" outlineLevel="1" x14ac:dyDescent="0.2">
      <c r="A58" s="102"/>
      <c r="B58" s="108" t="str">
        <f>'Input Sheet'!B462</f>
        <v>Asset Type 046</v>
      </c>
      <c r="C58" s="108" t="str">
        <f>'Input Sheet'!C462</f>
        <v>Description - Asset Type 046</v>
      </c>
      <c r="D58" s="102"/>
      <c r="E58" s="102"/>
      <c r="F58" s="104"/>
      <c r="G58" s="293">
        <f>('Input Sheet'!G462-'Input Sheet'!G870)/G$10</f>
        <v>0</v>
      </c>
      <c r="H58" s="293">
        <f>('Input Sheet'!H462-'Input Sheet'!H870)/H$10</f>
        <v>0</v>
      </c>
      <c r="I58" s="293">
        <f>('Input Sheet'!I462-'Input Sheet'!I870)/I$10</f>
        <v>0</v>
      </c>
      <c r="J58" s="293">
        <f>('Input Sheet'!J462-'Input Sheet'!J870)/J$10</f>
        <v>0</v>
      </c>
      <c r="K58" s="293">
        <f>('Input Sheet'!K462-'Input Sheet'!K870)/K$10</f>
        <v>0</v>
      </c>
      <c r="L58" s="293">
        <f>('Input Sheet'!L462-'Input Sheet'!L870)/L$10</f>
        <v>0</v>
      </c>
    </row>
    <row r="59" spans="1:12" s="105" customFormat="1" ht="12.75" hidden="1" customHeight="1" outlineLevel="1" x14ac:dyDescent="0.2">
      <c r="A59" s="102"/>
      <c r="B59" s="108" t="str">
        <f>'Input Sheet'!B463</f>
        <v>Asset Type 047</v>
      </c>
      <c r="C59" s="108" t="str">
        <f>'Input Sheet'!C463</f>
        <v>Description - Asset Type 047</v>
      </c>
      <c r="D59" s="102"/>
      <c r="E59" s="102"/>
      <c r="F59" s="104"/>
      <c r="G59" s="293">
        <f>('Input Sheet'!G463-'Input Sheet'!G871)/G$10</f>
        <v>0</v>
      </c>
      <c r="H59" s="293">
        <f>('Input Sheet'!H463-'Input Sheet'!H871)/H$10</f>
        <v>0</v>
      </c>
      <c r="I59" s="293">
        <f>('Input Sheet'!I463-'Input Sheet'!I871)/I$10</f>
        <v>0</v>
      </c>
      <c r="J59" s="293">
        <f>('Input Sheet'!J463-'Input Sheet'!J871)/J$10</f>
        <v>0</v>
      </c>
      <c r="K59" s="293">
        <f>('Input Sheet'!K463-'Input Sheet'!K871)/K$10</f>
        <v>0</v>
      </c>
      <c r="L59" s="293">
        <f>('Input Sheet'!L463-'Input Sheet'!L871)/L$10</f>
        <v>0</v>
      </c>
    </row>
    <row r="60" spans="1:12" s="105" customFormat="1" ht="12.75" hidden="1" customHeight="1" outlineLevel="1" x14ac:dyDescent="0.2">
      <c r="A60" s="102"/>
      <c r="B60" s="108" t="str">
        <f>'Input Sheet'!B464</f>
        <v>Asset Type 048</v>
      </c>
      <c r="C60" s="108" t="str">
        <f>'Input Sheet'!C464</f>
        <v>Description - Asset Type 048</v>
      </c>
      <c r="D60" s="102"/>
      <c r="E60" s="102"/>
      <c r="F60" s="104"/>
      <c r="G60" s="293">
        <f>('Input Sheet'!G464-'Input Sheet'!G872)/G$10</f>
        <v>0</v>
      </c>
      <c r="H60" s="293">
        <f>('Input Sheet'!H464-'Input Sheet'!H872)/H$10</f>
        <v>0</v>
      </c>
      <c r="I60" s="293">
        <f>('Input Sheet'!I464-'Input Sheet'!I872)/I$10</f>
        <v>0</v>
      </c>
      <c r="J60" s="293">
        <f>('Input Sheet'!J464-'Input Sheet'!J872)/J$10</f>
        <v>0</v>
      </c>
      <c r="K60" s="293">
        <f>('Input Sheet'!K464-'Input Sheet'!K872)/K$10</f>
        <v>0</v>
      </c>
      <c r="L60" s="293">
        <f>('Input Sheet'!L464-'Input Sheet'!L872)/L$10</f>
        <v>0</v>
      </c>
    </row>
    <row r="61" spans="1:12" s="105" customFormat="1" ht="12.75" hidden="1" customHeight="1" outlineLevel="1" x14ac:dyDescent="0.2">
      <c r="A61" s="102"/>
      <c r="B61" s="108" t="str">
        <f>'Input Sheet'!B465</f>
        <v>Asset Type 049</v>
      </c>
      <c r="C61" s="108" t="str">
        <f>'Input Sheet'!C465</f>
        <v>Description - Asset Type 049</v>
      </c>
      <c r="D61" s="102"/>
      <c r="E61" s="102"/>
      <c r="F61" s="104"/>
      <c r="G61" s="293">
        <f>('Input Sheet'!G465-'Input Sheet'!G873)/G$10</f>
        <v>0</v>
      </c>
      <c r="H61" s="293">
        <f>('Input Sheet'!H465-'Input Sheet'!H873)/H$10</f>
        <v>0</v>
      </c>
      <c r="I61" s="293">
        <f>('Input Sheet'!I465-'Input Sheet'!I873)/I$10</f>
        <v>0</v>
      </c>
      <c r="J61" s="293">
        <f>('Input Sheet'!J465-'Input Sheet'!J873)/J$10</f>
        <v>0</v>
      </c>
      <c r="K61" s="293">
        <f>('Input Sheet'!K465-'Input Sheet'!K873)/K$10</f>
        <v>0</v>
      </c>
      <c r="L61" s="293">
        <f>('Input Sheet'!L465-'Input Sheet'!L873)/L$10</f>
        <v>0</v>
      </c>
    </row>
    <row r="62" spans="1:12" s="105" customFormat="1" ht="12.75" hidden="1" customHeight="1" outlineLevel="1" x14ac:dyDescent="0.2">
      <c r="A62" s="102"/>
      <c r="B62" s="108" t="str">
        <f>'Input Sheet'!B466</f>
        <v>Asset Type 050</v>
      </c>
      <c r="C62" s="108" t="str">
        <f>'Input Sheet'!C466</f>
        <v>Description - Asset Type 050</v>
      </c>
      <c r="D62" s="102"/>
      <c r="E62" s="102"/>
      <c r="F62" s="104"/>
      <c r="G62" s="293">
        <f>('Input Sheet'!G466-'Input Sheet'!G874)/G$10</f>
        <v>0</v>
      </c>
      <c r="H62" s="293">
        <f>('Input Sheet'!H466-'Input Sheet'!H874)/H$10</f>
        <v>0</v>
      </c>
      <c r="I62" s="293">
        <f>('Input Sheet'!I466-'Input Sheet'!I874)/I$10</f>
        <v>0</v>
      </c>
      <c r="J62" s="293">
        <f>('Input Sheet'!J466-'Input Sheet'!J874)/J$10</f>
        <v>0</v>
      </c>
      <c r="K62" s="293">
        <f>('Input Sheet'!K466-'Input Sheet'!K874)/K$10</f>
        <v>0</v>
      </c>
      <c r="L62" s="293">
        <f>('Input Sheet'!L466-'Input Sheet'!L874)/L$10</f>
        <v>0</v>
      </c>
    </row>
    <row r="63" spans="1:12" s="105" customFormat="1" ht="12.75" hidden="1" customHeight="1" outlineLevel="1" x14ac:dyDescent="0.2">
      <c r="A63" s="102"/>
      <c r="B63" s="108" t="str">
        <f>'Input Sheet'!B467</f>
        <v>Asset Type 051</v>
      </c>
      <c r="C63" s="108" t="str">
        <f>'Input Sheet'!C467</f>
        <v>Description - Asset Type 051</v>
      </c>
      <c r="D63" s="102"/>
      <c r="E63" s="102"/>
      <c r="F63" s="104"/>
      <c r="G63" s="293">
        <f>('Input Sheet'!G467-'Input Sheet'!G875)/G$10</f>
        <v>0</v>
      </c>
      <c r="H63" s="293">
        <f>('Input Sheet'!H467-'Input Sheet'!H875)/H$10</f>
        <v>0</v>
      </c>
      <c r="I63" s="293">
        <f>('Input Sheet'!I467-'Input Sheet'!I875)/I$10</f>
        <v>0</v>
      </c>
      <c r="J63" s="293">
        <f>('Input Sheet'!J467-'Input Sheet'!J875)/J$10</f>
        <v>0</v>
      </c>
      <c r="K63" s="293">
        <f>('Input Sheet'!K467-'Input Sheet'!K875)/K$10</f>
        <v>0</v>
      </c>
      <c r="L63" s="293">
        <f>('Input Sheet'!L467-'Input Sheet'!L875)/L$10</f>
        <v>0</v>
      </c>
    </row>
    <row r="64" spans="1:12" s="105" customFormat="1" ht="12.75" hidden="1" customHeight="1" outlineLevel="1" x14ac:dyDescent="0.2">
      <c r="A64" s="102"/>
      <c r="B64" s="108" t="str">
        <f>'Input Sheet'!B468</f>
        <v>Asset Type 052</v>
      </c>
      <c r="C64" s="108" t="str">
        <f>'Input Sheet'!C468</f>
        <v>Description - Asset Type 052</v>
      </c>
      <c r="D64" s="102"/>
      <c r="E64" s="102"/>
      <c r="F64" s="104"/>
      <c r="G64" s="293">
        <f>('Input Sheet'!G468-'Input Sheet'!G876)/G$10</f>
        <v>0</v>
      </c>
      <c r="H64" s="293">
        <f>('Input Sheet'!H468-'Input Sheet'!H876)/H$10</f>
        <v>0</v>
      </c>
      <c r="I64" s="293">
        <f>('Input Sheet'!I468-'Input Sheet'!I876)/I$10</f>
        <v>0</v>
      </c>
      <c r="J64" s="293">
        <f>('Input Sheet'!J468-'Input Sheet'!J876)/J$10</f>
        <v>0</v>
      </c>
      <c r="K64" s="293">
        <f>('Input Sheet'!K468-'Input Sheet'!K876)/K$10</f>
        <v>0</v>
      </c>
      <c r="L64" s="293">
        <f>('Input Sheet'!L468-'Input Sheet'!L876)/L$10</f>
        <v>0</v>
      </c>
    </row>
    <row r="65" spans="1:12" s="105" customFormat="1" ht="12.75" hidden="1" customHeight="1" outlineLevel="1" x14ac:dyDescent="0.2">
      <c r="A65" s="102"/>
      <c r="B65" s="108" t="str">
        <f>'Input Sheet'!B469</f>
        <v>Asset Type 053</v>
      </c>
      <c r="C65" s="108" t="str">
        <f>'Input Sheet'!C469</f>
        <v>Description - Asset Type 053</v>
      </c>
      <c r="D65" s="102"/>
      <c r="E65" s="102"/>
      <c r="F65" s="104"/>
      <c r="G65" s="293">
        <f>('Input Sheet'!G469-'Input Sheet'!G877)/G$10</f>
        <v>0</v>
      </c>
      <c r="H65" s="293">
        <f>('Input Sheet'!H469-'Input Sheet'!H877)/H$10</f>
        <v>0</v>
      </c>
      <c r="I65" s="293">
        <f>('Input Sheet'!I469-'Input Sheet'!I877)/I$10</f>
        <v>0</v>
      </c>
      <c r="J65" s="293">
        <f>('Input Sheet'!J469-'Input Sheet'!J877)/J$10</f>
        <v>0</v>
      </c>
      <c r="K65" s="293">
        <f>('Input Sheet'!K469-'Input Sheet'!K877)/K$10</f>
        <v>0</v>
      </c>
      <c r="L65" s="293">
        <f>('Input Sheet'!L469-'Input Sheet'!L877)/L$10</f>
        <v>0</v>
      </c>
    </row>
    <row r="66" spans="1:12" s="105" customFormat="1" ht="12.75" hidden="1" customHeight="1" outlineLevel="1" x14ac:dyDescent="0.2">
      <c r="A66" s="102"/>
      <c r="B66" s="108" t="str">
        <f>'Input Sheet'!B470</f>
        <v>Asset Type 054</v>
      </c>
      <c r="C66" s="108" t="str">
        <f>'Input Sheet'!C470</f>
        <v>Description - Asset Type 054</v>
      </c>
      <c r="D66" s="102"/>
      <c r="E66" s="102"/>
      <c r="F66" s="104"/>
      <c r="G66" s="293">
        <f>('Input Sheet'!G470-'Input Sheet'!G878)/G$10</f>
        <v>0</v>
      </c>
      <c r="H66" s="293">
        <f>('Input Sheet'!H470-'Input Sheet'!H878)/H$10</f>
        <v>0</v>
      </c>
      <c r="I66" s="293">
        <f>('Input Sheet'!I470-'Input Sheet'!I878)/I$10</f>
        <v>0</v>
      </c>
      <c r="J66" s="293">
        <f>('Input Sheet'!J470-'Input Sheet'!J878)/J$10</f>
        <v>0</v>
      </c>
      <c r="K66" s="293">
        <f>('Input Sheet'!K470-'Input Sheet'!K878)/K$10</f>
        <v>0</v>
      </c>
      <c r="L66" s="293">
        <f>('Input Sheet'!L470-'Input Sheet'!L878)/L$10</f>
        <v>0</v>
      </c>
    </row>
    <row r="67" spans="1:12" s="105" customFormat="1" ht="12.75" hidden="1" customHeight="1" outlineLevel="1" x14ac:dyDescent="0.2">
      <c r="A67" s="102"/>
      <c r="B67" s="108" t="str">
        <f>'Input Sheet'!B471</f>
        <v>Asset Type 055</v>
      </c>
      <c r="C67" s="108" t="str">
        <f>'Input Sheet'!C471</f>
        <v>Description - Asset Type 055</v>
      </c>
      <c r="D67" s="102"/>
      <c r="E67" s="102"/>
      <c r="F67" s="104"/>
      <c r="G67" s="293">
        <f>('Input Sheet'!G471-'Input Sheet'!G879)/G$10</f>
        <v>0</v>
      </c>
      <c r="H67" s="293">
        <f>('Input Sheet'!H471-'Input Sheet'!H879)/H$10</f>
        <v>0</v>
      </c>
      <c r="I67" s="293">
        <f>('Input Sheet'!I471-'Input Sheet'!I879)/I$10</f>
        <v>0</v>
      </c>
      <c r="J67" s="293">
        <f>('Input Sheet'!J471-'Input Sheet'!J879)/J$10</f>
        <v>0</v>
      </c>
      <c r="K67" s="293">
        <f>('Input Sheet'!K471-'Input Sheet'!K879)/K$10</f>
        <v>0</v>
      </c>
      <c r="L67" s="293">
        <f>('Input Sheet'!L471-'Input Sheet'!L879)/L$10</f>
        <v>0</v>
      </c>
    </row>
    <row r="68" spans="1:12" s="105" customFormat="1" ht="12.75" hidden="1" customHeight="1" outlineLevel="1" x14ac:dyDescent="0.2">
      <c r="A68" s="102"/>
      <c r="B68" s="108" t="str">
        <f>'Input Sheet'!B472</f>
        <v>Asset Type 056</v>
      </c>
      <c r="C68" s="108" t="str">
        <f>'Input Sheet'!C472</f>
        <v>Description - Asset Type 056</v>
      </c>
      <c r="D68" s="102"/>
      <c r="E68" s="102"/>
      <c r="F68" s="104"/>
      <c r="G68" s="293">
        <f>('Input Sheet'!G472-'Input Sheet'!G880)/G$10</f>
        <v>0</v>
      </c>
      <c r="H68" s="293">
        <f>('Input Sheet'!H472-'Input Sheet'!H880)/H$10</f>
        <v>0</v>
      </c>
      <c r="I68" s="293">
        <f>('Input Sheet'!I472-'Input Sheet'!I880)/I$10</f>
        <v>0</v>
      </c>
      <c r="J68" s="293">
        <f>('Input Sheet'!J472-'Input Sheet'!J880)/J$10</f>
        <v>0</v>
      </c>
      <c r="K68" s="293">
        <f>('Input Sheet'!K472-'Input Sheet'!K880)/K$10</f>
        <v>0</v>
      </c>
      <c r="L68" s="293">
        <f>('Input Sheet'!L472-'Input Sheet'!L880)/L$10</f>
        <v>0</v>
      </c>
    </row>
    <row r="69" spans="1:12" s="105" customFormat="1" ht="12.75" hidden="1" customHeight="1" outlineLevel="1" x14ac:dyDescent="0.2">
      <c r="A69" s="102"/>
      <c r="B69" s="108" t="str">
        <f>'Input Sheet'!B473</f>
        <v>Asset Type 057</v>
      </c>
      <c r="C69" s="108" t="str">
        <f>'Input Sheet'!C473</f>
        <v>Description - Asset Type 057</v>
      </c>
      <c r="D69" s="102"/>
      <c r="E69" s="102"/>
      <c r="F69" s="104"/>
      <c r="G69" s="293">
        <f>('Input Sheet'!G473-'Input Sheet'!G881)/G$10</f>
        <v>0</v>
      </c>
      <c r="H69" s="293">
        <f>('Input Sheet'!H473-'Input Sheet'!H881)/H$10</f>
        <v>0</v>
      </c>
      <c r="I69" s="293">
        <f>('Input Sheet'!I473-'Input Sheet'!I881)/I$10</f>
        <v>0</v>
      </c>
      <c r="J69" s="293">
        <f>('Input Sheet'!J473-'Input Sheet'!J881)/J$10</f>
        <v>0</v>
      </c>
      <c r="K69" s="293">
        <f>('Input Sheet'!K473-'Input Sheet'!K881)/K$10</f>
        <v>0</v>
      </c>
      <c r="L69" s="293">
        <f>('Input Sheet'!L473-'Input Sheet'!L881)/L$10</f>
        <v>0</v>
      </c>
    </row>
    <row r="70" spans="1:12" s="105" customFormat="1" ht="12.75" hidden="1" customHeight="1" outlineLevel="1" x14ac:dyDescent="0.2">
      <c r="A70" s="102"/>
      <c r="B70" s="108" t="str">
        <f>'Input Sheet'!B474</f>
        <v>Asset Type 058</v>
      </c>
      <c r="C70" s="108" t="str">
        <f>'Input Sheet'!C474</f>
        <v>Description - Asset Type 058</v>
      </c>
      <c r="D70" s="102"/>
      <c r="E70" s="102"/>
      <c r="F70" s="104"/>
      <c r="G70" s="293">
        <f>('Input Sheet'!G474-'Input Sheet'!G882)/G$10</f>
        <v>0</v>
      </c>
      <c r="H70" s="293">
        <f>('Input Sheet'!H474-'Input Sheet'!H882)/H$10</f>
        <v>0</v>
      </c>
      <c r="I70" s="293">
        <f>('Input Sheet'!I474-'Input Sheet'!I882)/I$10</f>
        <v>0</v>
      </c>
      <c r="J70" s="293">
        <f>('Input Sheet'!J474-'Input Sheet'!J882)/J$10</f>
        <v>0</v>
      </c>
      <c r="K70" s="293">
        <f>('Input Sheet'!K474-'Input Sheet'!K882)/K$10</f>
        <v>0</v>
      </c>
      <c r="L70" s="293">
        <f>('Input Sheet'!L474-'Input Sheet'!L882)/L$10</f>
        <v>0</v>
      </c>
    </row>
    <row r="71" spans="1:12" s="105" customFormat="1" ht="12.75" hidden="1" customHeight="1" outlineLevel="1" x14ac:dyDescent="0.2">
      <c r="A71" s="102"/>
      <c r="B71" s="108" t="str">
        <f>'Input Sheet'!B475</f>
        <v>Asset Type 059</v>
      </c>
      <c r="C71" s="108" t="str">
        <f>'Input Sheet'!C475</f>
        <v>Description - Asset Type 059</v>
      </c>
      <c r="D71" s="102"/>
      <c r="E71" s="102"/>
      <c r="F71" s="104"/>
      <c r="G71" s="293">
        <f>('Input Sheet'!G475-'Input Sheet'!G883)/G$10</f>
        <v>0</v>
      </c>
      <c r="H71" s="293">
        <f>('Input Sheet'!H475-'Input Sheet'!H883)/H$10</f>
        <v>0</v>
      </c>
      <c r="I71" s="293">
        <f>('Input Sheet'!I475-'Input Sheet'!I883)/I$10</f>
        <v>0</v>
      </c>
      <c r="J71" s="293">
        <f>('Input Sheet'!J475-'Input Sheet'!J883)/J$10</f>
        <v>0</v>
      </c>
      <c r="K71" s="293">
        <f>('Input Sheet'!K475-'Input Sheet'!K883)/K$10</f>
        <v>0</v>
      </c>
      <c r="L71" s="293">
        <f>('Input Sheet'!L475-'Input Sheet'!L883)/L$10</f>
        <v>0</v>
      </c>
    </row>
    <row r="72" spans="1:12" s="105" customFormat="1" ht="12.75" hidden="1" customHeight="1" outlineLevel="1" x14ac:dyDescent="0.2">
      <c r="A72" s="102"/>
      <c r="B72" s="108" t="str">
        <f>'Input Sheet'!B476</f>
        <v>Asset Type 060</v>
      </c>
      <c r="C72" s="108" t="str">
        <f>'Input Sheet'!C476</f>
        <v>Description - Asset Type 060</v>
      </c>
      <c r="D72" s="102"/>
      <c r="E72" s="102"/>
      <c r="F72" s="104"/>
      <c r="G72" s="293">
        <f>('Input Sheet'!G476-'Input Sheet'!G884)/G$10</f>
        <v>0</v>
      </c>
      <c r="H72" s="293">
        <f>('Input Sheet'!H476-'Input Sheet'!H884)/H$10</f>
        <v>0</v>
      </c>
      <c r="I72" s="293">
        <f>('Input Sheet'!I476-'Input Sheet'!I884)/I$10</f>
        <v>0</v>
      </c>
      <c r="J72" s="293">
        <f>('Input Sheet'!J476-'Input Sheet'!J884)/J$10</f>
        <v>0</v>
      </c>
      <c r="K72" s="293">
        <f>('Input Sheet'!K476-'Input Sheet'!K884)/K$10</f>
        <v>0</v>
      </c>
      <c r="L72" s="293">
        <f>('Input Sheet'!L476-'Input Sheet'!L884)/L$10</f>
        <v>0</v>
      </c>
    </row>
    <row r="73" spans="1:12" s="105" customFormat="1" ht="12.75" hidden="1" customHeight="1" outlineLevel="1" x14ac:dyDescent="0.2">
      <c r="A73" s="102"/>
      <c r="B73" s="108" t="str">
        <f>'Input Sheet'!B477</f>
        <v>Asset Type 061</v>
      </c>
      <c r="C73" s="108" t="str">
        <f>'Input Sheet'!C477</f>
        <v>Description - Asset Type 061</v>
      </c>
      <c r="D73" s="102"/>
      <c r="E73" s="102"/>
      <c r="F73" s="104"/>
      <c r="G73" s="293">
        <f>('Input Sheet'!G477-'Input Sheet'!G885)/G$10</f>
        <v>0</v>
      </c>
      <c r="H73" s="293">
        <f>('Input Sheet'!H477-'Input Sheet'!H885)/H$10</f>
        <v>0</v>
      </c>
      <c r="I73" s="293">
        <f>('Input Sheet'!I477-'Input Sheet'!I885)/I$10</f>
        <v>0</v>
      </c>
      <c r="J73" s="293">
        <f>('Input Sheet'!J477-'Input Sheet'!J885)/J$10</f>
        <v>0</v>
      </c>
      <c r="K73" s="293">
        <f>('Input Sheet'!K477-'Input Sheet'!K885)/K$10</f>
        <v>0</v>
      </c>
      <c r="L73" s="293">
        <f>('Input Sheet'!L477-'Input Sheet'!L885)/L$10</f>
        <v>0</v>
      </c>
    </row>
    <row r="74" spans="1:12" s="105" customFormat="1" ht="12.75" hidden="1" customHeight="1" outlineLevel="1" x14ac:dyDescent="0.2">
      <c r="A74" s="102"/>
      <c r="B74" s="108" t="str">
        <f>'Input Sheet'!B478</f>
        <v>Asset Type 062</v>
      </c>
      <c r="C74" s="108" t="str">
        <f>'Input Sheet'!C478</f>
        <v>Description - Asset Type 062</v>
      </c>
      <c r="D74" s="102"/>
      <c r="E74" s="102"/>
      <c r="F74" s="104"/>
      <c r="G74" s="293">
        <f>('Input Sheet'!G478-'Input Sheet'!G886)/G$10</f>
        <v>0</v>
      </c>
      <c r="H74" s="293">
        <f>('Input Sheet'!H478-'Input Sheet'!H886)/H$10</f>
        <v>0</v>
      </c>
      <c r="I74" s="293">
        <f>('Input Sheet'!I478-'Input Sheet'!I886)/I$10</f>
        <v>0</v>
      </c>
      <c r="J74" s="293">
        <f>('Input Sheet'!J478-'Input Sheet'!J886)/J$10</f>
        <v>0</v>
      </c>
      <c r="K74" s="293">
        <f>('Input Sheet'!K478-'Input Sheet'!K886)/K$10</f>
        <v>0</v>
      </c>
      <c r="L74" s="293">
        <f>('Input Sheet'!L478-'Input Sheet'!L886)/L$10</f>
        <v>0</v>
      </c>
    </row>
    <row r="75" spans="1:12" s="105" customFormat="1" ht="12.75" hidden="1" customHeight="1" outlineLevel="1" x14ac:dyDescent="0.2">
      <c r="A75" s="102"/>
      <c r="B75" s="108" t="str">
        <f>'Input Sheet'!B479</f>
        <v>Asset Type 063</v>
      </c>
      <c r="C75" s="108" t="str">
        <f>'Input Sheet'!C479</f>
        <v>Description - Asset Type 063</v>
      </c>
      <c r="D75" s="102"/>
      <c r="E75" s="102"/>
      <c r="F75" s="104"/>
      <c r="G75" s="293">
        <f>('Input Sheet'!G479-'Input Sheet'!G887)/G$10</f>
        <v>0</v>
      </c>
      <c r="H75" s="293">
        <f>('Input Sheet'!H479-'Input Sheet'!H887)/H$10</f>
        <v>0</v>
      </c>
      <c r="I75" s="293">
        <f>('Input Sheet'!I479-'Input Sheet'!I887)/I$10</f>
        <v>0</v>
      </c>
      <c r="J75" s="293">
        <f>('Input Sheet'!J479-'Input Sheet'!J887)/J$10</f>
        <v>0</v>
      </c>
      <c r="K75" s="293">
        <f>('Input Sheet'!K479-'Input Sheet'!K887)/K$10</f>
        <v>0</v>
      </c>
      <c r="L75" s="293">
        <f>('Input Sheet'!L479-'Input Sheet'!L887)/L$10</f>
        <v>0</v>
      </c>
    </row>
    <row r="76" spans="1:12" s="105" customFormat="1" ht="12.75" hidden="1" customHeight="1" outlineLevel="1" x14ac:dyDescent="0.2">
      <c r="A76" s="102"/>
      <c r="B76" s="108" t="str">
        <f>'Input Sheet'!B480</f>
        <v>Asset Type 064</v>
      </c>
      <c r="C76" s="108" t="str">
        <f>'Input Sheet'!C480</f>
        <v>Description - Asset Type 064</v>
      </c>
      <c r="D76" s="102"/>
      <c r="E76" s="102"/>
      <c r="F76" s="104"/>
      <c r="G76" s="293">
        <f>('Input Sheet'!G480-'Input Sheet'!G888)/G$10</f>
        <v>0</v>
      </c>
      <c r="H76" s="293">
        <f>('Input Sheet'!H480-'Input Sheet'!H888)/H$10</f>
        <v>0</v>
      </c>
      <c r="I76" s="293">
        <f>('Input Sheet'!I480-'Input Sheet'!I888)/I$10</f>
        <v>0</v>
      </c>
      <c r="J76" s="293">
        <f>('Input Sheet'!J480-'Input Sheet'!J888)/J$10</f>
        <v>0</v>
      </c>
      <c r="K76" s="293">
        <f>('Input Sheet'!K480-'Input Sheet'!K888)/K$10</f>
        <v>0</v>
      </c>
      <c r="L76" s="293">
        <f>('Input Sheet'!L480-'Input Sheet'!L888)/L$10</f>
        <v>0</v>
      </c>
    </row>
    <row r="77" spans="1:12" s="105" customFormat="1" ht="12.75" hidden="1" customHeight="1" outlineLevel="1" x14ac:dyDescent="0.2">
      <c r="A77" s="102"/>
      <c r="B77" s="108" t="str">
        <f>'Input Sheet'!B481</f>
        <v>Asset Type 065</v>
      </c>
      <c r="C77" s="108" t="str">
        <f>'Input Sheet'!C481</f>
        <v>Description - Asset Type 065</v>
      </c>
      <c r="D77" s="102"/>
      <c r="E77" s="102"/>
      <c r="F77" s="104"/>
      <c r="G77" s="293">
        <f>('Input Sheet'!G481-'Input Sheet'!G889)/G$10</f>
        <v>0</v>
      </c>
      <c r="H77" s="293">
        <f>('Input Sheet'!H481-'Input Sheet'!H889)/H$10</f>
        <v>0</v>
      </c>
      <c r="I77" s="293">
        <f>('Input Sheet'!I481-'Input Sheet'!I889)/I$10</f>
        <v>0</v>
      </c>
      <c r="J77" s="293">
        <f>('Input Sheet'!J481-'Input Sheet'!J889)/J$10</f>
        <v>0</v>
      </c>
      <c r="K77" s="293">
        <f>('Input Sheet'!K481-'Input Sheet'!K889)/K$10</f>
        <v>0</v>
      </c>
      <c r="L77" s="293">
        <f>('Input Sheet'!L481-'Input Sheet'!L889)/L$10</f>
        <v>0</v>
      </c>
    </row>
    <row r="78" spans="1:12" s="105" customFormat="1" ht="12.75" hidden="1" customHeight="1" outlineLevel="1" x14ac:dyDescent="0.2">
      <c r="A78" s="102"/>
      <c r="B78" s="108" t="str">
        <f>'Input Sheet'!B482</f>
        <v>Asset Type 066</v>
      </c>
      <c r="C78" s="108" t="str">
        <f>'Input Sheet'!C482</f>
        <v>Description - Asset Type 066</v>
      </c>
      <c r="D78" s="102"/>
      <c r="E78" s="102"/>
      <c r="F78" s="104"/>
      <c r="G78" s="293">
        <f>('Input Sheet'!G482-'Input Sheet'!G890)/G$10</f>
        <v>0</v>
      </c>
      <c r="H78" s="293">
        <f>('Input Sheet'!H482-'Input Sheet'!H890)/H$10</f>
        <v>0</v>
      </c>
      <c r="I78" s="293">
        <f>('Input Sheet'!I482-'Input Sheet'!I890)/I$10</f>
        <v>0</v>
      </c>
      <c r="J78" s="293">
        <f>('Input Sheet'!J482-'Input Sheet'!J890)/J$10</f>
        <v>0</v>
      </c>
      <c r="K78" s="293">
        <f>('Input Sheet'!K482-'Input Sheet'!K890)/K$10</f>
        <v>0</v>
      </c>
      <c r="L78" s="293">
        <f>('Input Sheet'!L482-'Input Sheet'!L890)/L$10</f>
        <v>0</v>
      </c>
    </row>
    <row r="79" spans="1:12" s="105" customFormat="1" ht="12.75" hidden="1" customHeight="1" outlineLevel="1" x14ac:dyDescent="0.2">
      <c r="A79" s="102"/>
      <c r="B79" s="108" t="str">
        <f>'Input Sheet'!B483</f>
        <v>Asset Type 067</v>
      </c>
      <c r="C79" s="108" t="str">
        <f>'Input Sheet'!C483</f>
        <v>Description - Asset Type 067</v>
      </c>
      <c r="D79" s="102"/>
      <c r="E79" s="102"/>
      <c r="F79" s="104"/>
      <c r="G79" s="293">
        <f>('Input Sheet'!G483-'Input Sheet'!G891)/G$10</f>
        <v>0</v>
      </c>
      <c r="H79" s="293">
        <f>('Input Sheet'!H483-'Input Sheet'!H891)/H$10</f>
        <v>0</v>
      </c>
      <c r="I79" s="293">
        <f>('Input Sheet'!I483-'Input Sheet'!I891)/I$10</f>
        <v>0</v>
      </c>
      <c r="J79" s="293">
        <f>('Input Sheet'!J483-'Input Sheet'!J891)/J$10</f>
        <v>0</v>
      </c>
      <c r="K79" s="293">
        <f>('Input Sheet'!K483-'Input Sheet'!K891)/K$10</f>
        <v>0</v>
      </c>
      <c r="L79" s="293">
        <f>('Input Sheet'!L483-'Input Sheet'!L891)/L$10</f>
        <v>0</v>
      </c>
    </row>
    <row r="80" spans="1:12" s="105" customFormat="1" ht="12.75" hidden="1" customHeight="1" outlineLevel="1" x14ac:dyDescent="0.2">
      <c r="A80" s="102"/>
      <c r="B80" s="108" t="str">
        <f>'Input Sheet'!B484</f>
        <v>Asset Type 068</v>
      </c>
      <c r="C80" s="108" t="str">
        <f>'Input Sheet'!C484</f>
        <v>Description - Asset Type 068</v>
      </c>
      <c r="D80" s="102"/>
      <c r="E80" s="102"/>
      <c r="F80" s="104"/>
      <c r="G80" s="293">
        <f>('Input Sheet'!G484-'Input Sheet'!G892)/G$10</f>
        <v>0</v>
      </c>
      <c r="H80" s="293">
        <f>('Input Sheet'!H484-'Input Sheet'!H892)/H$10</f>
        <v>0</v>
      </c>
      <c r="I80" s="293">
        <f>('Input Sheet'!I484-'Input Sheet'!I892)/I$10</f>
        <v>0</v>
      </c>
      <c r="J80" s="293">
        <f>('Input Sheet'!J484-'Input Sheet'!J892)/J$10</f>
        <v>0</v>
      </c>
      <c r="K80" s="293">
        <f>('Input Sheet'!K484-'Input Sheet'!K892)/K$10</f>
        <v>0</v>
      </c>
      <c r="L80" s="293">
        <f>('Input Sheet'!L484-'Input Sheet'!L892)/L$10</f>
        <v>0</v>
      </c>
    </row>
    <row r="81" spans="1:12" s="105" customFormat="1" ht="12.75" hidden="1" customHeight="1" outlineLevel="1" x14ac:dyDescent="0.2">
      <c r="A81" s="102"/>
      <c r="B81" s="108" t="str">
        <f>'Input Sheet'!B485</f>
        <v>Asset Type 069</v>
      </c>
      <c r="C81" s="108" t="str">
        <f>'Input Sheet'!C485</f>
        <v>Description - Asset Type 069</v>
      </c>
      <c r="D81" s="102"/>
      <c r="E81" s="102"/>
      <c r="F81" s="104"/>
      <c r="G81" s="293">
        <f>('Input Sheet'!G485-'Input Sheet'!G893)/G$10</f>
        <v>0</v>
      </c>
      <c r="H81" s="293">
        <f>('Input Sheet'!H485-'Input Sheet'!H893)/H$10</f>
        <v>0</v>
      </c>
      <c r="I81" s="293">
        <f>('Input Sheet'!I485-'Input Sheet'!I893)/I$10</f>
        <v>0</v>
      </c>
      <c r="J81" s="293">
        <f>('Input Sheet'!J485-'Input Sheet'!J893)/J$10</f>
        <v>0</v>
      </c>
      <c r="K81" s="293">
        <f>('Input Sheet'!K485-'Input Sheet'!K893)/K$10</f>
        <v>0</v>
      </c>
      <c r="L81" s="293">
        <f>('Input Sheet'!L485-'Input Sheet'!L893)/L$10</f>
        <v>0</v>
      </c>
    </row>
    <row r="82" spans="1:12" s="105" customFormat="1" ht="12.75" hidden="1" customHeight="1" outlineLevel="1" x14ac:dyDescent="0.2">
      <c r="A82" s="102"/>
      <c r="B82" s="108" t="str">
        <f>'Input Sheet'!B486</f>
        <v>Asset Type 070</v>
      </c>
      <c r="C82" s="108" t="str">
        <f>'Input Sheet'!C486</f>
        <v>Description - Asset Type 070</v>
      </c>
      <c r="D82" s="102"/>
      <c r="E82" s="102"/>
      <c r="F82" s="104"/>
      <c r="G82" s="293">
        <f>('Input Sheet'!G486-'Input Sheet'!G894)/G$10</f>
        <v>0</v>
      </c>
      <c r="H82" s="293">
        <f>('Input Sheet'!H486-'Input Sheet'!H894)/H$10</f>
        <v>0</v>
      </c>
      <c r="I82" s="293">
        <f>('Input Sheet'!I486-'Input Sheet'!I894)/I$10</f>
        <v>0</v>
      </c>
      <c r="J82" s="293">
        <f>('Input Sheet'!J486-'Input Sheet'!J894)/J$10</f>
        <v>0</v>
      </c>
      <c r="K82" s="293">
        <f>('Input Sheet'!K486-'Input Sheet'!K894)/K$10</f>
        <v>0</v>
      </c>
      <c r="L82" s="293">
        <f>('Input Sheet'!L486-'Input Sheet'!L894)/L$10</f>
        <v>0</v>
      </c>
    </row>
    <row r="83" spans="1:12" s="105" customFormat="1" ht="12.75" hidden="1" customHeight="1" outlineLevel="1" x14ac:dyDescent="0.2">
      <c r="A83" s="102"/>
      <c r="B83" s="108" t="str">
        <f>'Input Sheet'!B487</f>
        <v>Asset Type 071</v>
      </c>
      <c r="C83" s="108" t="str">
        <f>'Input Sheet'!C487</f>
        <v>Description - Asset Type 071</v>
      </c>
      <c r="D83" s="102"/>
      <c r="E83" s="102"/>
      <c r="F83" s="104"/>
      <c r="G83" s="293">
        <f>('Input Sheet'!G487-'Input Sheet'!G895)/G$10</f>
        <v>0</v>
      </c>
      <c r="H83" s="293">
        <f>('Input Sheet'!H487-'Input Sheet'!H895)/H$10</f>
        <v>0</v>
      </c>
      <c r="I83" s="293">
        <f>('Input Sheet'!I487-'Input Sheet'!I895)/I$10</f>
        <v>0</v>
      </c>
      <c r="J83" s="293">
        <f>('Input Sheet'!J487-'Input Sheet'!J895)/J$10</f>
        <v>0</v>
      </c>
      <c r="K83" s="293">
        <f>('Input Sheet'!K487-'Input Sheet'!K895)/K$10</f>
        <v>0</v>
      </c>
      <c r="L83" s="293">
        <f>('Input Sheet'!L487-'Input Sheet'!L895)/L$10</f>
        <v>0</v>
      </c>
    </row>
    <row r="84" spans="1:12" s="105" customFormat="1" ht="12.75" hidden="1" customHeight="1" outlineLevel="1" x14ac:dyDescent="0.2">
      <c r="A84" s="102"/>
      <c r="B84" s="108" t="str">
        <f>'Input Sheet'!B488</f>
        <v>Asset Type 072</v>
      </c>
      <c r="C84" s="108" t="str">
        <f>'Input Sheet'!C488</f>
        <v>Description - Asset Type 072</v>
      </c>
      <c r="D84" s="102"/>
      <c r="E84" s="102"/>
      <c r="F84" s="104"/>
      <c r="G84" s="293">
        <f>('Input Sheet'!G488-'Input Sheet'!G896)/G$10</f>
        <v>0</v>
      </c>
      <c r="H84" s="293">
        <f>('Input Sheet'!H488-'Input Sheet'!H896)/H$10</f>
        <v>0</v>
      </c>
      <c r="I84" s="293">
        <f>('Input Sheet'!I488-'Input Sheet'!I896)/I$10</f>
        <v>0</v>
      </c>
      <c r="J84" s="293">
        <f>('Input Sheet'!J488-'Input Sheet'!J896)/J$10</f>
        <v>0</v>
      </c>
      <c r="K84" s="293">
        <f>('Input Sheet'!K488-'Input Sheet'!K896)/K$10</f>
        <v>0</v>
      </c>
      <c r="L84" s="293">
        <f>('Input Sheet'!L488-'Input Sheet'!L896)/L$10</f>
        <v>0</v>
      </c>
    </row>
    <row r="85" spans="1:12" s="105" customFormat="1" ht="12.75" hidden="1" customHeight="1" outlineLevel="1" x14ac:dyDescent="0.2">
      <c r="A85" s="102"/>
      <c r="B85" s="108" t="str">
        <f>'Input Sheet'!B489</f>
        <v>Asset Type 073</v>
      </c>
      <c r="C85" s="108" t="str">
        <f>'Input Sheet'!C489</f>
        <v>Description - Asset Type 073</v>
      </c>
      <c r="D85" s="102"/>
      <c r="E85" s="102"/>
      <c r="F85" s="104"/>
      <c r="G85" s="293">
        <f>('Input Sheet'!G489-'Input Sheet'!G897)/G$10</f>
        <v>0</v>
      </c>
      <c r="H85" s="293">
        <f>('Input Sheet'!H489-'Input Sheet'!H897)/H$10</f>
        <v>0</v>
      </c>
      <c r="I85" s="293">
        <f>('Input Sheet'!I489-'Input Sheet'!I897)/I$10</f>
        <v>0</v>
      </c>
      <c r="J85" s="293">
        <f>('Input Sheet'!J489-'Input Sheet'!J897)/J$10</f>
        <v>0</v>
      </c>
      <c r="K85" s="293">
        <f>('Input Sheet'!K489-'Input Sheet'!K897)/K$10</f>
        <v>0</v>
      </c>
      <c r="L85" s="293">
        <f>('Input Sheet'!L489-'Input Sheet'!L897)/L$10</f>
        <v>0</v>
      </c>
    </row>
    <row r="86" spans="1:12" s="105" customFormat="1" ht="12.75" hidden="1" customHeight="1" outlineLevel="1" x14ac:dyDescent="0.2">
      <c r="A86" s="102"/>
      <c r="B86" s="108" t="str">
        <f>'Input Sheet'!B490</f>
        <v>Asset Type 074</v>
      </c>
      <c r="C86" s="108" t="str">
        <f>'Input Sheet'!C490</f>
        <v>Description - Asset Type 074</v>
      </c>
      <c r="D86" s="102"/>
      <c r="E86" s="102"/>
      <c r="F86" s="104"/>
      <c r="G86" s="293">
        <f>('Input Sheet'!G490-'Input Sheet'!G898)/G$10</f>
        <v>0</v>
      </c>
      <c r="H86" s="293">
        <f>('Input Sheet'!H490-'Input Sheet'!H898)/H$10</f>
        <v>0</v>
      </c>
      <c r="I86" s="293">
        <f>('Input Sheet'!I490-'Input Sheet'!I898)/I$10</f>
        <v>0</v>
      </c>
      <c r="J86" s="293">
        <f>('Input Sheet'!J490-'Input Sheet'!J898)/J$10</f>
        <v>0</v>
      </c>
      <c r="K86" s="293">
        <f>('Input Sheet'!K490-'Input Sheet'!K898)/K$10</f>
        <v>0</v>
      </c>
      <c r="L86" s="293">
        <f>('Input Sheet'!L490-'Input Sheet'!L898)/L$10</f>
        <v>0</v>
      </c>
    </row>
    <row r="87" spans="1:12" s="105" customFormat="1" ht="12.75" hidden="1" customHeight="1" outlineLevel="1" x14ac:dyDescent="0.2">
      <c r="A87" s="102"/>
      <c r="B87" s="108" t="str">
        <f>'Input Sheet'!B491</f>
        <v>Asset Type 075</v>
      </c>
      <c r="C87" s="108" t="str">
        <f>'Input Sheet'!C491</f>
        <v>Description - Asset Type 075</v>
      </c>
      <c r="D87" s="102"/>
      <c r="E87" s="102"/>
      <c r="F87" s="104"/>
      <c r="G87" s="293">
        <f>('Input Sheet'!G491-'Input Sheet'!G899)/G$10</f>
        <v>0</v>
      </c>
      <c r="H87" s="293">
        <f>('Input Sheet'!H491-'Input Sheet'!H899)/H$10</f>
        <v>0</v>
      </c>
      <c r="I87" s="293">
        <f>('Input Sheet'!I491-'Input Sheet'!I899)/I$10</f>
        <v>0</v>
      </c>
      <c r="J87" s="293">
        <f>('Input Sheet'!J491-'Input Sheet'!J899)/J$10</f>
        <v>0</v>
      </c>
      <c r="K87" s="293">
        <f>('Input Sheet'!K491-'Input Sheet'!K899)/K$10</f>
        <v>0</v>
      </c>
      <c r="L87" s="293">
        <f>('Input Sheet'!L491-'Input Sheet'!L899)/L$10</f>
        <v>0</v>
      </c>
    </row>
    <row r="88" spans="1:12" s="105" customFormat="1" ht="12.75" hidden="1" customHeight="1" outlineLevel="1" x14ac:dyDescent="0.2">
      <c r="A88" s="102"/>
      <c r="B88" s="108" t="str">
        <f>'Input Sheet'!B492</f>
        <v>Asset Type 076</v>
      </c>
      <c r="C88" s="108" t="str">
        <f>'Input Sheet'!C492</f>
        <v>Description - Asset Type 076</v>
      </c>
      <c r="D88" s="102"/>
      <c r="E88" s="102"/>
      <c r="F88" s="104"/>
      <c r="G88" s="293">
        <f>('Input Sheet'!G492-'Input Sheet'!G900)/G$10</f>
        <v>0</v>
      </c>
      <c r="H88" s="293">
        <f>('Input Sheet'!H492-'Input Sheet'!H900)/H$10</f>
        <v>0</v>
      </c>
      <c r="I88" s="293">
        <f>('Input Sheet'!I492-'Input Sheet'!I900)/I$10</f>
        <v>0</v>
      </c>
      <c r="J88" s="293">
        <f>('Input Sheet'!J492-'Input Sheet'!J900)/J$10</f>
        <v>0</v>
      </c>
      <c r="K88" s="293">
        <f>('Input Sheet'!K492-'Input Sheet'!K900)/K$10</f>
        <v>0</v>
      </c>
      <c r="L88" s="293">
        <f>('Input Sheet'!L492-'Input Sheet'!L900)/L$10</f>
        <v>0</v>
      </c>
    </row>
    <row r="89" spans="1:12" s="105" customFormat="1" ht="12.75" hidden="1" customHeight="1" outlineLevel="1" x14ac:dyDescent="0.2">
      <c r="A89" s="102"/>
      <c r="B89" s="108" t="str">
        <f>'Input Sheet'!B493</f>
        <v>Asset Type 077</v>
      </c>
      <c r="C89" s="108" t="str">
        <f>'Input Sheet'!C493</f>
        <v>Description - Asset Type 077</v>
      </c>
      <c r="D89" s="102"/>
      <c r="E89" s="102"/>
      <c r="F89" s="104"/>
      <c r="G89" s="293">
        <f>('Input Sheet'!G493-'Input Sheet'!G901)/G$10</f>
        <v>0</v>
      </c>
      <c r="H89" s="293">
        <f>('Input Sheet'!H493-'Input Sheet'!H901)/H$10</f>
        <v>0</v>
      </c>
      <c r="I89" s="293">
        <f>('Input Sheet'!I493-'Input Sheet'!I901)/I$10</f>
        <v>0</v>
      </c>
      <c r="J89" s="293">
        <f>('Input Sheet'!J493-'Input Sheet'!J901)/J$10</f>
        <v>0</v>
      </c>
      <c r="K89" s="293">
        <f>('Input Sheet'!K493-'Input Sheet'!K901)/K$10</f>
        <v>0</v>
      </c>
      <c r="L89" s="293">
        <f>('Input Sheet'!L493-'Input Sheet'!L901)/L$10</f>
        <v>0</v>
      </c>
    </row>
    <row r="90" spans="1:12" s="105" customFormat="1" ht="12.75" hidden="1" customHeight="1" outlineLevel="1" x14ac:dyDescent="0.2">
      <c r="A90" s="102"/>
      <c r="B90" s="108" t="str">
        <f>'Input Sheet'!B494</f>
        <v>Asset Type 078</v>
      </c>
      <c r="C90" s="108" t="str">
        <f>'Input Sheet'!C494</f>
        <v>Description - Asset Type 078</v>
      </c>
      <c r="D90" s="102"/>
      <c r="E90" s="102"/>
      <c r="F90" s="104"/>
      <c r="G90" s="293">
        <f>('Input Sheet'!G494-'Input Sheet'!G902)/G$10</f>
        <v>0</v>
      </c>
      <c r="H90" s="293">
        <f>('Input Sheet'!H494-'Input Sheet'!H902)/H$10</f>
        <v>0</v>
      </c>
      <c r="I90" s="293">
        <f>('Input Sheet'!I494-'Input Sheet'!I902)/I$10</f>
        <v>0</v>
      </c>
      <c r="J90" s="293">
        <f>('Input Sheet'!J494-'Input Sheet'!J902)/J$10</f>
        <v>0</v>
      </c>
      <c r="K90" s="293">
        <f>('Input Sheet'!K494-'Input Sheet'!K902)/K$10</f>
        <v>0</v>
      </c>
      <c r="L90" s="293">
        <f>('Input Sheet'!L494-'Input Sheet'!L902)/L$10</f>
        <v>0</v>
      </c>
    </row>
    <row r="91" spans="1:12" s="105" customFormat="1" ht="12.75" hidden="1" customHeight="1" outlineLevel="1" x14ac:dyDescent="0.2">
      <c r="A91" s="102"/>
      <c r="B91" s="108" t="str">
        <f>'Input Sheet'!B495</f>
        <v>Asset Type 079</v>
      </c>
      <c r="C91" s="108" t="str">
        <f>'Input Sheet'!C495</f>
        <v>Description - Asset Type 079</v>
      </c>
      <c r="D91" s="102"/>
      <c r="E91" s="102"/>
      <c r="F91" s="104"/>
      <c r="G91" s="293">
        <f>('Input Sheet'!G495-'Input Sheet'!G903)/G$10</f>
        <v>0</v>
      </c>
      <c r="H91" s="293">
        <f>('Input Sheet'!H495-'Input Sheet'!H903)/H$10</f>
        <v>0</v>
      </c>
      <c r="I91" s="293">
        <f>('Input Sheet'!I495-'Input Sheet'!I903)/I$10</f>
        <v>0</v>
      </c>
      <c r="J91" s="293">
        <f>('Input Sheet'!J495-'Input Sheet'!J903)/J$10</f>
        <v>0</v>
      </c>
      <c r="K91" s="293">
        <f>('Input Sheet'!K495-'Input Sheet'!K903)/K$10</f>
        <v>0</v>
      </c>
      <c r="L91" s="293">
        <f>('Input Sheet'!L495-'Input Sheet'!L903)/L$10</f>
        <v>0</v>
      </c>
    </row>
    <row r="92" spans="1:12" s="105" customFormat="1" ht="12.75" hidden="1" customHeight="1" outlineLevel="1" x14ac:dyDescent="0.2">
      <c r="A92" s="102"/>
      <c r="B92" s="108" t="str">
        <f>'Input Sheet'!B496</f>
        <v>Asset Type 080</v>
      </c>
      <c r="C92" s="108" t="str">
        <f>'Input Sheet'!C496</f>
        <v>Description - Asset Type 080</v>
      </c>
      <c r="D92" s="102"/>
      <c r="E92" s="102"/>
      <c r="F92" s="104"/>
      <c r="G92" s="293">
        <f>('Input Sheet'!G496-'Input Sheet'!G904)/G$10</f>
        <v>0</v>
      </c>
      <c r="H92" s="293">
        <f>('Input Sheet'!H496-'Input Sheet'!H904)/H$10</f>
        <v>0</v>
      </c>
      <c r="I92" s="293">
        <f>('Input Sheet'!I496-'Input Sheet'!I904)/I$10</f>
        <v>0</v>
      </c>
      <c r="J92" s="293">
        <f>('Input Sheet'!J496-'Input Sheet'!J904)/J$10</f>
        <v>0</v>
      </c>
      <c r="K92" s="293">
        <f>('Input Sheet'!K496-'Input Sheet'!K904)/K$10</f>
        <v>0</v>
      </c>
      <c r="L92" s="293">
        <f>('Input Sheet'!L496-'Input Sheet'!L904)/L$10</f>
        <v>0</v>
      </c>
    </row>
    <row r="93" spans="1:12" s="105" customFormat="1" ht="12.75" hidden="1" customHeight="1" outlineLevel="1" x14ac:dyDescent="0.2">
      <c r="A93" s="102"/>
      <c r="B93" s="108" t="str">
        <f>'Input Sheet'!B497</f>
        <v>Asset Type 081</v>
      </c>
      <c r="C93" s="108" t="str">
        <f>'Input Sheet'!C497</f>
        <v>Description - Asset Type 081</v>
      </c>
      <c r="D93" s="102"/>
      <c r="E93" s="102"/>
      <c r="F93" s="104"/>
      <c r="G93" s="293">
        <f>('Input Sheet'!G497-'Input Sheet'!G905)/G$10</f>
        <v>0</v>
      </c>
      <c r="H93" s="293">
        <f>('Input Sheet'!H497-'Input Sheet'!H905)/H$10</f>
        <v>0</v>
      </c>
      <c r="I93" s="293">
        <f>('Input Sheet'!I497-'Input Sheet'!I905)/I$10</f>
        <v>0</v>
      </c>
      <c r="J93" s="293">
        <f>('Input Sheet'!J497-'Input Sheet'!J905)/J$10</f>
        <v>0</v>
      </c>
      <c r="K93" s="293">
        <f>('Input Sheet'!K497-'Input Sheet'!K905)/K$10</f>
        <v>0</v>
      </c>
      <c r="L93" s="293">
        <f>('Input Sheet'!L497-'Input Sheet'!L905)/L$10</f>
        <v>0</v>
      </c>
    </row>
    <row r="94" spans="1:12" s="105" customFormat="1" ht="12.75" hidden="1" customHeight="1" outlineLevel="1" x14ac:dyDescent="0.2">
      <c r="A94" s="102"/>
      <c r="B94" s="108" t="str">
        <f>'Input Sheet'!B498</f>
        <v>Asset Type 082</v>
      </c>
      <c r="C94" s="108" t="str">
        <f>'Input Sheet'!C498</f>
        <v>Description - Asset Type 082</v>
      </c>
      <c r="D94" s="102"/>
      <c r="E94" s="102"/>
      <c r="F94" s="104"/>
      <c r="G94" s="293">
        <f>('Input Sheet'!G498-'Input Sheet'!G906)/G$10</f>
        <v>0</v>
      </c>
      <c r="H94" s="293">
        <f>('Input Sheet'!H498-'Input Sheet'!H906)/H$10</f>
        <v>0</v>
      </c>
      <c r="I94" s="293">
        <f>('Input Sheet'!I498-'Input Sheet'!I906)/I$10</f>
        <v>0</v>
      </c>
      <c r="J94" s="293">
        <f>('Input Sheet'!J498-'Input Sheet'!J906)/J$10</f>
        <v>0</v>
      </c>
      <c r="K94" s="293">
        <f>('Input Sheet'!K498-'Input Sheet'!K906)/K$10</f>
        <v>0</v>
      </c>
      <c r="L94" s="293">
        <f>('Input Sheet'!L498-'Input Sheet'!L906)/L$10</f>
        <v>0</v>
      </c>
    </row>
    <row r="95" spans="1:12" s="105" customFormat="1" ht="12.75" hidden="1" customHeight="1" outlineLevel="1" x14ac:dyDescent="0.2">
      <c r="A95" s="102"/>
      <c r="B95" s="108" t="str">
        <f>'Input Sheet'!B499</f>
        <v>Asset Type 083</v>
      </c>
      <c r="C95" s="108" t="str">
        <f>'Input Sheet'!C499</f>
        <v>Description - Asset Type 083</v>
      </c>
      <c r="D95" s="102"/>
      <c r="E95" s="102"/>
      <c r="F95" s="104"/>
      <c r="G95" s="293">
        <f>('Input Sheet'!G499-'Input Sheet'!G907)/G$10</f>
        <v>0</v>
      </c>
      <c r="H95" s="293">
        <f>('Input Sheet'!H499-'Input Sheet'!H907)/H$10</f>
        <v>0</v>
      </c>
      <c r="I95" s="293">
        <f>('Input Sheet'!I499-'Input Sheet'!I907)/I$10</f>
        <v>0</v>
      </c>
      <c r="J95" s="293">
        <f>('Input Sheet'!J499-'Input Sheet'!J907)/J$10</f>
        <v>0</v>
      </c>
      <c r="K95" s="293">
        <f>('Input Sheet'!K499-'Input Sheet'!K907)/K$10</f>
        <v>0</v>
      </c>
      <c r="L95" s="293">
        <f>('Input Sheet'!L499-'Input Sheet'!L907)/L$10</f>
        <v>0</v>
      </c>
    </row>
    <row r="96" spans="1:12" s="105" customFormat="1" ht="12.75" hidden="1" customHeight="1" outlineLevel="1" x14ac:dyDescent="0.2">
      <c r="A96" s="102"/>
      <c r="B96" s="108" t="str">
        <f>'Input Sheet'!B500</f>
        <v>Asset Type 084</v>
      </c>
      <c r="C96" s="108" t="str">
        <f>'Input Sheet'!C500</f>
        <v>Description - Asset Type 084</v>
      </c>
      <c r="D96" s="102"/>
      <c r="E96" s="102"/>
      <c r="F96" s="104"/>
      <c r="G96" s="293">
        <f>('Input Sheet'!G500-'Input Sheet'!G908)/G$10</f>
        <v>0</v>
      </c>
      <c r="H96" s="293">
        <f>('Input Sheet'!H500-'Input Sheet'!H908)/H$10</f>
        <v>0</v>
      </c>
      <c r="I96" s="293">
        <f>('Input Sheet'!I500-'Input Sheet'!I908)/I$10</f>
        <v>0</v>
      </c>
      <c r="J96" s="293">
        <f>('Input Sheet'!J500-'Input Sheet'!J908)/J$10</f>
        <v>0</v>
      </c>
      <c r="K96" s="293">
        <f>('Input Sheet'!K500-'Input Sheet'!K908)/K$10</f>
        <v>0</v>
      </c>
      <c r="L96" s="293">
        <f>('Input Sheet'!L500-'Input Sheet'!L908)/L$10</f>
        <v>0</v>
      </c>
    </row>
    <row r="97" spans="1:12" s="105" customFormat="1" ht="12.75" hidden="1" customHeight="1" outlineLevel="1" x14ac:dyDescent="0.2">
      <c r="A97" s="102"/>
      <c r="B97" s="108" t="str">
        <f>'Input Sheet'!B501</f>
        <v>Asset Type 085</v>
      </c>
      <c r="C97" s="108" t="str">
        <f>'Input Sheet'!C501</f>
        <v>Description - Asset Type 085</v>
      </c>
      <c r="D97" s="102"/>
      <c r="E97" s="102"/>
      <c r="F97" s="104"/>
      <c r="G97" s="293">
        <f>('Input Sheet'!G501-'Input Sheet'!G909)/G$10</f>
        <v>0</v>
      </c>
      <c r="H97" s="293">
        <f>('Input Sheet'!H501-'Input Sheet'!H909)/H$10</f>
        <v>0</v>
      </c>
      <c r="I97" s="293">
        <f>('Input Sheet'!I501-'Input Sheet'!I909)/I$10</f>
        <v>0</v>
      </c>
      <c r="J97" s="293">
        <f>('Input Sheet'!J501-'Input Sheet'!J909)/J$10</f>
        <v>0</v>
      </c>
      <c r="K97" s="293">
        <f>('Input Sheet'!K501-'Input Sheet'!K909)/K$10</f>
        <v>0</v>
      </c>
      <c r="L97" s="293">
        <f>('Input Sheet'!L501-'Input Sheet'!L909)/L$10</f>
        <v>0</v>
      </c>
    </row>
    <row r="98" spans="1:12" s="105" customFormat="1" ht="12.75" hidden="1" customHeight="1" outlineLevel="1" x14ac:dyDescent="0.2">
      <c r="A98" s="102"/>
      <c r="B98" s="108" t="str">
        <f>'Input Sheet'!B502</f>
        <v>Asset Type 086</v>
      </c>
      <c r="C98" s="108" t="str">
        <f>'Input Sheet'!C502</f>
        <v>Description - Asset Type 086</v>
      </c>
      <c r="D98" s="102"/>
      <c r="E98" s="102"/>
      <c r="F98" s="104"/>
      <c r="G98" s="293">
        <f>('Input Sheet'!G502-'Input Sheet'!G910)/G$10</f>
        <v>0</v>
      </c>
      <c r="H98" s="293">
        <f>('Input Sheet'!H502-'Input Sheet'!H910)/H$10</f>
        <v>0</v>
      </c>
      <c r="I98" s="293">
        <f>('Input Sheet'!I502-'Input Sheet'!I910)/I$10</f>
        <v>0</v>
      </c>
      <c r="J98" s="293">
        <f>('Input Sheet'!J502-'Input Sheet'!J910)/J$10</f>
        <v>0</v>
      </c>
      <c r="K98" s="293">
        <f>('Input Sheet'!K502-'Input Sheet'!K910)/K$10</f>
        <v>0</v>
      </c>
      <c r="L98" s="293">
        <f>('Input Sheet'!L502-'Input Sheet'!L910)/L$10</f>
        <v>0</v>
      </c>
    </row>
    <row r="99" spans="1:12" s="105" customFormat="1" ht="12.75" hidden="1" customHeight="1" outlineLevel="1" x14ac:dyDescent="0.2">
      <c r="A99" s="102"/>
      <c r="B99" s="108" t="str">
        <f>'Input Sheet'!B503</f>
        <v>Asset Type 087</v>
      </c>
      <c r="C99" s="108" t="str">
        <f>'Input Sheet'!C503</f>
        <v>Description - Asset Type 087</v>
      </c>
      <c r="D99" s="102"/>
      <c r="E99" s="102"/>
      <c r="F99" s="104"/>
      <c r="G99" s="293">
        <f>('Input Sheet'!G503-'Input Sheet'!G911)/G$10</f>
        <v>0</v>
      </c>
      <c r="H99" s="293">
        <f>('Input Sheet'!H503-'Input Sheet'!H911)/H$10</f>
        <v>0</v>
      </c>
      <c r="I99" s="293">
        <f>('Input Sheet'!I503-'Input Sheet'!I911)/I$10</f>
        <v>0</v>
      </c>
      <c r="J99" s="293">
        <f>('Input Sheet'!J503-'Input Sheet'!J911)/J$10</f>
        <v>0</v>
      </c>
      <c r="K99" s="293">
        <f>('Input Sheet'!K503-'Input Sheet'!K911)/K$10</f>
        <v>0</v>
      </c>
      <c r="L99" s="293">
        <f>('Input Sheet'!L503-'Input Sheet'!L911)/L$10</f>
        <v>0</v>
      </c>
    </row>
    <row r="100" spans="1:12" s="105" customFormat="1" ht="12.75" hidden="1" customHeight="1" outlineLevel="1" x14ac:dyDescent="0.2">
      <c r="A100" s="102"/>
      <c r="B100" s="108" t="str">
        <f>'Input Sheet'!B504</f>
        <v>Asset Type 088</v>
      </c>
      <c r="C100" s="108" t="str">
        <f>'Input Sheet'!C504</f>
        <v>Description - Asset Type 088</v>
      </c>
      <c r="D100" s="102"/>
      <c r="E100" s="102"/>
      <c r="F100" s="104"/>
      <c r="G100" s="293">
        <f>('Input Sheet'!G504-'Input Sheet'!G912)/G$10</f>
        <v>0</v>
      </c>
      <c r="H100" s="293">
        <f>('Input Sheet'!H504-'Input Sheet'!H912)/H$10</f>
        <v>0</v>
      </c>
      <c r="I100" s="293">
        <f>('Input Sheet'!I504-'Input Sheet'!I912)/I$10</f>
        <v>0</v>
      </c>
      <c r="J100" s="293">
        <f>('Input Sheet'!J504-'Input Sheet'!J912)/J$10</f>
        <v>0</v>
      </c>
      <c r="K100" s="293">
        <f>('Input Sheet'!K504-'Input Sheet'!K912)/K$10</f>
        <v>0</v>
      </c>
      <c r="L100" s="293">
        <f>('Input Sheet'!L504-'Input Sheet'!L912)/L$10</f>
        <v>0</v>
      </c>
    </row>
    <row r="101" spans="1:12" s="105" customFormat="1" ht="12.75" hidden="1" customHeight="1" outlineLevel="1" x14ac:dyDescent="0.2">
      <c r="A101" s="102"/>
      <c r="B101" s="108" t="str">
        <f>'Input Sheet'!B505</f>
        <v>Asset Type 089</v>
      </c>
      <c r="C101" s="108" t="str">
        <f>'Input Sheet'!C505</f>
        <v>Description - Asset Type 089</v>
      </c>
      <c r="D101" s="102"/>
      <c r="E101" s="102"/>
      <c r="F101" s="104"/>
      <c r="G101" s="293">
        <f>('Input Sheet'!G505-'Input Sheet'!G913)/G$10</f>
        <v>0</v>
      </c>
      <c r="H101" s="293">
        <f>('Input Sheet'!H505-'Input Sheet'!H913)/H$10</f>
        <v>0</v>
      </c>
      <c r="I101" s="293">
        <f>('Input Sheet'!I505-'Input Sheet'!I913)/I$10</f>
        <v>0</v>
      </c>
      <c r="J101" s="293">
        <f>('Input Sheet'!J505-'Input Sheet'!J913)/J$10</f>
        <v>0</v>
      </c>
      <c r="K101" s="293">
        <f>('Input Sheet'!K505-'Input Sheet'!K913)/K$10</f>
        <v>0</v>
      </c>
      <c r="L101" s="293">
        <f>('Input Sheet'!L505-'Input Sheet'!L913)/L$10</f>
        <v>0</v>
      </c>
    </row>
    <row r="102" spans="1:12" s="105" customFormat="1" ht="12.75" hidden="1" customHeight="1" outlineLevel="1" x14ac:dyDescent="0.2">
      <c r="A102" s="102"/>
      <c r="B102" s="108" t="str">
        <f>'Input Sheet'!B506</f>
        <v>Asset Type 090</v>
      </c>
      <c r="C102" s="108" t="str">
        <f>'Input Sheet'!C506</f>
        <v>Description - Asset Type 090</v>
      </c>
      <c r="D102" s="102"/>
      <c r="E102" s="102"/>
      <c r="F102" s="104"/>
      <c r="G102" s="293">
        <f>('Input Sheet'!G506-'Input Sheet'!G914)/G$10</f>
        <v>0</v>
      </c>
      <c r="H102" s="293">
        <f>('Input Sheet'!H506-'Input Sheet'!H914)/H$10</f>
        <v>0</v>
      </c>
      <c r="I102" s="293">
        <f>('Input Sheet'!I506-'Input Sheet'!I914)/I$10</f>
        <v>0</v>
      </c>
      <c r="J102" s="293">
        <f>('Input Sheet'!J506-'Input Sheet'!J914)/J$10</f>
        <v>0</v>
      </c>
      <c r="K102" s="293">
        <f>('Input Sheet'!K506-'Input Sheet'!K914)/K$10</f>
        <v>0</v>
      </c>
      <c r="L102" s="293">
        <f>('Input Sheet'!L506-'Input Sheet'!L914)/L$10</f>
        <v>0</v>
      </c>
    </row>
    <row r="103" spans="1:12" s="105" customFormat="1" ht="12.75" hidden="1" customHeight="1" outlineLevel="1" x14ac:dyDescent="0.2">
      <c r="A103" s="102"/>
      <c r="B103" s="108" t="str">
        <f>'Input Sheet'!B507</f>
        <v>Asset Type 091</v>
      </c>
      <c r="C103" s="108" t="str">
        <f>'Input Sheet'!C507</f>
        <v>Description - Asset Type 091</v>
      </c>
      <c r="D103" s="102"/>
      <c r="E103" s="102"/>
      <c r="F103" s="104"/>
      <c r="G103" s="293">
        <f>('Input Sheet'!G507-'Input Sheet'!G915)/G$10</f>
        <v>0</v>
      </c>
      <c r="H103" s="293">
        <f>('Input Sheet'!H507-'Input Sheet'!H915)/H$10</f>
        <v>0</v>
      </c>
      <c r="I103" s="293">
        <f>('Input Sheet'!I507-'Input Sheet'!I915)/I$10</f>
        <v>0</v>
      </c>
      <c r="J103" s="293">
        <f>('Input Sheet'!J507-'Input Sheet'!J915)/J$10</f>
        <v>0</v>
      </c>
      <c r="K103" s="293">
        <f>('Input Sheet'!K507-'Input Sheet'!K915)/K$10</f>
        <v>0</v>
      </c>
      <c r="L103" s="293">
        <f>('Input Sheet'!L507-'Input Sheet'!L915)/L$10</f>
        <v>0</v>
      </c>
    </row>
    <row r="104" spans="1:12" s="105" customFormat="1" ht="12.75" hidden="1" customHeight="1" outlineLevel="1" x14ac:dyDescent="0.2">
      <c r="A104" s="102"/>
      <c r="B104" s="108" t="str">
        <f>'Input Sheet'!B508</f>
        <v>Asset Type 092</v>
      </c>
      <c r="C104" s="108" t="str">
        <f>'Input Sheet'!C508</f>
        <v>Description - Asset Type 092</v>
      </c>
      <c r="D104" s="102"/>
      <c r="E104" s="102"/>
      <c r="F104" s="104"/>
      <c r="G104" s="293">
        <f>('Input Sheet'!G508-'Input Sheet'!G916)/G$10</f>
        <v>0</v>
      </c>
      <c r="H104" s="293">
        <f>('Input Sheet'!H508-'Input Sheet'!H916)/H$10</f>
        <v>0</v>
      </c>
      <c r="I104" s="293">
        <f>('Input Sheet'!I508-'Input Sheet'!I916)/I$10</f>
        <v>0</v>
      </c>
      <c r="J104" s="293">
        <f>('Input Sheet'!J508-'Input Sheet'!J916)/J$10</f>
        <v>0</v>
      </c>
      <c r="K104" s="293">
        <f>('Input Sheet'!K508-'Input Sheet'!K916)/K$10</f>
        <v>0</v>
      </c>
      <c r="L104" s="293">
        <f>('Input Sheet'!L508-'Input Sheet'!L916)/L$10</f>
        <v>0</v>
      </c>
    </row>
    <row r="105" spans="1:12" s="105" customFormat="1" ht="12.75" hidden="1" customHeight="1" outlineLevel="1" x14ac:dyDescent="0.2">
      <c r="A105" s="102"/>
      <c r="B105" s="108" t="str">
        <f>'Input Sheet'!B509</f>
        <v>Asset Type 093</v>
      </c>
      <c r="C105" s="108" t="str">
        <f>'Input Sheet'!C509</f>
        <v>Description - Asset Type 093</v>
      </c>
      <c r="D105" s="102"/>
      <c r="E105" s="102"/>
      <c r="F105" s="104"/>
      <c r="G105" s="293">
        <f>('Input Sheet'!G509-'Input Sheet'!G917)/G$10</f>
        <v>0</v>
      </c>
      <c r="H105" s="293">
        <f>('Input Sheet'!H509-'Input Sheet'!H917)/H$10</f>
        <v>0</v>
      </c>
      <c r="I105" s="293">
        <f>('Input Sheet'!I509-'Input Sheet'!I917)/I$10</f>
        <v>0</v>
      </c>
      <c r="J105" s="293">
        <f>('Input Sheet'!J509-'Input Sheet'!J917)/J$10</f>
        <v>0</v>
      </c>
      <c r="K105" s="293">
        <f>('Input Sheet'!K509-'Input Sheet'!K917)/K$10</f>
        <v>0</v>
      </c>
      <c r="L105" s="293">
        <f>('Input Sheet'!L509-'Input Sheet'!L917)/L$10</f>
        <v>0</v>
      </c>
    </row>
    <row r="106" spans="1:12" s="105" customFormat="1" ht="12.75" hidden="1" customHeight="1" outlineLevel="1" x14ac:dyDescent="0.2">
      <c r="A106" s="102"/>
      <c r="B106" s="108" t="str">
        <f>'Input Sheet'!B510</f>
        <v>Asset Type 094</v>
      </c>
      <c r="C106" s="108" t="str">
        <f>'Input Sheet'!C510</f>
        <v>Description - Asset Type 094</v>
      </c>
      <c r="D106" s="102"/>
      <c r="E106" s="102"/>
      <c r="F106" s="104"/>
      <c r="G106" s="293">
        <f>('Input Sheet'!G510-'Input Sheet'!G918)/G$10</f>
        <v>0</v>
      </c>
      <c r="H106" s="293">
        <f>('Input Sheet'!H510-'Input Sheet'!H918)/H$10</f>
        <v>0</v>
      </c>
      <c r="I106" s="293">
        <f>('Input Sheet'!I510-'Input Sheet'!I918)/I$10</f>
        <v>0</v>
      </c>
      <c r="J106" s="293">
        <f>('Input Sheet'!J510-'Input Sheet'!J918)/J$10</f>
        <v>0</v>
      </c>
      <c r="K106" s="293">
        <f>('Input Sheet'!K510-'Input Sheet'!K918)/K$10</f>
        <v>0</v>
      </c>
      <c r="L106" s="293">
        <f>('Input Sheet'!L510-'Input Sheet'!L918)/L$10</f>
        <v>0</v>
      </c>
    </row>
    <row r="107" spans="1:12" s="105" customFormat="1" ht="12.75" hidden="1" customHeight="1" outlineLevel="1" x14ac:dyDescent="0.2">
      <c r="A107" s="102"/>
      <c r="B107" s="108" t="str">
        <f>'Input Sheet'!B511</f>
        <v>Asset Type 095</v>
      </c>
      <c r="C107" s="108" t="str">
        <f>'Input Sheet'!C511</f>
        <v>Description - Asset Type 095</v>
      </c>
      <c r="D107" s="102"/>
      <c r="E107" s="102"/>
      <c r="F107" s="104"/>
      <c r="G107" s="293">
        <f>('Input Sheet'!G511-'Input Sheet'!G919)/G$10</f>
        <v>0</v>
      </c>
      <c r="H107" s="293">
        <f>('Input Sheet'!H511-'Input Sheet'!H919)/H$10</f>
        <v>0</v>
      </c>
      <c r="I107" s="293">
        <f>('Input Sheet'!I511-'Input Sheet'!I919)/I$10</f>
        <v>0</v>
      </c>
      <c r="J107" s="293">
        <f>('Input Sheet'!J511-'Input Sheet'!J919)/J$10</f>
        <v>0</v>
      </c>
      <c r="K107" s="293">
        <f>('Input Sheet'!K511-'Input Sheet'!K919)/K$10</f>
        <v>0</v>
      </c>
      <c r="L107" s="293">
        <f>('Input Sheet'!L511-'Input Sheet'!L919)/L$10</f>
        <v>0</v>
      </c>
    </row>
    <row r="108" spans="1:12" ht="12.75" hidden="1" customHeight="1" outlineLevel="1" x14ac:dyDescent="0.2">
      <c r="A108" s="3"/>
      <c r="B108" s="108" t="str">
        <f>'Input Sheet'!B512</f>
        <v>Asset Type 096</v>
      </c>
      <c r="C108" s="108" t="str">
        <f>'Input Sheet'!C512</f>
        <v>Description - Asset Type 096</v>
      </c>
      <c r="D108" s="3"/>
      <c r="E108" s="3"/>
      <c r="F108" s="8"/>
      <c r="G108" s="293">
        <f>('Input Sheet'!G512-'Input Sheet'!G920)/G$10</f>
        <v>0</v>
      </c>
      <c r="H108" s="293">
        <f>('Input Sheet'!H512-'Input Sheet'!H920)/H$10</f>
        <v>0</v>
      </c>
      <c r="I108" s="293">
        <f>('Input Sheet'!I512-'Input Sheet'!I920)/I$10</f>
        <v>0</v>
      </c>
      <c r="J108" s="293">
        <f>('Input Sheet'!J512-'Input Sheet'!J920)/J$10</f>
        <v>0</v>
      </c>
      <c r="K108" s="293">
        <f>('Input Sheet'!K512-'Input Sheet'!K920)/K$10</f>
        <v>0</v>
      </c>
      <c r="L108" s="293">
        <f>('Input Sheet'!L512-'Input Sheet'!L920)/L$10</f>
        <v>0</v>
      </c>
    </row>
    <row r="109" spans="1:12" ht="12.75" hidden="1" customHeight="1" outlineLevel="1" x14ac:dyDescent="0.2">
      <c r="A109" s="3"/>
      <c r="B109" s="108" t="str">
        <f>'Input Sheet'!B513</f>
        <v>Asset Type 097</v>
      </c>
      <c r="C109" s="108" t="str">
        <f>'Input Sheet'!C513</f>
        <v>Description - Asset Type 097</v>
      </c>
      <c r="D109" s="3"/>
      <c r="E109" s="3"/>
      <c r="F109" s="8"/>
      <c r="G109" s="293">
        <f>('Input Sheet'!G513-'Input Sheet'!G921)/G$10</f>
        <v>0</v>
      </c>
      <c r="H109" s="293">
        <f>('Input Sheet'!H513-'Input Sheet'!H921)/H$10</f>
        <v>0</v>
      </c>
      <c r="I109" s="293">
        <f>('Input Sheet'!I513-'Input Sheet'!I921)/I$10</f>
        <v>0</v>
      </c>
      <c r="J109" s="293">
        <f>('Input Sheet'!J513-'Input Sheet'!J921)/J$10</f>
        <v>0</v>
      </c>
      <c r="K109" s="293">
        <f>('Input Sheet'!K513-'Input Sheet'!K921)/K$10</f>
        <v>0</v>
      </c>
      <c r="L109" s="293">
        <f>('Input Sheet'!L513-'Input Sheet'!L921)/L$10</f>
        <v>0</v>
      </c>
    </row>
    <row r="110" spans="1:12" ht="12.75" hidden="1" customHeight="1" outlineLevel="1" x14ac:dyDescent="0.2">
      <c r="A110" s="3"/>
      <c r="B110" s="108" t="str">
        <f>'Input Sheet'!B514</f>
        <v>Asset Type 098</v>
      </c>
      <c r="C110" s="108" t="str">
        <f>'Input Sheet'!C514</f>
        <v>Description - Asset Type 098</v>
      </c>
      <c r="D110" s="3"/>
      <c r="E110" s="3"/>
      <c r="F110" s="8"/>
      <c r="G110" s="293">
        <f>('Input Sheet'!G514-'Input Sheet'!G922)/G$10</f>
        <v>0</v>
      </c>
      <c r="H110" s="293">
        <f>('Input Sheet'!H514-'Input Sheet'!H922)/H$10</f>
        <v>0</v>
      </c>
      <c r="I110" s="293">
        <f>('Input Sheet'!I514-'Input Sheet'!I922)/I$10</f>
        <v>0</v>
      </c>
      <c r="J110" s="293">
        <f>('Input Sheet'!J514-'Input Sheet'!J922)/J$10</f>
        <v>0</v>
      </c>
      <c r="K110" s="293">
        <f>('Input Sheet'!K514-'Input Sheet'!K922)/K$10</f>
        <v>0</v>
      </c>
      <c r="L110" s="293">
        <f>('Input Sheet'!L514-'Input Sheet'!L922)/L$10</f>
        <v>0</v>
      </c>
    </row>
    <row r="111" spans="1:12" ht="12.75" hidden="1" customHeight="1" outlineLevel="1" x14ac:dyDescent="0.2">
      <c r="A111" s="3"/>
      <c r="B111" s="108" t="str">
        <f>'Input Sheet'!B515</f>
        <v>Asset Type 099</v>
      </c>
      <c r="C111" s="108" t="str">
        <f>'Input Sheet'!C515</f>
        <v>Description - Asset Type 099</v>
      </c>
      <c r="D111" s="3"/>
      <c r="E111" s="3"/>
      <c r="F111" s="8"/>
      <c r="G111" s="293">
        <f>('Input Sheet'!G515-'Input Sheet'!G923)/G$10</f>
        <v>0</v>
      </c>
      <c r="H111" s="293">
        <f>('Input Sheet'!H515-'Input Sheet'!H923)/H$10</f>
        <v>0</v>
      </c>
      <c r="I111" s="293">
        <f>('Input Sheet'!I515-'Input Sheet'!I923)/I$10</f>
        <v>0</v>
      </c>
      <c r="J111" s="293">
        <f>('Input Sheet'!J515-'Input Sheet'!J923)/J$10</f>
        <v>0</v>
      </c>
      <c r="K111" s="293">
        <f>('Input Sheet'!K515-'Input Sheet'!K923)/K$10</f>
        <v>0</v>
      </c>
      <c r="L111" s="293">
        <f>('Input Sheet'!L515-'Input Sheet'!L923)/L$10</f>
        <v>0</v>
      </c>
    </row>
    <row r="112" spans="1:12" ht="12.75" hidden="1" customHeight="1" outlineLevel="1" x14ac:dyDescent="0.2">
      <c r="A112" s="27"/>
      <c r="B112" s="108" t="str">
        <f>'Input Sheet'!B516</f>
        <v>Asset Type 100</v>
      </c>
      <c r="C112" s="108" t="str">
        <f>'Input Sheet'!C516</f>
        <v>Description - Asset Type 100</v>
      </c>
      <c r="D112" s="27"/>
      <c r="E112" s="27"/>
      <c r="F112" s="36"/>
      <c r="G112" s="293">
        <f>('Input Sheet'!G516-'Input Sheet'!G924)/G$10</f>
        <v>0</v>
      </c>
      <c r="H112" s="293">
        <f>('Input Sheet'!H516-'Input Sheet'!H924)/H$10</f>
        <v>0</v>
      </c>
      <c r="I112" s="293">
        <f>('Input Sheet'!I516-'Input Sheet'!I924)/I$10</f>
        <v>0</v>
      </c>
      <c r="J112" s="293">
        <f>('Input Sheet'!J516-'Input Sheet'!J924)/J$10</f>
        <v>0</v>
      </c>
      <c r="K112" s="293">
        <f>('Input Sheet'!K516-'Input Sheet'!K924)/K$10</f>
        <v>0</v>
      </c>
      <c r="L112" s="293">
        <f>('Input Sheet'!L516-'Input Sheet'!L924)/L$10</f>
        <v>0</v>
      </c>
    </row>
    <row r="113" spans="1:12" s="105" customFormat="1" ht="12.75" hidden="1" customHeight="1" outlineLevel="1" x14ac:dyDescent="0.2">
      <c r="A113" s="102"/>
      <c r="B113" s="108" t="str">
        <f>'Input Sheet'!B517</f>
        <v>Asset Type 101</v>
      </c>
      <c r="C113" s="108" t="str">
        <f>'Input Sheet'!C517</f>
        <v>Description - Asset Type 101</v>
      </c>
      <c r="D113" s="102"/>
      <c r="E113" s="102"/>
      <c r="F113" s="104"/>
      <c r="G113" s="293">
        <f>('Input Sheet'!G517-'Input Sheet'!G925)/G$10</f>
        <v>0</v>
      </c>
      <c r="H113" s="293">
        <f>('Input Sheet'!H517-'Input Sheet'!H925)/H$10</f>
        <v>0</v>
      </c>
      <c r="I113" s="293">
        <f>('Input Sheet'!I517-'Input Sheet'!I925)/I$10</f>
        <v>0</v>
      </c>
      <c r="J113" s="293">
        <f>('Input Sheet'!J517-'Input Sheet'!J925)/J$10</f>
        <v>0</v>
      </c>
      <c r="K113" s="293">
        <f>('Input Sheet'!K517-'Input Sheet'!K925)/K$10</f>
        <v>0</v>
      </c>
      <c r="L113" s="293">
        <f>('Input Sheet'!L517-'Input Sheet'!L925)/L$10</f>
        <v>0</v>
      </c>
    </row>
    <row r="114" spans="1:12" s="105" customFormat="1" ht="12.75" hidden="1" customHeight="1" outlineLevel="1" x14ac:dyDescent="0.2">
      <c r="A114" s="102"/>
      <c r="B114" s="108" t="str">
        <f>'Input Sheet'!B518</f>
        <v>Asset Type 102</v>
      </c>
      <c r="C114" s="108" t="str">
        <f>'Input Sheet'!C518</f>
        <v>Description - Asset Type 102</v>
      </c>
      <c r="D114" s="102"/>
      <c r="E114" s="102"/>
      <c r="F114" s="104"/>
      <c r="G114" s="293">
        <f>('Input Sheet'!G518-'Input Sheet'!G926)/G$10</f>
        <v>0</v>
      </c>
      <c r="H114" s="293">
        <f>('Input Sheet'!H518-'Input Sheet'!H926)/H$10</f>
        <v>0</v>
      </c>
      <c r="I114" s="293">
        <f>('Input Sheet'!I518-'Input Sheet'!I926)/I$10</f>
        <v>0</v>
      </c>
      <c r="J114" s="293">
        <f>('Input Sheet'!J518-'Input Sheet'!J926)/J$10</f>
        <v>0</v>
      </c>
      <c r="K114" s="293">
        <f>('Input Sheet'!K518-'Input Sheet'!K926)/K$10</f>
        <v>0</v>
      </c>
      <c r="L114" s="293">
        <f>('Input Sheet'!L518-'Input Sheet'!L926)/L$10</f>
        <v>0</v>
      </c>
    </row>
    <row r="115" spans="1:12" s="105" customFormat="1" ht="12.75" hidden="1" customHeight="1" outlineLevel="1" x14ac:dyDescent="0.2">
      <c r="A115" s="102"/>
      <c r="B115" s="108" t="str">
        <f>'Input Sheet'!B519</f>
        <v>Asset Type 103</v>
      </c>
      <c r="C115" s="108" t="str">
        <f>'Input Sheet'!C519</f>
        <v>Description - Asset Type 103</v>
      </c>
      <c r="D115" s="102"/>
      <c r="E115" s="102"/>
      <c r="F115" s="104"/>
      <c r="G115" s="293">
        <f>('Input Sheet'!G519-'Input Sheet'!G927)/G$10</f>
        <v>0</v>
      </c>
      <c r="H115" s="293">
        <f>('Input Sheet'!H519-'Input Sheet'!H927)/H$10</f>
        <v>0</v>
      </c>
      <c r="I115" s="293">
        <f>('Input Sheet'!I519-'Input Sheet'!I927)/I$10</f>
        <v>0</v>
      </c>
      <c r="J115" s="293">
        <f>('Input Sheet'!J519-'Input Sheet'!J927)/J$10</f>
        <v>0</v>
      </c>
      <c r="K115" s="293">
        <f>('Input Sheet'!K519-'Input Sheet'!K927)/K$10</f>
        <v>0</v>
      </c>
      <c r="L115" s="293">
        <f>('Input Sheet'!L519-'Input Sheet'!L927)/L$10</f>
        <v>0</v>
      </c>
    </row>
    <row r="116" spans="1:12" s="105" customFormat="1" ht="12.75" hidden="1" customHeight="1" outlineLevel="1" x14ac:dyDescent="0.2">
      <c r="A116" s="102"/>
      <c r="B116" s="108" t="str">
        <f>'Input Sheet'!B520</f>
        <v>Asset Type 104</v>
      </c>
      <c r="C116" s="108" t="str">
        <f>'Input Sheet'!C520</f>
        <v>Description - Asset Type 104</v>
      </c>
      <c r="D116" s="102"/>
      <c r="E116" s="102"/>
      <c r="F116" s="104"/>
      <c r="G116" s="293">
        <f>('Input Sheet'!G520-'Input Sheet'!G928)/G$10</f>
        <v>0</v>
      </c>
      <c r="H116" s="293">
        <f>('Input Sheet'!H520-'Input Sheet'!H928)/H$10</f>
        <v>0</v>
      </c>
      <c r="I116" s="293">
        <f>('Input Sheet'!I520-'Input Sheet'!I928)/I$10</f>
        <v>0</v>
      </c>
      <c r="J116" s="293">
        <f>('Input Sheet'!J520-'Input Sheet'!J928)/J$10</f>
        <v>0</v>
      </c>
      <c r="K116" s="293">
        <f>('Input Sheet'!K520-'Input Sheet'!K928)/K$10</f>
        <v>0</v>
      </c>
      <c r="L116" s="293">
        <f>('Input Sheet'!L520-'Input Sheet'!L928)/L$10</f>
        <v>0</v>
      </c>
    </row>
    <row r="117" spans="1:12" s="105" customFormat="1" ht="12.75" hidden="1" customHeight="1" outlineLevel="1" x14ac:dyDescent="0.2">
      <c r="A117" s="102"/>
      <c r="B117" s="108" t="str">
        <f>'Input Sheet'!B521</f>
        <v>Asset Type 105</v>
      </c>
      <c r="C117" s="108" t="str">
        <f>'Input Sheet'!C521</f>
        <v>Description - Asset Type 105</v>
      </c>
      <c r="D117" s="102"/>
      <c r="E117" s="102"/>
      <c r="F117" s="104"/>
      <c r="G117" s="293">
        <f>('Input Sheet'!G521-'Input Sheet'!G929)/G$10</f>
        <v>0</v>
      </c>
      <c r="H117" s="293">
        <f>('Input Sheet'!H521-'Input Sheet'!H929)/H$10</f>
        <v>0</v>
      </c>
      <c r="I117" s="293">
        <f>('Input Sheet'!I521-'Input Sheet'!I929)/I$10</f>
        <v>0</v>
      </c>
      <c r="J117" s="293">
        <f>('Input Sheet'!J521-'Input Sheet'!J929)/J$10</f>
        <v>0</v>
      </c>
      <c r="K117" s="293">
        <f>('Input Sheet'!K521-'Input Sheet'!K929)/K$10</f>
        <v>0</v>
      </c>
      <c r="L117" s="293">
        <f>('Input Sheet'!L521-'Input Sheet'!L929)/L$10</f>
        <v>0</v>
      </c>
    </row>
    <row r="118" spans="1:12" s="105" customFormat="1" ht="12.75" hidden="1" customHeight="1" outlineLevel="1" x14ac:dyDescent="0.2">
      <c r="A118" s="102"/>
      <c r="B118" s="108" t="str">
        <f>'Input Sheet'!B522</f>
        <v>Asset Type 106</v>
      </c>
      <c r="C118" s="108" t="str">
        <f>'Input Sheet'!C522</f>
        <v>Description - Asset Type 106</v>
      </c>
      <c r="D118" s="102"/>
      <c r="E118" s="102"/>
      <c r="F118" s="104"/>
      <c r="G118" s="293">
        <f>('Input Sheet'!G522-'Input Sheet'!G930)/G$10</f>
        <v>0</v>
      </c>
      <c r="H118" s="293">
        <f>('Input Sheet'!H522-'Input Sheet'!H930)/H$10</f>
        <v>0</v>
      </c>
      <c r="I118" s="293">
        <f>('Input Sheet'!I522-'Input Sheet'!I930)/I$10</f>
        <v>0</v>
      </c>
      <c r="J118" s="293">
        <f>('Input Sheet'!J522-'Input Sheet'!J930)/J$10</f>
        <v>0</v>
      </c>
      <c r="K118" s="293">
        <f>('Input Sheet'!K522-'Input Sheet'!K930)/K$10</f>
        <v>0</v>
      </c>
      <c r="L118" s="293">
        <f>('Input Sheet'!L522-'Input Sheet'!L930)/L$10</f>
        <v>0</v>
      </c>
    </row>
    <row r="119" spans="1:12" s="105" customFormat="1" ht="12.75" hidden="1" customHeight="1" outlineLevel="1" x14ac:dyDescent="0.2">
      <c r="A119" s="102"/>
      <c r="B119" s="108" t="str">
        <f>'Input Sheet'!B523</f>
        <v>Asset Type 107</v>
      </c>
      <c r="C119" s="108" t="str">
        <f>'Input Sheet'!C523</f>
        <v>Description - Asset Type 107</v>
      </c>
      <c r="D119" s="102"/>
      <c r="E119" s="102"/>
      <c r="F119" s="104"/>
      <c r="G119" s="293">
        <f>('Input Sheet'!G523-'Input Sheet'!G931)/G$10</f>
        <v>0</v>
      </c>
      <c r="H119" s="293">
        <f>('Input Sheet'!H523-'Input Sheet'!H931)/H$10</f>
        <v>0</v>
      </c>
      <c r="I119" s="293">
        <f>('Input Sheet'!I523-'Input Sheet'!I931)/I$10</f>
        <v>0</v>
      </c>
      <c r="J119" s="293">
        <f>('Input Sheet'!J523-'Input Sheet'!J931)/J$10</f>
        <v>0</v>
      </c>
      <c r="K119" s="293">
        <f>('Input Sheet'!K523-'Input Sheet'!K931)/K$10</f>
        <v>0</v>
      </c>
      <c r="L119" s="293">
        <f>('Input Sheet'!L523-'Input Sheet'!L931)/L$10</f>
        <v>0</v>
      </c>
    </row>
    <row r="120" spans="1:12" s="105" customFormat="1" ht="12.75" hidden="1" customHeight="1" outlineLevel="1" x14ac:dyDescent="0.2">
      <c r="A120" s="102"/>
      <c r="B120" s="108" t="str">
        <f>'Input Sheet'!B524</f>
        <v>Asset Type 108</v>
      </c>
      <c r="C120" s="108" t="str">
        <f>'Input Sheet'!C524</f>
        <v>Description - Asset Type 108</v>
      </c>
      <c r="D120" s="102"/>
      <c r="E120" s="102"/>
      <c r="F120" s="104"/>
      <c r="G120" s="293">
        <f>('Input Sheet'!G524-'Input Sheet'!G932)/G$10</f>
        <v>0</v>
      </c>
      <c r="H120" s="293">
        <f>('Input Sheet'!H524-'Input Sheet'!H932)/H$10</f>
        <v>0</v>
      </c>
      <c r="I120" s="293">
        <f>('Input Sheet'!I524-'Input Sheet'!I932)/I$10</f>
        <v>0</v>
      </c>
      <c r="J120" s="293">
        <f>('Input Sheet'!J524-'Input Sheet'!J932)/J$10</f>
        <v>0</v>
      </c>
      <c r="K120" s="293">
        <f>('Input Sheet'!K524-'Input Sheet'!K932)/K$10</f>
        <v>0</v>
      </c>
      <c r="L120" s="293">
        <f>('Input Sheet'!L524-'Input Sheet'!L932)/L$10</f>
        <v>0</v>
      </c>
    </row>
    <row r="121" spans="1:12" s="105" customFormat="1" ht="12.75" hidden="1" customHeight="1" outlineLevel="1" x14ac:dyDescent="0.2">
      <c r="A121" s="102"/>
      <c r="B121" s="108" t="str">
        <f>'Input Sheet'!B525</f>
        <v>Asset Type 109</v>
      </c>
      <c r="C121" s="108" t="str">
        <f>'Input Sheet'!C525</f>
        <v>Description - Asset Type 109</v>
      </c>
      <c r="D121" s="102"/>
      <c r="E121" s="102"/>
      <c r="F121" s="104"/>
      <c r="G121" s="293">
        <f>('Input Sheet'!G525-'Input Sheet'!G933)/G$10</f>
        <v>0</v>
      </c>
      <c r="H121" s="293">
        <f>('Input Sheet'!H525-'Input Sheet'!H933)/H$10</f>
        <v>0</v>
      </c>
      <c r="I121" s="293">
        <f>('Input Sheet'!I525-'Input Sheet'!I933)/I$10</f>
        <v>0</v>
      </c>
      <c r="J121" s="293">
        <f>('Input Sheet'!J525-'Input Sheet'!J933)/J$10</f>
        <v>0</v>
      </c>
      <c r="K121" s="293">
        <f>('Input Sheet'!K525-'Input Sheet'!K933)/K$10</f>
        <v>0</v>
      </c>
      <c r="L121" s="293">
        <f>('Input Sheet'!L525-'Input Sheet'!L933)/L$10</f>
        <v>0</v>
      </c>
    </row>
    <row r="122" spans="1:12" s="105" customFormat="1" ht="12.75" hidden="1" customHeight="1" outlineLevel="1" x14ac:dyDescent="0.2">
      <c r="A122" s="102"/>
      <c r="B122" s="108" t="str">
        <f>'Input Sheet'!B526</f>
        <v>Asset Type 110</v>
      </c>
      <c r="C122" s="108" t="str">
        <f>'Input Sheet'!C526</f>
        <v>Description - Asset Type 110</v>
      </c>
      <c r="D122" s="102"/>
      <c r="E122" s="102"/>
      <c r="F122" s="104"/>
      <c r="G122" s="293">
        <f>('Input Sheet'!G526-'Input Sheet'!G934)/G$10</f>
        <v>0</v>
      </c>
      <c r="H122" s="293">
        <f>('Input Sheet'!H526-'Input Sheet'!H934)/H$10</f>
        <v>0</v>
      </c>
      <c r="I122" s="293">
        <f>('Input Sheet'!I526-'Input Sheet'!I934)/I$10</f>
        <v>0</v>
      </c>
      <c r="J122" s="293">
        <f>('Input Sheet'!J526-'Input Sheet'!J934)/J$10</f>
        <v>0</v>
      </c>
      <c r="K122" s="293">
        <f>('Input Sheet'!K526-'Input Sheet'!K934)/K$10</f>
        <v>0</v>
      </c>
      <c r="L122" s="293">
        <f>('Input Sheet'!L526-'Input Sheet'!L934)/L$10</f>
        <v>0</v>
      </c>
    </row>
    <row r="123" spans="1:12" s="105" customFormat="1" ht="12.75" hidden="1" customHeight="1" outlineLevel="1" x14ac:dyDescent="0.2">
      <c r="A123" s="102"/>
      <c r="B123" s="108" t="str">
        <f>'Input Sheet'!B527</f>
        <v>Asset Type 111</v>
      </c>
      <c r="C123" s="108" t="str">
        <f>'Input Sheet'!C527</f>
        <v>Description - Asset Type 111</v>
      </c>
      <c r="D123" s="102"/>
      <c r="E123" s="102"/>
      <c r="F123" s="104"/>
      <c r="G123" s="293">
        <f>('Input Sheet'!G527-'Input Sheet'!G935)/G$10</f>
        <v>0</v>
      </c>
      <c r="H123" s="293">
        <f>('Input Sheet'!H527-'Input Sheet'!H935)/H$10</f>
        <v>0</v>
      </c>
      <c r="I123" s="293">
        <f>('Input Sheet'!I527-'Input Sheet'!I935)/I$10</f>
        <v>0</v>
      </c>
      <c r="J123" s="293">
        <f>('Input Sheet'!J527-'Input Sheet'!J935)/J$10</f>
        <v>0</v>
      </c>
      <c r="K123" s="293">
        <f>('Input Sheet'!K527-'Input Sheet'!K935)/K$10</f>
        <v>0</v>
      </c>
      <c r="L123" s="293">
        <f>('Input Sheet'!L527-'Input Sheet'!L935)/L$10</f>
        <v>0</v>
      </c>
    </row>
    <row r="124" spans="1:12" s="105" customFormat="1" ht="12.75" hidden="1" customHeight="1" outlineLevel="1" x14ac:dyDescent="0.2">
      <c r="A124" s="102"/>
      <c r="B124" s="108" t="str">
        <f>'Input Sheet'!B528</f>
        <v>Asset Type 112</v>
      </c>
      <c r="C124" s="108" t="str">
        <f>'Input Sheet'!C528</f>
        <v>Description - Asset Type 112</v>
      </c>
      <c r="D124" s="102"/>
      <c r="E124" s="102"/>
      <c r="F124" s="104"/>
      <c r="G124" s="293">
        <f>('Input Sheet'!G528-'Input Sheet'!G936)/G$10</f>
        <v>0</v>
      </c>
      <c r="H124" s="293">
        <f>('Input Sheet'!H528-'Input Sheet'!H936)/H$10</f>
        <v>0</v>
      </c>
      <c r="I124" s="293">
        <f>('Input Sheet'!I528-'Input Sheet'!I936)/I$10</f>
        <v>0</v>
      </c>
      <c r="J124" s="293">
        <f>('Input Sheet'!J528-'Input Sheet'!J936)/J$10</f>
        <v>0</v>
      </c>
      <c r="K124" s="293">
        <f>('Input Sheet'!K528-'Input Sheet'!K936)/K$10</f>
        <v>0</v>
      </c>
      <c r="L124" s="293">
        <f>('Input Sheet'!L528-'Input Sheet'!L936)/L$10</f>
        <v>0</v>
      </c>
    </row>
    <row r="125" spans="1:12" s="105" customFormat="1" ht="12.75" hidden="1" customHeight="1" outlineLevel="1" x14ac:dyDescent="0.2">
      <c r="A125" s="102"/>
      <c r="B125" s="108" t="str">
        <f>'Input Sheet'!B529</f>
        <v>Asset Type 113</v>
      </c>
      <c r="C125" s="108" t="str">
        <f>'Input Sheet'!C529</f>
        <v>Description - Asset Type 113</v>
      </c>
      <c r="D125" s="102"/>
      <c r="E125" s="102"/>
      <c r="F125" s="104"/>
      <c r="G125" s="293">
        <f>('Input Sheet'!G529-'Input Sheet'!G937)/G$10</f>
        <v>0</v>
      </c>
      <c r="H125" s="293">
        <f>('Input Sheet'!H529-'Input Sheet'!H937)/H$10</f>
        <v>0</v>
      </c>
      <c r="I125" s="293">
        <f>('Input Sheet'!I529-'Input Sheet'!I937)/I$10</f>
        <v>0</v>
      </c>
      <c r="J125" s="293">
        <f>('Input Sheet'!J529-'Input Sheet'!J937)/J$10</f>
        <v>0</v>
      </c>
      <c r="K125" s="293">
        <f>('Input Sheet'!K529-'Input Sheet'!K937)/K$10</f>
        <v>0</v>
      </c>
      <c r="L125" s="293">
        <f>('Input Sheet'!L529-'Input Sheet'!L937)/L$10</f>
        <v>0</v>
      </c>
    </row>
    <row r="126" spans="1:12" s="105" customFormat="1" ht="12.75" hidden="1" customHeight="1" outlineLevel="1" x14ac:dyDescent="0.2">
      <c r="A126" s="102"/>
      <c r="B126" s="108" t="str">
        <f>'Input Sheet'!B530</f>
        <v>Asset Type 114</v>
      </c>
      <c r="C126" s="108" t="str">
        <f>'Input Sheet'!C530</f>
        <v>Description - Asset Type 114</v>
      </c>
      <c r="D126" s="102"/>
      <c r="E126" s="102"/>
      <c r="F126" s="104"/>
      <c r="G126" s="293">
        <f>('Input Sheet'!G530-'Input Sheet'!G938)/G$10</f>
        <v>0</v>
      </c>
      <c r="H126" s="293">
        <f>('Input Sheet'!H530-'Input Sheet'!H938)/H$10</f>
        <v>0</v>
      </c>
      <c r="I126" s="293">
        <f>('Input Sheet'!I530-'Input Sheet'!I938)/I$10</f>
        <v>0</v>
      </c>
      <c r="J126" s="293">
        <f>('Input Sheet'!J530-'Input Sheet'!J938)/J$10</f>
        <v>0</v>
      </c>
      <c r="K126" s="293">
        <f>('Input Sheet'!K530-'Input Sheet'!K938)/K$10</f>
        <v>0</v>
      </c>
      <c r="L126" s="293">
        <f>('Input Sheet'!L530-'Input Sheet'!L938)/L$10</f>
        <v>0</v>
      </c>
    </row>
    <row r="127" spans="1:12" s="105" customFormat="1" ht="12.75" hidden="1" customHeight="1" outlineLevel="1" x14ac:dyDescent="0.2">
      <c r="A127" s="102"/>
      <c r="B127" s="108" t="str">
        <f>'Input Sheet'!B531</f>
        <v>Asset Type 115</v>
      </c>
      <c r="C127" s="108" t="str">
        <f>'Input Sheet'!C531</f>
        <v>Description - Asset Type 115</v>
      </c>
      <c r="D127" s="102"/>
      <c r="E127" s="102"/>
      <c r="F127" s="104"/>
      <c r="G127" s="293">
        <f>('Input Sheet'!G531-'Input Sheet'!G939)/G$10</f>
        <v>0</v>
      </c>
      <c r="H127" s="293">
        <f>('Input Sheet'!H531-'Input Sheet'!H939)/H$10</f>
        <v>0</v>
      </c>
      <c r="I127" s="293">
        <f>('Input Sheet'!I531-'Input Sheet'!I939)/I$10</f>
        <v>0</v>
      </c>
      <c r="J127" s="293">
        <f>('Input Sheet'!J531-'Input Sheet'!J939)/J$10</f>
        <v>0</v>
      </c>
      <c r="K127" s="293">
        <f>('Input Sheet'!K531-'Input Sheet'!K939)/K$10</f>
        <v>0</v>
      </c>
      <c r="L127" s="293">
        <f>('Input Sheet'!L531-'Input Sheet'!L939)/L$10</f>
        <v>0</v>
      </c>
    </row>
    <row r="128" spans="1:12" s="105" customFormat="1" ht="12.75" hidden="1" customHeight="1" outlineLevel="1" x14ac:dyDescent="0.2">
      <c r="A128" s="102"/>
      <c r="B128" s="108" t="str">
        <f>'Input Sheet'!B532</f>
        <v>Asset Type 116</v>
      </c>
      <c r="C128" s="108" t="str">
        <f>'Input Sheet'!C532</f>
        <v>Description - Asset Type 116</v>
      </c>
      <c r="D128" s="102"/>
      <c r="E128" s="102"/>
      <c r="F128" s="104"/>
      <c r="G128" s="293">
        <f>('Input Sheet'!G532-'Input Sheet'!G940)/G$10</f>
        <v>0</v>
      </c>
      <c r="H128" s="293">
        <f>('Input Sheet'!H532-'Input Sheet'!H940)/H$10</f>
        <v>0</v>
      </c>
      <c r="I128" s="293">
        <f>('Input Sheet'!I532-'Input Sheet'!I940)/I$10</f>
        <v>0</v>
      </c>
      <c r="J128" s="293">
        <f>('Input Sheet'!J532-'Input Sheet'!J940)/J$10</f>
        <v>0</v>
      </c>
      <c r="K128" s="293">
        <f>('Input Sheet'!K532-'Input Sheet'!K940)/K$10</f>
        <v>0</v>
      </c>
      <c r="L128" s="293">
        <f>('Input Sheet'!L532-'Input Sheet'!L940)/L$10</f>
        <v>0</v>
      </c>
    </row>
    <row r="129" spans="1:12" s="105" customFormat="1" ht="12.75" hidden="1" customHeight="1" outlineLevel="1" x14ac:dyDescent="0.2">
      <c r="A129" s="102"/>
      <c r="B129" s="108" t="str">
        <f>'Input Sheet'!B533</f>
        <v>Asset Type 117</v>
      </c>
      <c r="C129" s="108" t="str">
        <f>'Input Sheet'!C533</f>
        <v>Description - Asset Type 117</v>
      </c>
      <c r="D129" s="102"/>
      <c r="E129" s="102"/>
      <c r="F129" s="104"/>
      <c r="G129" s="293">
        <f>('Input Sheet'!G533-'Input Sheet'!G941)/G$10</f>
        <v>0</v>
      </c>
      <c r="H129" s="293">
        <f>('Input Sheet'!H533-'Input Sheet'!H941)/H$10</f>
        <v>0</v>
      </c>
      <c r="I129" s="293">
        <f>('Input Sheet'!I533-'Input Sheet'!I941)/I$10</f>
        <v>0</v>
      </c>
      <c r="J129" s="293">
        <f>('Input Sheet'!J533-'Input Sheet'!J941)/J$10</f>
        <v>0</v>
      </c>
      <c r="K129" s="293">
        <f>('Input Sheet'!K533-'Input Sheet'!K941)/K$10</f>
        <v>0</v>
      </c>
      <c r="L129" s="293">
        <f>('Input Sheet'!L533-'Input Sheet'!L941)/L$10</f>
        <v>0</v>
      </c>
    </row>
    <row r="130" spans="1:12" s="105" customFormat="1" ht="12.75" hidden="1" customHeight="1" outlineLevel="1" x14ac:dyDescent="0.2">
      <c r="A130" s="102"/>
      <c r="B130" s="108" t="str">
        <f>'Input Sheet'!B534</f>
        <v>Asset Type 118</v>
      </c>
      <c r="C130" s="108" t="str">
        <f>'Input Sheet'!C534</f>
        <v>Description - Asset Type 118</v>
      </c>
      <c r="D130" s="102"/>
      <c r="E130" s="102"/>
      <c r="F130" s="104"/>
      <c r="G130" s="293">
        <f>('Input Sheet'!G534-'Input Sheet'!G942)/G$10</f>
        <v>0</v>
      </c>
      <c r="H130" s="293">
        <f>('Input Sheet'!H534-'Input Sheet'!H942)/H$10</f>
        <v>0</v>
      </c>
      <c r="I130" s="293">
        <f>('Input Sheet'!I534-'Input Sheet'!I942)/I$10</f>
        <v>0</v>
      </c>
      <c r="J130" s="293">
        <f>('Input Sheet'!J534-'Input Sheet'!J942)/J$10</f>
        <v>0</v>
      </c>
      <c r="K130" s="293">
        <f>('Input Sheet'!K534-'Input Sheet'!K942)/K$10</f>
        <v>0</v>
      </c>
      <c r="L130" s="293">
        <f>('Input Sheet'!L534-'Input Sheet'!L942)/L$10</f>
        <v>0</v>
      </c>
    </row>
    <row r="131" spans="1:12" s="105" customFormat="1" ht="12.75" hidden="1" customHeight="1" outlineLevel="1" x14ac:dyDescent="0.2">
      <c r="A131" s="102"/>
      <c r="B131" s="108" t="str">
        <f>'Input Sheet'!B535</f>
        <v>Asset Type 119</v>
      </c>
      <c r="C131" s="108" t="str">
        <f>'Input Sheet'!C535</f>
        <v>Description - Asset Type 119</v>
      </c>
      <c r="D131" s="102"/>
      <c r="E131" s="102"/>
      <c r="F131" s="104"/>
      <c r="G131" s="293">
        <f>('Input Sheet'!G535-'Input Sheet'!G943)/G$10</f>
        <v>0</v>
      </c>
      <c r="H131" s="293">
        <f>('Input Sheet'!H535-'Input Sheet'!H943)/H$10</f>
        <v>0</v>
      </c>
      <c r="I131" s="293">
        <f>('Input Sheet'!I535-'Input Sheet'!I943)/I$10</f>
        <v>0</v>
      </c>
      <c r="J131" s="293">
        <f>('Input Sheet'!J535-'Input Sheet'!J943)/J$10</f>
        <v>0</v>
      </c>
      <c r="K131" s="293">
        <f>('Input Sheet'!K535-'Input Sheet'!K943)/K$10</f>
        <v>0</v>
      </c>
      <c r="L131" s="293">
        <f>('Input Sheet'!L535-'Input Sheet'!L943)/L$10</f>
        <v>0</v>
      </c>
    </row>
    <row r="132" spans="1:12" s="105" customFormat="1" ht="12.75" hidden="1" customHeight="1" outlineLevel="1" x14ac:dyDescent="0.2">
      <c r="A132" s="102"/>
      <c r="B132" s="108" t="str">
        <f>'Input Sheet'!B536</f>
        <v>Asset Type 120</v>
      </c>
      <c r="C132" s="108" t="str">
        <f>'Input Sheet'!C536</f>
        <v>Description - Asset Type 120</v>
      </c>
      <c r="D132" s="102"/>
      <c r="E132" s="102"/>
      <c r="F132" s="104"/>
      <c r="G132" s="293">
        <f>('Input Sheet'!G536-'Input Sheet'!G944)/G$10</f>
        <v>0</v>
      </c>
      <c r="H132" s="293">
        <f>('Input Sheet'!H536-'Input Sheet'!H944)/H$10</f>
        <v>0</v>
      </c>
      <c r="I132" s="293">
        <f>('Input Sheet'!I536-'Input Sheet'!I944)/I$10</f>
        <v>0</v>
      </c>
      <c r="J132" s="293">
        <f>('Input Sheet'!J536-'Input Sheet'!J944)/J$10</f>
        <v>0</v>
      </c>
      <c r="K132" s="293">
        <f>('Input Sheet'!K536-'Input Sheet'!K944)/K$10</f>
        <v>0</v>
      </c>
      <c r="L132" s="293">
        <f>('Input Sheet'!L536-'Input Sheet'!L944)/L$10</f>
        <v>0</v>
      </c>
    </row>
    <row r="133" spans="1:12" s="105" customFormat="1" ht="12.75" hidden="1" customHeight="1" outlineLevel="1" x14ac:dyDescent="0.2">
      <c r="A133" s="102"/>
      <c r="B133" s="108" t="str">
        <f>'Input Sheet'!B537</f>
        <v>Asset Type 121</v>
      </c>
      <c r="C133" s="108" t="str">
        <f>'Input Sheet'!C537</f>
        <v>Description - Asset Type 121</v>
      </c>
      <c r="D133" s="102"/>
      <c r="E133" s="102"/>
      <c r="F133" s="104"/>
      <c r="G133" s="293">
        <f>('Input Sheet'!G537-'Input Sheet'!G945)/G$10</f>
        <v>0</v>
      </c>
      <c r="H133" s="293">
        <f>('Input Sheet'!H537-'Input Sheet'!H945)/H$10</f>
        <v>0</v>
      </c>
      <c r="I133" s="293">
        <f>('Input Sheet'!I537-'Input Sheet'!I945)/I$10</f>
        <v>0</v>
      </c>
      <c r="J133" s="293">
        <f>('Input Sheet'!J537-'Input Sheet'!J945)/J$10</f>
        <v>0</v>
      </c>
      <c r="K133" s="293">
        <f>('Input Sheet'!K537-'Input Sheet'!K945)/K$10</f>
        <v>0</v>
      </c>
      <c r="L133" s="293">
        <f>('Input Sheet'!L537-'Input Sheet'!L945)/L$10</f>
        <v>0</v>
      </c>
    </row>
    <row r="134" spans="1:12" s="105" customFormat="1" ht="12.75" hidden="1" customHeight="1" outlineLevel="1" x14ac:dyDescent="0.2">
      <c r="A134" s="102"/>
      <c r="B134" s="108" t="str">
        <f>'Input Sheet'!B538</f>
        <v>Asset Type 122</v>
      </c>
      <c r="C134" s="108" t="str">
        <f>'Input Sheet'!C538</f>
        <v>Description - Asset Type 122</v>
      </c>
      <c r="D134" s="102"/>
      <c r="E134" s="102"/>
      <c r="F134" s="104"/>
      <c r="G134" s="293">
        <f>('Input Sheet'!G538-'Input Sheet'!G946)/G$10</f>
        <v>0</v>
      </c>
      <c r="H134" s="293">
        <f>('Input Sheet'!H538-'Input Sheet'!H946)/H$10</f>
        <v>0</v>
      </c>
      <c r="I134" s="293">
        <f>('Input Sheet'!I538-'Input Sheet'!I946)/I$10</f>
        <v>0</v>
      </c>
      <c r="J134" s="293">
        <f>('Input Sheet'!J538-'Input Sheet'!J946)/J$10</f>
        <v>0</v>
      </c>
      <c r="K134" s="293">
        <f>('Input Sheet'!K538-'Input Sheet'!K946)/K$10</f>
        <v>0</v>
      </c>
      <c r="L134" s="293">
        <f>('Input Sheet'!L538-'Input Sheet'!L946)/L$10</f>
        <v>0</v>
      </c>
    </row>
    <row r="135" spans="1:12" s="105" customFormat="1" ht="12.75" hidden="1" customHeight="1" outlineLevel="1" x14ac:dyDescent="0.2">
      <c r="A135" s="102"/>
      <c r="B135" s="108" t="str">
        <f>'Input Sheet'!B539</f>
        <v>Asset Type 123</v>
      </c>
      <c r="C135" s="108" t="str">
        <f>'Input Sheet'!C539</f>
        <v>Description - Asset Type 123</v>
      </c>
      <c r="D135" s="102"/>
      <c r="E135" s="102"/>
      <c r="F135" s="104"/>
      <c r="G135" s="293">
        <f>('Input Sheet'!G539-'Input Sheet'!G947)/G$10</f>
        <v>0</v>
      </c>
      <c r="H135" s="293">
        <f>('Input Sheet'!H539-'Input Sheet'!H947)/H$10</f>
        <v>0</v>
      </c>
      <c r="I135" s="293">
        <f>('Input Sheet'!I539-'Input Sheet'!I947)/I$10</f>
        <v>0</v>
      </c>
      <c r="J135" s="293">
        <f>('Input Sheet'!J539-'Input Sheet'!J947)/J$10</f>
        <v>0</v>
      </c>
      <c r="K135" s="293">
        <f>('Input Sheet'!K539-'Input Sheet'!K947)/K$10</f>
        <v>0</v>
      </c>
      <c r="L135" s="293">
        <f>('Input Sheet'!L539-'Input Sheet'!L947)/L$10</f>
        <v>0</v>
      </c>
    </row>
    <row r="136" spans="1:12" s="105" customFormat="1" ht="12.75" hidden="1" customHeight="1" outlineLevel="1" x14ac:dyDescent="0.2">
      <c r="A136" s="102"/>
      <c r="B136" s="108" t="str">
        <f>'Input Sheet'!B540</f>
        <v>Asset Type 124</v>
      </c>
      <c r="C136" s="108" t="str">
        <f>'Input Sheet'!C540</f>
        <v>Description - Asset Type 124</v>
      </c>
      <c r="D136" s="102"/>
      <c r="E136" s="102"/>
      <c r="F136" s="104"/>
      <c r="G136" s="293">
        <f>('Input Sheet'!G540-'Input Sheet'!G948)/G$10</f>
        <v>0</v>
      </c>
      <c r="H136" s="293">
        <f>('Input Sheet'!H540-'Input Sheet'!H948)/H$10</f>
        <v>0</v>
      </c>
      <c r="I136" s="293">
        <f>('Input Sheet'!I540-'Input Sheet'!I948)/I$10</f>
        <v>0</v>
      </c>
      <c r="J136" s="293">
        <f>('Input Sheet'!J540-'Input Sheet'!J948)/J$10</f>
        <v>0</v>
      </c>
      <c r="K136" s="293">
        <f>('Input Sheet'!K540-'Input Sheet'!K948)/K$10</f>
        <v>0</v>
      </c>
      <c r="L136" s="293">
        <f>('Input Sheet'!L540-'Input Sheet'!L948)/L$10</f>
        <v>0</v>
      </c>
    </row>
    <row r="137" spans="1:12" s="105" customFormat="1" ht="12.75" hidden="1" customHeight="1" outlineLevel="1" x14ac:dyDescent="0.2">
      <c r="A137" s="102"/>
      <c r="B137" s="108" t="str">
        <f>'Input Sheet'!B541</f>
        <v>Asset Type 125</v>
      </c>
      <c r="C137" s="108" t="str">
        <f>'Input Sheet'!C541</f>
        <v>Description - Asset Type 125</v>
      </c>
      <c r="D137" s="102"/>
      <c r="E137" s="102"/>
      <c r="F137" s="104"/>
      <c r="G137" s="293">
        <f>('Input Sheet'!G541-'Input Sheet'!G949)/G$10</f>
        <v>0</v>
      </c>
      <c r="H137" s="293">
        <f>('Input Sheet'!H541-'Input Sheet'!H949)/H$10</f>
        <v>0</v>
      </c>
      <c r="I137" s="293">
        <f>('Input Sheet'!I541-'Input Sheet'!I949)/I$10</f>
        <v>0</v>
      </c>
      <c r="J137" s="293">
        <f>('Input Sheet'!J541-'Input Sheet'!J949)/J$10</f>
        <v>0</v>
      </c>
      <c r="K137" s="293">
        <f>('Input Sheet'!K541-'Input Sheet'!K949)/K$10</f>
        <v>0</v>
      </c>
      <c r="L137" s="293">
        <f>('Input Sheet'!L541-'Input Sheet'!L949)/L$10</f>
        <v>0</v>
      </c>
    </row>
    <row r="138" spans="1:12" s="105" customFormat="1" ht="12.75" hidden="1" customHeight="1" outlineLevel="1" x14ac:dyDescent="0.2">
      <c r="A138" s="102"/>
      <c r="B138" s="108" t="str">
        <f>'Input Sheet'!B542</f>
        <v>Asset Type 126</v>
      </c>
      <c r="C138" s="108" t="str">
        <f>'Input Sheet'!C542</f>
        <v>Description - Asset Type 126</v>
      </c>
      <c r="D138" s="102"/>
      <c r="E138" s="102"/>
      <c r="F138" s="104"/>
      <c r="G138" s="293">
        <f>('Input Sheet'!G542-'Input Sheet'!G950)/G$10</f>
        <v>0</v>
      </c>
      <c r="H138" s="293">
        <f>('Input Sheet'!H542-'Input Sheet'!H950)/H$10</f>
        <v>0</v>
      </c>
      <c r="I138" s="293">
        <f>('Input Sheet'!I542-'Input Sheet'!I950)/I$10</f>
        <v>0</v>
      </c>
      <c r="J138" s="293">
        <f>('Input Sheet'!J542-'Input Sheet'!J950)/J$10</f>
        <v>0</v>
      </c>
      <c r="K138" s="293">
        <f>('Input Sheet'!K542-'Input Sheet'!K950)/K$10</f>
        <v>0</v>
      </c>
      <c r="L138" s="293">
        <f>('Input Sheet'!L542-'Input Sheet'!L950)/L$10</f>
        <v>0</v>
      </c>
    </row>
    <row r="139" spans="1:12" s="105" customFormat="1" ht="12.75" hidden="1" customHeight="1" outlineLevel="1" x14ac:dyDescent="0.2">
      <c r="A139" s="102"/>
      <c r="B139" s="108" t="str">
        <f>'Input Sheet'!B543</f>
        <v>Asset Type 127</v>
      </c>
      <c r="C139" s="108" t="str">
        <f>'Input Sheet'!C543</f>
        <v>Description - Asset Type 127</v>
      </c>
      <c r="D139" s="102"/>
      <c r="E139" s="102"/>
      <c r="F139" s="104"/>
      <c r="G139" s="293">
        <f>('Input Sheet'!G543-'Input Sheet'!G951)/G$10</f>
        <v>0</v>
      </c>
      <c r="H139" s="293">
        <f>('Input Sheet'!H543-'Input Sheet'!H951)/H$10</f>
        <v>0</v>
      </c>
      <c r="I139" s="293">
        <f>('Input Sheet'!I543-'Input Sheet'!I951)/I$10</f>
        <v>0</v>
      </c>
      <c r="J139" s="293">
        <f>('Input Sheet'!J543-'Input Sheet'!J951)/J$10</f>
        <v>0</v>
      </c>
      <c r="K139" s="293">
        <f>('Input Sheet'!K543-'Input Sheet'!K951)/K$10</f>
        <v>0</v>
      </c>
      <c r="L139" s="293">
        <f>('Input Sheet'!L543-'Input Sheet'!L951)/L$10</f>
        <v>0</v>
      </c>
    </row>
    <row r="140" spans="1:12" s="105" customFormat="1" ht="12.75" hidden="1" customHeight="1" outlineLevel="1" x14ac:dyDescent="0.2">
      <c r="A140" s="102"/>
      <c r="B140" s="108" t="str">
        <f>'Input Sheet'!B544</f>
        <v>Asset Type 128</v>
      </c>
      <c r="C140" s="108" t="str">
        <f>'Input Sheet'!C544</f>
        <v>Description - Asset Type 128</v>
      </c>
      <c r="D140" s="102"/>
      <c r="E140" s="102"/>
      <c r="F140" s="104"/>
      <c r="G140" s="293">
        <f>('Input Sheet'!G544-'Input Sheet'!G952)/G$10</f>
        <v>0</v>
      </c>
      <c r="H140" s="293">
        <f>('Input Sheet'!H544-'Input Sheet'!H952)/H$10</f>
        <v>0</v>
      </c>
      <c r="I140" s="293">
        <f>('Input Sheet'!I544-'Input Sheet'!I952)/I$10</f>
        <v>0</v>
      </c>
      <c r="J140" s="293">
        <f>('Input Sheet'!J544-'Input Sheet'!J952)/J$10</f>
        <v>0</v>
      </c>
      <c r="K140" s="293">
        <f>('Input Sheet'!K544-'Input Sheet'!K952)/K$10</f>
        <v>0</v>
      </c>
      <c r="L140" s="293">
        <f>('Input Sheet'!L544-'Input Sheet'!L952)/L$10</f>
        <v>0</v>
      </c>
    </row>
    <row r="141" spans="1:12" s="105" customFormat="1" ht="12.75" hidden="1" customHeight="1" outlineLevel="1" x14ac:dyDescent="0.2">
      <c r="A141" s="102"/>
      <c r="B141" s="108" t="str">
        <f>'Input Sheet'!B545</f>
        <v>Asset Type 129</v>
      </c>
      <c r="C141" s="108" t="str">
        <f>'Input Sheet'!C545</f>
        <v>Description - Asset Type 129</v>
      </c>
      <c r="D141" s="102"/>
      <c r="E141" s="102"/>
      <c r="F141" s="104"/>
      <c r="G141" s="293">
        <f>('Input Sheet'!G545-'Input Sheet'!G953)/G$10</f>
        <v>0</v>
      </c>
      <c r="H141" s="293">
        <f>('Input Sheet'!H545-'Input Sheet'!H953)/H$10</f>
        <v>0</v>
      </c>
      <c r="I141" s="293">
        <f>('Input Sheet'!I545-'Input Sheet'!I953)/I$10</f>
        <v>0</v>
      </c>
      <c r="J141" s="293">
        <f>('Input Sheet'!J545-'Input Sheet'!J953)/J$10</f>
        <v>0</v>
      </c>
      <c r="K141" s="293">
        <f>('Input Sheet'!K545-'Input Sheet'!K953)/K$10</f>
        <v>0</v>
      </c>
      <c r="L141" s="293">
        <f>('Input Sheet'!L545-'Input Sheet'!L953)/L$10</f>
        <v>0</v>
      </c>
    </row>
    <row r="142" spans="1:12" s="105" customFormat="1" ht="12.75" hidden="1" customHeight="1" outlineLevel="1" x14ac:dyDescent="0.2">
      <c r="A142" s="102"/>
      <c r="B142" s="108" t="str">
        <f>'Input Sheet'!B546</f>
        <v>Asset Type 130</v>
      </c>
      <c r="C142" s="108" t="str">
        <f>'Input Sheet'!C546</f>
        <v>Description - Asset Type 130</v>
      </c>
      <c r="D142" s="102"/>
      <c r="E142" s="102"/>
      <c r="F142" s="104"/>
      <c r="G142" s="293">
        <f>('Input Sheet'!G546-'Input Sheet'!G954)/G$10</f>
        <v>0</v>
      </c>
      <c r="H142" s="293">
        <f>('Input Sheet'!H546-'Input Sheet'!H954)/H$10</f>
        <v>0</v>
      </c>
      <c r="I142" s="293">
        <f>('Input Sheet'!I546-'Input Sheet'!I954)/I$10</f>
        <v>0</v>
      </c>
      <c r="J142" s="293">
        <f>('Input Sheet'!J546-'Input Sheet'!J954)/J$10</f>
        <v>0</v>
      </c>
      <c r="K142" s="293">
        <f>('Input Sheet'!K546-'Input Sheet'!K954)/K$10</f>
        <v>0</v>
      </c>
      <c r="L142" s="293">
        <f>('Input Sheet'!L546-'Input Sheet'!L954)/L$10</f>
        <v>0</v>
      </c>
    </row>
    <row r="143" spans="1:12" s="105" customFormat="1" ht="12.75" hidden="1" customHeight="1" outlineLevel="1" x14ac:dyDescent="0.2">
      <c r="A143" s="102"/>
      <c r="B143" s="108" t="str">
        <f>'Input Sheet'!B547</f>
        <v>Asset Type 131</v>
      </c>
      <c r="C143" s="108" t="str">
        <f>'Input Sheet'!C547</f>
        <v>Description - Asset Type 131</v>
      </c>
      <c r="D143" s="102"/>
      <c r="E143" s="102"/>
      <c r="F143" s="104"/>
      <c r="G143" s="293">
        <f>('Input Sheet'!G547-'Input Sheet'!G955)/G$10</f>
        <v>0</v>
      </c>
      <c r="H143" s="293">
        <f>('Input Sheet'!H547-'Input Sheet'!H955)/H$10</f>
        <v>0</v>
      </c>
      <c r="I143" s="293">
        <f>('Input Sheet'!I547-'Input Sheet'!I955)/I$10</f>
        <v>0</v>
      </c>
      <c r="J143" s="293">
        <f>('Input Sheet'!J547-'Input Sheet'!J955)/J$10</f>
        <v>0</v>
      </c>
      <c r="K143" s="293">
        <f>('Input Sheet'!K547-'Input Sheet'!K955)/K$10</f>
        <v>0</v>
      </c>
      <c r="L143" s="293">
        <f>('Input Sheet'!L547-'Input Sheet'!L955)/L$10</f>
        <v>0</v>
      </c>
    </row>
    <row r="144" spans="1:12" s="105" customFormat="1" ht="12.75" hidden="1" customHeight="1" outlineLevel="1" x14ac:dyDescent="0.2">
      <c r="A144" s="102"/>
      <c r="B144" s="108" t="str">
        <f>'Input Sheet'!B548</f>
        <v>Asset Type 132</v>
      </c>
      <c r="C144" s="108" t="str">
        <f>'Input Sheet'!C548</f>
        <v>Description - Asset Type 132</v>
      </c>
      <c r="D144" s="102"/>
      <c r="E144" s="102"/>
      <c r="F144" s="104"/>
      <c r="G144" s="293">
        <f>('Input Sheet'!G548-'Input Sheet'!G956)/G$10</f>
        <v>0</v>
      </c>
      <c r="H144" s="293">
        <f>('Input Sheet'!H548-'Input Sheet'!H956)/H$10</f>
        <v>0</v>
      </c>
      <c r="I144" s="293">
        <f>('Input Sheet'!I548-'Input Sheet'!I956)/I$10</f>
        <v>0</v>
      </c>
      <c r="J144" s="293">
        <f>('Input Sheet'!J548-'Input Sheet'!J956)/J$10</f>
        <v>0</v>
      </c>
      <c r="K144" s="293">
        <f>('Input Sheet'!K548-'Input Sheet'!K956)/K$10</f>
        <v>0</v>
      </c>
      <c r="L144" s="293">
        <f>('Input Sheet'!L548-'Input Sheet'!L956)/L$10</f>
        <v>0</v>
      </c>
    </row>
    <row r="145" spans="1:12" s="105" customFormat="1" ht="12.75" hidden="1" customHeight="1" outlineLevel="1" x14ac:dyDescent="0.2">
      <c r="A145" s="102"/>
      <c r="B145" s="108" t="str">
        <f>'Input Sheet'!B549</f>
        <v>Asset Type 133</v>
      </c>
      <c r="C145" s="108" t="str">
        <f>'Input Sheet'!C549</f>
        <v>Description - Asset Type 133</v>
      </c>
      <c r="D145" s="102"/>
      <c r="E145" s="102"/>
      <c r="F145" s="104"/>
      <c r="G145" s="293">
        <f>('Input Sheet'!G549-'Input Sheet'!G957)/G$10</f>
        <v>0</v>
      </c>
      <c r="H145" s="293">
        <f>('Input Sheet'!H549-'Input Sheet'!H957)/H$10</f>
        <v>0</v>
      </c>
      <c r="I145" s="293">
        <f>('Input Sheet'!I549-'Input Sheet'!I957)/I$10</f>
        <v>0</v>
      </c>
      <c r="J145" s="293">
        <f>('Input Sheet'!J549-'Input Sheet'!J957)/J$10</f>
        <v>0</v>
      </c>
      <c r="K145" s="293">
        <f>('Input Sheet'!K549-'Input Sheet'!K957)/K$10</f>
        <v>0</v>
      </c>
      <c r="L145" s="293">
        <f>('Input Sheet'!L549-'Input Sheet'!L957)/L$10</f>
        <v>0</v>
      </c>
    </row>
    <row r="146" spans="1:12" s="105" customFormat="1" ht="12.75" hidden="1" customHeight="1" outlineLevel="1" x14ac:dyDescent="0.2">
      <c r="A146" s="102"/>
      <c r="B146" s="108" t="str">
        <f>'Input Sheet'!B550</f>
        <v>Asset Type 134</v>
      </c>
      <c r="C146" s="108" t="str">
        <f>'Input Sheet'!C550</f>
        <v>Description - Asset Type 134</v>
      </c>
      <c r="D146" s="102"/>
      <c r="E146" s="102"/>
      <c r="F146" s="104"/>
      <c r="G146" s="293">
        <f>('Input Sheet'!G550-'Input Sheet'!G958)/G$10</f>
        <v>0</v>
      </c>
      <c r="H146" s="293">
        <f>('Input Sheet'!H550-'Input Sheet'!H958)/H$10</f>
        <v>0</v>
      </c>
      <c r="I146" s="293">
        <f>('Input Sheet'!I550-'Input Sheet'!I958)/I$10</f>
        <v>0</v>
      </c>
      <c r="J146" s="293">
        <f>('Input Sheet'!J550-'Input Sheet'!J958)/J$10</f>
        <v>0</v>
      </c>
      <c r="K146" s="293">
        <f>('Input Sheet'!K550-'Input Sheet'!K958)/K$10</f>
        <v>0</v>
      </c>
      <c r="L146" s="293">
        <f>('Input Sheet'!L550-'Input Sheet'!L958)/L$10</f>
        <v>0</v>
      </c>
    </row>
    <row r="147" spans="1:12" s="105" customFormat="1" ht="12.75" hidden="1" customHeight="1" outlineLevel="1" x14ac:dyDescent="0.2">
      <c r="A147" s="102"/>
      <c r="B147" s="108" t="str">
        <f>'Input Sheet'!B551</f>
        <v>Asset Type 135</v>
      </c>
      <c r="C147" s="108" t="str">
        <f>'Input Sheet'!C551</f>
        <v>Description - Asset Type 135</v>
      </c>
      <c r="D147" s="102"/>
      <c r="E147" s="102"/>
      <c r="F147" s="104"/>
      <c r="G147" s="293">
        <f>('Input Sheet'!G551-'Input Sheet'!G959)/G$10</f>
        <v>0</v>
      </c>
      <c r="H147" s="293">
        <f>('Input Sheet'!H551-'Input Sheet'!H959)/H$10</f>
        <v>0</v>
      </c>
      <c r="I147" s="293">
        <f>('Input Sheet'!I551-'Input Sheet'!I959)/I$10</f>
        <v>0</v>
      </c>
      <c r="J147" s="293">
        <f>('Input Sheet'!J551-'Input Sheet'!J959)/J$10</f>
        <v>0</v>
      </c>
      <c r="K147" s="293">
        <f>('Input Sheet'!K551-'Input Sheet'!K959)/K$10</f>
        <v>0</v>
      </c>
      <c r="L147" s="293">
        <f>('Input Sheet'!L551-'Input Sheet'!L959)/L$10</f>
        <v>0</v>
      </c>
    </row>
    <row r="148" spans="1:12" s="105" customFormat="1" ht="12.75" hidden="1" customHeight="1" outlineLevel="1" x14ac:dyDescent="0.2">
      <c r="A148" s="102"/>
      <c r="B148" s="108" t="str">
        <f>'Input Sheet'!B552</f>
        <v>Asset Type 136</v>
      </c>
      <c r="C148" s="108" t="str">
        <f>'Input Sheet'!C552</f>
        <v>Description - Asset Type 136</v>
      </c>
      <c r="D148" s="102"/>
      <c r="E148" s="102"/>
      <c r="F148" s="104"/>
      <c r="G148" s="293">
        <f>('Input Sheet'!G552-'Input Sheet'!G960)/G$10</f>
        <v>0</v>
      </c>
      <c r="H148" s="293">
        <f>('Input Sheet'!H552-'Input Sheet'!H960)/H$10</f>
        <v>0</v>
      </c>
      <c r="I148" s="293">
        <f>('Input Sheet'!I552-'Input Sheet'!I960)/I$10</f>
        <v>0</v>
      </c>
      <c r="J148" s="293">
        <f>('Input Sheet'!J552-'Input Sheet'!J960)/J$10</f>
        <v>0</v>
      </c>
      <c r="K148" s="293">
        <f>('Input Sheet'!K552-'Input Sheet'!K960)/K$10</f>
        <v>0</v>
      </c>
      <c r="L148" s="293">
        <f>('Input Sheet'!L552-'Input Sheet'!L960)/L$10</f>
        <v>0</v>
      </c>
    </row>
    <row r="149" spans="1:12" s="105" customFormat="1" ht="12.75" hidden="1" customHeight="1" outlineLevel="1" x14ac:dyDescent="0.2">
      <c r="A149" s="102"/>
      <c r="B149" s="108" t="str">
        <f>'Input Sheet'!B553</f>
        <v>Asset Type 137</v>
      </c>
      <c r="C149" s="108" t="str">
        <f>'Input Sheet'!C553</f>
        <v>Description - Asset Type 137</v>
      </c>
      <c r="D149" s="102"/>
      <c r="E149" s="102"/>
      <c r="F149" s="104"/>
      <c r="G149" s="293">
        <f>('Input Sheet'!G553-'Input Sheet'!G961)/G$10</f>
        <v>0</v>
      </c>
      <c r="H149" s="293">
        <f>('Input Sheet'!H553-'Input Sheet'!H961)/H$10</f>
        <v>0</v>
      </c>
      <c r="I149" s="293">
        <f>('Input Sheet'!I553-'Input Sheet'!I961)/I$10</f>
        <v>0</v>
      </c>
      <c r="J149" s="293">
        <f>('Input Sheet'!J553-'Input Sheet'!J961)/J$10</f>
        <v>0</v>
      </c>
      <c r="K149" s="293">
        <f>('Input Sheet'!K553-'Input Sheet'!K961)/K$10</f>
        <v>0</v>
      </c>
      <c r="L149" s="293">
        <f>('Input Sheet'!L553-'Input Sheet'!L961)/L$10</f>
        <v>0</v>
      </c>
    </row>
    <row r="150" spans="1:12" s="105" customFormat="1" ht="12.75" hidden="1" customHeight="1" outlineLevel="1" x14ac:dyDescent="0.2">
      <c r="A150" s="102"/>
      <c r="B150" s="108" t="str">
        <f>'Input Sheet'!B554</f>
        <v>Asset Type 138</v>
      </c>
      <c r="C150" s="108" t="str">
        <f>'Input Sheet'!C554</f>
        <v>Description - Asset Type 138</v>
      </c>
      <c r="D150" s="102"/>
      <c r="E150" s="102"/>
      <c r="F150" s="104"/>
      <c r="G150" s="293">
        <f>('Input Sheet'!G554-'Input Sheet'!G962)/G$10</f>
        <v>0</v>
      </c>
      <c r="H150" s="293">
        <f>('Input Sheet'!H554-'Input Sheet'!H962)/H$10</f>
        <v>0</v>
      </c>
      <c r="I150" s="293">
        <f>('Input Sheet'!I554-'Input Sheet'!I962)/I$10</f>
        <v>0</v>
      </c>
      <c r="J150" s="293">
        <f>('Input Sheet'!J554-'Input Sheet'!J962)/J$10</f>
        <v>0</v>
      </c>
      <c r="K150" s="293">
        <f>('Input Sheet'!K554-'Input Sheet'!K962)/K$10</f>
        <v>0</v>
      </c>
      <c r="L150" s="293">
        <f>('Input Sheet'!L554-'Input Sheet'!L962)/L$10</f>
        <v>0</v>
      </c>
    </row>
    <row r="151" spans="1:12" s="105" customFormat="1" ht="12.75" hidden="1" customHeight="1" outlineLevel="1" x14ac:dyDescent="0.2">
      <c r="A151" s="102"/>
      <c r="B151" s="108" t="str">
        <f>'Input Sheet'!B555</f>
        <v>Asset Type 139</v>
      </c>
      <c r="C151" s="108" t="str">
        <f>'Input Sheet'!C555</f>
        <v>Description - Asset Type 139</v>
      </c>
      <c r="D151" s="102"/>
      <c r="E151" s="102"/>
      <c r="F151" s="104"/>
      <c r="G151" s="293">
        <f>('Input Sheet'!G555-'Input Sheet'!G963)/G$10</f>
        <v>0</v>
      </c>
      <c r="H151" s="293">
        <f>('Input Sheet'!H555-'Input Sheet'!H963)/H$10</f>
        <v>0</v>
      </c>
      <c r="I151" s="293">
        <f>('Input Sheet'!I555-'Input Sheet'!I963)/I$10</f>
        <v>0</v>
      </c>
      <c r="J151" s="293">
        <f>('Input Sheet'!J555-'Input Sheet'!J963)/J$10</f>
        <v>0</v>
      </c>
      <c r="K151" s="293">
        <f>('Input Sheet'!K555-'Input Sheet'!K963)/K$10</f>
        <v>0</v>
      </c>
      <c r="L151" s="293">
        <f>('Input Sheet'!L555-'Input Sheet'!L963)/L$10</f>
        <v>0</v>
      </c>
    </row>
    <row r="152" spans="1:12" s="105" customFormat="1" ht="12.75" hidden="1" customHeight="1" outlineLevel="1" x14ac:dyDescent="0.2">
      <c r="A152" s="102"/>
      <c r="B152" s="108" t="str">
        <f>'Input Sheet'!B556</f>
        <v>Asset Type 140</v>
      </c>
      <c r="C152" s="108" t="str">
        <f>'Input Sheet'!C556</f>
        <v>Description - Asset Type 140</v>
      </c>
      <c r="D152" s="102"/>
      <c r="E152" s="102"/>
      <c r="F152" s="104"/>
      <c r="G152" s="293">
        <f>('Input Sheet'!G556-'Input Sheet'!G964)/G$10</f>
        <v>0</v>
      </c>
      <c r="H152" s="293">
        <f>('Input Sheet'!H556-'Input Sheet'!H964)/H$10</f>
        <v>0</v>
      </c>
      <c r="I152" s="293">
        <f>('Input Sheet'!I556-'Input Sheet'!I964)/I$10</f>
        <v>0</v>
      </c>
      <c r="J152" s="293">
        <f>('Input Sheet'!J556-'Input Sheet'!J964)/J$10</f>
        <v>0</v>
      </c>
      <c r="K152" s="293">
        <f>('Input Sheet'!K556-'Input Sheet'!K964)/K$10</f>
        <v>0</v>
      </c>
      <c r="L152" s="293">
        <f>('Input Sheet'!L556-'Input Sheet'!L964)/L$10</f>
        <v>0</v>
      </c>
    </row>
    <row r="153" spans="1:12" s="105" customFormat="1" ht="12.75" hidden="1" customHeight="1" outlineLevel="1" x14ac:dyDescent="0.2">
      <c r="A153" s="102"/>
      <c r="B153" s="108" t="str">
        <f>'Input Sheet'!B557</f>
        <v>Asset Type 141</v>
      </c>
      <c r="C153" s="108" t="str">
        <f>'Input Sheet'!C557</f>
        <v>Description - Asset Type 141</v>
      </c>
      <c r="D153" s="102"/>
      <c r="E153" s="102"/>
      <c r="F153" s="104"/>
      <c r="G153" s="293">
        <f>('Input Sheet'!G557-'Input Sheet'!G965)/G$10</f>
        <v>0</v>
      </c>
      <c r="H153" s="293">
        <f>('Input Sheet'!H557-'Input Sheet'!H965)/H$10</f>
        <v>0</v>
      </c>
      <c r="I153" s="293">
        <f>('Input Sheet'!I557-'Input Sheet'!I965)/I$10</f>
        <v>0</v>
      </c>
      <c r="J153" s="293">
        <f>('Input Sheet'!J557-'Input Sheet'!J965)/J$10</f>
        <v>0</v>
      </c>
      <c r="K153" s="293">
        <f>('Input Sheet'!K557-'Input Sheet'!K965)/K$10</f>
        <v>0</v>
      </c>
      <c r="L153" s="293">
        <f>('Input Sheet'!L557-'Input Sheet'!L965)/L$10</f>
        <v>0</v>
      </c>
    </row>
    <row r="154" spans="1:12" s="105" customFormat="1" ht="12.75" hidden="1" customHeight="1" outlineLevel="1" x14ac:dyDescent="0.2">
      <c r="A154" s="102"/>
      <c r="B154" s="108" t="str">
        <f>'Input Sheet'!B558</f>
        <v>Asset Type 142</v>
      </c>
      <c r="C154" s="108" t="str">
        <f>'Input Sheet'!C558</f>
        <v>Description - Asset Type 142</v>
      </c>
      <c r="D154" s="102"/>
      <c r="E154" s="102"/>
      <c r="F154" s="104"/>
      <c r="G154" s="293">
        <f>('Input Sheet'!G558-'Input Sheet'!G966)/G$10</f>
        <v>0</v>
      </c>
      <c r="H154" s="293">
        <f>('Input Sheet'!H558-'Input Sheet'!H966)/H$10</f>
        <v>0</v>
      </c>
      <c r="I154" s="293">
        <f>('Input Sheet'!I558-'Input Sheet'!I966)/I$10</f>
        <v>0</v>
      </c>
      <c r="J154" s="293">
        <f>('Input Sheet'!J558-'Input Sheet'!J966)/J$10</f>
        <v>0</v>
      </c>
      <c r="K154" s="293">
        <f>('Input Sheet'!K558-'Input Sheet'!K966)/K$10</f>
        <v>0</v>
      </c>
      <c r="L154" s="293">
        <f>('Input Sheet'!L558-'Input Sheet'!L966)/L$10</f>
        <v>0</v>
      </c>
    </row>
    <row r="155" spans="1:12" s="105" customFormat="1" ht="12.75" hidden="1" customHeight="1" outlineLevel="1" x14ac:dyDescent="0.2">
      <c r="A155" s="102"/>
      <c r="B155" s="108" t="str">
        <f>'Input Sheet'!B559</f>
        <v>Asset Type 143</v>
      </c>
      <c r="C155" s="108" t="str">
        <f>'Input Sheet'!C559</f>
        <v>Description - Asset Type 143</v>
      </c>
      <c r="D155" s="102"/>
      <c r="E155" s="102"/>
      <c r="F155" s="104"/>
      <c r="G155" s="293">
        <f>('Input Sheet'!G559-'Input Sheet'!G967)/G$10</f>
        <v>0</v>
      </c>
      <c r="H155" s="293">
        <f>('Input Sheet'!H559-'Input Sheet'!H967)/H$10</f>
        <v>0</v>
      </c>
      <c r="I155" s="293">
        <f>('Input Sheet'!I559-'Input Sheet'!I967)/I$10</f>
        <v>0</v>
      </c>
      <c r="J155" s="293">
        <f>('Input Sheet'!J559-'Input Sheet'!J967)/J$10</f>
        <v>0</v>
      </c>
      <c r="K155" s="293">
        <f>('Input Sheet'!K559-'Input Sheet'!K967)/K$10</f>
        <v>0</v>
      </c>
      <c r="L155" s="293">
        <f>('Input Sheet'!L559-'Input Sheet'!L967)/L$10</f>
        <v>0</v>
      </c>
    </row>
    <row r="156" spans="1:12" s="105" customFormat="1" ht="12.75" hidden="1" customHeight="1" outlineLevel="1" x14ac:dyDescent="0.2">
      <c r="A156" s="102"/>
      <c r="B156" s="108" t="str">
        <f>'Input Sheet'!B560</f>
        <v>Asset Type 144</v>
      </c>
      <c r="C156" s="108" t="str">
        <f>'Input Sheet'!C560</f>
        <v>Description - Asset Type 144</v>
      </c>
      <c r="D156" s="102"/>
      <c r="E156" s="102"/>
      <c r="F156" s="104"/>
      <c r="G156" s="293">
        <f>('Input Sheet'!G560-'Input Sheet'!G968)/G$10</f>
        <v>0</v>
      </c>
      <c r="H156" s="293">
        <f>('Input Sheet'!H560-'Input Sheet'!H968)/H$10</f>
        <v>0</v>
      </c>
      <c r="I156" s="293">
        <f>('Input Sheet'!I560-'Input Sheet'!I968)/I$10</f>
        <v>0</v>
      </c>
      <c r="J156" s="293">
        <f>('Input Sheet'!J560-'Input Sheet'!J968)/J$10</f>
        <v>0</v>
      </c>
      <c r="K156" s="293">
        <f>('Input Sheet'!K560-'Input Sheet'!K968)/K$10</f>
        <v>0</v>
      </c>
      <c r="L156" s="293">
        <f>('Input Sheet'!L560-'Input Sheet'!L968)/L$10</f>
        <v>0</v>
      </c>
    </row>
    <row r="157" spans="1:12" s="105" customFormat="1" ht="12.75" hidden="1" customHeight="1" outlineLevel="1" x14ac:dyDescent="0.2">
      <c r="A157" s="102"/>
      <c r="B157" s="108" t="str">
        <f>'Input Sheet'!B561</f>
        <v>Asset Type 145</v>
      </c>
      <c r="C157" s="108" t="str">
        <f>'Input Sheet'!C561</f>
        <v>Description - Asset Type 145</v>
      </c>
      <c r="D157" s="102"/>
      <c r="E157" s="102"/>
      <c r="F157" s="104"/>
      <c r="G157" s="293">
        <f>('Input Sheet'!G561-'Input Sheet'!G969)/G$10</f>
        <v>0</v>
      </c>
      <c r="H157" s="293">
        <f>('Input Sheet'!H561-'Input Sheet'!H969)/H$10</f>
        <v>0</v>
      </c>
      <c r="I157" s="293">
        <f>('Input Sheet'!I561-'Input Sheet'!I969)/I$10</f>
        <v>0</v>
      </c>
      <c r="J157" s="293">
        <f>('Input Sheet'!J561-'Input Sheet'!J969)/J$10</f>
        <v>0</v>
      </c>
      <c r="K157" s="293">
        <f>('Input Sheet'!K561-'Input Sheet'!K969)/K$10</f>
        <v>0</v>
      </c>
      <c r="L157" s="293">
        <f>('Input Sheet'!L561-'Input Sheet'!L969)/L$10</f>
        <v>0</v>
      </c>
    </row>
    <row r="158" spans="1:12" s="105" customFormat="1" ht="12.75" hidden="1" customHeight="1" outlineLevel="1" x14ac:dyDescent="0.2">
      <c r="A158" s="102"/>
      <c r="B158" s="108" t="str">
        <f>'Input Sheet'!B562</f>
        <v>Asset Type 146</v>
      </c>
      <c r="C158" s="108" t="str">
        <f>'Input Sheet'!C562</f>
        <v>Description - Asset Type 146</v>
      </c>
      <c r="D158" s="102"/>
      <c r="E158" s="102"/>
      <c r="F158" s="104"/>
      <c r="G158" s="293">
        <f>('Input Sheet'!G562-'Input Sheet'!G970)/G$10</f>
        <v>0</v>
      </c>
      <c r="H158" s="293">
        <f>('Input Sheet'!H562-'Input Sheet'!H970)/H$10</f>
        <v>0</v>
      </c>
      <c r="I158" s="293">
        <f>('Input Sheet'!I562-'Input Sheet'!I970)/I$10</f>
        <v>0</v>
      </c>
      <c r="J158" s="293">
        <f>('Input Sheet'!J562-'Input Sheet'!J970)/J$10</f>
        <v>0</v>
      </c>
      <c r="K158" s="293">
        <f>('Input Sheet'!K562-'Input Sheet'!K970)/K$10</f>
        <v>0</v>
      </c>
      <c r="L158" s="293">
        <f>('Input Sheet'!L562-'Input Sheet'!L970)/L$10</f>
        <v>0</v>
      </c>
    </row>
    <row r="159" spans="1:12" s="105" customFormat="1" ht="12.75" hidden="1" customHeight="1" outlineLevel="1" x14ac:dyDescent="0.2">
      <c r="A159" s="102"/>
      <c r="B159" s="108" t="str">
        <f>'Input Sheet'!B563</f>
        <v>Asset Type 147</v>
      </c>
      <c r="C159" s="108" t="str">
        <f>'Input Sheet'!C563</f>
        <v>Description - Asset Type 147</v>
      </c>
      <c r="D159" s="102"/>
      <c r="E159" s="102"/>
      <c r="F159" s="104"/>
      <c r="G159" s="293">
        <f>('Input Sheet'!G563-'Input Sheet'!G971)/G$10</f>
        <v>0</v>
      </c>
      <c r="H159" s="293">
        <f>('Input Sheet'!H563-'Input Sheet'!H971)/H$10</f>
        <v>0</v>
      </c>
      <c r="I159" s="293">
        <f>('Input Sheet'!I563-'Input Sheet'!I971)/I$10</f>
        <v>0</v>
      </c>
      <c r="J159" s="293">
        <f>('Input Sheet'!J563-'Input Sheet'!J971)/J$10</f>
        <v>0</v>
      </c>
      <c r="K159" s="293">
        <f>('Input Sheet'!K563-'Input Sheet'!K971)/K$10</f>
        <v>0</v>
      </c>
      <c r="L159" s="293">
        <f>('Input Sheet'!L563-'Input Sheet'!L971)/L$10</f>
        <v>0</v>
      </c>
    </row>
    <row r="160" spans="1:12" s="105" customFormat="1" ht="12.75" hidden="1" customHeight="1" outlineLevel="1" x14ac:dyDescent="0.2">
      <c r="A160" s="102"/>
      <c r="B160" s="108" t="str">
        <f>'Input Sheet'!B564</f>
        <v>Asset Type 148</v>
      </c>
      <c r="C160" s="108" t="str">
        <f>'Input Sheet'!C564</f>
        <v>Description - Asset Type 148</v>
      </c>
      <c r="D160" s="102"/>
      <c r="E160" s="102"/>
      <c r="F160" s="104"/>
      <c r="G160" s="293">
        <f>('Input Sheet'!G564-'Input Sheet'!G972)/G$10</f>
        <v>0</v>
      </c>
      <c r="H160" s="293">
        <f>('Input Sheet'!H564-'Input Sheet'!H972)/H$10</f>
        <v>0</v>
      </c>
      <c r="I160" s="293">
        <f>('Input Sheet'!I564-'Input Sheet'!I972)/I$10</f>
        <v>0</v>
      </c>
      <c r="J160" s="293">
        <f>('Input Sheet'!J564-'Input Sheet'!J972)/J$10</f>
        <v>0</v>
      </c>
      <c r="K160" s="293">
        <f>('Input Sheet'!K564-'Input Sheet'!K972)/K$10</f>
        <v>0</v>
      </c>
      <c r="L160" s="293">
        <f>('Input Sheet'!L564-'Input Sheet'!L972)/L$10</f>
        <v>0</v>
      </c>
    </row>
    <row r="161" spans="1:12" s="105" customFormat="1" ht="12.75" hidden="1" customHeight="1" outlineLevel="1" x14ac:dyDescent="0.2">
      <c r="A161" s="102"/>
      <c r="B161" s="108" t="str">
        <f>'Input Sheet'!B565</f>
        <v>Asset Type 149</v>
      </c>
      <c r="C161" s="108" t="str">
        <f>'Input Sheet'!C565</f>
        <v>Description - Asset Type 149</v>
      </c>
      <c r="D161" s="102"/>
      <c r="E161" s="102"/>
      <c r="F161" s="104"/>
      <c r="G161" s="293">
        <f>('Input Sheet'!G565-'Input Sheet'!G973)/G$10</f>
        <v>0</v>
      </c>
      <c r="H161" s="293">
        <f>('Input Sheet'!H565-'Input Sheet'!H973)/H$10</f>
        <v>0</v>
      </c>
      <c r="I161" s="293">
        <f>('Input Sheet'!I565-'Input Sheet'!I973)/I$10</f>
        <v>0</v>
      </c>
      <c r="J161" s="293">
        <f>('Input Sheet'!J565-'Input Sheet'!J973)/J$10</f>
        <v>0</v>
      </c>
      <c r="K161" s="293">
        <f>('Input Sheet'!K565-'Input Sheet'!K973)/K$10</f>
        <v>0</v>
      </c>
      <c r="L161" s="293">
        <f>('Input Sheet'!L565-'Input Sheet'!L973)/L$10</f>
        <v>0</v>
      </c>
    </row>
    <row r="162" spans="1:12" s="105" customFormat="1" ht="12.75" hidden="1" customHeight="1" outlineLevel="1" x14ac:dyDescent="0.2">
      <c r="A162" s="102"/>
      <c r="B162" s="108" t="str">
        <f>'Input Sheet'!B566</f>
        <v>Asset Type 150</v>
      </c>
      <c r="C162" s="108" t="str">
        <f>'Input Sheet'!C566</f>
        <v>Description - Asset Type 150</v>
      </c>
      <c r="D162" s="102"/>
      <c r="E162" s="102"/>
      <c r="F162" s="104"/>
      <c r="G162" s="293">
        <f>('Input Sheet'!G566-'Input Sheet'!G974)/G$10</f>
        <v>0</v>
      </c>
      <c r="H162" s="293">
        <f>('Input Sheet'!H566-'Input Sheet'!H974)/H$10</f>
        <v>0</v>
      </c>
      <c r="I162" s="293">
        <f>('Input Sheet'!I566-'Input Sheet'!I974)/I$10</f>
        <v>0</v>
      </c>
      <c r="J162" s="293">
        <f>('Input Sheet'!J566-'Input Sheet'!J974)/J$10</f>
        <v>0</v>
      </c>
      <c r="K162" s="293">
        <f>('Input Sheet'!K566-'Input Sheet'!K974)/K$10</f>
        <v>0</v>
      </c>
      <c r="L162" s="293">
        <f>('Input Sheet'!L566-'Input Sheet'!L974)/L$10</f>
        <v>0</v>
      </c>
    </row>
    <row r="163" spans="1:12" s="105" customFormat="1" ht="12.75" hidden="1" customHeight="1" outlineLevel="1" x14ac:dyDescent="0.2">
      <c r="A163" s="102"/>
      <c r="B163" s="108" t="str">
        <f>'Input Sheet'!B567</f>
        <v>Asset Type 151</v>
      </c>
      <c r="C163" s="108" t="str">
        <f>'Input Sheet'!C567</f>
        <v>Description - Asset Type 151</v>
      </c>
      <c r="D163" s="102"/>
      <c r="E163" s="102"/>
      <c r="F163" s="104"/>
      <c r="G163" s="293">
        <f>('Input Sheet'!G567-'Input Sheet'!G975)/G$10</f>
        <v>0</v>
      </c>
      <c r="H163" s="293">
        <f>('Input Sheet'!H567-'Input Sheet'!H975)/H$10</f>
        <v>0</v>
      </c>
      <c r="I163" s="293">
        <f>('Input Sheet'!I567-'Input Sheet'!I975)/I$10</f>
        <v>0</v>
      </c>
      <c r="J163" s="293">
        <f>('Input Sheet'!J567-'Input Sheet'!J975)/J$10</f>
        <v>0</v>
      </c>
      <c r="K163" s="293">
        <f>('Input Sheet'!K567-'Input Sheet'!K975)/K$10</f>
        <v>0</v>
      </c>
      <c r="L163" s="293">
        <f>('Input Sheet'!L567-'Input Sheet'!L975)/L$10</f>
        <v>0</v>
      </c>
    </row>
    <row r="164" spans="1:12" s="105" customFormat="1" ht="12.75" hidden="1" customHeight="1" outlineLevel="1" x14ac:dyDescent="0.2">
      <c r="A164" s="102"/>
      <c r="B164" s="108" t="str">
        <f>'Input Sheet'!B568</f>
        <v>Asset Type 152</v>
      </c>
      <c r="C164" s="108" t="str">
        <f>'Input Sheet'!C568</f>
        <v>Description - Asset Type 152</v>
      </c>
      <c r="D164" s="102"/>
      <c r="E164" s="102"/>
      <c r="F164" s="104"/>
      <c r="G164" s="293">
        <f>('Input Sheet'!G568-'Input Sheet'!G976)/G$10</f>
        <v>0</v>
      </c>
      <c r="H164" s="293">
        <f>('Input Sheet'!H568-'Input Sheet'!H976)/H$10</f>
        <v>0</v>
      </c>
      <c r="I164" s="293">
        <f>('Input Sheet'!I568-'Input Sheet'!I976)/I$10</f>
        <v>0</v>
      </c>
      <c r="J164" s="293">
        <f>('Input Sheet'!J568-'Input Sheet'!J976)/J$10</f>
        <v>0</v>
      </c>
      <c r="K164" s="293">
        <f>('Input Sheet'!K568-'Input Sheet'!K976)/K$10</f>
        <v>0</v>
      </c>
      <c r="L164" s="293">
        <f>('Input Sheet'!L568-'Input Sheet'!L976)/L$10</f>
        <v>0</v>
      </c>
    </row>
    <row r="165" spans="1:12" s="105" customFormat="1" ht="12.75" hidden="1" customHeight="1" outlineLevel="1" x14ac:dyDescent="0.2">
      <c r="A165" s="102"/>
      <c r="B165" s="108" t="str">
        <f>'Input Sheet'!B569</f>
        <v>Asset Type 153</v>
      </c>
      <c r="C165" s="108" t="str">
        <f>'Input Sheet'!C569</f>
        <v>Description - Asset Type 153</v>
      </c>
      <c r="D165" s="102"/>
      <c r="E165" s="102"/>
      <c r="F165" s="104"/>
      <c r="G165" s="293">
        <f>('Input Sheet'!G569-'Input Sheet'!G977)/G$10</f>
        <v>0</v>
      </c>
      <c r="H165" s="293">
        <f>('Input Sheet'!H569-'Input Sheet'!H977)/H$10</f>
        <v>0</v>
      </c>
      <c r="I165" s="293">
        <f>('Input Sheet'!I569-'Input Sheet'!I977)/I$10</f>
        <v>0</v>
      </c>
      <c r="J165" s="293">
        <f>('Input Sheet'!J569-'Input Sheet'!J977)/J$10</f>
        <v>0</v>
      </c>
      <c r="K165" s="293">
        <f>('Input Sheet'!K569-'Input Sheet'!K977)/K$10</f>
        <v>0</v>
      </c>
      <c r="L165" s="293">
        <f>('Input Sheet'!L569-'Input Sheet'!L977)/L$10</f>
        <v>0</v>
      </c>
    </row>
    <row r="166" spans="1:12" s="105" customFormat="1" ht="12.75" hidden="1" customHeight="1" outlineLevel="1" x14ac:dyDescent="0.2">
      <c r="A166" s="102"/>
      <c r="B166" s="108" t="str">
        <f>'Input Sheet'!B570</f>
        <v>Asset Type 154</v>
      </c>
      <c r="C166" s="108" t="str">
        <f>'Input Sheet'!C570</f>
        <v>Description - Asset Type 154</v>
      </c>
      <c r="D166" s="102"/>
      <c r="E166" s="102"/>
      <c r="F166" s="104"/>
      <c r="G166" s="293">
        <f>('Input Sheet'!G570-'Input Sheet'!G978)/G$10</f>
        <v>0</v>
      </c>
      <c r="H166" s="293">
        <f>('Input Sheet'!H570-'Input Sheet'!H978)/H$10</f>
        <v>0</v>
      </c>
      <c r="I166" s="293">
        <f>('Input Sheet'!I570-'Input Sheet'!I978)/I$10</f>
        <v>0</v>
      </c>
      <c r="J166" s="293">
        <f>('Input Sheet'!J570-'Input Sheet'!J978)/J$10</f>
        <v>0</v>
      </c>
      <c r="K166" s="293">
        <f>('Input Sheet'!K570-'Input Sheet'!K978)/K$10</f>
        <v>0</v>
      </c>
      <c r="L166" s="293">
        <f>('Input Sheet'!L570-'Input Sheet'!L978)/L$10</f>
        <v>0</v>
      </c>
    </row>
    <row r="167" spans="1:12" s="105" customFormat="1" ht="12.75" hidden="1" customHeight="1" outlineLevel="1" x14ac:dyDescent="0.2">
      <c r="A167" s="102"/>
      <c r="B167" s="108" t="str">
        <f>'Input Sheet'!B571</f>
        <v>Asset Type 155</v>
      </c>
      <c r="C167" s="108" t="str">
        <f>'Input Sheet'!C571</f>
        <v>Description - Asset Type 155</v>
      </c>
      <c r="D167" s="102"/>
      <c r="E167" s="102"/>
      <c r="F167" s="104"/>
      <c r="G167" s="293">
        <f>('Input Sheet'!G571-'Input Sheet'!G979)/G$10</f>
        <v>0</v>
      </c>
      <c r="H167" s="293">
        <f>('Input Sheet'!H571-'Input Sheet'!H979)/H$10</f>
        <v>0</v>
      </c>
      <c r="I167" s="293">
        <f>('Input Sheet'!I571-'Input Sheet'!I979)/I$10</f>
        <v>0</v>
      </c>
      <c r="J167" s="293">
        <f>('Input Sheet'!J571-'Input Sheet'!J979)/J$10</f>
        <v>0</v>
      </c>
      <c r="K167" s="293">
        <f>('Input Sheet'!K571-'Input Sheet'!K979)/K$10</f>
        <v>0</v>
      </c>
      <c r="L167" s="293">
        <f>('Input Sheet'!L571-'Input Sheet'!L979)/L$10</f>
        <v>0</v>
      </c>
    </row>
    <row r="168" spans="1:12" s="105" customFormat="1" ht="12.75" hidden="1" customHeight="1" outlineLevel="1" x14ac:dyDescent="0.2">
      <c r="A168" s="102"/>
      <c r="B168" s="108" t="str">
        <f>'Input Sheet'!B572</f>
        <v>Asset Type 156</v>
      </c>
      <c r="C168" s="108" t="str">
        <f>'Input Sheet'!C572</f>
        <v>Description - Asset Type 156</v>
      </c>
      <c r="D168" s="102"/>
      <c r="E168" s="102"/>
      <c r="F168" s="104"/>
      <c r="G168" s="293">
        <f>('Input Sheet'!G572-'Input Sheet'!G980)/G$10</f>
        <v>0</v>
      </c>
      <c r="H168" s="293">
        <f>('Input Sheet'!H572-'Input Sheet'!H980)/H$10</f>
        <v>0</v>
      </c>
      <c r="I168" s="293">
        <f>('Input Sheet'!I572-'Input Sheet'!I980)/I$10</f>
        <v>0</v>
      </c>
      <c r="J168" s="293">
        <f>('Input Sheet'!J572-'Input Sheet'!J980)/J$10</f>
        <v>0</v>
      </c>
      <c r="K168" s="293">
        <f>('Input Sheet'!K572-'Input Sheet'!K980)/K$10</f>
        <v>0</v>
      </c>
      <c r="L168" s="293">
        <f>('Input Sheet'!L572-'Input Sheet'!L980)/L$10</f>
        <v>0</v>
      </c>
    </row>
    <row r="169" spans="1:12" s="105" customFormat="1" ht="12.75" hidden="1" customHeight="1" outlineLevel="1" x14ac:dyDescent="0.2">
      <c r="A169" s="102"/>
      <c r="B169" s="108" t="str">
        <f>'Input Sheet'!B573</f>
        <v>Asset Type 157</v>
      </c>
      <c r="C169" s="108" t="str">
        <f>'Input Sheet'!C573</f>
        <v>Description - Asset Type 157</v>
      </c>
      <c r="D169" s="102"/>
      <c r="E169" s="102"/>
      <c r="F169" s="104"/>
      <c r="G169" s="293">
        <f>('Input Sheet'!G573-'Input Sheet'!G981)/G$10</f>
        <v>0</v>
      </c>
      <c r="H169" s="293">
        <f>('Input Sheet'!H573-'Input Sheet'!H981)/H$10</f>
        <v>0</v>
      </c>
      <c r="I169" s="293">
        <f>('Input Sheet'!I573-'Input Sheet'!I981)/I$10</f>
        <v>0</v>
      </c>
      <c r="J169" s="293">
        <f>('Input Sheet'!J573-'Input Sheet'!J981)/J$10</f>
        <v>0</v>
      </c>
      <c r="K169" s="293">
        <f>('Input Sheet'!K573-'Input Sheet'!K981)/K$10</f>
        <v>0</v>
      </c>
      <c r="L169" s="293">
        <f>('Input Sheet'!L573-'Input Sheet'!L981)/L$10</f>
        <v>0</v>
      </c>
    </row>
    <row r="170" spans="1:12" s="105" customFormat="1" ht="12.75" hidden="1" customHeight="1" outlineLevel="1" x14ac:dyDescent="0.2">
      <c r="A170" s="102"/>
      <c r="B170" s="108" t="str">
        <f>'Input Sheet'!B574</f>
        <v>Asset Type 158</v>
      </c>
      <c r="C170" s="108" t="str">
        <f>'Input Sheet'!C574</f>
        <v>Description - Asset Type 158</v>
      </c>
      <c r="D170" s="102"/>
      <c r="E170" s="102"/>
      <c r="F170" s="104"/>
      <c r="G170" s="293">
        <f>('Input Sheet'!G574-'Input Sheet'!G982)/G$10</f>
        <v>0</v>
      </c>
      <c r="H170" s="293">
        <f>('Input Sheet'!H574-'Input Sheet'!H982)/H$10</f>
        <v>0</v>
      </c>
      <c r="I170" s="293">
        <f>('Input Sheet'!I574-'Input Sheet'!I982)/I$10</f>
        <v>0</v>
      </c>
      <c r="J170" s="293">
        <f>('Input Sheet'!J574-'Input Sheet'!J982)/J$10</f>
        <v>0</v>
      </c>
      <c r="K170" s="293">
        <f>('Input Sheet'!K574-'Input Sheet'!K982)/K$10</f>
        <v>0</v>
      </c>
      <c r="L170" s="293">
        <f>('Input Sheet'!L574-'Input Sheet'!L982)/L$10</f>
        <v>0</v>
      </c>
    </row>
    <row r="171" spans="1:12" s="105" customFormat="1" ht="12.75" hidden="1" customHeight="1" outlineLevel="1" x14ac:dyDescent="0.2">
      <c r="A171" s="102"/>
      <c r="B171" s="108" t="str">
        <f>'Input Sheet'!B575</f>
        <v>Asset Type 159</v>
      </c>
      <c r="C171" s="108" t="str">
        <f>'Input Sheet'!C575</f>
        <v>Description - Asset Type 159</v>
      </c>
      <c r="D171" s="102"/>
      <c r="E171" s="102"/>
      <c r="F171" s="104"/>
      <c r="G171" s="293">
        <f>('Input Sheet'!G575-'Input Sheet'!G983)/G$10</f>
        <v>0</v>
      </c>
      <c r="H171" s="293">
        <f>('Input Sheet'!H575-'Input Sheet'!H983)/H$10</f>
        <v>0</v>
      </c>
      <c r="I171" s="293">
        <f>('Input Sheet'!I575-'Input Sheet'!I983)/I$10</f>
        <v>0</v>
      </c>
      <c r="J171" s="293">
        <f>('Input Sheet'!J575-'Input Sheet'!J983)/J$10</f>
        <v>0</v>
      </c>
      <c r="K171" s="293">
        <f>('Input Sheet'!K575-'Input Sheet'!K983)/K$10</f>
        <v>0</v>
      </c>
      <c r="L171" s="293">
        <f>('Input Sheet'!L575-'Input Sheet'!L983)/L$10</f>
        <v>0</v>
      </c>
    </row>
    <row r="172" spans="1:12" s="105" customFormat="1" ht="12.75" hidden="1" customHeight="1" outlineLevel="1" x14ac:dyDescent="0.2">
      <c r="A172" s="102"/>
      <c r="B172" s="108" t="str">
        <f>'Input Sheet'!B576</f>
        <v>Asset Type 160</v>
      </c>
      <c r="C172" s="108" t="str">
        <f>'Input Sheet'!C576</f>
        <v>Description - Asset Type 160</v>
      </c>
      <c r="D172" s="102"/>
      <c r="E172" s="102"/>
      <c r="F172" s="104"/>
      <c r="G172" s="293">
        <f>('Input Sheet'!G576-'Input Sheet'!G984)/G$10</f>
        <v>0</v>
      </c>
      <c r="H172" s="293">
        <f>('Input Sheet'!H576-'Input Sheet'!H984)/H$10</f>
        <v>0</v>
      </c>
      <c r="I172" s="293">
        <f>('Input Sheet'!I576-'Input Sheet'!I984)/I$10</f>
        <v>0</v>
      </c>
      <c r="J172" s="293">
        <f>('Input Sheet'!J576-'Input Sheet'!J984)/J$10</f>
        <v>0</v>
      </c>
      <c r="K172" s="293">
        <f>('Input Sheet'!K576-'Input Sheet'!K984)/K$10</f>
        <v>0</v>
      </c>
      <c r="L172" s="293">
        <f>('Input Sheet'!L576-'Input Sheet'!L984)/L$10</f>
        <v>0</v>
      </c>
    </row>
    <row r="173" spans="1:12" s="105" customFormat="1" ht="12.75" hidden="1" customHeight="1" outlineLevel="1" x14ac:dyDescent="0.2">
      <c r="A173" s="102"/>
      <c r="B173" s="108" t="str">
        <f>'Input Sheet'!B577</f>
        <v>Asset Type 161</v>
      </c>
      <c r="C173" s="108" t="str">
        <f>'Input Sheet'!C577</f>
        <v>Description - Asset Type 161</v>
      </c>
      <c r="D173" s="102"/>
      <c r="E173" s="102"/>
      <c r="F173" s="104"/>
      <c r="G173" s="293">
        <f>('Input Sheet'!G577-'Input Sheet'!G985)/G$10</f>
        <v>0</v>
      </c>
      <c r="H173" s="293">
        <f>('Input Sheet'!H577-'Input Sheet'!H985)/H$10</f>
        <v>0</v>
      </c>
      <c r="I173" s="293">
        <f>('Input Sheet'!I577-'Input Sheet'!I985)/I$10</f>
        <v>0</v>
      </c>
      <c r="J173" s="293">
        <f>('Input Sheet'!J577-'Input Sheet'!J985)/J$10</f>
        <v>0</v>
      </c>
      <c r="K173" s="293">
        <f>('Input Sheet'!K577-'Input Sheet'!K985)/K$10</f>
        <v>0</v>
      </c>
      <c r="L173" s="293">
        <f>('Input Sheet'!L577-'Input Sheet'!L985)/L$10</f>
        <v>0</v>
      </c>
    </row>
    <row r="174" spans="1:12" s="105" customFormat="1" ht="12.75" hidden="1" customHeight="1" outlineLevel="1" x14ac:dyDescent="0.2">
      <c r="A174" s="102"/>
      <c r="B174" s="108" t="str">
        <f>'Input Sheet'!B578</f>
        <v>Asset Type 162</v>
      </c>
      <c r="C174" s="108" t="str">
        <f>'Input Sheet'!C578</f>
        <v>Description - Asset Type 162</v>
      </c>
      <c r="D174" s="102"/>
      <c r="E174" s="102"/>
      <c r="F174" s="104"/>
      <c r="G174" s="293">
        <f>('Input Sheet'!G578-'Input Sheet'!G986)/G$10</f>
        <v>0</v>
      </c>
      <c r="H174" s="293">
        <f>('Input Sheet'!H578-'Input Sheet'!H986)/H$10</f>
        <v>0</v>
      </c>
      <c r="I174" s="293">
        <f>('Input Sheet'!I578-'Input Sheet'!I986)/I$10</f>
        <v>0</v>
      </c>
      <c r="J174" s="293">
        <f>('Input Sheet'!J578-'Input Sheet'!J986)/J$10</f>
        <v>0</v>
      </c>
      <c r="K174" s="293">
        <f>('Input Sheet'!K578-'Input Sheet'!K986)/K$10</f>
        <v>0</v>
      </c>
      <c r="L174" s="293">
        <f>('Input Sheet'!L578-'Input Sheet'!L986)/L$10</f>
        <v>0</v>
      </c>
    </row>
    <row r="175" spans="1:12" s="105" customFormat="1" ht="12.75" hidden="1" customHeight="1" outlineLevel="1" x14ac:dyDescent="0.2">
      <c r="A175" s="102"/>
      <c r="B175" s="108" t="str">
        <f>'Input Sheet'!B579</f>
        <v>Asset Type 163</v>
      </c>
      <c r="C175" s="108" t="str">
        <f>'Input Sheet'!C579</f>
        <v>Description - Asset Type 163</v>
      </c>
      <c r="D175" s="102"/>
      <c r="E175" s="102"/>
      <c r="F175" s="104"/>
      <c r="G175" s="293">
        <f>('Input Sheet'!G579-'Input Sheet'!G987)/G$10</f>
        <v>0</v>
      </c>
      <c r="H175" s="293">
        <f>('Input Sheet'!H579-'Input Sheet'!H987)/H$10</f>
        <v>0</v>
      </c>
      <c r="I175" s="293">
        <f>('Input Sheet'!I579-'Input Sheet'!I987)/I$10</f>
        <v>0</v>
      </c>
      <c r="J175" s="293">
        <f>('Input Sheet'!J579-'Input Sheet'!J987)/J$10</f>
        <v>0</v>
      </c>
      <c r="K175" s="293">
        <f>('Input Sheet'!K579-'Input Sheet'!K987)/K$10</f>
        <v>0</v>
      </c>
      <c r="L175" s="293">
        <f>('Input Sheet'!L579-'Input Sheet'!L987)/L$10</f>
        <v>0</v>
      </c>
    </row>
    <row r="176" spans="1:12" s="105" customFormat="1" ht="12.75" hidden="1" customHeight="1" outlineLevel="1" x14ac:dyDescent="0.2">
      <c r="A176" s="102"/>
      <c r="B176" s="108" t="str">
        <f>'Input Sheet'!B580</f>
        <v>Asset Type 164</v>
      </c>
      <c r="C176" s="108" t="str">
        <f>'Input Sheet'!C580</f>
        <v>Description - Asset Type 164</v>
      </c>
      <c r="D176" s="102"/>
      <c r="E176" s="102"/>
      <c r="F176" s="104"/>
      <c r="G176" s="293">
        <f>('Input Sheet'!G580-'Input Sheet'!G988)/G$10</f>
        <v>0</v>
      </c>
      <c r="H176" s="293">
        <f>('Input Sheet'!H580-'Input Sheet'!H988)/H$10</f>
        <v>0</v>
      </c>
      <c r="I176" s="293">
        <f>('Input Sheet'!I580-'Input Sheet'!I988)/I$10</f>
        <v>0</v>
      </c>
      <c r="J176" s="293">
        <f>('Input Sheet'!J580-'Input Sheet'!J988)/J$10</f>
        <v>0</v>
      </c>
      <c r="K176" s="293">
        <f>('Input Sheet'!K580-'Input Sheet'!K988)/K$10</f>
        <v>0</v>
      </c>
      <c r="L176" s="293">
        <f>('Input Sheet'!L580-'Input Sheet'!L988)/L$10</f>
        <v>0</v>
      </c>
    </row>
    <row r="177" spans="1:12" s="105" customFormat="1" ht="12.75" hidden="1" customHeight="1" outlineLevel="1" x14ac:dyDescent="0.2">
      <c r="A177" s="102"/>
      <c r="B177" s="108" t="str">
        <f>'Input Sheet'!B581</f>
        <v>Asset Type 165</v>
      </c>
      <c r="C177" s="108" t="str">
        <f>'Input Sheet'!C581</f>
        <v>Description - Asset Type 165</v>
      </c>
      <c r="D177" s="102"/>
      <c r="E177" s="102"/>
      <c r="F177" s="104"/>
      <c r="G177" s="293">
        <f>('Input Sheet'!G581-'Input Sheet'!G989)/G$10</f>
        <v>0</v>
      </c>
      <c r="H177" s="293">
        <f>('Input Sheet'!H581-'Input Sheet'!H989)/H$10</f>
        <v>0</v>
      </c>
      <c r="I177" s="293">
        <f>('Input Sheet'!I581-'Input Sheet'!I989)/I$10</f>
        <v>0</v>
      </c>
      <c r="J177" s="293">
        <f>('Input Sheet'!J581-'Input Sheet'!J989)/J$10</f>
        <v>0</v>
      </c>
      <c r="K177" s="293">
        <f>('Input Sheet'!K581-'Input Sheet'!K989)/K$10</f>
        <v>0</v>
      </c>
      <c r="L177" s="293">
        <f>('Input Sheet'!L581-'Input Sheet'!L989)/L$10</f>
        <v>0</v>
      </c>
    </row>
    <row r="178" spans="1:12" s="105" customFormat="1" ht="12.75" hidden="1" customHeight="1" outlineLevel="1" x14ac:dyDescent="0.2">
      <c r="A178" s="102"/>
      <c r="B178" s="108" t="str">
        <f>'Input Sheet'!B582</f>
        <v>Asset Type 166</v>
      </c>
      <c r="C178" s="108" t="str">
        <f>'Input Sheet'!C582</f>
        <v>Description - Asset Type 166</v>
      </c>
      <c r="D178" s="102"/>
      <c r="E178" s="102"/>
      <c r="F178" s="104"/>
      <c r="G178" s="293">
        <f>('Input Sheet'!G582-'Input Sheet'!G990)/G$10</f>
        <v>0</v>
      </c>
      <c r="H178" s="293">
        <f>('Input Sheet'!H582-'Input Sheet'!H990)/H$10</f>
        <v>0</v>
      </c>
      <c r="I178" s="293">
        <f>('Input Sheet'!I582-'Input Sheet'!I990)/I$10</f>
        <v>0</v>
      </c>
      <c r="J178" s="293">
        <f>('Input Sheet'!J582-'Input Sheet'!J990)/J$10</f>
        <v>0</v>
      </c>
      <c r="K178" s="293">
        <f>('Input Sheet'!K582-'Input Sheet'!K990)/K$10</f>
        <v>0</v>
      </c>
      <c r="L178" s="293">
        <f>('Input Sheet'!L582-'Input Sheet'!L990)/L$10</f>
        <v>0</v>
      </c>
    </row>
    <row r="179" spans="1:12" s="105" customFormat="1" ht="12.75" hidden="1" customHeight="1" outlineLevel="1" x14ac:dyDescent="0.2">
      <c r="A179" s="102"/>
      <c r="B179" s="108" t="str">
        <f>'Input Sheet'!B583</f>
        <v>Asset Type 167</v>
      </c>
      <c r="C179" s="108" t="str">
        <f>'Input Sheet'!C583</f>
        <v>Description - Asset Type 167</v>
      </c>
      <c r="D179" s="102"/>
      <c r="E179" s="102"/>
      <c r="F179" s="104"/>
      <c r="G179" s="293">
        <f>('Input Sheet'!G583-'Input Sheet'!G991)/G$10</f>
        <v>0</v>
      </c>
      <c r="H179" s="293">
        <f>('Input Sheet'!H583-'Input Sheet'!H991)/H$10</f>
        <v>0</v>
      </c>
      <c r="I179" s="293">
        <f>('Input Sheet'!I583-'Input Sheet'!I991)/I$10</f>
        <v>0</v>
      </c>
      <c r="J179" s="293">
        <f>('Input Sheet'!J583-'Input Sheet'!J991)/J$10</f>
        <v>0</v>
      </c>
      <c r="K179" s="293">
        <f>('Input Sheet'!K583-'Input Sheet'!K991)/K$10</f>
        <v>0</v>
      </c>
      <c r="L179" s="293">
        <f>('Input Sheet'!L583-'Input Sheet'!L991)/L$10</f>
        <v>0</v>
      </c>
    </row>
    <row r="180" spans="1:12" s="105" customFormat="1" ht="12.75" hidden="1" customHeight="1" outlineLevel="1" x14ac:dyDescent="0.2">
      <c r="A180" s="102"/>
      <c r="B180" s="108" t="str">
        <f>'Input Sheet'!B584</f>
        <v>Asset Type 168</v>
      </c>
      <c r="C180" s="108" t="str">
        <f>'Input Sheet'!C584</f>
        <v>Description - Asset Type 168</v>
      </c>
      <c r="D180" s="102"/>
      <c r="E180" s="102"/>
      <c r="F180" s="104"/>
      <c r="G180" s="293">
        <f>('Input Sheet'!G584-'Input Sheet'!G992)/G$10</f>
        <v>0</v>
      </c>
      <c r="H180" s="293">
        <f>('Input Sheet'!H584-'Input Sheet'!H992)/H$10</f>
        <v>0</v>
      </c>
      <c r="I180" s="293">
        <f>('Input Sheet'!I584-'Input Sheet'!I992)/I$10</f>
        <v>0</v>
      </c>
      <c r="J180" s="293">
        <f>('Input Sheet'!J584-'Input Sheet'!J992)/J$10</f>
        <v>0</v>
      </c>
      <c r="K180" s="293">
        <f>('Input Sheet'!K584-'Input Sheet'!K992)/K$10</f>
        <v>0</v>
      </c>
      <c r="L180" s="293">
        <f>('Input Sheet'!L584-'Input Sheet'!L992)/L$10</f>
        <v>0</v>
      </c>
    </row>
    <row r="181" spans="1:12" s="105" customFormat="1" ht="12.75" hidden="1" customHeight="1" outlineLevel="1" x14ac:dyDescent="0.2">
      <c r="A181" s="102"/>
      <c r="B181" s="108" t="str">
        <f>'Input Sheet'!B585</f>
        <v>Asset Type 169</v>
      </c>
      <c r="C181" s="108" t="str">
        <f>'Input Sheet'!C585</f>
        <v>Description - Asset Type 169</v>
      </c>
      <c r="D181" s="102"/>
      <c r="E181" s="102"/>
      <c r="F181" s="104"/>
      <c r="G181" s="293">
        <f>('Input Sheet'!G585-'Input Sheet'!G993)/G$10</f>
        <v>0</v>
      </c>
      <c r="H181" s="293">
        <f>('Input Sheet'!H585-'Input Sheet'!H993)/H$10</f>
        <v>0</v>
      </c>
      <c r="I181" s="293">
        <f>('Input Sheet'!I585-'Input Sheet'!I993)/I$10</f>
        <v>0</v>
      </c>
      <c r="J181" s="293">
        <f>('Input Sheet'!J585-'Input Sheet'!J993)/J$10</f>
        <v>0</v>
      </c>
      <c r="K181" s="293">
        <f>('Input Sheet'!K585-'Input Sheet'!K993)/K$10</f>
        <v>0</v>
      </c>
      <c r="L181" s="293">
        <f>('Input Sheet'!L585-'Input Sheet'!L993)/L$10</f>
        <v>0</v>
      </c>
    </row>
    <row r="182" spans="1:12" s="105" customFormat="1" ht="12.75" hidden="1" customHeight="1" outlineLevel="1" x14ac:dyDescent="0.2">
      <c r="A182" s="102"/>
      <c r="B182" s="108" t="str">
        <f>'Input Sheet'!B586</f>
        <v>Asset Type 170</v>
      </c>
      <c r="C182" s="108" t="str">
        <f>'Input Sheet'!C586</f>
        <v>Description - Asset Type 170</v>
      </c>
      <c r="D182" s="102"/>
      <c r="E182" s="102"/>
      <c r="F182" s="104"/>
      <c r="G182" s="293">
        <f>('Input Sheet'!G586-'Input Sheet'!G994)/G$10</f>
        <v>0</v>
      </c>
      <c r="H182" s="293">
        <f>('Input Sheet'!H586-'Input Sheet'!H994)/H$10</f>
        <v>0</v>
      </c>
      <c r="I182" s="293">
        <f>('Input Sheet'!I586-'Input Sheet'!I994)/I$10</f>
        <v>0</v>
      </c>
      <c r="J182" s="293">
        <f>('Input Sheet'!J586-'Input Sheet'!J994)/J$10</f>
        <v>0</v>
      </c>
      <c r="K182" s="293">
        <f>('Input Sheet'!K586-'Input Sheet'!K994)/K$10</f>
        <v>0</v>
      </c>
      <c r="L182" s="293">
        <f>('Input Sheet'!L586-'Input Sheet'!L994)/L$10</f>
        <v>0</v>
      </c>
    </row>
    <row r="183" spans="1:12" s="105" customFormat="1" ht="12.75" hidden="1" customHeight="1" outlineLevel="1" x14ac:dyDescent="0.2">
      <c r="A183" s="102"/>
      <c r="B183" s="108" t="str">
        <f>'Input Sheet'!B587</f>
        <v>Asset Type 171</v>
      </c>
      <c r="C183" s="108" t="str">
        <f>'Input Sheet'!C587</f>
        <v>Description - Asset Type 171</v>
      </c>
      <c r="D183" s="102"/>
      <c r="E183" s="102"/>
      <c r="F183" s="104"/>
      <c r="G183" s="293">
        <f>('Input Sheet'!G587-'Input Sheet'!G995)/G$10</f>
        <v>0</v>
      </c>
      <c r="H183" s="293">
        <f>('Input Sheet'!H587-'Input Sheet'!H995)/H$10</f>
        <v>0</v>
      </c>
      <c r="I183" s="293">
        <f>('Input Sheet'!I587-'Input Sheet'!I995)/I$10</f>
        <v>0</v>
      </c>
      <c r="J183" s="293">
        <f>('Input Sheet'!J587-'Input Sheet'!J995)/J$10</f>
        <v>0</v>
      </c>
      <c r="K183" s="293">
        <f>('Input Sheet'!K587-'Input Sheet'!K995)/K$10</f>
        <v>0</v>
      </c>
      <c r="L183" s="293">
        <f>('Input Sheet'!L587-'Input Sheet'!L995)/L$10</f>
        <v>0</v>
      </c>
    </row>
    <row r="184" spans="1:12" s="105" customFormat="1" ht="12.75" hidden="1" customHeight="1" outlineLevel="1" x14ac:dyDescent="0.2">
      <c r="A184" s="102"/>
      <c r="B184" s="108" t="str">
        <f>'Input Sheet'!B588</f>
        <v>Asset Type 172</v>
      </c>
      <c r="C184" s="108" t="str">
        <f>'Input Sheet'!C588</f>
        <v>Description - Asset Type 172</v>
      </c>
      <c r="D184" s="102"/>
      <c r="E184" s="102"/>
      <c r="F184" s="104"/>
      <c r="G184" s="293">
        <f>('Input Sheet'!G588-'Input Sheet'!G996)/G$10</f>
        <v>0</v>
      </c>
      <c r="H184" s="293">
        <f>('Input Sheet'!H588-'Input Sheet'!H996)/H$10</f>
        <v>0</v>
      </c>
      <c r="I184" s="293">
        <f>('Input Sheet'!I588-'Input Sheet'!I996)/I$10</f>
        <v>0</v>
      </c>
      <c r="J184" s="293">
        <f>('Input Sheet'!J588-'Input Sheet'!J996)/J$10</f>
        <v>0</v>
      </c>
      <c r="K184" s="293">
        <f>('Input Sheet'!K588-'Input Sheet'!K996)/K$10</f>
        <v>0</v>
      </c>
      <c r="L184" s="293">
        <f>('Input Sheet'!L588-'Input Sheet'!L996)/L$10</f>
        <v>0</v>
      </c>
    </row>
    <row r="185" spans="1:12" s="105" customFormat="1" ht="12.75" hidden="1" customHeight="1" outlineLevel="1" x14ac:dyDescent="0.2">
      <c r="A185" s="102"/>
      <c r="B185" s="108" t="str">
        <f>'Input Sheet'!B589</f>
        <v>Asset Type 173</v>
      </c>
      <c r="C185" s="108" t="str">
        <f>'Input Sheet'!C589</f>
        <v>Description - Asset Type 173</v>
      </c>
      <c r="D185" s="102"/>
      <c r="E185" s="102"/>
      <c r="F185" s="104"/>
      <c r="G185" s="293">
        <f>('Input Sheet'!G589-'Input Sheet'!G997)/G$10</f>
        <v>0</v>
      </c>
      <c r="H185" s="293">
        <f>('Input Sheet'!H589-'Input Sheet'!H997)/H$10</f>
        <v>0</v>
      </c>
      <c r="I185" s="293">
        <f>('Input Sheet'!I589-'Input Sheet'!I997)/I$10</f>
        <v>0</v>
      </c>
      <c r="J185" s="293">
        <f>('Input Sheet'!J589-'Input Sheet'!J997)/J$10</f>
        <v>0</v>
      </c>
      <c r="K185" s="293">
        <f>('Input Sheet'!K589-'Input Sheet'!K997)/K$10</f>
        <v>0</v>
      </c>
      <c r="L185" s="293">
        <f>('Input Sheet'!L589-'Input Sheet'!L997)/L$10</f>
        <v>0</v>
      </c>
    </row>
    <row r="186" spans="1:12" s="105" customFormat="1" ht="12.75" hidden="1" customHeight="1" outlineLevel="1" x14ac:dyDescent="0.2">
      <c r="A186" s="102"/>
      <c r="B186" s="108" t="str">
        <f>'Input Sheet'!B590</f>
        <v>Asset Type 174</v>
      </c>
      <c r="C186" s="108" t="str">
        <f>'Input Sheet'!C590</f>
        <v>Description - Asset Type 174</v>
      </c>
      <c r="D186" s="102"/>
      <c r="E186" s="102"/>
      <c r="F186" s="104"/>
      <c r="G186" s="293">
        <f>('Input Sheet'!G590-'Input Sheet'!G998)/G$10</f>
        <v>0</v>
      </c>
      <c r="H186" s="293">
        <f>('Input Sheet'!H590-'Input Sheet'!H998)/H$10</f>
        <v>0</v>
      </c>
      <c r="I186" s="293">
        <f>('Input Sheet'!I590-'Input Sheet'!I998)/I$10</f>
        <v>0</v>
      </c>
      <c r="J186" s="293">
        <f>('Input Sheet'!J590-'Input Sheet'!J998)/J$10</f>
        <v>0</v>
      </c>
      <c r="K186" s="293">
        <f>('Input Sheet'!K590-'Input Sheet'!K998)/K$10</f>
        <v>0</v>
      </c>
      <c r="L186" s="293">
        <f>('Input Sheet'!L590-'Input Sheet'!L998)/L$10</f>
        <v>0</v>
      </c>
    </row>
    <row r="187" spans="1:12" s="105" customFormat="1" ht="12.75" hidden="1" customHeight="1" outlineLevel="1" x14ac:dyDescent="0.2">
      <c r="A187" s="102"/>
      <c r="B187" s="108" t="str">
        <f>'Input Sheet'!B591</f>
        <v>Asset Type 175</v>
      </c>
      <c r="C187" s="108" t="str">
        <f>'Input Sheet'!C591</f>
        <v>Description - Asset Type 175</v>
      </c>
      <c r="D187" s="102"/>
      <c r="E187" s="102"/>
      <c r="F187" s="104"/>
      <c r="G187" s="293">
        <f>('Input Sheet'!G591-'Input Sheet'!G999)/G$10</f>
        <v>0</v>
      </c>
      <c r="H187" s="293">
        <f>('Input Sheet'!H591-'Input Sheet'!H999)/H$10</f>
        <v>0</v>
      </c>
      <c r="I187" s="293">
        <f>('Input Sheet'!I591-'Input Sheet'!I999)/I$10</f>
        <v>0</v>
      </c>
      <c r="J187" s="293">
        <f>('Input Sheet'!J591-'Input Sheet'!J999)/J$10</f>
        <v>0</v>
      </c>
      <c r="K187" s="293">
        <f>('Input Sheet'!K591-'Input Sheet'!K999)/K$10</f>
        <v>0</v>
      </c>
      <c r="L187" s="293">
        <f>('Input Sheet'!L591-'Input Sheet'!L999)/L$10</f>
        <v>0</v>
      </c>
    </row>
    <row r="188" spans="1:12" s="105" customFormat="1" ht="12.75" hidden="1" customHeight="1" outlineLevel="1" x14ac:dyDescent="0.2">
      <c r="A188" s="102"/>
      <c r="B188" s="108" t="str">
        <f>'Input Sheet'!B592</f>
        <v>Asset Type 176</v>
      </c>
      <c r="C188" s="108" t="str">
        <f>'Input Sheet'!C592</f>
        <v>Description - Asset Type 176</v>
      </c>
      <c r="D188" s="102"/>
      <c r="E188" s="102"/>
      <c r="F188" s="104"/>
      <c r="G188" s="293">
        <f>('Input Sheet'!G592-'Input Sheet'!G1000)/G$10</f>
        <v>0</v>
      </c>
      <c r="H188" s="293">
        <f>('Input Sheet'!H592-'Input Sheet'!H1000)/H$10</f>
        <v>0</v>
      </c>
      <c r="I188" s="293">
        <f>('Input Sheet'!I592-'Input Sheet'!I1000)/I$10</f>
        <v>0</v>
      </c>
      <c r="J188" s="293">
        <f>('Input Sheet'!J592-'Input Sheet'!J1000)/J$10</f>
        <v>0</v>
      </c>
      <c r="K188" s="293">
        <f>('Input Sheet'!K592-'Input Sheet'!K1000)/K$10</f>
        <v>0</v>
      </c>
      <c r="L188" s="293">
        <f>('Input Sheet'!L592-'Input Sheet'!L1000)/L$10</f>
        <v>0</v>
      </c>
    </row>
    <row r="189" spans="1:12" s="105" customFormat="1" ht="12.75" hidden="1" customHeight="1" outlineLevel="1" x14ac:dyDescent="0.2">
      <c r="A189" s="102"/>
      <c r="B189" s="108" t="str">
        <f>'Input Sheet'!B593</f>
        <v>Asset Type 177</v>
      </c>
      <c r="C189" s="108" t="str">
        <f>'Input Sheet'!C593</f>
        <v>Description - Asset Type 177</v>
      </c>
      <c r="D189" s="102"/>
      <c r="E189" s="102"/>
      <c r="F189" s="104"/>
      <c r="G189" s="293">
        <f>('Input Sheet'!G593-'Input Sheet'!G1001)/G$10</f>
        <v>0</v>
      </c>
      <c r="H189" s="293">
        <f>('Input Sheet'!H593-'Input Sheet'!H1001)/H$10</f>
        <v>0</v>
      </c>
      <c r="I189" s="293">
        <f>('Input Sheet'!I593-'Input Sheet'!I1001)/I$10</f>
        <v>0</v>
      </c>
      <c r="J189" s="293">
        <f>('Input Sheet'!J593-'Input Sheet'!J1001)/J$10</f>
        <v>0</v>
      </c>
      <c r="K189" s="293">
        <f>('Input Sheet'!K593-'Input Sheet'!K1001)/K$10</f>
        <v>0</v>
      </c>
      <c r="L189" s="293">
        <f>('Input Sheet'!L593-'Input Sheet'!L1001)/L$10</f>
        <v>0</v>
      </c>
    </row>
    <row r="190" spans="1:12" s="105" customFormat="1" ht="12.75" hidden="1" customHeight="1" outlineLevel="1" x14ac:dyDescent="0.2">
      <c r="A190" s="102"/>
      <c r="B190" s="108" t="str">
        <f>'Input Sheet'!B594</f>
        <v>Asset Type 178</v>
      </c>
      <c r="C190" s="108" t="str">
        <f>'Input Sheet'!C594</f>
        <v>Description - Asset Type 178</v>
      </c>
      <c r="D190" s="102"/>
      <c r="E190" s="102"/>
      <c r="F190" s="104"/>
      <c r="G190" s="293">
        <f>('Input Sheet'!G594-'Input Sheet'!G1002)/G$10</f>
        <v>0</v>
      </c>
      <c r="H190" s="293">
        <f>('Input Sheet'!H594-'Input Sheet'!H1002)/H$10</f>
        <v>0</v>
      </c>
      <c r="I190" s="293">
        <f>('Input Sheet'!I594-'Input Sheet'!I1002)/I$10</f>
        <v>0</v>
      </c>
      <c r="J190" s="293">
        <f>('Input Sheet'!J594-'Input Sheet'!J1002)/J$10</f>
        <v>0</v>
      </c>
      <c r="K190" s="293">
        <f>('Input Sheet'!K594-'Input Sheet'!K1002)/K$10</f>
        <v>0</v>
      </c>
      <c r="L190" s="293">
        <f>('Input Sheet'!L594-'Input Sheet'!L1002)/L$10</f>
        <v>0</v>
      </c>
    </row>
    <row r="191" spans="1:12" s="105" customFormat="1" ht="12.75" hidden="1" customHeight="1" outlineLevel="1" x14ac:dyDescent="0.2">
      <c r="A191" s="102"/>
      <c r="B191" s="108" t="str">
        <f>'Input Sheet'!B595</f>
        <v>Asset Type 179</v>
      </c>
      <c r="C191" s="108" t="str">
        <f>'Input Sheet'!C595</f>
        <v>Description - Asset Type 179</v>
      </c>
      <c r="D191" s="102"/>
      <c r="E191" s="102"/>
      <c r="F191" s="104"/>
      <c r="G191" s="293">
        <f>('Input Sheet'!G595-'Input Sheet'!G1003)/G$10</f>
        <v>0</v>
      </c>
      <c r="H191" s="293">
        <f>('Input Sheet'!H595-'Input Sheet'!H1003)/H$10</f>
        <v>0</v>
      </c>
      <c r="I191" s="293">
        <f>('Input Sheet'!I595-'Input Sheet'!I1003)/I$10</f>
        <v>0</v>
      </c>
      <c r="J191" s="293">
        <f>('Input Sheet'!J595-'Input Sheet'!J1003)/J$10</f>
        <v>0</v>
      </c>
      <c r="K191" s="293">
        <f>('Input Sheet'!K595-'Input Sheet'!K1003)/K$10</f>
        <v>0</v>
      </c>
      <c r="L191" s="293">
        <f>('Input Sheet'!L595-'Input Sheet'!L1003)/L$10</f>
        <v>0</v>
      </c>
    </row>
    <row r="192" spans="1:12" s="105" customFormat="1" ht="12.75" hidden="1" customHeight="1" outlineLevel="1" x14ac:dyDescent="0.2">
      <c r="A192" s="102"/>
      <c r="B192" s="108" t="str">
        <f>'Input Sheet'!B596</f>
        <v>Asset Type 180</v>
      </c>
      <c r="C192" s="108" t="str">
        <f>'Input Sheet'!C596</f>
        <v>Description - Asset Type 180</v>
      </c>
      <c r="D192" s="102"/>
      <c r="E192" s="102"/>
      <c r="F192" s="104"/>
      <c r="G192" s="293">
        <f>('Input Sheet'!G596-'Input Sheet'!G1004)/G$10</f>
        <v>0</v>
      </c>
      <c r="H192" s="293">
        <f>('Input Sheet'!H596-'Input Sheet'!H1004)/H$10</f>
        <v>0</v>
      </c>
      <c r="I192" s="293">
        <f>('Input Sheet'!I596-'Input Sheet'!I1004)/I$10</f>
        <v>0</v>
      </c>
      <c r="J192" s="293">
        <f>('Input Sheet'!J596-'Input Sheet'!J1004)/J$10</f>
        <v>0</v>
      </c>
      <c r="K192" s="293">
        <f>('Input Sheet'!K596-'Input Sheet'!K1004)/K$10</f>
        <v>0</v>
      </c>
      <c r="L192" s="293">
        <f>('Input Sheet'!L596-'Input Sheet'!L1004)/L$10</f>
        <v>0</v>
      </c>
    </row>
    <row r="193" spans="1:12" s="105" customFormat="1" ht="12.75" hidden="1" customHeight="1" outlineLevel="1" x14ac:dyDescent="0.2">
      <c r="A193" s="102"/>
      <c r="B193" s="108" t="str">
        <f>'Input Sheet'!B597</f>
        <v>Asset Type 181</v>
      </c>
      <c r="C193" s="108" t="str">
        <f>'Input Sheet'!C597</f>
        <v>Description - Asset Type 181</v>
      </c>
      <c r="D193" s="102"/>
      <c r="E193" s="102"/>
      <c r="F193" s="104"/>
      <c r="G193" s="293">
        <f>('Input Sheet'!G597-'Input Sheet'!G1005)/G$10</f>
        <v>0</v>
      </c>
      <c r="H193" s="293">
        <f>('Input Sheet'!H597-'Input Sheet'!H1005)/H$10</f>
        <v>0</v>
      </c>
      <c r="I193" s="293">
        <f>('Input Sheet'!I597-'Input Sheet'!I1005)/I$10</f>
        <v>0</v>
      </c>
      <c r="J193" s="293">
        <f>('Input Sheet'!J597-'Input Sheet'!J1005)/J$10</f>
        <v>0</v>
      </c>
      <c r="K193" s="293">
        <f>('Input Sheet'!K597-'Input Sheet'!K1005)/K$10</f>
        <v>0</v>
      </c>
      <c r="L193" s="293">
        <f>('Input Sheet'!L597-'Input Sheet'!L1005)/L$10</f>
        <v>0</v>
      </c>
    </row>
    <row r="194" spans="1:12" s="105" customFormat="1" ht="12.75" hidden="1" customHeight="1" outlineLevel="1" x14ac:dyDescent="0.2">
      <c r="A194" s="102"/>
      <c r="B194" s="108" t="str">
        <f>'Input Sheet'!B598</f>
        <v>Asset Type 182</v>
      </c>
      <c r="C194" s="108" t="str">
        <f>'Input Sheet'!C598</f>
        <v>Description - Asset Type 182</v>
      </c>
      <c r="D194" s="102"/>
      <c r="E194" s="102"/>
      <c r="F194" s="104"/>
      <c r="G194" s="293">
        <f>('Input Sheet'!G598-'Input Sheet'!G1006)/G$10</f>
        <v>0</v>
      </c>
      <c r="H194" s="293">
        <f>('Input Sheet'!H598-'Input Sheet'!H1006)/H$10</f>
        <v>0</v>
      </c>
      <c r="I194" s="293">
        <f>('Input Sheet'!I598-'Input Sheet'!I1006)/I$10</f>
        <v>0</v>
      </c>
      <c r="J194" s="293">
        <f>('Input Sheet'!J598-'Input Sheet'!J1006)/J$10</f>
        <v>0</v>
      </c>
      <c r="K194" s="293">
        <f>('Input Sheet'!K598-'Input Sheet'!K1006)/K$10</f>
        <v>0</v>
      </c>
      <c r="L194" s="293">
        <f>('Input Sheet'!L598-'Input Sheet'!L1006)/L$10</f>
        <v>0</v>
      </c>
    </row>
    <row r="195" spans="1:12" s="105" customFormat="1" ht="12.75" hidden="1" customHeight="1" outlineLevel="1" x14ac:dyDescent="0.2">
      <c r="A195" s="102"/>
      <c r="B195" s="108" t="str">
        <f>'Input Sheet'!B599</f>
        <v>Asset Type 183</v>
      </c>
      <c r="C195" s="108" t="str">
        <f>'Input Sheet'!C599</f>
        <v>Description - Asset Type 183</v>
      </c>
      <c r="D195" s="102"/>
      <c r="E195" s="102"/>
      <c r="F195" s="104"/>
      <c r="G195" s="293">
        <f>('Input Sheet'!G599-'Input Sheet'!G1007)/G$10</f>
        <v>0</v>
      </c>
      <c r="H195" s="293">
        <f>('Input Sheet'!H599-'Input Sheet'!H1007)/H$10</f>
        <v>0</v>
      </c>
      <c r="I195" s="293">
        <f>('Input Sheet'!I599-'Input Sheet'!I1007)/I$10</f>
        <v>0</v>
      </c>
      <c r="J195" s="293">
        <f>('Input Sheet'!J599-'Input Sheet'!J1007)/J$10</f>
        <v>0</v>
      </c>
      <c r="K195" s="293">
        <f>('Input Sheet'!K599-'Input Sheet'!K1007)/K$10</f>
        <v>0</v>
      </c>
      <c r="L195" s="293">
        <f>('Input Sheet'!L599-'Input Sheet'!L1007)/L$10</f>
        <v>0</v>
      </c>
    </row>
    <row r="196" spans="1:12" s="105" customFormat="1" ht="12.75" hidden="1" customHeight="1" outlineLevel="1" x14ac:dyDescent="0.2">
      <c r="A196" s="102"/>
      <c r="B196" s="108" t="str">
        <f>'Input Sheet'!B600</f>
        <v>Asset Type 184</v>
      </c>
      <c r="C196" s="108" t="str">
        <f>'Input Sheet'!C600</f>
        <v>Description - Asset Type 184</v>
      </c>
      <c r="D196" s="102"/>
      <c r="E196" s="102"/>
      <c r="F196" s="104"/>
      <c r="G196" s="293">
        <f>('Input Sheet'!G600-'Input Sheet'!G1008)/G$10</f>
        <v>0</v>
      </c>
      <c r="H196" s="293">
        <f>('Input Sheet'!H600-'Input Sheet'!H1008)/H$10</f>
        <v>0</v>
      </c>
      <c r="I196" s="293">
        <f>('Input Sheet'!I600-'Input Sheet'!I1008)/I$10</f>
        <v>0</v>
      </c>
      <c r="J196" s="293">
        <f>('Input Sheet'!J600-'Input Sheet'!J1008)/J$10</f>
        <v>0</v>
      </c>
      <c r="K196" s="293">
        <f>('Input Sheet'!K600-'Input Sheet'!K1008)/K$10</f>
        <v>0</v>
      </c>
      <c r="L196" s="293">
        <f>('Input Sheet'!L600-'Input Sheet'!L1008)/L$10</f>
        <v>0</v>
      </c>
    </row>
    <row r="197" spans="1:12" s="105" customFormat="1" ht="12.75" hidden="1" customHeight="1" outlineLevel="1" x14ac:dyDescent="0.2">
      <c r="A197" s="102"/>
      <c r="B197" s="108" t="str">
        <f>'Input Sheet'!B601</f>
        <v>Asset Type 185</v>
      </c>
      <c r="C197" s="108" t="str">
        <f>'Input Sheet'!C601</f>
        <v>Description - Asset Type 185</v>
      </c>
      <c r="D197" s="102"/>
      <c r="E197" s="102"/>
      <c r="F197" s="104"/>
      <c r="G197" s="293">
        <f>('Input Sheet'!G601-'Input Sheet'!G1009)/G$10</f>
        <v>0</v>
      </c>
      <c r="H197" s="293">
        <f>('Input Sheet'!H601-'Input Sheet'!H1009)/H$10</f>
        <v>0</v>
      </c>
      <c r="I197" s="293">
        <f>('Input Sheet'!I601-'Input Sheet'!I1009)/I$10</f>
        <v>0</v>
      </c>
      <c r="J197" s="293">
        <f>('Input Sheet'!J601-'Input Sheet'!J1009)/J$10</f>
        <v>0</v>
      </c>
      <c r="K197" s="293">
        <f>('Input Sheet'!K601-'Input Sheet'!K1009)/K$10</f>
        <v>0</v>
      </c>
      <c r="L197" s="293">
        <f>('Input Sheet'!L601-'Input Sheet'!L1009)/L$10</f>
        <v>0</v>
      </c>
    </row>
    <row r="198" spans="1:12" s="105" customFormat="1" ht="12.75" hidden="1" customHeight="1" outlineLevel="1" x14ac:dyDescent="0.2">
      <c r="A198" s="102"/>
      <c r="B198" s="108" t="str">
        <f>'Input Sheet'!B602</f>
        <v>Asset Type 186</v>
      </c>
      <c r="C198" s="108" t="str">
        <f>'Input Sheet'!C602</f>
        <v>Description - Asset Type 186</v>
      </c>
      <c r="D198" s="102"/>
      <c r="E198" s="102"/>
      <c r="F198" s="104"/>
      <c r="G198" s="293">
        <f>('Input Sheet'!G602-'Input Sheet'!G1010)/G$10</f>
        <v>0</v>
      </c>
      <c r="H198" s="293">
        <f>('Input Sheet'!H602-'Input Sheet'!H1010)/H$10</f>
        <v>0</v>
      </c>
      <c r="I198" s="293">
        <f>('Input Sheet'!I602-'Input Sheet'!I1010)/I$10</f>
        <v>0</v>
      </c>
      <c r="J198" s="293">
        <f>('Input Sheet'!J602-'Input Sheet'!J1010)/J$10</f>
        <v>0</v>
      </c>
      <c r="K198" s="293">
        <f>('Input Sheet'!K602-'Input Sheet'!K1010)/K$10</f>
        <v>0</v>
      </c>
      <c r="L198" s="293">
        <f>('Input Sheet'!L602-'Input Sheet'!L1010)/L$10</f>
        <v>0</v>
      </c>
    </row>
    <row r="199" spans="1:12" s="105" customFormat="1" ht="12.75" hidden="1" customHeight="1" outlineLevel="1" x14ac:dyDescent="0.2">
      <c r="A199" s="102"/>
      <c r="B199" s="108" t="str">
        <f>'Input Sheet'!B603</f>
        <v>Asset Type 187</v>
      </c>
      <c r="C199" s="108" t="str">
        <f>'Input Sheet'!C603</f>
        <v>Description - Asset Type 187</v>
      </c>
      <c r="D199" s="102"/>
      <c r="E199" s="102"/>
      <c r="F199" s="104"/>
      <c r="G199" s="293">
        <f>('Input Sheet'!G603-'Input Sheet'!G1011)/G$10</f>
        <v>0</v>
      </c>
      <c r="H199" s="293">
        <f>('Input Sheet'!H603-'Input Sheet'!H1011)/H$10</f>
        <v>0</v>
      </c>
      <c r="I199" s="293">
        <f>('Input Sheet'!I603-'Input Sheet'!I1011)/I$10</f>
        <v>0</v>
      </c>
      <c r="J199" s="293">
        <f>('Input Sheet'!J603-'Input Sheet'!J1011)/J$10</f>
        <v>0</v>
      </c>
      <c r="K199" s="293">
        <f>('Input Sheet'!K603-'Input Sheet'!K1011)/K$10</f>
        <v>0</v>
      </c>
      <c r="L199" s="293">
        <f>('Input Sheet'!L603-'Input Sheet'!L1011)/L$10</f>
        <v>0</v>
      </c>
    </row>
    <row r="200" spans="1:12" s="105" customFormat="1" ht="12.75" hidden="1" customHeight="1" outlineLevel="1" x14ac:dyDescent="0.2">
      <c r="A200" s="102"/>
      <c r="B200" s="108" t="str">
        <f>'Input Sheet'!B604</f>
        <v>Asset Type 188</v>
      </c>
      <c r="C200" s="108" t="str">
        <f>'Input Sheet'!C604</f>
        <v>Description - Asset Type 188</v>
      </c>
      <c r="D200" s="102"/>
      <c r="E200" s="102"/>
      <c r="F200" s="104"/>
      <c r="G200" s="293">
        <f>('Input Sheet'!G604-'Input Sheet'!G1012)/G$10</f>
        <v>0</v>
      </c>
      <c r="H200" s="293">
        <f>('Input Sheet'!H604-'Input Sheet'!H1012)/H$10</f>
        <v>0</v>
      </c>
      <c r="I200" s="293">
        <f>('Input Sheet'!I604-'Input Sheet'!I1012)/I$10</f>
        <v>0</v>
      </c>
      <c r="J200" s="293">
        <f>('Input Sheet'!J604-'Input Sheet'!J1012)/J$10</f>
        <v>0</v>
      </c>
      <c r="K200" s="293">
        <f>('Input Sheet'!K604-'Input Sheet'!K1012)/K$10</f>
        <v>0</v>
      </c>
      <c r="L200" s="293">
        <f>('Input Sheet'!L604-'Input Sheet'!L1012)/L$10</f>
        <v>0</v>
      </c>
    </row>
    <row r="201" spans="1:12" s="105" customFormat="1" ht="12.75" hidden="1" customHeight="1" outlineLevel="1" x14ac:dyDescent="0.2">
      <c r="A201" s="102"/>
      <c r="B201" s="108" t="str">
        <f>'Input Sheet'!B605</f>
        <v>Asset Type 189</v>
      </c>
      <c r="C201" s="108" t="str">
        <f>'Input Sheet'!C605</f>
        <v>Description - Asset Type 189</v>
      </c>
      <c r="D201" s="102"/>
      <c r="E201" s="102"/>
      <c r="F201" s="104"/>
      <c r="G201" s="293">
        <f>('Input Sheet'!G605-'Input Sheet'!G1013)/G$10</f>
        <v>0</v>
      </c>
      <c r="H201" s="293">
        <f>('Input Sheet'!H605-'Input Sheet'!H1013)/H$10</f>
        <v>0</v>
      </c>
      <c r="I201" s="293">
        <f>('Input Sheet'!I605-'Input Sheet'!I1013)/I$10</f>
        <v>0</v>
      </c>
      <c r="J201" s="293">
        <f>('Input Sheet'!J605-'Input Sheet'!J1013)/J$10</f>
        <v>0</v>
      </c>
      <c r="K201" s="293">
        <f>('Input Sheet'!K605-'Input Sheet'!K1013)/K$10</f>
        <v>0</v>
      </c>
      <c r="L201" s="293">
        <f>('Input Sheet'!L605-'Input Sheet'!L1013)/L$10</f>
        <v>0</v>
      </c>
    </row>
    <row r="202" spans="1:12" s="105" customFormat="1" ht="12.75" hidden="1" customHeight="1" outlineLevel="1" x14ac:dyDescent="0.2">
      <c r="A202" s="102"/>
      <c r="B202" s="108" t="str">
        <f>'Input Sheet'!B606</f>
        <v>Asset Type 190</v>
      </c>
      <c r="C202" s="108" t="str">
        <f>'Input Sheet'!C606</f>
        <v>Description - Asset Type 190</v>
      </c>
      <c r="D202" s="102"/>
      <c r="E202" s="102"/>
      <c r="F202" s="104"/>
      <c r="G202" s="293">
        <f>('Input Sheet'!G606-'Input Sheet'!G1014)/G$10</f>
        <v>0</v>
      </c>
      <c r="H202" s="293">
        <f>('Input Sheet'!H606-'Input Sheet'!H1014)/H$10</f>
        <v>0</v>
      </c>
      <c r="I202" s="293">
        <f>('Input Sheet'!I606-'Input Sheet'!I1014)/I$10</f>
        <v>0</v>
      </c>
      <c r="J202" s="293">
        <f>('Input Sheet'!J606-'Input Sheet'!J1014)/J$10</f>
        <v>0</v>
      </c>
      <c r="K202" s="293">
        <f>('Input Sheet'!K606-'Input Sheet'!K1014)/K$10</f>
        <v>0</v>
      </c>
      <c r="L202" s="293">
        <f>('Input Sheet'!L606-'Input Sheet'!L1014)/L$10</f>
        <v>0</v>
      </c>
    </row>
    <row r="203" spans="1:12" s="105" customFormat="1" ht="12.75" hidden="1" customHeight="1" outlineLevel="1" x14ac:dyDescent="0.2">
      <c r="A203" s="102"/>
      <c r="B203" s="108" t="str">
        <f>'Input Sheet'!B607</f>
        <v>Asset Type 191</v>
      </c>
      <c r="C203" s="108" t="str">
        <f>'Input Sheet'!C607</f>
        <v>Description - Asset Type 191</v>
      </c>
      <c r="D203" s="102"/>
      <c r="E203" s="102"/>
      <c r="F203" s="104"/>
      <c r="G203" s="293">
        <f>('Input Sheet'!G607-'Input Sheet'!G1015)/G$10</f>
        <v>0</v>
      </c>
      <c r="H203" s="293">
        <f>('Input Sheet'!H607-'Input Sheet'!H1015)/H$10</f>
        <v>0</v>
      </c>
      <c r="I203" s="293">
        <f>('Input Sheet'!I607-'Input Sheet'!I1015)/I$10</f>
        <v>0</v>
      </c>
      <c r="J203" s="293">
        <f>('Input Sheet'!J607-'Input Sheet'!J1015)/J$10</f>
        <v>0</v>
      </c>
      <c r="K203" s="293">
        <f>('Input Sheet'!K607-'Input Sheet'!K1015)/K$10</f>
        <v>0</v>
      </c>
      <c r="L203" s="293">
        <f>('Input Sheet'!L607-'Input Sheet'!L1015)/L$10</f>
        <v>0</v>
      </c>
    </row>
    <row r="204" spans="1:12" s="105" customFormat="1" ht="12.75" hidden="1" customHeight="1" outlineLevel="1" x14ac:dyDescent="0.2">
      <c r="A204" s="102"/>
      <c r="B204" s="108" t="str">
        <f>'Input Sheet'!B608</f>
        <v>Asset Type 192</v>
      </c>
      <c r="C204" s="108" t="str">
        <f>'Input Sheet'!C608</f>
        <v>Description - Asset Type 192</v>
      </c>
      <c r="D204" s="102"/>
      <c r="E204" s="102"/>
      <c r="F204" s="104"/>
      <c r="G204" s="293">
        <f>('Input Sheet'!G608-'Input Sheet'!G1016)/G$10</f>
        <v>0</v>
      </c>
      <c r="H204" s="293">
        <f>('Input Sheet'!H608-'Input Sheet'!H1016)/H$10</f>
        <v>0</v>
      </c>
      <c r="I204" s="293">
        <f>('Input Sheet'!I608-'Input Sheet'!I1016)/I$10</f>
        <v>0</v>
      </c>
      <c r="J204" s="293">
        <f>('Input Sheet'!J608-'Input Sheet'!J1016)/J$10</f>
        <v>0</v>
      </c>
      <c r="K204" s="293">
        <f>('Input Sheet'!K608-'Input Sheet'!K1016)/K$10</f>
        <v>0</v>
      </c>
      <c r="L204" s="293">
        <f>('Input Sheet'!L608-'Input Sheet'!L1016)/L$10</f>
        <v>0</v>
      </c>
    </row>
    <row r="205" spans="1:12" s="105" customFormat="1" ht="12.75" hidden="1" customHeight="1" outlineLevel="1" x14ac:dyDescent="0.2">
      <c r="A205" s="102"/>
      <c r="B205" s="108" t="str">
        <f>'Input Sheet'!B609</f>
        <v>Asset Type 193</v>
      </c>
      <c r="C205" s="108" t="str">
        <f>'Input Sheet'!C609</f>
        <v>Description - Asset Type 193</v>
      </c>
      <c r="D205" s="102"/>
      <c r="E205" s="102"/>
      <c r="F205" s="104"/>
      <c r="G205" s="293">
        <f>('Input Sheet'!G609-'Input Sheet'!G1017)/G$10</f>
        <v>0</v>
      </c>
      <c r="H205" s="293">
        <f>('Input Sheet'!H609-'Input Sheet'!H1017)/H$10</f>
        <v>0</v>
      </c>
      <c r="I205" s="293">
        <f>('Input Sheet'!I609-'Input Sheet'!I1017)/I$10</f>
        <v>0</v>
      </c>
      <c r="J205" s="293">
        <f>('Input Sheet'!J609-'Input Sheet'!J1017)/J$10</f>
        <v>0</v>
      </c>
      <c r="K205" s="293">
        <f>('Input Sheet'!K609-'Input Sheet'!K1017)/K$10</f>
        <v>0</v>
      </c>
      <c r="L205" s="293">
        <f>('Input Sheet'!L609-'Input Sheet'!L1017)/L$10</f>
        <v>0</v>
      </c>
    </row>
    <row r="206" spans="1:12" s="105" customFormat="1" ht="12.75" hidden="1" customHeight="1" outlineLevel="1" x14ac:dyDescent="0.2">
      <c r="A206" s="102"/>
      <c r="B206" s="108" t="str">
        <f>'Input Sheet'!B610</f>
        <v>Asset Type 194</v>
      </c>
      <c r="C206" s="108" t="str">
        <f>'Input Sheet'!C610</f>
        <v>Description - Asset Type 194</v>
      </c>
      <c r="D206" s="102"/>
      <c r="E206" s="102"/>
      <c r="F206" s="104"/>
      <c r="G206" s="293">
        <f>('Input Sheet'!G610-'Input Sheet'!G1018)/G$10</f>
        <v>0</v>
      </c>
      <c r="H206" s="293">
        <f>('Input Sheet'!H610-'Input Sheet'!H1018)/H$10</f>
        <v>0</v>
      </c>
      <c r="I206" s="293">
        <f>('Input Sheet'!I610-'Input Sheet'!I1018)/I$10</f>
        <v>0</v>
      </c>
      <c r="J206" s="293">
        <f>('Input Sheet'!J610-'Input Sheet'!J1018)/J$10</f>
        <v>0</v>
      </c>
      <c r="K206" s="293">
        <f>('Input Sheet'!K610-'Input Sheet'!K1018)/K$10</f>
        <v>0</v>
      </c>
      <c r="L206" s="293">
        <f>('Input Sheet'!L610-'Input Sheet'!L1018)/L$10</f>
        <v>0</v>
      </c>
    </row>
    <row r="207" spans="1:12" s="105" customFormat="1" ht="12.75" hidden="1" customHeight="1" outlineLevel="1" x14ac:dyDescent="0.2">
      <c r="A207" s="102"/>
      <c r="B207" s="108" t="str">
        <f>'Input Sheet'!B611</f>
        <v>Asset Type 195</v>
      </c>
      <c r="C207" s="108" t="str">
        <f>'Input Sheet'!C611</f>
        <v>Description - Asset Type 195</v>
      </c>
      <c r="D207" s="102"/>
      <c r="E207" s="102"/>
      <c r="F207" s="104"/>
      <c r="G207" s="293">
        <f>('Input Sheet'!G611-'Input Sheet'!G1019)/G$10</f>
        <v>0</v>
      </c>
      <c r="H207" s="293">
        <f>('Input Sheet'!H611-'Input Sheet'!H1019)/H$10</f>
        <v>0</v>
      </c>
      <c r="I207" s="293">
        <f>('Input Sheet'!I611-'Input Sheet'!I1019)/I$10</f>
        <v>0</v>
      </c>
      <c r="J207" s="293">
        <f>('Input Sheet'!J611-'Input Sheet'!J1019)/J$10</f>
        <v>0</v>
      </c>
      <c r="K207" s="293">
        <f>('Input Sheet'!K611-'Input Sheet'!K1019)/K$10</f>
        <v>0</v>
      </c>
      <c r="L207" s="293">
        <f>('Input Sheet'!L611-'Input Sheet'!L1019)/L$10</f>
        <v>0</v>
      </c>
    </row>
    <row r="208" spans="1:12" ht="12.75" hidden="1" customHeight="1" outlineLevel="1" x14ac:dyDescent="0.2">
      <c r="A208" s="3"/>
      <c r="B208" s="108" t="str">
        <f>'Input Sheet'!B612</f>
        <v>Asset Type 196</v>
      </c>
      <c r="C208" s="108" t="str">
        <f>'Input Sheet'!C612</f>
        <v>Description - Asset Type 196</v>
      </c>
      <c r="D208" s="3"/>
      <c r="E208" s="3"/>
      <c r="F208" s="8"/>
      <c r="G208" s="293">
        <f>('Input Sheet'!G612-'Input Sheet'!G1020)/G$10</f>
        <v>0</v>
      </c>
      <c r="H208" s="293">
        <f>('Input Sheet'!H612-'Input Sheet'!H1020)/H$10</f>
        <v>0</v>
      </c>
      <c r="I208" s="293">
        <f>('Input Sheet'!I612-'Input Sheet'!I1020)/I$10</f>
        <v>0</v>
      </c>
      <c r="J208" s="293">
        <f>('Input Sheet'!J612-'Input Sheet'!J1020)/J$10</f>
        <v>0</v>
      </c>
      <c r="K208" s="293">
        <f>('Input Sheet'!K612-'Input Sheet'!K1020)/K$10</f>
        <v>0</v>
      </c>
      <c r="L208" s="293">
        <f>('Input Sheet'!L612-'Input Sheet'!L1020)/L$10</f>
        <v>0</v>
      </c>
    </row>
    <row r="209" spans="1:12" ht="12.75" hidden="1" customHeight="1" outlineLevel="1" x14ac:dyDescent="0.2">
      <c r="A209" s="3"/>
      <c r="B209" s="108" t="str">
        <f>'Input Sheet'!B613</f>
        <v>Asset Type 197</v>
      </c>
      <c r="C209" s="108" t="str">
        <f>'Input Sheet'!C613</f>
        <v>Description - Asset Type 197</v>
      </c>
      <c r="D209" s="3"/>
      <c r="E209" s="3"/>
      <c r="F209" s="8"/>
      <c r="G209" s="293">
        <f>('Input Sheet'!G613-'Input Sheet'!G1021)/G$10</f>
        <v>0</v>
      </c>
      <c r="H209" s="293">
        <f>('Input Sheet'!H613-'Input Sheet'!H1021)/H$10</f>
        <v>0</v>
      </c>
      <c r="I209" s="293">
        <f>('Input Sheet'!I613-'Input Sheet'!I1021)/I$10</f>
        <v>0</v>
      </c>
      <c r="J209" s="293">
        <f>('Input Sheet'!J613-'Input Sheet'!J1021)/J$10</f>
        <v>0</v>
      </c>
      <c r="K209" s="293">
        <f>('Input Sheet'!K613-'Input Sheet'!K1021)/K$10</f>
        <v>0</v>
      </c>
      <c r="L209" s="293">
        <f>('Input Sheet'!L613-'Input Sheet'!L1021)/L$10</f>
        <v>0</v>
      </c>
    </row>
    <row r="210" spans="1:12" ht="12.75" hidden="1" customHeight="1" outlineLevel="1" x14ac:dyDescent="0.2">
      <c r="A210" s="3"/>
      <c r="B210" s="108" t="str">
        <f>'Input Sheet'!B614</f>
        <v>Asset Type 198</v>
      </c>
      <c r="C210" s="108" t="str">
        <f>'Input Sheet'!C614</f>
        <v>Description - Asset Type 198</v>
      </c>
      <c r="D210" s="3"/>
      <c r="E210" s="3"/>
      <c r="F210" s="8"/>
      <c r="G210" s="293">
        <f>('Input Sheet'!G614-'Input Sheet'!G1022)/G$10</f>
        <v>0</v>
      </c>
      <c r="H210" s="293">
        <f>('Input Sheet'!H614-'Input Sheet'!H1022)/H$10</f>
        <v>0</v>
      </c>
      <c r="I210" s="293">
        <f>('Input Sheet'!I614-'Input Sheet'!I1022)/I$10</f>
        <v>0</v>
      </c>
      <c r="J210" s="293">
        <f>('Input Sheet'!J614-'Input Sheet'!J1022)/J$10</f>
        <v>0</v>
      </c>
      <c r="K210" s="293">
        <f>('Input Sheet'!K614-'Input Sheet'!K1022)/K$10</f>
        <v>0</v>
      </c>
      <c r="L210" s="293">
        <f>('Input Sheet'!L614-'Input Sheet'!L1022)/L$10</f>
        <v>0</v>
      </c>
    </row>
    <row r="211" spans="1:12" ht="12.75" hidden="1" customHeight="1" outlineLevel="1" x14ac:dyDescent="0.2">
      <c r="A211" s="3"/>
      <c r="B211" s="108" t="str">
        <f>'Input Sheet'!B615</f>
        <v>Asset Type 199</v>
      </c>
      <c r="C211" s="108" t="str">
        <f>'Input Sheet'!C615</f>
        <v>Description - Asset Type 199</v>
      </c>
      <c r="D211" s="3"/>
      <c r="E211" s="3"/>
      <c r="F211" s="8"/>
      <c r="G211" s="293">
        <f>('Input Sheet'!G615-'Input Sheet'!G1023)/G$10</f>
        <v>0</v>
      </c>
      <c r="H211" s="293">
        <f>('Input Sheet'!H615-'Input Sheet'!H1023)/H$10</f>
        <v>0</v>
      </c>
      <c r="I211" s="293">
        <f>('Input Sheet'!I615-'Input Sheet'!I1023)/I$10</f>
        <v>0</v>
      </c>
      <c r="J211" s="293">
        <f>('Input Sheet'!J615-'Input Sheet'!J1023)/J$10</f>
        <v>0</v>
      </c>
      <c r="K211" s="293">
        <f>('Input Sheet'!K615-'Input Sheet'!K1023)/K$10</f>
        <v>0</v>
      </c>
      <c r="L211" s="293">
        <f>('Input Sheet'!L615-'Input Sheet'!L1023)/L$10</f>
        <v>0</v>
      </c>
    </row>
    <row r="212" spans="1:12" ht="12.75" hidden="1" customHeight="1" outlineLevel="1" x14ac:dyDescent="0.2">
      <c r="A212" s="27"/>
      <c r="B212" s="108" t="str">
        <f>'Input Sheet'!B616</f>
        <v>Asset Type 200</v>
      </c>
      <c r="C212" s="108" t="str">
        <f>'Input Sheet'!C616</f>
        <v>Description - Asset Type 200</v>
      </c>
      <c r="D212" s="27"/>
      <c r="E212" s="27"/>
      <c r="F212" s="36"/>
      <c r="G212" s="293">
        <f>('Input Sheet'!G616-'Input Sheet'!G1024)/G$10</f>
        <v>0</v>
      </c>
      <c r="H212" s="293">
        <f>('Input Sheet'!H616-'Input Sheet'!H1024)/H$10</f>
        <v>0</v>
      </c>
      <c r="I212" s="293">
        <f>('Input Sheet'!I616-'Input Sheet'!I1024)/I$10</f>
        <v>0</v>
      </c>
      <c r="J212" s="293">
        <f>('Input Sheet'!J616-'Input Sheet'!J1024)/J$10</f>
        <v>0</v>
      </c>
      <c r="K212" s="293">
        <f>('Input Sheet'!K616-'Input Sheet'!K1024)/K$10</f>
        <v>0</v>
      </c>
      <c r="L212" s="293">
        <f>('Input Sheet'!L616-'Input Sheet'!L1024)/L$10</f>
        <v>0</v>
      </c>
    </row>
    <row r="213" spans="1:12" ht="12.75" customHeight="1" collapsed="1" x14ac:dyDescent="0.2">
      <c r="A213" s="27"/>
      <c r="B213" s="224" t="s">
        <v>1</v>
      </c>
      <c r="C213" s="108"/>
      <c r="D213" s="27"/>
      <c r="E213" s="27"/>
      <c r="F213" s="36"/>
      <c r="G213" s="293">
        <v>0</v>
      </c>
      <c r="H213" s="293">
        <v>8411.2836293649107</v>
      </c>
      <c r="I213" s="293">
        <v>273579.671487307</v>
      </c>
      <c r="J213" s="293">
        <v>507876.29778427421</v>
      </c>
      <c r="K213" s="293">
        <v>1059300.0478568925</v>
      </c>
      <c r="L213" s="293">
        <v>1596522.4952100001</v>
      </c>
    </row>
    <row r="214" spans="1:12" ht="12.75" customHeight="1" x14ac:dyDescent="0.2">
      <c r="A214" s="27"/>
      <c r="B214" s="224"/>
      <c r="C214" s="108"/>
      <c r="D214" s="27"/>
      <c r="E214" s="27"/>
      <c r="F214" s="36"/>
      <c r="G214" s="120"/>
      <c r="H214" s="120"/>
      <c r="I214" s="120"/>
      <c r="J214" s="120"/>
      <c r="K214" s="120"/>
      <c r="L214" s="120"/>
    </row>
    <row r="215" spans="1:12" ht="15" customHeight="1" x14ac:dyDescent="0.2">
      <c r="A215" s="191"/>
      <c r="B215" s="92" t="s">
        <v>147</v>
      </c>
      <c r="C215" s="92"/>
      <c r="D215" s="92"/>
      <c r="E215" s="92"/>
      <c r="F215" s="92"/>
      <c r="G215" s="92"/>
      <c r="H215" s="92"/>
      <c r="I215" s="92"/>
      <c r="J215" s="192"/>
      <c r="K215" s="193"/>
      <c r="L215" s="194"/>
    </row>
    <row r="216" spans="1:12" s="105" customFormat="1" ht="12.75" hidden="1" customHeight="1" outlineLevel="1" x14ac:dyDescent="0.2">
      <c r="A216" s="102"/>
      <c r="B216" s="108" t="str">
        <f>'Input Sheet'!B417</f>
        <v>Asset Type 001</v>
      </c>
      <c r="C216" s="108" t="str">
        <f>'Input Sheet'!C417</f>
        <v>Description - Asset Type 001</v>
      </c>
      <c r="D216" s="102"/>
      <c r="E216" s="102"/>
      <c r="F216" s="104"/>
      <c r="G216" s="293">
        <f>'Input Sheet'!G417+'Input Sheet'!G621-'Input Sheet'!G825</f>
        <v>0</v>
      </c>
      <c r="H216" s="293">
        <f>'Input Sheet'!H417+'Input Sheet'!H621-'Input Sheet'!H825</f>
        <v>0</v>
      </c>
      <c r="I216" s="293">
        <f>'Input Sheet'!I417+'Input Sheet'!I621-'Input Sheet'!I825</f>
        <v>0</v>
      </c>
      <c r="J216" s="293">
        <f>'Input Sheet'!J417+'Input Sheet'!J621-'Input Sheet'!J825</f>
        <v>0</v>
      </c>
      <c r="K216" s="293">
        <f>'Input Sheet'!K417+'Input Sheet'!K621-'Input Sheet'!K825</f>
        <v>0</v>
      </c>
      <c r="L216" s="293">
        <f>'Input Sheet'!L417+'Input Sheet'!L621-'Input Sheet'!L825</f>
        <v>0</v>
      </c>
    </row>
    <row r="217" spans="1:12" s="105" customFormat="1" ht="12.75" hidden="1" customHeight="1" outlineLevel="1" x14ac:dyDescent="0.2">
      <c r="A217" s="102"/>
      <c r="B217" s="108" t="str">
        <f>'Input Sheet'!B418</f>
        <v>Asset Type 002</v>
      </c>
      <c r="C217" s="108" t="str">
        <f>'Input Sheet'!C418</f>
        <v>Description - Asset Type 002</v>
      </c>
      <c r="D217" s="102"/>
      <c r="E217" s="102"/>
      <c r="F217" s="104"/>
      <c r="G217" s="293">
        <f>'Input Sheet'!G418+'Input Sheet'!G622-'Input Sheet'!G826</f>
        <v>0</v>
      </c>
      <c r="H217" s="293">
        <f>'Input Sheet'!H418+'Input Sheet'!H622-'Input Sheet'!H826</f>
        <v>0</v>
      </c>
      <c r="I217" s="293">
        <f>'Input Sheet'!I418+'Input Sheet'!I622-'Input Sheet'!I826</f>
        <v>0</v>
      </c>
      <c r="J217" s="293">
        <f>'Input Sheet'!J418+'Input Sheet'!J622-'Input Sheet'!J826</f>
        <v>0</v>
      </c>
      <c r="K217" s="293">
        <f>'Input Sheet'!K418+'Input Sheet'!K622-'Input Sheet'!K826</f>
        <v>0</v>
      </c>
      <c r="L217" s="293">
        <f>'Input Sheet'!L418+'Input Sheet'!L622-'Input Sheet'!L826</f>
        <v>0</v>
      </c>
    </row>
    <row r="218" spans="1:12" s="105" customFormat="1" ht="12.75" hidden="1" customHeight="1" outlineLevel="1" x14ac:dyDescent="0.2">
      <c r="A218" s="102"/>
      <c r="B218" s="108" t="str">
        <f>'Input Sheet'!B419</f>
        <v>Asset Type 003</v>
      </c>
      <c r="C218" s="108" t="str">
        <f>'Input Sheet'!C419</f>
        <v>Description - Asset Type 003</v>
      </c>
      <c r="D218" s="102"/>
      <c r="E218" s="102"/>
      <c r="F218" s="104"/>
      <c r="G218" s="293">
        <f>'Input Sheet'!G419+'Input Sheet'!G623-'Input Sheet'!G827</f>
        <v>0</v>
      </c>
      <c r="H218" s="293">
        <f>'Input Sheet'!H419+'Input Sheet'!H623-'Input Sheet'!H827</f>
        <v>0</v>
      </c>
      <c r="I218" s="293">
        <f>'Input Sheet'!I419+'Input Sheet'!I623-'Input Sheet'!I827</f>
        <v>0</v>
      </c>
      <c r="J218" s="293">
        <f>'Input Sheet'!J419+'Input Sheet'!J623-'Input Sheet'!J827</f>
        <v>0</v>
      </c>
      <c r="K218" s="293">
        <f>'Input Sheet'!K419+'Input Sheet'!K623-'Input Sheet'!K827</f>
        <v>0</v>
      </c>
      <c r="L218" s="293">
        <f>'Input Sheet'!L419+'Input Sheet'!L623-'Input Sheet'!L827</f>
        <v>0</v>
      </c>
    </row>
    <row r="219" spans="1:12" s="105" customFormat="1" ht="12.75" hidden="1" customHeight="1" outlineLevel="1" x14ac:dyDescent="0.2">
      <c r="A219" s="102"/>
      <c r="B219" s="108" t="str">
        <f>'Input Sheet'!B420</f>
        <v>Asset Type 004</v>
      </c>
      <c r="C219" s="108" t="str">
        <f>'Input Sheet'!C420</f>
        <v>Description - Asset Type 004</v>
      </c>
      <c r="D219" s="102"/>
      <c r="E219" s="102"/>
      <c r="F219" s="104"/>
      <c r="G219" s="293">
        <f>'Input Sheet'!G420+'Input Sheet'!G624-'Input Sheet'!G828</f>
        <v>0</v>
      </c>
      <c r="H219" s="293">
        <f>'Input Sheet'!H420+'Input Sheet'!H624-'Input Sheet'!H828</f>
        <v>0</v>
      </c>
      <c r="I219" s="293">
        <f>'Input Sheet'!I420+'Input Sheet'!I624-'Input Sheet'!I828</f>
        <v>0</v>
      </c>
      <c r="J219" s="293">
        <f>'Input Sheet'!J420+'Input Sheet'!J624-'Input Sheet'!J828</f>
        <v>0</v>
      </c>
      <c r="K219" s="293">
        <f>'Input Sheet'!K420+'Input Sheet'!K624-'Input Sheet'!K828</f>
        <v>0</v>
      </c>
      <c r="L219" s="293">
        <f>'Input Sheet'!L420+'Input Sheet'!L624-'Input Sheet'!L828</f>
        <v>0</v>
      </c>
    </row>
    <row r="220" spans="1:12" s="105" customFormat="1" ht="12.75" hidden="1" customHeight="1" outlineLevel="1" x14ac:dyDescent="0.2">
      <c r="A220" s="102"/>
      <c r="B220" s="108" t="str">
        <f>'Input Sheet'!B421</f>
        <v>Asset Type 005</v>
      </c>
      <c r="C220" s="108" t="str">
        <f>'Input Sheet'!C421</f>
        <v>Description - Asset Type 005</v>
      </c>
      <c r="D220" s="102"/>
      <c r="E220" s="102"/>
      <c r="F220" s="104"/>
      <c r="G220" s="293">
        <f>'Input Sheet'!G421+'Input Sheet'!G625-'Input Sheet'!G829</f>
        <v>0</v>
      </c>
      <c r="H220" s="293">
        <f>'Input Sheet'!H421+'Input Sheet'!H625-'Input Sheet'!H829</f>
        <v>0</v>
      </c>
      <c r="I220" s="293">
        <f>'Input Sheet'!I421+'Input Sheet'!I625-'Input Sheet'!I829</f>
        <v>0</v>
      </c>
      <c r="J220" s="293">
        <f>'Input Sheet'!J421+'Input Sheet'!J625-'Input Sheet'!J829</f>
        <v>0</v>
      </c>
      <c r="K220" s="293">
        <f>'Input Sheet'!K421+'Input Sheet'!K625-'Input Sheet'!K829</f>
        <v>0</v>
      </c>
      <c r="L220" s="293">
        <f>'Input Sheet'!L421+'Input Sheet'!L625-'Input Sheet'!L829</f>
        <v>0</v>
      </c>
    </row>
    <row r="221" spans="1:12" s="105" customFormat="1" ht="12.75" hidden="1" customHeight="1" outlineLevel="1" x14ac:dyDescent="0.2">
      <c r="A221" s="102"/>
      <c r="B221" s="108" t="str">
        <f>'Input Sheet'!B422</f>
        <v>Asset Type 006</v>
      </c>
      <c r="C221" s="108" t="str">
        <f>'Input Sheet'!C422</f>
        <v>Description - Asset Type 006</v>
      </c>
      <c r="D221" s="102"/>
      <c r="E221" s="102"/>
      <c r="F221" s="104"/>
      <c r="G221" s="293">
        <f>'Input Sheet'!G422+'Input Sheet'!G626-'Input Sheet'!G830</f>
        <v>0</v>
      </c>
      <c r="H221" s="293">
        <f>'Input Sheet'!H422+'Input Sheet'!H626-'Input Sheet'!H830</f>
        <v>0</v>
      </c>
      <c r="I221" s="293">
        <f>'Input Sheet'!I422+'Input Sheet'!I626-'Input Sheet'!I830</f>
        <v>0</v>
      </c>
      <c r="J221" s="293">
        <f>'Input Sheet'!J422+'Input Sheet'!J626-'Input Sheet'!J830</f>
        <v>0</v>
      </c>
      <c r="K221" s="293">
        <f>'Input Sheet'!K422+'Input Sheet'!K626-'Input Sheet'!K830</f>
        <v>0</v>
      </c>
      <c r="L221" s="293">
        <f>'Input Sheet'!L422+'Input Sheet'!L626-'Input Sheet'!L830</f>
        <v>0</v>
      </c>
    </row>
    <row r="222" spans="1:12" s="105" customFormat="1" ht="12.75" hidden="1" customHeight="1" outlineLevel="1" x14ac:dyDescent="0.2">
      <c r="A222" s="102"/>
      <c r="B222" s="108" t="str">
        <f>'Input Sheet'!B423</f>
        <v>Asset Type 007</v>
      </c>
      <c r="C222" s="108" t="str">
        <f>'Input Sheet'!C423</f>
        <v>Description - Asset Type 007</v>
      </c>
      <c r="D222" s="102"/>
      <c r="E222" s="102"/>
      <c r="F222" s="104"/>
      <c r="G222" s="293">
        <f>'Input Sheet'!G423+'Input Sheet'!G627-'Input Sheet'!G831</f>
        <v>0</v>
      </c>
      <c r="H222" s="293">
        <f>'Input Sheet'!H423+'Input Sheet'!H627-'Input Sheet'!H831</f>
        <v>0</v>
      </c>
      <c r="I222" s="293">
        <f>'Input Sheet'!I423+'Input Sheet'!I627-'Input Sheet'!I831</f>
        <v>0</v>
      </c>
      <c r="J222" s="293">
        <f>'Input Sheet'!J423+'Input Sheet'!J627-'Input Sheet'!J831</f>
        <v>0</v>
      </c>
      <c r="K222" s="293">
        <f>'Input Sheet'!K423+'Input Sheet'!K627-'Input Sheet'!K831</f>
        <v>0</v>
      </c>
      <c r="L222" s="293">
        <f>'Input Sheet'!L423+'Input Sheet'!L627-'Input Sheet'!L831</f>
        <v>0</v>
      </c>
    </row>
    <row r="223" spans="1:12" s="105" customFormat="1" ht="12.75" hidden="1" customHeight="1" outlineLevel="1" x14ac:dyDescent="0.2">
      <c r="A223" s="102"/>
      <c r="B223" s="108" t="str">
        <f>'Input Sheet'!B424</f>
        <v>Asset Type 008</v>
      </c>
      <c r="C223" s="108" t="str">
        <f>'Input Sheet'!C424</f>
        <v>Description - Asset Type 008</v>
      </c>
      <c r="D223" s="102"/>
      <c r="E223" s="102"/>
      <c r="F223" s="104"/>
      <c r="G223" s="293">
        <f>'Input Sheet'!G424+'Input Sheet'!G628-'Input Sheet'!G832</f>
        <v>0</v>
      </c>
      <c r="H223" s="293">
        <f>'Input Sheet'!H424+'Input Sheet'!H628-'Input Sheet'!H832</f>
        <v>0</v>
      </c>
      <c r="I223" s="293">
        <f>'Input Sheet'!I424+'Input Sheet'!I628-'Input Sheet'!I832</f>
        <v>0</v>
      </c>
      <c r="J223" s="293">
        <f>'Input Sheet'!J424+'Input Sheet'!J628-'Input Sheet'!J832</f>
        <v>0</v>
      </c>
      <c r="K223" s="293">
        <f>'Input Sheet'!K424+'Input Sheet'!K628-'Input Sheet'!K832</f>
        <v>0</v>
      </c>
      <c r="L223" s="293">
        <f>'Input Sheet'!L424+'Input Sheet'!L628-'Input Sheet'!L832</f>
        <v>0</v>
      </c>
    </row>
    <row r="224" spans="1:12" s="105" customFormat="1" ht="12.75" hidden="1" customHeight="1" outlineLevel="1" x14ac:dyDescent="0.2">
      <c r="A224" s="102"/>
      <c r="B224" s="108" t="str">
        <f>'Input Sheet'!B425</f>
        <v>Asset Type 009</v>
      </c>
      <c r="C224" s="108" t="str">
        <f>'Input Sheet'!C425</f>
        <v>Description - Asset Type 009</v>
      </c>
      <c r="D224" s="102"/>
      <c r="E224" s="102"/>
      <c r="F224" s="104"/>
      <c r="G224" s="293">
        <f>'Input Sheet'!G425+'Input Sheet'!G629-'Input Sheet'!G833</f>
        <v>0</v>
      </c>
      <c r="H224" s="293">
        <f>'Input Sheet'!H425+'Input Sheet'!H629-'Input Sheet'!H833</f>
        <v>0</v>
      </c>
      <c r="I224" s="293">
        <f>'Input Sheet'!I425+'Input Sheet'!I629-'Input Sheet'!I833</f>
        <v>0</v>
      </c>
      <c r="J224" s="293">
        <f>'Input Sheet'!J425+'Input Sheet'!J629-'Input Sheet'!J833</f>
        <v>0</v>
      </c>
      <c r="K224" s="293">
        <f>'Input Sheet'!K425+'Input Sheet'!K629-'Input Sheet'!K833</f>
        <v>0</v>
      </c>
      <c r="L224" s="293">
        <f>'Input Sheet'!L425+'Input Sheet'!L629-'Input Sheet'!L833</f>
        <v>0</v>
      </c>
    </row>
    <row r="225" spans="1:12" s="105" customFormat="1" ht="12.75" hidden="1" customHeight="1" outlineLevel="1" x14ac:dyDescent="0.2">
      <c r="A225" s="102"/>
      <c r="B225" s="108" t="str">
        <f>'Input Sheet'!B426</f>
        <v>Asset Type 010</v>
      </c>
      <c r="C225" s="108" t="str">
        <f>'Input Sheet'!C426</f>
        <v>Description - Asset Type 010</v>
      </c>
      <c r="D225" s="102"/>
      <c r="E225" s="102"/>
      <c r="F225" s="104"/>
      <c r="G225" s="293">
        <f>'Input Sheet'!G426+'Input Sheet'!G630-'Input Sheet'!G834</f>
        <v>0</v>
      </c>
      <c r="H225" s="293">
        <f>'Input Sheet'!H426+'Input Sheet'!H630-'Input Sheet'!H834</f>
        <v>0</v>
      </c>
      <c r="I225" s="293">
        <f>'Input Sheet'!I426+'Input Sheet'!I630-'Input Sheet'!I834</f>
        <v>0</v>
      </c>
      <c r="J225" s="293">
        <f>'Input Sheet'!J426+'Input Sheet'!J630-'Input Sheet'!J834</f>
        <v>0</v>
      </c>
      <c r="K225" s="293">
        <f>'Input Sheet'!K426+'Input Sheet'!K630-'Input Sheet'!K834</f>
        <v>0</v>
      </c>
      <c r="L225" s="293">
        <f>'Input Sheet'!L426+'Input Sheet'!L630-'Input Sheet'!L834</f>
        <v>0</v>
      </c>
    </row>
    <row r="226" spans="1:12" s="105" customFormat="1" ht="12.75" hidden="1" customHeight="1" outlineLevel="1" x14ac:dyDescent="0.2">
      <c r="A226" s="102"/>
      <c r="B226" s="108" t="str">
        <f>'Input Sheet'!B427</f>
        <v>Asset Type 011</v>
      </c>
      <c r="C226" s="108" t="str">
        <f>'Input Sheet'!C427</f>
        <v>Description - Asset Type 011</v>
      </c>
      <c r="D226" s="102"/>
      <c r="E226" s="102"/>
      <c r="F226" s="104"/>
      <c r="G226" s="293">
        <f>'Input Sheet'!G427+'Input Sheet'!G631-'Input Sheet'!G835</f>
        <v>0</v>
      </c>
      <c r="H226" s="293">
        <f>'Input Sheet'!H427+'Input Sheet'!H631-'Input Sheet'!H835</f>
        <v>0</v>
      </c>
      <c r="I226" s="293">
        <f>'Input Sheet'!I427+'Input Sheet'!I631-'Input Sheet'!I835</f>
        <v>0</v>
      </c>
      <c r="J226" s="293">
        <f>'Input Sheet'!J427+'Input Sheet'!J631-'Input Sheet'!J835</f>
        <v>0</v>
      </c>
      <c r="K226" s="293">
        <f>'Input Sheet'!K427+'Input Sheet'!K631-'Input Sheet'!K835</f>
        <v>0</v>
      </c>
      <c r="L226" s="293">
        <f>'Input Sheet'!L427+'Input Sheet'!L631-'Input Sheet'!L835</f>
        <v>0</v>
      </c>
    </row>
    <row r="227" spans="1:12" s="105" customFormat="1" ht="12.75" hidden="1" customHeight="1" outlineLevel="1" x14ac:dyDescent="0.2">
      <c r="A227" s="102"/>
      <c r="B227" s="108" t="str">
        <f>'Input Sheet'!B428</f>
        <v>Asset Type 012</v>
      </c>
      <c r="C227" s="108" t="str">
        <f>'Input Sheet'!C428</f>
        <v>Description - Asset Type 012</v>
      </c>
      <c r="D227" s="102"/>
      <c r="E227" s="102"/>
      <c r="F227" s="104"/>
      <c r="G227" s="293">
        <f>'Input Sheet'!G428+'Input Sheet'!G632-'Input Sheet'!G836</f>
        <v>0</v>
      </c>
      <c r="H227" s="293">
        <f>'Input Sheet'!H428+'Input Sheet'!H632-'Input Sheet'!H836</f>
        <v>0</v>
      </c>
      <c r="I227" s="293">
        <f>'Input Sheet'!I428+'Input Sheet'!I632-'Input Sheet'!I836</f>
        <v>0</v>
      </c>
      <c r="J227" s="293">
        <f>'Input Sheet'!J428+'Input Sheet'!J632-'Input Sheet'!J836</f>
        <v>0</v>
      </c>
      <c r="K227" s="293">
        <f>'Input Sheet'!K428+'Input Sheet'!K632-'Input Sheet'!K836</f>
        <v>0</v>
      </c>
      <c r="L227" s="293">
        <f>'Input Sheet'!L428+'Input Sheet'!L632-'Input Sheet'!L836</f>
        <v>0</v>
      </c>
    </row>
    <row r="228" spans="1:12" s="105" customFormat="1" ht="12.75" hidden="1" customHeight="1" outlineLevel="1" x14ac:dyDescent="0.2">
      <c r="A228" s="102"/>
      <c r="B228" s="108" t="str">
        <f>'Input Sheet'!B429</f>
        <v>Asset Type 013</v>
      </c>
      <c r="C228" s="108" t="str">
        <f>'Input Sheet'!C429</f>
        <v>Description - Asset Type 013</v>
      </c>
      <c r="D228" s="102"/>
      <c r="E228" s="102"/>
      <c r="F228" s="104"/>
      <c r="G228" s="293">
        <f>'Input Sheet'!G429+'Input Sheet'!G633-'Input Sheet'!G837</f>
        <v>0</v>
      </c>
      <c r="H228" s="293">
        <f>'Input Sheet'!H429+'Input Sheet'!H633-'Input Sheet'!H837</f>
        <v>0</v>
      </c>
      <c r="I228" s="293">
        <f>'Input Sheet'!I429+'Input Sheet'!I633-'Input Sheet'!I837</f>
        <v>0</v>
      </c>
      <c r="J228" s="293">
        <f>'Input Sheet'!J429+'Input Sheet'!J633-'Input Sheet'!J837</f>
        <v>0</v>
      </c>
      <c r="K228" s="293">
        <f>'Input Sheet'!K429+'Input Sheet'!K633-'Input Sheet'!K837</f>
        <v>0</v>
      </c>
      <c r="L228" s="293">
        <f>'Input Sheet'!L429+'Input Sheet'!L633-'Input Sheet'!L837</f>
        <v>0</v>
      </c>
    </row>
    <row r="229" spans="1:12" s="105" customFormat="1" ht="12.75" hidden="1" customHeight="1" outlineLevel="1" x14ac:dyDescent="0.2">
      <c r="A229" s="102"/>
      <c r="B229" s="108" t="str">
        <f>'Input Sheet'!B430</f>
        <v>Asset Type 014</v>
      </c>
      <c r="C229" s="108" t="str">
        <f>'Input Sheet'!C430</f>
        <v>Description - Asset Type 014</v>
      </c>
      <c r="D229" s="102"/>
      <c r="E229" s="102"/>
      <c r="F229" s="104"/>
      <c r="G229" s="293">
        <f>'Input Sheet'!G430+'Input Sheet'!G634-'Input Sheet'!G838</f>
        <v>0</v>
      </c>
      <c r="H229" s="293">
        <f>'Input Sheet'!H430+'Input Sheet'!H634-'Input Sheet'!H838</f>
        <v>0</v>
      </c>
      <c r="I229" s="293">
        <f>'Input Sheet'!I430+'Input Sheet'!I634-'Input Sheet'!I838</f>
        <v>0</v>
      </c>
      <c r="J229" s="293">
        <f>'Input Sheet'!J430+'Input Sheet'!J634-'Input Sheet'!J838</f>
        <v>0</v>
      </c>
      <c r="K229" s="293">
        <f>'Input Sheet'!K430+'Input Sheet'!K634-'Input Sheet'!K838</f>
        <v>0</v>
      </c>
      <c r="L229" s="293">
        <f>'Input Sheet'!L430+'Input Sheet'!L634-'Input Sheet'!L838</f>
        <v>0</v>
      </c>
    </row>
    <row r="230" spans="1:12" s="105" customFormat="1" ht="12.75" hidden="1" customHeight="1" outlineLevel="1" x14ac:dyDescent="0.2">
      <c r="A230" s="102"/>
      <c r="B230" s="108" t="str">
        <f>'Input Sheet'!B431</f>
        <v>Asset Type 015</v>
      </c>
      <c r="C230" s="108" t="str">
        <f>'Input Sheet'!C431</f>
        <v>Description - Asset Type 015</v>
      </c>
      <c r="D230" s="102"/>
      <c r="E230" s="102"/>
      <c r="F230" s="104"/>
      <c r="G230" s="293">
        <f>'Input Sheet'!G431+'Input Sheet'!G635-'Input Sheet'!G839</f>
        <v>0</v>
      </c>
      <c r="H230" s="293">
        <f>'Input Sheet'!H431+'Input Sheet'!H635-'Input Sheet'!H839</f>
        <v>0</v>
      </c>
      <c r="I230" s="293">
        <f>'Input Sheet'!I431+'Input Sheet'!I635-'Input Sheet'!I839</f>
        <v>0</v>
      </c>
      <c r="J230" s="293">
        <f>'Input Sheet'!J431+'Input Sheet'!J635-'Input Sheet'!J839</f>
        <v>0</v>
      </c>
      <c r="K230" s="293">
        <f>'Input Sheet'!K431+'Input Sheet'!K635-'Input Sheet'!K839</f>
        <v>0</v>
      </c>
      <c r="L230" s="293">
        <f>'Input Sheet'!L431+'Input Sheet'!L635-'Input Sheet'!L839</f>
        <v>0</v>
      </c>
    </row>
    <row r="231" spans="1:12" s="105" customFormat="1" ht="12.75" hidden="1" customHeight="1" outlineLevel="1" x14ac:dyDescent="0.2">
      <c r="A231" s="102"/>
      <c r="B231" s="108" t="str">
        <f>'Input Sheet'!B432</f>
        <v>Asset Type 016</v>
      </c>
      <c r="C231" s="108" t="str">
        <f>'Input Sheet'!C432</f>
        <v>Description - Asset Type 016</v>
      </c>
      <c r="D231" s="102"/>
      <c r="E231" s="102"/>
      <c r="F231" s="104"/>
      <c r="G231" s="293">
        <f>'Input Sheet'!G432+'Input Sheet'!G636-'Input Sheet'!G840</f>
        <v>0</v>
      </c>
      <c r="H231" s="293">
        <f>'Input Sheet'!H432+'Input Sheet'!H636-'Input Sheet'!H840</f>
        <v>0</v>
      </c>
      <c r="I231" s="293">
        <f>'Input Sheet'!I432+'Input Sheet'!I636-'Input Sheet'!I840</f>
        <v>0</v>
      </c>
      <c r="J231" s="293">
        <f>'Input Sheet'!J432+'Input Sheet'!J636-'Input Sheet'!J840</f>
        <v>0</v>
      </c>
      <c r="K231" s="293">
        <f>'Input Sheet'!K432+'Input Sheet'!K636-'Input Sheet'!K840</f>
        <v>0</v>
      </c>
      <c r="L231" s="293">
        <f>'Input Sheet'!L432+'Input Sheet'!L636-'Input Sheet'!L840</f>
        <v>0</v>
      </c>
    </row>
    <row r="232" spans="1:12" s="105" customFormat="1" ht="12.75" hidden="1" customHeight="1" outlineLevel="1" x14ac:dyDescent="0.2">
      <c r="A232" s="102"/>
      <c r="B232" s="108" t="str">
        <f>'Input Sheet'!B433</f>
        <v>Asset Type 017</v>
      </c>
      <c r="C232" s="108" t="str">
        <f>'Input Sheet'!C433</f>
        <v>Description - Asset Type 017</v>
      </c>
      <c r="D232" s="102"/>
      <c r="E232" s="102"/>
      <c r="F232" s="104"/>
      <c r="G232" s="293">
        <f>'Input Sheet'!G433+'Input Sheet'!G637-'Input Sheet'!G841</f>
        <v>0</v>
      </c>
      <c r="H232" s="293">
        <f>'Input Sheet'!H433+'Input Sheet'!H637-'Input Sheet'!H841</f>
        <v>0</v>
      </c>
      <c r="I232" s="293">
        <f>'Input Sheet'!I433+'Input Sheet'!I637-'Input Sheet'!I841</f>
        <v>0</v>
      </c>
      <c r="J232" s="293">
        <f>'Input Sheet'!J433+'Input Sheet'!J637-'Input Sheet'!J841</f>
        <v>0</v>
      </c>
      <c r="K232" s="293">
        <f>'Input Sheet'!K433+'Input Sheet'!K637-'Input Sheet'!K841</f>
        <v>0</v>
      </c>
      <c r="L232" s="293">
        <f>'Input Sheet'!L433+'Input Sheet'!L637-'Input Sheet'!L841</f>
        <v>0</v>
      </c>
    </row>
    <row r="233" spans="1:12" s="105" customFormat="1" ht="12.75" hidden="1" customHeight="1" outlineLevel="1" x14ac:dyDescent="0.2">
      <c r="A233" s="102"/>
      <c r="B233" s="108" t="str">
        <f>'Input Sheet'!B434</f>
        <v>Asset Type 018</v>
      </c>
      <c r="C233" s="108" t="str">
        <f>'Input Sheet'!C434</f>
        <v>Description - Asset Type 018</v>
      </c>
      <c r="D233" s="102"/>
      <c r="E233" s="102"/>
      <c r="F233" s="104"/>
      <c r="G233" s="293">
        <f>'Input Sheet'!G434+'Input Sheet'!G638-'Input Sheet'!G842</f>
        <v>0</v>
      </c>
      <c r="H233" s="293">
        <f>'Input Sheet'!H434+'Input Sheet'!H638-'Input Sheet'!H842</f>
        <v>0</v>
      </c>
      <c r="I233" s="293">
        <f>'Input Sheet'!I434+'Input Sheet'!I638-'Input Sheet'!I842</f>
        <v>0</v>
      </c>
      <c r="J233" s="293">
        <f>'Input Sheet'!J434+'Input Sheet'!J638-'Input Sheet'!J842</f>
        <v>0</v>
      </c>
      <c r="K233" s="293">
        <f>'Input Sheet'!K434+'Input Sheet'!K638-'Input Sheet'!K842</f>
        <v>0</v>
      </c>
      <c r="L233" s="293">
        <f>'Input Sheet'!L434+'Input Sheet'!L638-'Input Sheet'!L842</f>
        <v>0</v>
      </c>
    </row>
    <row r="234" spans="1:12" s="105" customFormat="1" ht="12.75" hidden="1" customHeight="1" outlineLevel="1" x14ac:dyDescent="0.2">
      <c r="A234" s="102"/>
      <c r="B234" s="108" t="str">
        <f>'Input Sheet'!B435</f>
        <v>Asset Type 019</v>
      </c>
      <c r="C234" s="108" t="str">
        <f>'Input Sheet'!C435</f>
        <v>Description - Asset Type 019</v>
      </c>
      <c r="D234" s="102"/>
      <c r="E234" s="102"/>
      <c r="F234" s="104"/>
      <c r="G234" s="293">
        <f>'Input Sheet'!G435+'Input Sheet'!G639-'Input Sheet'!G843</f>
        <v>0</v>
      </c>
      <c r="H234" s="293">
        <f>'Input Sheet'!H435+'Input Sheet'!H639-'Input Sheet'!H843</f>
        <v>0</v>
      </c>
      <c r="I234" s="293">
        <f>'Input Sheet'!I435+'Input Sheet'!I639-'Input Sheet'!I843</f>
        <v>0</v>
      </c>
      <c r="J234" s="293">
        <f>'Input Sheet'!J435+'Input Sheet'!J639-'Input Sheet'!J843</f>
        <v>0</v>
      </c>
      <c r="K234" s="293">
        <f>'Input Sheet'!K435+'Input Sheet'!K639-'Input Sheet'!K843</f>
        <v>0</v>
      </c>
      <c r="L234" s="293">
        <f>'Input Sheet'!L435+'Input Sheet'!L639-'Input Sheet'!L843</f>
        <v>0</v>
      </c>
    </row>
    <row r="235" spans="1:12" s="105" customFormat="1" ht="12.75" hidden="1" customHeight="1" outlineLevel="1" x14ac:dyDescent="0.2">
      <c r="A235" s="102"/>
      <c r="B235" s="108" t="str">
        <f>'Input Sheet'!B436</f>
        <v>Asset Type 020</v>
      </c>
      <c r="C235" s="108" t="str">
        <f>'Input Sheet'!C436</f>
        <v>Description - Asset Type 020</v>
      </c>
      <c r="D235" s="102"/>
      <c r="E235" s="102"/>
      <c r="F235" s="104"/>
      <c r="G235" s="293">
        <f>'Input Sheet'!G436+'Input Sheet'!G640-'Input Sheet'!G844</f>
        <v>0</v>
      </c>
      <c r="H235" s="293">
        <f>'Input Sheet'!H436+'Input Sheet'!H640-'Input Sheet'!H844</f>
        <v>0</v>
      </c>
      <c r="I235" s="293">
        <f>'Input Sheet'!I436+'Input Sheet'!I640-'Input Sheet'!I844</f>
        <v>0</v>
      </c>
      <c r="J235" s="293">
        <f>'Input Sheet'!J436+'Input Sheet'!J640-'Input Sheet'!J844</f>
        <v>0</v>
      </c>
      <c r="K235" s="293">
        <f>'Input Sheet'!K436+'Input Sheet'!K640-'Input Sheet'!K844</f>
        <v>0</v>
      </c>
      <c r="L235" s="293">
        <f>'Input Sheet'!L436+'Input Sheet'!L640-'Input Sheet'!L844</f>
        <v>0</v>
      </c>
    </row>
    <row r="236" spans="1:12" s="105" customFormat="1" ht="12.75" hidden="1" customHeight="1" outlineLevel="1" x14ac:dyDescent="0.2">
      <c r="A236" s="102"/>
      <c r="B236" s="108" t="str">
        <f>'Input Sheet'!B437</f>
        <v>Asset Type 021</v>
      </c>
      <c r="C236" s="108" t="str">
        <f>'Input Sheet'!C437</f>
        <v>Description - Asset Type 021</v>
      </c>
      <c r="D236" s="102"/>
      <c r="E236" s="102"/>
      <c r="F236" s="104"/>
      <c r="G236" s="293">
        <f>'Input Sheet'!G437+'Input Sheet'!G641-'Input Sheet'!G845</f>
        <v>0</v>
      </c>
      <c r="H236" s="293">
        <f>'Input Sheet'!H437+'Input Sheet'!H641-'Input Sheet'!H845</f>
        <v>0</v>
      </c>
      <c r="I236" s="293">
        <f>'Input Sheet'!I437+'Input Sheet'!I641-'Input Sheet'!I845</f>
        <v>0</v>
      </c>
      <c r="J236" s="293">
        <f>'Input Sheet'!J437+'Input Sheet'!J641-'Input Sheet'!J845</f>
        <v>0</v>
      </c>
      <c r="K236" s="293">
        <f>'Input Sheet'!K437+'Input Sheet'!K641-'Input Sheet'!K845</f>
        <v>0</v>
      </c>
      <c r="L236" s="293">
        <f>'Input Sheet'!L437+'Input Sheet'!L641-'Input Sheet'!L845</f>
        <v>0</v>
      </c>
    </row>
    <row r="237" spans="1:12" s="105" customFormat="1" ht="12.75" hidden="1" customHeight="1" outlineLevel="1" x14ac:dyDescent="0.2">
      <c r="A237" s="102"/>
      <c r="B237" s="108" t="str">
        <f>'Input Sheet'!B438</f>
        <v>Asset Type 022</v>
      </c>
      <c r="C237" s="108" t="str">
        <f>'Input Sheet'!C438</f>
        <v>Description - Asset Type 022</v>
      </c>
      <c r="D237" s="102"/>
      <c r="E237" s="102"/>
      <c r="F237" s="104"/>
      <c r="G237" s="293">
        <f>'Input Sheet'!G438+'Input Sheet'!G642-'Input Sheet'!G846</f>
        <v>0</v>
      </c>
      <c r="H237" s="293">
        <f>'Input Sheet'!H438+'Input Sheet'!H642-'Input Sheet'!H846</f>
        <v>0</v>
      </c>
      <c r="I237" s="293">
        <f>'Input Sheet'!I438+'Input Sheet'!I642-'Input Sheet'!I846</f>
        <v>0</v>
      </c>
      <c r="J237" s="293">
        <f>'Input Sheet'!J438+'Input Sheet'!J642-'Input Sheet'!J846</f>
        <v>0</v>
      </c>
      <c r="K237" s="293">
        <f>'Input Sheet'!K438+'Input Sheet'!K642-'Input Sheet'!K846</f>
        <v>0</v>
      </c>
      <c r="L237" s="293">
        <f>'Input Sheet'!L438+'Input Sheet'!L642-'Input Sheet'!L846</f>
        <v>0</v>
      </c>
    </row>
    <row r="238" spans="1:12" s="105" customFormat="1" ht="12.75" hidden="1" customHeight="1" outlineLevel="1" x14ac:dyDescent="0.2">
      <c r="A238" s="102"/>
      <c r="B238" s="108" t="str">
        <f>'Input Sheet'!B439</f>
        <v>Asset Type 023</v>
      </c>
      <c r="C238" s="108" t="str">
        <f>'Input Sheet'!C439</f>
        <v>Description - Asset Type 023</v>
      </c>
      <c r="D238" s="102"/>
      <c r="E238" s="102"/>
      <c r="F238" s="104"/>
      <c r="G238" s="293">
        <f>'Input Sheet'!G439+'Input Sheet'!G643-'Input Sheet'!G847</f>
        <v>0</v>
      </c>
      <c r="H238" s="293">
        <f>'Input Sheet'!H439+'Input Sheet'!H643-'Input Sheet'!H847</f>
        <v>0</v>
      </c>
      <c r="I238" s="293">
        <f>'Input Sheet'!I439+'Input Sheet'!I643-'Input Sheet'!I847</f>
        <v>0</v>
      </c>
      <c r="J238" s="293">
        <f>'Input Sheet'!J439+'Input Sheet'!J643-'Input Sheet'!J847</f>
        <v>0</v>
      </c>
      <c r="K238" s="293">
        <f>'Input Sheet'!K439+'Input Sheet'!K643-'Input Sheet'!K847</f>
        <v>0</v>
      </c>
      <c r="L238" s="293">
        <f>'Input Sheet'!L439+'Input Sheet'!L643-'Input Sheet'!L847</f>
        <v>0</v>
      </c>
    </row>
    <row r="239" spans="1:12" s="105" customFormat="1" ht="12.75" hidden="1" customHeight="1" outlineLevel="1" x14ac:dyDescent="0.2">
      <c r="A239" s="102"/>
      <c r="B239" s="108" t="str">
        <f>'Input Sheet'!B440</f>
        <v>Asset Type 024</v>
      </c>
      <c r="C239" s="108" t="str">
        <f>'Input Sheet'!C440</f>
        <v>Description - Asset Type 024</v>
      </c>
      <c r="D239" s="102"/>
      <c r="E239" s="102"/>
      <c r="F239" s="104"/>
      <c r="G239" s="293">
        <f>'Input Sheet'!G440+'Input Sheet'!G644-'Input Sheet'!G848</f>
        <v>0</v>
      </c>
      <c r="H239" s="293">
        <f>'Input Sheet'!H440+'Input Sheet'!H644-'Input Sheet'!H848</f>
        <v>0</v>
      </c>
      <c r="I239" s="293">
        <f>'Input Sheet'!I440+'Input Sheet'!I644-'Input Sheet'!I848</f>
        <v>0</v>
      </c>
      <c r="J239" s="293">
        <f>'Input Sheet'!J440+'Input Sheet'!J644-'Input Sheet'!J848</f>
        <v>0</v>
      </c>
      <c r="K239" s="293">
        <f>'Input Sheet'!K440+'Input Sheet'!K644-'Input Sheet'!K848</f>
        <v>0</v>
      </c>
      <c r="L239" s="293">
        <f>'Input Sheet'!L440+'Input Sheet'!L644-'Input Sheet'!L848</f>
        <v>0</v>
      </c>
    </row>
    <row r="240" spans="1:12" s="105" customFormat="1" ht="12.75" hidden="1" customHeight="1" outlineLevel="1" x14ac:dyDescent="0.2">
      <c r="A240" s="102"/>
      <c r="B240" s="108" t="str">
        <f>'Input Sheet'!B441</f>
        <v>Asset Type 025</v>
      </c>
      <c r="C240" s="108" t="str">
        <f>'Input Sheet'!C441</f>
        <v>Description - Asset Type 025</v>
      </c>
      <c r="D240" s="102"/>
      <c r="E240" s="102"/>
      <c r="F240" s="104"/>
      <c r="G240" s="293">
        <f>'Input Sheet'!G441+'Input Sheet'!G645-'Input Sheet'!G849</f>
        <v>0</v>
      </c>
      <c r="H240" s="293">
        <f>'Input Sheet'!H441+'Input Sheet'!H645-'Input Sheet'!H849</f>
        <v>0</v>
      </c>
      <c r="I240" s="293">
        <f>'Input Sheet'!I441+'Input Sheet'!I645-'Input Sheet'!I849</f>
        <v>0</v>
      </c>
      <c r="J240" s="293">
        <f>'Input Sheet'!J441+'Input Sheet'!J645-'Input Sheet'!J849</f>
        <v>0</v>
      </c>
      <c r="K240" s="293">
        <f>'Input Sheet'!K441+'Input Sheet'!K645-'Input Sheet'!K849</f>
        <v>0</v>
      </c>
      <c r="L240" s="293">
        <f>'Input Sheet'!L441+'Input Sheet'!L645-'Input Sheet'!L849</f>
        <v>0</v>
      </c>
    </row>
    <row r="241" spans="1:12" s="105" customFormat="1" ht="12.75" hidden="1" customHeight="1" outlineLevel="1" x14ac:dyDescent="0.2">
      <c r="A241" s="102"/>
      <c r="B241" s="108" t="str">
        <f>'Input Sheet'!B442</f>
        <v>Asset Type 026</v>
      </c>
      <c r="C241" s="108" t="str">
        <f>'Input Sheet'!C442</f>
        <v>Description - Asset Type 026</v>
      </c>
      <c r="D241" s="102"/>
      <c r="E241" s="102"/>
      <c r="F241" s="104"/>
      <c r="G241" s="293">
        <f>'Input Sheet'!G442+'Input Sheet'!G646-'Input Sheet'!G850</f>
        <v>0</v>
      </c>
      <c r="H241" s="293">
        <f>'Input Sheet'!H442+'Input Sheet'!H646-'Input Sheet'!H850</f>
        <v>0</v>
      </c>
      <c r="I241" s="293">
        <f>'Input Sheet'!I442+'Input Sheet'!I646-'Input Sheet'!I850</f>
        <v>0</v>
      </c>
      <c r="J241" s="293">
        <f>'Input Sheet'!J442+'Input Sheet'!J646-'Input Sheet'!J850</f>
        <v>0</v>
      </c>
      <c r="K241" s="293">
        <f>'Input Sheet'!K442+'Input Sheet'!K646-'Input Sheet'!K850</f>
        <v>0</v>
      </c>
      <c r="L241" s="293">
        <f>'Input Sheet'!L442+'Input Sheet'!L646-'Input Sheet'!L850</f>
        <v>0</v>
      </c>
    </row>
    <row r="242" spans="1:12" s="105" customFormat="1" ht="12.75" hidden="1" customHeight="1" outlineLevel="1" x14ac:dyDescent="0.2">
      <c r="A242" s="102"/>
      <c r="B242" s="108" t="str">
        <f>'Input Sheet'!B443</f>
        <v>Asset Type 027</v>
      </c>
      <c r="C242" s="108" t="str">
        <f>'Input Sheet'!C443</f>
        <v>Description - Asset Type 027</v>
      </c>
      <c r="D242" s="102"/>
      <c r="E242" s="102"/>
      <c r="F242" s="104"/>
      <c r="G242" s="293">
        <f>'Input Sheet'!G443+'Input Sheet'!G647-'Input Sheet'!G851</f>
        <v>0</v>
      </c>
      <c r="H242" s="293">
        <f>'Input Sheet'!H443+'Input Sheet'!H647-'Input Sheet'!H851</f>
        <v>0</v>
      </c>
      <c r="I242" s="293">
        <f>'Input Sheet'!I443+'Input Sheet'!I647-'Input Sheet'!I851</f>
        <v>0</v>
      </c>
      <c r="J242" s="293">
        <f>'Input Sheet'!J443+'Input Sheet'!J647-'Input Sheet'!J851</f>
        <v>0</v>
      </c>
      <c r="K242" s="293">
        <f>'Input Sheet'!K443+'Input Sheet'!K647-'Input Sheet'!K851</f>
        <v>0</v>
      </c>
      <c r="L242" s="293">
        <f>'Input Sheet'!L443+'Input Sheet'!L647-'Input Sheet'!L851</f>
        <v>0</v>
      </c>
    </row>
    <row r="243" spans="1:12" s="105" customFormat="1" ht="12.75" hidden="1" customHeight="1" outlineLevel="1" x14ac:dyDescent="0.2">
      <c r="A243" s="102"/>
      <c r="B243" s="108" t="str">
        <f>'Input Sheet'!B444</f>
        <v>Asset Type 028</v>
      </c>
      <c r="C243" s="108" t="str">
        <f>'Input Sheet'!C444</f>
        <v>Description - Asset Type 028</v>
      </c>
      <c r="D243" s="102"/>
      <c r="E243" s="102"/>
      <c r="F243" s="104"/>
      <c r="G243" s="293">
        <f>'Input Sheet'!G444+'Input Sheet'!G648-'Input Sheet'!G852</f>
        <v>0</v>
      </c>
      <c r="H243" s="293">
        <f>'Input Sheet'!H444+'Input Sheet'!H648-'Input Sheet'!H852</f>
        <v>0</v>
      </c>
      <c r="I243" s="293">
        <f>'Input Sheet'!I444+'Input Sheet'!I648-'Input Sheet'!I852</f>
        <v>0</v>
      </c>
      <c r="J243" s="293">
        <f>'Input Sheet'!J444+'Input Sheet'!J648-'Input Sheet'!J852</f>
        <v>0</v>
      </c>
      <c r="K243" s="293">
        <f>'Input Sheet'!K444+'Input Sheet'!K648-'Input Sheet'!K852</f>
        <v>0</v>
      </c>
      <c r="L243" s="293">
        <f>'Input Sheet'!L444+'Input Sheet'!L648-'Input Sheet'!L852</f>
        <v>0</v>
      </c>
    </row>
    <row r="244" spans="1:12" s="105" customFormat="1" ht="12.75" hidden="1" customHeight="1" outlineLevel="1" x14ac:dyDescent="0.2">
      <c r="A244" s="102"/>
      <c r="B244" s="108" t="str">
        <f>'Input Sheet'!B445</f>
        <v>Asset Type 029</v>
      </c>
      <c r="C244" s="108" t="str">
        <f>'Input Sheet'!C445</f>
        <v>Description - Asset Type 029</v>
      </c>
      <c r="D244" s="102"/>
      <c r="E244" s="102"/>
      <c r="F244" s="104"/>
      <c r="G244" s="293">
        <f>'Input Sheet'!G445+'Input Sheet'!G649-'Input Sheet'!G853</f>
        <v>0</v>
      </c>
      <c r="H244" s="293">
        <f>'Input Sheet'!H445+'Input Sheet'!H649-'Input Sheet'!H853</f>
        <v>0</v>
      </c>
      <c r="I244" s="293">
        <f>'Input Sheet'!I445+'Input Sheet'!I649-'Input Sheet'!I853</f>
        <v>0</v>
      </c>
      <c r="J244" s="293">
        <f>'Input Sheet'!J445+'Input Sheet'!J649-'Input Sheet'!J853</f>
        <v>0</v>
      </c>
      <c r="K244" s="293">
        <f>'Input Sheet'!K445+'Input Sheet'!K649-'Input Sheet'!K853</f>
        <v>0</v>
      </c>
      <c r="L244" s="293">
        <f>'Input Sheet'!L445+'Input Sheet'!L649-'Input Sheet'!L853</f>
        <v>0</v>
      </c>
    </row>
    <row r="245" spans="1:12" s="105" customFormat="1" ht="12.75" hidden="1" customHeight="1" outlineLevel="1" x14ac:dyDescent="0.2">
      <c r="A245" s="102"/>
      <c r="B245" s="108" t="str">
        <f>'Input Sheet'!B446</f>
        <v>Asset Type 030</v>
      </c>
      <c r="C245" s="108" t="str">
        <f>'Input Sheet'!C446</f>
        <v>Description - Asset Type 030</v>
      </c>
      <c r="D245" s="102"/>
      <c r="E245" s="102"/>
      <c r="F245" s="104"/>
      <c r="G245" s="293">
        <f>'Input Sheet'!G446+'Input Sheet'!G650-'Input Sheet'!G854</f>
        <v>0</v>
      </c>
      <c r="H245" s="293">
        <f>'Input Sheet'!H446+'Input Sheet'!H650-'Input Sheet'!H854</f>
        <v>0</v>
      </c>
      <c r="I245" s="293">
        <f>'Input Sheet'!I446+'Input Sheet'!I650-'Input Sheet'!I854</f>
        <v>0</v>
      </c>
      <c r="J245" s="293">
        <f>'Input Sheet'!J446+'Input Sheet'!J650-'Input Sheet'!J854</f>
        <v>0</v>
      </c>
      <c r="K245" s="293">
        <f>'Input Sheet'!K446+'Input Sheet'!K650-'Input Sheet'!K854</f>
        <v>0</v>
      </c>
      <c r="L245" s="293">
        <f>'Input Sheet'!L446+'Input Sheet'!L650-'Input Sheet'!L854</f>
        <v>0</v>
      </c>
    </row>
    <row r="246" spans="1:12" s="105" customFormat="1" ht="12.75" hidden="1" customHeight="1" outlineLevel="1" x14ac:dyDescent="0.2">
      <c r="A246" s="102"/>
      <c r="B246" s="108" t="str">
        <f>'Input Sheet'!B447</f>
        <v>Asset Type 031</v>
      </c>
      <c r="C246" s="108" t="str">
        <f>'Input Sheet'!C447</f>
        <v>Description - Asset Type 031</v>
      </c>
      <c r="D246" s="102"/>
      <c r="E246" s="102"/>
      <c r="F246" s="104"/>
      <c r="G246" s="293">
        <f>'Input Sheet'!G447+'Input Sheet'!G651-'Input Sheet'!G855</f>
        <v>0</v>
      </c>
      <c r="H246" s="293">
        <f>'Input Sheet'!H447+'Input Sheet'!H651-'Input Sheet'!H855</f>
        <v>0</v>
      </c>
      <c r="I246" s="293">
        <f>'Input Sheet'!I447+'Input Sheet'!I651-'Input Sheet'!I855</f>
        <v>0</v>
      </c>
      <c r="J246" s="293">
        <f>'Input Sheet'!J447+'Input Sheet'!J651-'Input Sheet'!J855</f>
        <v>0</v>
      </c>
      <c r="K246" s="293">
        <f>'Input Sheet'!K447+'Input Sheet'!K651-'Input Sheet'!K855</f>
        <v>0</v>
      </c>
      <c r="L246" s="293">
        <f>'Input Sheet'!L447+'Input Sheet'!L651-'Input Sheet'!L855</f>
        <v>0</v>
      </c>
    </row>
    <row r="247" spans="1:12" s="105" customFormat="1" ht="12.75" hidden="1" customHeight="1" outlineLevel="1" x14ac:dyDescent="0.2">
      <c r="A247" s="102"/>
      <c r="B247" s="108" t="str">
        <f>'Input Sheet'!B448</f>
        <v>Asset Type 032</v>
      </c>
      <c r="C247" s="108" t="str">
        <f>'Input Sheet'!C448</f>
        <v>Description - Asset Type 032</v>
      </c>
      <c r="D247" s="102"/>
      <c r="E247" s="102"/>
      <c r="F247" s="104"/>
      <c r="G247" s="293">
        <f>'Input Sheet'!G448+'Input Sheet'!G652-'Input Sheet'!G856</f>
        <v>0</v>
      </c>
      <c r="H247" s="293">
        <f>'Input Sheet'!H448+'Input Sheet'!H652-'Input Sheet'!H856</f>
        <v>0</v>
      </c>
      <c r="I247" s="293">
        <f>'Input Sheet'!I448+'Input Sheet'!I652-'Input Sheet'!I856</f>
        <v>0</v>
      </c>
      <c r="J247" s="293">
        <f>'Input Sheet'!J448+'Input Sheet'!J652-'Input Sheet'!J856</f>
        <v>0</v>
      </c>
      <c r="K247" s="293">
        <f>'Input Sheet'!K448+'Input Sheet'!K652-'Input Sheet'!K856</f>
        <v>0</v>
      </c>
      <c r="L247" s="293">
        <f>'Input Sheet'!L448+'Input Sheet'!L652-'Input Sheet'!L856</f>
        <v>0</v>
      </c>
    </row>
    <row r="248" spans="1:12" s="105" customFormat="1" ht="12.75" hidden="1" customHeight="1" outlineLevel="1" x14ac:dyDescent="0.2">
      <c r="A248" s="102"/>
      <c r="B248" s="108" t="str">
        <f>'Input Sheet'!B449</f>
        <v>Asset Type 033</v>
      </c>
      <c r="C248" s="108" t="str">
        <f>'Input Sheet'!C449</f>
        <v>Description - Asset Type 033</v>
      </c>
      <c r="D248" s="102"/>
      <c r="E248" s="102"/>
      <c r="F248" s="104"/>
      <c r="G248" s="293">
        <f>'Input Sheet'!G449+'Input Sheet'!G653-'Input Sheet'!G857</f>
        <v>0</v>
      </c>
      <c r="H248" s="293">
        <f>'Input Sheet'!H449+'Input Sheet'!H653-'Input Sheet'!H857</f>
        <v>0</v>
      </c>
      <c r="I248" s="293">
        <f>'Input Sheet'!I449+'Input Sheet'!I653-'Input Sheet'!I857</f>
        <v>0</v>
      </c>
      <c r="J248" s="293">
        <f>'Input Sheet'!J449+'Input Sheet'!J653-'Input Sheet'!J857</f>
        <v>0</v>
      </c>
      <c r="K248" s="293">
        <f>'Input Sheet'!K449+'Input Sheet'!K653-'Input Sheet'!K857</f>
        <v>0</v>
      </c>
      <c r="L248" s="293">
        <f>'Input Sheet'!L449+'Input Sheet'!L653-'Input Sheet'!L857</f>
        <v>0</v>
      </c>
    </row>
    <row r="249" spans="1:12" s="105" customFormat="1" ht="12.75" hidden="1" customHeight="1" outlineLevel="1" x14ac:dyDescent="0.2">
      <c r="A249" s="102"/>
      <c r="B249" s="108" t="str">
        <f>'Input Sheet'!B450</f>
        <v>Asset Type 034</v>
      </c>
      <c r="C249" s="108" t="str">
        <f>'Input Sheet'!C450</f>
        <v>Description - Asset Type 034</v>
      </c>
      <c r="D249" s="102"/>
      <c r="E249" s="102"/>
      <c r="F249" s="104"/>
      <c r="G249" s="293">
        <f>'Input Sheet'!G450+'Input Sheet'!G654-'Input Sheet'!G858</f>
        <v>0</v>
      </c>
      <c r="H249" s="293">
        <f>'Input Sheet'!H450+'Input Sheet'!H654-'Input Sheet'!H858</f>
        <v>0</v>
      </c>
      <c r="I249" s="293">
        <f>'Input Sheet'!I450+'Input Sheet'!I654-'Input Sheet'!I858</f>
        <v>0</v>
      </c>
      <c r="J249" s="293">
        <f>'Input Sheet'!J450+'Input Sheet'!J654-'Input Sheet'!J858</f>
        <v>0</v>
      </c>
      <c r="K249" s="293">
        <f>'Input Sheet'!K450+'Input Sheet'!K654-'Input Sheet'!K858</f>
        <v>0</v>
      </c>
      <c r="L249" s="293">
        <f>'Input Sheet'!L450+'Input Sheet'!L654-'Input Sheet'!L858</f>
        <v>0</v>
      </c>
    </row>
    <row r="250" spans="1:12" s="105" customFormat="1" ht="12.75" hidden="1" customHeight="1" outlineLevel="1" x14ac:dyDescent="0.2">
      <c r="A250" s="102"/>
      <c r="B250" s="108" t="str">
        <f>'Input Sheet'!B451</f>
        <v>Asset Type 035</v>
      </c>
      <c r="C250" s="108" t="str">
        <f>'Input Sheet'!C451</f>
        <v>Description - Asset Type 035</v>
      </c>
      <c r="D250" s="102"/>
      <c r="E250" s="102"/>
      <c r="F250" s="104"/>
      <c r="G250" s="293">
        <f>'Input Sheet'!G451+'Input Sheet'!G655-'Input Sheet'!G859</f>
        <v>0</v>
      </c>
      <c r="H250" s="293">
        <f>'Input Sheet'!H451+'Input Sheet'!H655-'Input Sheet'!H859</f>
        <v>0</v>
      </c>
      <c r="I250" s="293">
        <f>'Input Sheet'!I451+'Input Sheet'!I655-'Input Sheet'!I859</f>
        <v>0</v>
      </c>
      <c r="J250" s="293">
        <f>'Input Sheet'!J451+'Input Sheet'!J655-'Input Sheet'!J859</f>
        <v>0</v>
      </c>
      <c r="K250" s="293">
        <f>'Input Sheet'!K451+'Input Sheet'!K655-'Input Sheet'!K859</f>
        <v>0</v>
      </c>
      <c r="L250" s="293">
        <f>'Input Sheet'!L451+'Input Sheet'!L655-'Input Sheet'!L859</f>
        <v>0</v>
      </c>
    </row>
    <row r="251" spans="1:12" s="105" customFormat="1" ht="12.75" hidden="1" customHeight="1" outlineLevel="1" x14ac:dyDescent="0.2">
      <c r="A251" s="102"/>
      <c r="B251" s="108" t="str">
        <f>'Input Sheet'!B452</f>
        <v>Asset Type 036</v>
      </c>
      <c r="C251" s="108" t="str">
        <f>'Input Sheet'!C452</f>
        <v>Description - Asset Type 036</v>
      </c>
      <c r="D251" s="102"/>
      <c r="E251" s="102"/>
      <c r="F251" s="104"/>
      <c r="G251" s="293">
        <f>'Input Sheet'!G452+'Input Sheet'!G656-'Input Sheet'!G860</f>
        <v>0</v>
      </c>
      <c r="H251" s="293">
        <f>'Input Sheet'!H452+'Input Sheet'!H656-'Input Sheet'!H860</f>
        <v>0</v>
      </c>
      <c r="I251" s="293">
        <f>'Input Sheet'!I452+'Input Sheet'!I656-'Input Sheet'!I860</f>
        <v>0</v>
      </c>
      <c r="J251" s="293">
        <f>'Input Sheet'!J452+'Input Sheet'!J656-'Input Sheet'!J860</f>
        <v>0</v>
      </c>
      <c r="K251" s="293">
        <f>'Input Sheet'!K452+'Input Sheet'!K656-'Input Sheet'!K860</f>
        <v>0</v>
      </c>
      <c r="L251" s="293">
        <f>'Input Sheet'!L452+'Input Sheet'!L656-'Input Sheet'!L860</f>
        <v>0</v>
      </c>
    </row>
    <row r="252" spans="1:12" s="105" customFormat="1" ht="12.75" hidden="1" customHeight="1" outlineLevel="1" x14ac:dyDescent="0.2">
      <c r="A252" s="102"/>
      <c r="B252" s="108" t="str">
        <f>'Input Sheet'!B453</f>
        <v>Asset Type 037</v>
      </c>
      <c r="C252" s="108" t="str">
        <f>'Input Sheet'!C453</f>
        <v>Description - Asset Type 037</v>
      </c>
      <c r="D252" s="102"/>
      <c r="E252" s="102"/>
      <c r="F252" s="104"/>
      <c r="G252" s="293">
        <f>'Input Sheet'!G453+'Input Sheet'!G657-'Input Sheet'!G861</f>
        <v>0</v>
      </c>
      <c r="H252" s="293">
        <f>'Input Sheet'!H453+'Input Sheet'!H657-'Input Sheet'!H861</f>
        <v>0</v>
      </c>
      <c r="I252" s="293">
        <f>'Input Sheet'!I453+'Input Sheet'!I657-'Input Sheet'!I861</f>
        <v>0</v>
      </c>
      <c r="J252" s="293">
        <f>'Input Sheet'!J453+'Input Sheet'!J657-'Input Sheet'!J861</f>
        <v>0</v>
      </c>
      <c r="K252" s="293">
        <f>'Input Sheet'!K453+'Input Sheet'!K657-'Input Sheet'!K861</f>
        <v>0</v>
      </c>
      <c r="L252" s="293">
        <f>'Input Sheet'!L453+'Input Sheet'!L657-'Input Sheet'!L861</f>
        <v>0</v>
      </c>
    </row>
    <row r="253" spans="1:12" s="105" customFormat="1" ht="12.75" hidden="1" customHeight="1" outlineLevel="1" x14ac:dyDescent="0.2">
      <c r="A253" s="102"/>
      <c r="B253" s="108" t="str">
        <f>'Input Sheet'!B454</f>
        <v>Asset Type 038</v>
      </c>
      <c r="C253" s="108" t="str">
        <f>'Input Sheet'!C454</f>
        <v>Description - Asset Type 038</v>
      </c>
      <c r="D253" s="102"/>
      <c r="E253" s="102"/>
      <c r="F253" s="104"/>
      <c r="G253" s="293">
        <f>'Input Sheet'!G454+'Input Sheet'!G658-'Input Sheet'!G862</f>
        <v>0</v>
      </c>
      <c r="H253" s="293">
        <f>'Input Sheet'!H454+'Input Sheet'!H658-'Input Sheet'!H862</f>
        <v>0</v>
      </c>
      <c r="I253" s="293">
        <f>'Input Sheet'!I454+'Input Sheet'!I658-'Input Sheet'!I862</f>
        <v>0</v>
      </c>
      <c r="J253" s="293">
        <f>'Input Sheet'!J454+'Input Sheet'!J658-'Input Sheet'!J862</f>
        <v>0</v>
      </c>
      <c r="K253" s="293">
        <f>'Input Sheet'!K454+'Input Sheet'!K658-'Input Sheet'!K862</f>
        <v>0</v>
      </c>
      <c r="L253" s="293">
        <f>'Input Sheet'!L454+'Input Sheet'!L658-'Input Sheet'!L862</f>
        <v>0</v>
      </c>
    </row>
    <row r="254" spans="1:12" s="105" customFormat="1" ht="12.75" hidden="1" customHeight="1" outlineLevel="1" x14ac:dyDescent="0.2">
      <c r="A254" s="102"/>
      <c r="B254" s="108" t="str">
        <f>'Input Sheet'!B455</f>
        <v>Asset Type 039</v>
      </c>
      <c r="C254" s="108" t="str">
        <f>'Input Sheet'!C455</f>
        <v>Description - Asset Type 039</v>
      </c>
      <c r="D254" s="102"/>
      <c r="E254" s="102"/>
      <c r="F254" s="104"/>
      <c r="G254" s="293">
        <f>'Input Sheet'!G455+'Input Sheet'!G659-'Input Sheet'!G863</f>
        <v>0</v>
      </c>
      <c r="H254" s="293">
        <f>'Input Sheet'!H455+'Input Sheet'!H659-'Input Sheet'!H863</f>
        <v>0</v>
      </c>
      <c r="I254" s="293">
        <f>'Input Sheet'!I455+'Input Sheet'!I659-'Input Sheet'!I863</f>
        <v>0</v>
      </c>
      <c r="J254" s="293">
        <f>'Input Sheet'!J455+'Input Sheet'!J659-'Input Sheet'!J863</f>
        <v>0</v>
      </c>
      <c r="K254" s="293">
        <f>'Input Sheet'!K455+'Input Sheet'!K659-'Input Sheet'!K863</f>
        <v>0</v>
      </c>
      <c r="L254" s="293">
        <f>'Input Sheet'!L455+'Input Sheet'!L659-'Input Sheet'!L863</f>
        <v>0</v>
      </c>
    </row>
    <row r="255" spans="1:12" s="105" customFormat="1" ht="12.75" hidden="1" customHeight="1" outlineLevel="1" x14ac:dyDescent="0.2">
      <c r="A255" s="102"/>
      <c r="B255" s="108" t="str">
        <f>'Input Sheet'!B456</f>
        <v>Asset Type 040</v>
      </c>
      <c r="C255" s="108" t="str">
        <f>'Input Sheet'!C456</f>
        <v>Description - Asset Type 040</v>
      </c>
      <c r="D255" s="102"/>
      <c r="E255" s="102"/>
      <c r="F255" s="104"/>
      <c r="G255" s="293">
        <f>'Input Sheet'!G456+'Input Sheet'!G660-'Input Sheet'!G864</f>
        <v>0</v>
      </c>
      <c r="H255" s="293">
        <f>'Input Sheet'!H456+'Input Sheet'!H660-'Input Sheet'!H864</f>
        <v>0</v>
      </c>
      <c r="I255" s="293">
        <f>'Input Sheet'!I456+'Input Sheet'!I660-'Input Sheet'!I864</f>
        <v>0</v>
      </c>
      <c r="J255" s="293">
        <f>'Input Sheet'!J456+'Input Sheet'!J660-'Input Sheet'!J864</f>
        <v>0</v>
      </c>
      <c r="K255" s="293">
        <f>'Input Sheet'!K456+'Input Sheet'!K660-'Input Sheet'!K864</f>
        <v>0</v>
      </c>
      <c r="L255" s="293">
        <f>'Input Sheet'!L456+'Input Sheet'!L660-'Input Sheet'!L864</f>
        <v>0</v>
      </c>
    </row>
    <row r="256" spans="1:12" s="105" customFormat="1" ht="12.75" hidden="1" customHeight="1" outlineLevel="1" x14ac:dyDescent="0.2">
      <c r="A256" s="102"/>
      <c r="B256" s="108" t="str">
        <f>'Input Sheet'!B457</f>
        <v>Asset Type 041</v>
      </c>
      <c r="C256" s="108" t="str">
        <f>'Input Sheet'!C457</f>
        <v>Description - Asset Type 041</v>
      </c>
      <c r="D256" s="102"/>
      <c r="E256" s="102"/>
      <c r="F256" s="104"/>
      <c r="G256" s="293">
        <f>'Input Sheet'!G457+'Input Sheet'!G661-'Input Sheet'!G865</f>
        <v>0</v>
      </c>
      <c r="H256" s="293">
        <f>'Input Sheet'!H457+'Input Sheet'!H661-'Input Sheet'!H865</f>
        <v>0</v>
      </c>
      <c r="I256" s="293">
        <f>'Input Sheet'!I457+'Input Sheet'!I661-'Input Sheet'!I865</f>
        <v>0</v>
      </c>
      <c r="J256" s="293">
        <f>'Input Sheet'!J457+'Input Sheet'!J661-'Input Sheet'!J865</f>
        <v>0</v>
      </c>
      <c r="K256" s="293">
        <f>'Input Sheet'!K457+'Input Sheet'!K661-'Input Sheet'!K865</f>
        <v>0</v>
      </c>
      <c r="L256" s="293">
        <f>'Input Sheet'!L457+'Input Sheet'!L661-'Input Sheet'!L865</f>
        <v>0</v>
      </c>
    </row>
    <row r="257" spans="1:12" s="105" customFormat="1" ht="12.75" hidden="1" customHeight="1" outlineLevel="1" x14ac:dyDescent="0.2">
      <c r="A257" s="102"/>
      <c r="B257" s="108" t="str">
        <f>'Input Sheet'!B458</f>
        <v>Asset Type 042</v>
      </c>
      <c r="C257" s="108" t="str">
        <f>'Input Sheet'!C458</f>
        <v>Description - Asset Type 042</v>
      </c>
      <c r="D257" s="102"/>
      <c r="E257" s="102"/>
      <c r="F257" s="104"/>
      <c r="G257" s="293">
        <f>'Input Sheet'!G458+'Input Sheet'!G662-'Input Sheet'!G866</f>
        <v>0</v>
      </c>
      <c r="H257" s="293">
        <f>'Input Sheet'!H458+'Input Sheet'!H662-'Input Sheet'!H866</f>
        <v>0</v>
      </c>
      <c r="I257" s="293">
        <f>'Input Sheet'!I458+'Input Sheet'!I662-'Input Sheet'!I866</f>
        <v>0</v>
      </c>
      <c r="J257" s="293">
        <f>'Input Sheet'!J458+'Input Sheet'!J662-'Input Sheet'!J866</f>
        <v>0</v>
      </c>
      <c r="K257" s="293">
        <f>'Input Sheet'!K458+'Input Sheet'!K662-'Input Sheet'!K866</f>
        <v>0</v>
      </c>
      <c r="L257" s="293">
        <f>'Input Sheet'!L458+'Input Sheet'!L662-'Input Sheet'!L866</f>
        <v>0</v>
      </c>
    </row>
    <row r="258" spans="1:12" s="105" customFormat="1" ht="12.75" hidden="1" customHeight="1" outlineLevel="1" x14ac:dyDescent="0.2">
      <c r="A258" s="102"/>
      <c r="B258" s="108" t="str">
        <f>'Input Sheet'!B459</f>
        <v>Asset Type 043</v>
      </c>
      <c r="C258" s="108" t="str">
        <f>'Input Sheet'!C459</f>
        <v>Description - Asset Type 043</v>
      </c>
      <c r="D258" s="102"/>
      <c r="E258" s="102"/>
      <c r="F258" s="104"/>
      <c r="G258" s="293">
        <f>'Input Sheet'!G459+'Input Sheet'!G663-'Input Sheet'!G867</f>
        <v>0</v>
      </c>
      <c r="H258" s="293">
        <f>'Input Sheet'!H459+'Input Sheet'!H663-'Input Sheet'!H867</f>
        <v>0</v>
      </c>
      <c r="I258" s="293">
        <f>'Input Sheet'!I459+'Input Sheet'!I663-'Input Sheet'!I867</f>
        <v>0</v>
      </c>
      <c r="J258" s="293">
        <f>'Input Sheet'!J459+'Input Sheet'!J663-'Input Sheet'!J867</f>
        <v>0</v>
      </c>
      <c r="K258" s="293">
        <f>'Input Sheet'!K459+'Input Sheet'!K663-'Input Sheet'!K867</f>
        <v>0</v>
      </c>
      <c r="L258" s="293">
        <f>'Input Sheet'!L459+'Input Sheet'!L663-'Input Sheet'!L867</f>
        <v>0</v>
      </c>
    </row>
    <row r="259" spans="1:12" s="105" customFormat="1" ht="12.75" hidden="1" customHeight="1" outlineLevel="1" x14ac:dyDescent="0.2">
      <c r="A259" s="102"/>
      <c r="B259" s="108" t="str">
        <f>'Input Sheet'!B460</f>
        <v>Asset Type 044</v>
      </c>
      <c r="C259" s="108" t="str">
        <f>'Input Sheet'!C460</f>
        <v>Description - Asset Type 044</v>
      </c>
      <c r="D259" s="102"/>
      <c r="E259" s="102"/>
      <c r="F259" s="104"/>
      <c r="G259" s="293">
        <f>'Input Sheet'!G460+'Input Sheet'!G664-'Input Sheet'!G868</f>
        <v>0</v>
      </c>
      <c r="H259" s="293">
        <f>'Input Sheet'!H460+'Input Sheet'!H664-'Input Sheet'!H868</f>
        <v>0</v>
      </c>
      <c r="I259" s="293">
        <f>'Input Sheet'!I460+'Input Sheet'!I664-'Input Sheet'!I868</f>
        <v>0</v>
      </c>
      <c r="J259" s="293">
        <f>'Input Sheet'!J460+'Input Sheet'!J664-'Input Sheet'!J868</f>
        <v>0</v>
      </c>
      <c r="K259" s="293">
        <f>'Input Sheet'!K460+'Input Sheet'!K664-'Input Sheet'!K868</f>
        <v>0</v>
      </c>
      <c r="L259" s="293">
        <f>'Input Sheet'!L460+'Input Sheet'!L664-'Input Sheet'!L868</f>
        <v>0</v>
      </c>
    </row>
    <row r="260" spans="1:12" s="105" customFormat="1" ht="12.75" hidden="1" customHeight="1" outlineLevel="1" x14ac:dyDescent="0.2">
      <c r="A260" s="102"/>
      <c r="B260" s="108" t="str">
        <f>'Input Sheet'!B461</f>
        <v>Asset Type 045</v>
      </c>
      <c r="C260" s="108" t="str">
        <f>'Input Sheet'!C461</f>
        <v>Description - Asset Type 045</v>
      </c>
      <c r="D260" s="102"/>
      <c r="E260" s="102"/>
      <c r="F260" s="104"/>
      <c r="G260" s="293">
        <f>'Input Sheet'!G461+'Input Sheet'!G665-'Input Sheet'!G869</f>
        <v>0</v>
      </c>
      <c r="H260" s="293">
        <f>'Input Sheet'!H461+'Input Sheet'!H665-'Input Sheet'!H869</f>
        <v>0</v>
      </c>
      <c r="I260" s="293">
        <f>'Input Sheet'!I461+'Input Sheet'!I665-'Input Sheet'!I869</f>
        <v>0</v>
      </c>
      <c r="J260" s="293">
        <f>'Input Sheet'!J461+'Input Sheet'!J665-'Input Sheet'!J869</f>
        <v>0</v>
      </c>
      <c r="K260" s="293">
        <f>'Input Sheet'!K461+'Input Sheet'!K665-'Input Sheet'!K869</f>
        <v>0</v>
      </c>
      <c r="L260" s="293">
        <f>'Input Sheet'!L461+'Input Sheet'!L665-'Input Sheet'!L869</f>
        <v>0</v>
      </c>
    </row>
    <row r="261" spans="1:12" s="105" customFormat="1" ht="12.75" hidden="1" customHeight="1" outlineLevel="1" x14ac:dyDescent="0.2">
      <c r="A261" s="102"/>
      <c r="B261" s="108" t="str">
        <f>'Input Sheet'!B462</f>
        <v>Asset Type 046</v>
      </c>
      <c r="C261" s="108" t="str">
        <f>'Input Sheet'!C462</f>
        <v>Description - Asset Type 046</v>
      </c>
      <c r="D261" s="102"/>
      <c r="E261" s="102"/>
      <c r="F261" s="104"/>
      <c r="G261" s="293">
        <f>'Input Sheet'!G462+'Input Sheet'!G666-'Input Sheet'!G870</f>
        <v>0</v>
      </c>
      <c r="H261" s="293">
        <f>'Input Sheet'!H462+'Input Sheet'!H666-'Input Sheet'!H870</f>
        <v>0</v>
      </c>
      <c r="I261" s="293">
        <f>'Input Sheet'!I462+'Input Sheet'!I666-'Input Sheet'!I870</f>
        <v>0</v>
      </c>
      <c r="J261" s="293">
        <f>'Input Sheet'!J462+'Input Sheet'!J666-'Input Sheet'!J870</f>
        <v>0</v>
      </c>
      <c r="K261" s="293">
        <f>'Input Sheet'!K462+'Input Sheet'!K666-'Input Sheet'!K870</f>
        <v>0</v>
      </c>
      <c r="L261" s="293">
        <f>'Input Sheet'!L462+'Input Sheet'!L666-'Input Sheet'!L870</f>
        <v>0</v>
      </c>
    </row>
    <row r="262" spans="1:12" s="105" customFormat="1" ht="12.75" hidden="1" customHeight="1" outlineLevel="1" x14ac:dyDescent="0.2">
      <c r="A262" s="102"/>
      <c r="B262" s="108" t="str">
        <f>'Input Sheet'!B463</f>
        <v>Asset Type 047</v>
      </c>
      <c r="C262" s="108" t="str">
        <f>'Input Sheet'!C463</f>
        <v>Description - Asset Type 047</v>
      </c>
      <c r="D262" s="102"/>
      <c r="E262" s="102"/>
      <c r="F262" s="104"/>
      <c r="G262" s="293">
        <f>'Input Sheet'!G463+'Input Sheet'!G667-'Input Sheet'!G871</f>
        <v>0</v>
      </c>
      <c r="H262" s="293">
        <f>'Input Sheet'!H463+'Input Sheet'!H667-'Input Sheet'!H871</f>
        <v>0</v>
      </c>
      <c r="I262" s="293">
        <f>'Input Sheet'!I463+'Input Sheet'!I667-'Input Sheet'!I871</f>
        <v>0</v>
      </c>
      <c r="J262" s="293">
        <f>'Input Sheet'!J463+'Input Sheet'!J667-'Input Sheet'!J871</f>
        <v>0</v>
      </c>
      <c r="K262" s="293">
        <f>'Input Sheet'!K463+'Input Sheet'!K667-'Input Sheet'!K871</f>
        <v>0</v>
      </c>
      <c r="L262" s="293">
        <f>'Input Sheet'!L463+'Input Sheet'!L667-'Input Sheet'!L871</f>
        <v>0</v>
      </c>
    </row>
    <row r="263" spans="1:12" s="105" customFormat="1" ht="12.75" hidden="1" customHeight="1" outlineLevel="1" x14ac:dyDescent="0.2">
      <c r="A263" s="102"/>
      <c r="B263" s="108" t="str">
        <f>'Input Sheet'!B464</f>
        <v>Asset Type 048</v>
      </c>
      <c r="C263" s="108" t="str">
        <f>'Input Sheet'!C464</f>
        <v>Description - Asset Type 048</v>
      </c>
      <c r="D263" s="102"/>
      <c r="E263" s="102"/>
      <c r="F263" s="104"/>
      <c r="G263" s="293">
        <f>'Input Sheet'!G464+'Input Sheet'!G668-'Input Sheet'!G872</f>
        <v>0</v>
      </c>
      <c r="H263" s="293">
        <f>'Input Sheet'!H464+'Input Sheet'!H668-'Input Sheet'!H872</f>
        <v>0</v>
      </c>
      <c r="I263" s="293">
        <f>'Input Sheet'!I464+'Input Sheet'!I668-'Input Sheet'!I872</f>
        <v>0</v>
      </c>
      <c r="J263" s="293">
        <f>'Input Sheet'!J464+'Input Sheet'!J668-'Input Sheet'!J872</f>
        <v>0</v>
      </c>
      <c r="K263" s="293">
        <f>'Input Sheet'!K464+'Input Sheet'!K668-'Input Sheet'!K872</f>
        <v>0</v>
      </c>
      <c r="L263" s="293">
        <f>'Input Sheet'!L464+'Input Sheet'!L668-'Input Sheet'!L872</f>
        <v>0</v>
      </c>
    </row>
    <row r="264" spans="1:12" s="105" customFormat="1" ht="12.75" hidden="1" customHeight="1" outlineLevel="1" x14ac:dyDescent="0.2">
      <c r="A264" s="102"/>
      <c r="B264" s="108" t="str">
        <f>'Input Sheet'!B465</f>
        <v>Asset Type 049</v>
      </c>
      <c r="C264" s="108" t="str">
        <f>'Input Sheet'!C465</f>
        <v>Description - Asset Type 049</v>
      </c>
      <c r="D264" s="102"/>
      <c r="E264" s="102"/>
      <c r="F264" s="104"/>
      <c r="G264" s="293">
        <f>'Input Sheet'!G465+'Input Sheet'!G669-'Input Sheet'!G873</f>
        <v>0</v>
      </c>
      <c r="H264" s="293">
        <f>'Input Sheet'!H465+'Input Sheet'!H669-'Input Sheet'!H873</f>
        <v>0</v>
      </c>
      <c r="I264" s="293">
        <f>'Input Sheet'!I465+'Input Sheet'!I669-'Input Sheet'!I873</f>
        <v>0</v>
      </c>
      <c r="J264" s="293">
        <f>'Input Sheet'!J465+'Input Sheet'!J669-'Input Sheet'!J873</f>
        <v>0</v>
      </c>
      <c r="K264" s="293">
        <f>'Input Sheet'!K465+'Input Sheet'!K669-'Input Sheet'!K873</f>
        <v>0</v>
      </c>
      <c r="L264" s="293">
        <f>'Input Sheet'!L465+'Input Sheet'!L669-'Input Sheet'!L873</f>
        <v>0</v>
      </c>
    </row>
    <row r="265" spans="1:12" s="105" customFormat="1" ht="12.75" hidden="1" customHeight="1" outlineLevel="1" x14ac:dyDescent="0.2">
      <c r="A265" s="102"/>
      <c r="B265" s="108" t="str">
        <f>'Input Sheet'!B466</f>
        <v>Asset Type 050</v>
      </c>
      <c r="C265" s="108" t="str">
        <f>'Input Sheet'!C466</f>
        <v>Description - Asset Type 050</v>
      </c>
      <c r="D265" s="102"/>
      <c r="E265" s="102"/>
      <c r="F265" s="104"/>
      <c r="G265" s="293">
        <f>'Input Sheet'!G466+'Input Sheet'!G670-'Input Sheet'!G874</f>
        <v>0</v>
      </c>
      <c r="H265" s="293">
        <f>'Input Sheet'!H466+'Input Sheet'!H670-'Input Sheet'!H874</f>
        <v>0</v>
      </c>
      <c r="I265" s="293">
        <f>'Input Sheet'!I466+'Input Sheet'!I670-'Input Sheet'!I874</f>
        <v>0</v>
      </c>
      <c r="J265" s="293">
        <f>'Input Sheet'!J466+'Input Sheet'!J670-'Input Sheet'!J874</f>
        <v>0</v>
      </c>
      <c r="K265" s="293">
        <f>'Input Sheet'!K466+'Input Sheet'!K670-'Input Sheet'!K874</f>
        <v>0</v>
      </c>
      <c r="L265" s="293">
        <f>'Input Sheet'!L466+'Input Sheet'!L670-'Input Sheet'!L874</f>
        <v>0</v>
      </c>
    </row>
    <row r="266" spans="1:12" s="105" customFormat="1" ht="12.75" hidden="1" customHeight="1" outlineLevel="1" x14ac:dyDescent="0.2">
      <c r="A266" s="102"/>
      <c r="B266" s="108" t="str">
        <f>'Input Sheet'!B467</f>
        <v>Asset Type 051</v>
      </c>
      <c r="C266" s="108" t="str">
        <f>'Input Sheet'!C467</f>
        <v>Description - Asset Type 051</v>
      </c>
      <c r="D266" s="102"/>
      <c r="E266" s="102"/>
      <c r="F266" s="104"/>
      <c r="G266" s="293">
        <f>'Input Sheet'!G467+'Input Sheet'!G671-'Input Sheet'!G875</f>
        <v>0</v>
      </c>
      <c r="H266" s="293">
        <f>'Input Sheet'!H467+'Input Sheet'!H671-'Input Sheet'!H875</f>
        <v>0</v>
      </c>
      <c r="I266" s="293">
        <f>'Input Sheet'!I467+'Input Sheet'!I671-'Input Sheet'!I875</f>
        <v>0</v>
      </c>
      <c r="J266" s="293">
        <f>'Input Sheet'!J467+'Input Sheet'!J671-'Input Sheet'!J875</f>
        <v>0</v>
      </c>
      <c r="K266" s="293">
        <f>'Input Sheet'!K467+'Input Sheet'!K671-'Input Sheet'!K875</f>
        <v>0</v>
      </c>
      <c r="L266" s="293">
        <f>'Input Sheet'!L467+'Input Sheet'!L671-'Input Sheet'!L875</f>
        <v>0</v>
      </c>
    </row>
    <row r="267" spans="1:12" s="105" customFormat="1" ht="12.75" hidden="1" customHeight="1" outlineLevel="1" x14ac:dyDescent="0.2">
      <c r="A267" s="102"/>
      <c r="B267" s="108" t="str">
        <f>'Input Sheet'!B468</f>
        <v>Asset Type 052</v>
      </c>
      <c r="C267" s="108" t="str">
        <f>'Input Sheet'!C468</f>
        <v>Description - Asset Type 052</v>
      </c>
      <c r="D267" s="102"/>
      <c r="E267" s="102"/>
      <c r="F267" s="104"/>
      <c r="G267" s="293">
        <f>'Input Sheet'!G468+'Input Sheet'!G672-'Input Sheet'!G876</f>
        <v>0</v>
      </c>
      <c r="H267" s="293">
        <f>'Input Sheet'!H468+'Input Sheet'!H672-'Input Sheet'!H876</f>
        <v>0</v>
      </c>
      <c r="I267" s="293">
        <f>'Input Sheet'!I468+'Input Sheet'!I672-'Input Sheet'!I876</f>
        <v>0</v>
      </c>
      <c r="J267" s="293">
        <f>'Input Sheet'!J468+'Input Sheet'!J672-'Input Sheet'!J876</f>
        <v>0</v>
      </c>
      <c r="K267" s="293">
        <f>'Input Sheet'!K468+'Input Sheet'!K672-'Input Sheet'!K876</f>
        <v>0</v>
      </c>
      <c r="L267" s="293">
        <f>'Input Sheet'!L468+'Input Sheet'!L672-'Input Sheet'!L876</f>
        <v>0</v>
      </c>
    </row>
    <row r="268" spans="1:12" s="105" customFormat="1" ht="12.75" hidden="1" customHeight="1" outlineLevel="1" x14ac:dyDescent="0.2">
      <c r="A268" s="102"/>
      <c r="B268" s="108" t="str">
        <f>'Input Sheet'!B469</f>
        <v>Asset Type 053</v>
      </c>
      <c r="C268" s="108" t="str">
        <f>'Input Sheet'!C469</f>
        <v>Description - Asset Type 053</v>
      </c>
      <c r="D268" s="102"/>
      <c r="E268" s="102"/>
      <c r="F268" s="104"/>
      <c r="G268" s="293">
        <f>'Input Sheet'!G469+'Input Sheet'!G673-'Input Sheet'!G877</f>
        <v>0</v>
      </c>
      <c r="H268" s="293">
        <f>'Input Sheet'!H469+'Input Sheet'!H673-'Input Sheet'!H877</f>
        <v>0</v>
      </c>
      <c r="I268" s="293">
        <f>'Input Sheet'!I469+'Input Sheet'!I673-'Input Sheet'!I877</f>
        <v>0</v>
      </c>
      <c r="J268" s="293">
        <f>'Input Sheet'!J469+'Input Sheet'!J673-'Input Sheet'!J877</f>
        <v>0</v>
      </c>
      <c r="K268" s="293">
        <f>'Input Sheet'!K469+'Input Sheet'!K673-'Input Sheet'!K877</f>
        <v>0</v>
      </c>
      <c r="L268" s="293">
        <f>'Input Sheet'!L469+'Input Sheet'!L673-'Input Sheet'!L877</f>
        <v>0</v>
      </c>
    </row>
    <row r="269" spans="1:12" s="105" customFormat="1" ht="12.75" hidden="1" customHeight="1" outlineLevel="1" x14ac:dyDescent="0.2">
      <c r="A269" s="102"/>
      <c r="B269" s="108" t="str">
        <f>'Input Sheet'!B470</f>
        <v>Asset Type 054</v>
      </c>
      <c r="C269" s="108" t="str">
        <f>'Input Sheet'!C470</f>
        <v>Description - Asset Type 054</v>
      </c>
      <c r="D269" s="102"/>
      <c r="E269" s="102"/>
      <c r="F269" s="104"/>
      <c r="G269" s="293">
        <f>'Input Sheet'!G470+'Input Sheet'!G674-'Input Sheet'!G878</f>
        <v>0</v>
      </c>
      <c r="H269" s="293">
        <f>'Input Sheet'!H470+'Input Sheet'!H674-'Input Sheet'!H878</f>
        <v>0</v>
      </c>
      <c r="I269" s="293">
        <f>'Input Sheet'!I470+'Input Sheet'!I674-'Input Sheet'!I878</f>
        <v>0</v>
      </c>
      <c r="J269" s="293">
        <f>'Input Sheet'!J470+'Input Sheet'!J674-'Input Sheet'!J878</f>
        <v>0</v>
      </c>
      <c r="K269" s="293">
        <f>'Input Sheet'!K470+'Input Sheet'!K674-'Input Sheet'!K878</f>
        <v>0</v>
      </c>
      <c r="L269" s="293">
        <f>'Input Sheet'!L470+'Input Sheet'!L674-'Input Sheet'!L878</f>
        <v>0</v>
      </c>
    </row>
    <row r="270" spans="1:12" s="105" customFormat="1" ht="12.75" hidden="1" customHeight="1" outlineLevel="1" x14ac:dyDescent="0.2">
      <c r="A270" s="102"/>
      <c r="B270" s="108" t="str">
        <f>'Input Sheet'!B471</f>
        <v>Asset Type 055</v>
      </c>
      <c r="C270" s="108" t="str">
        <f>'Input Sheet'!C471</f>
        <v>Description - Asset Type 055</v>
      </c>
      <c r="D270" s="102"/>
      <c r="E270" s="102"/>
      <c r="F270" s="104"/>
      <c r="G270" s="293">
        <f>'Input Sheet'!G471+'Input Sheet'!G675-'Input Sheet'!G879</f>
        <v>0</v>
      </c>
      <c r="H270" s="293">
        <f>'Input Sheet'!H471+'Input Sheet'!H675-'Input Sheet'!H879</f>
        <v>0</v>
      </c>
      <c r="I270" s="293">
        <f>'Input Sheet'!I471+'Input Sheet'!I675-'Input Sheet'!I879</f>
        <v>0</v>
      </c>
      <c r="J270" s="293">
        <f>'Input Sheet'!J471+'Input Sheet'!J675-'Input Sheet'!J879</f>
        <v>0</v>
      </c>
      <c r="K270" s="293">
        <f>'Input Sheet'!K471+'Input Sheet'!K675-'Input Sheet'!K879</f>
        <v>0</v>
      </c>
      <c r="L270" s="293">
        <f>'Input Sheet'!L471+'Input Sheet'!L675-'Input Sheet'!L879</f>
        <v>0</v>
      </c>
    </row>
    <row r="271" spans="1:12" s="105" customFormat="1" ht="12.75" hidden="1" customHeight="1" outlineLevel="1" x14ac:dyDescent="0.2">
      <c r="A271" s="102"/>
      <c r="B271" s="108" t="str">
        <f>'Input Sheet'!B472</f>
        <v>Asset Type 056</v>
      </c>
      <c r="C271" s="108" t="str">
        <f>'Input Sheet'!C472</f>
        <v>Description - Asset Type 056</v>
      </c>
      <c r="D271" s="102"/>
      <c r="E271" s="102"/>
      <c r="F271" s="104"/>
      <c r="G271" s="293">
        <f>'Input Sheet'!G472+'Input Sheet'!G676-'Input Sheet'!G880</f>
        <v>0</v>
      </c>
      <c r="H271" s="293">
        <f>'Input Sheet'!H472+'Input Sheet'!H676-'Input Sheet'!H880</f>
        <v>0</v>
      </c>
      <c r="I271" s="293">
        <f>'Input Sheet'!I472+'Input Sheet'!I676-'Input Sheet'!I880</f>
        <v>0</v>
      </c>
      <c r="J271" s="293">
        <f>'Input Sheet'!J472+'Input Sheet'!J676-'Input Sheet'!J880</f>
        <v>0</v>
      </c>
      <c r="K271" s="293">
        <f>'Input Sheet'!K472+'Input Sheet'!K676-'Input Sheet'!K880</f>
        <v>0</v>
      </c>
      <c r="L271" s="293">
        <f>'Input Sheet'!L472+'Input Sheet'!L676-'Input Sheet'!L880</f>
        <v>0</v>
      </c>
    </row>
    <row r="272" spans="1:12" s="105" customFormat="1" ht="12.75" hidden="1" customHeight="1" outlineLevel="1" x14ac:dyDescent="0.2">
      <c r="A272" s="102"/>
      <c r="B272" s="108" t="str">
        <f>'Input Sheet'!B473</f>
        <v>Asset Type 057</v>
      </c>
      <c r="C272" s="108" t="str">
        <f>'Input Sheet'!C473</f>
        <v>Description - Asset Type 057</v>
      </c>
      <c r="D272" s="102"/>
      <c r="E272" s="102"/>
      <c r="F272" s="104"/>
      <c r="G272" s="293">
        <f>'Input Sheet'!G473+'Input Sheet'!G677-'Input Sheet'!G881</f>
        <v>0</v>
      </c>
      <c r="H272" s="293">
        <f>'Input Sheet'!H473+'Input Sheet'!H677-'Input Sheet'!H881</f>
        <v>0</v>
      </c>
      <c r="I272" s="293">
        <f>'Input Sheet'!I473+'Input Sheet'!I677-'Input Sheet'!I881</f>
        <v>0</v>
      </c>
      <c r="J272" s="293">
        <f>'Input Sheet'!J473+'Input Sheet'!J677-'Input Sheet'!J881</f>
        <v>0</v>
      </c>
      <c r="K272" s="293">
        <f>'Input Sheet'!K473+'Input Sheet'!K677-'Input Sheet'!K881</f>
        <v>0</v>
      </c>
      <c r="L272" s="293">
        <f>'Input Sheet'!L473+'Input Sheet'!L677-'Input Sheet'!L881</f>
        <v>0</v>
      </c>
    </row>
    <row r="273" spans="1:12" s="105" customFormat="1" ht="12.75" hidden="1" customHeight="1" outlineLevel="1" x14ac:dyDescent="0.2">
      <c r="A273" s="102"/>
      <c r="B273" s="108" t="str">
        <f>'Input Sheet'!B474</f>
        <v>Asset Type 058</v>
      </c>
      <c r="C273" s="108" t="str">
        <f>'Input Sheet'!C474</f>
        <v>Description - Asset Type 058</v>
      </c>
      <c r="D273" s="102"/>
      <c r="E273" s="102"/>
      <c r="F273" s="104"/>
      <c r="G273" s="293">
        <f>'Input Sheet'!G474+'Input Sheet'!G678-'Input Sheet'!G882</f>
        <v>0</v>
      </c>
      <c r="H273" s="293">
        <f>'Input Sheet'!H474+'Input Sheet'!H678-'Input Sheet'!H882</f>
        <v>0</v>
      </c>
      <c r="I273" s="293">
        <f>'Input Sheet'!I474+'Input Sheet'!I678-'Input Sheet'!I882</f>
        <v>0</v>
      </c>
      <c r="J273" s="293">
        <f>'Input Sheet'!J474+'Input Sheet'!J678-'Input Sheet'!J882</f>
        <v>0</v>
      </c>
      <c r="K273" s="293">
        <f>'Input Sheet'!K474+'Input Sheet'!K678-'Input Sheet'!K882</f>
        <v>0</v>
      </c>
      <c r="L273" s="293">
        <f>'Input Sheet'!L474+'Input Sheet'!L678-'Input Sheet'!L882</f>
        <v>0</v>
      </c>
    </row>
    <row r="274" spans="1:12" s="105" customFormat="1" ht="12.75" hidden="1" customHeight="1" outlineLevel="1" x14ac:dyDescent="0.2">
      <c r="A274" s="102"/>
      <c r="B274" s="108" t="str">
        <f>'Input Sheet'!B475</f>
        <v>Asset Type 059</v>
      </c>
      <c r="C274" s="108" t="str">
        <f>'Input Sheet'!C475</f>
        <v>Description - Asset Type 059</v>
      </c>
      <c r="D274" s="102"/>
      <c r="E274" s="102"/>
      <c r="F274" s="104"/>
      <c r="G274" s="293">
        <f>'Input Sheet'!G475+'Input Sheet'!G679-'Input Sheet'!G883</f>
        <v>0</v>
      </c>
      <c r="H274" s="293">
        <f>'Input Sheet'!H475+'Input Sheet'!H679-'Input Sheet'!H883</f>
        <v>0</v>
      </c>
      <c r="I274" s="293">
        <f>'Input Sheet'!I475+'Input Sheet'!I679-'Input Sheet'!I883</f>
        <v>0</v>
      </c>
      <c r="J274" s="293">
        <f>'Input Sheet'!J475+'Input Sheet'!J679-'Input Sheet'!J883</f>
        <v>0</v>
      </c>
      <c r="K274" s="293">
        <f>'Input Sheet'!K475+'Input Sheet'!K679-'Input Sheet'!K883</f>
        <v>0</v>
      </c>
      <c r="L274" s="293">
        <f>'Input Sheet'!L475+'Input Sheet'!L679-'Input Sheet'!L883</f>
        <v>0</v>
      </c>
    </row>
    <row r="275" spans="1:12" s="105" customFormat="1" ht="12.75" hidden="1" customHeight="1" outlineLevel="1" x14ac:dyDescent="0.2">
      <c r="A275" s="102"/>
      <c r="B275" s="108" t="str">
        <f>'Input Sheet'!B476</f>
        <v>Asset Type 060</v>
      </c>
      <c r="C275" s="108" t="str">
        <f>'Input Sheet'!C476</f>
        <v>Description - Asset Type 060</v>
      </c>
      <c r="D275" s="102"/>
      <c r="E275" s="102"/>
      <c r="F275" s="104"/>
      <c r="G275" s="293">
        <f>'Input Sheet'!G476+'Input Sheet'!G680-'Input Sheet'!G884</f>
        <v>0</v>
      </c>
      <c r="H275" s="293">
        <f>'Input Sheet'!H476+'Input Sheet'!H680-'Input Sheet'!H884</f>
        <v>0</v>
      </c>
      <c r="I275" s="293">
        <f>'Input Sheet'!I476+'Input Sheet'!I680-'Input Sheet'!I884</f>
        <v>0</v>
      </c>
      <c r="J275" s="293">
        <f>'Input Sheet'!J476+'Input Sheet'!J680-'Input Sheet'!J884</f>
        <v>0</v>
      </c>
      <c r="K275" s="293">
        <f>'Input Sheet'!K476+'Input Sheet'!K680-'Input Sheet'!K884</f>
        <v>0</v>
      </c>
      <c r="L275" s="293">
        <f>'Input Sheet'!L476+'Input Sheet'!L680-'Input Sheet'!L884</f>
        <v>0</v>
      </c>
    </row>
    <row r="276" spans="1:12" s="105" customFormat="1" ht="12.75" hidden="1" customHeight="1" outlineLevel="1" x14ac:dyDescent="0.2">
      <c r="A276" s="102"/>
      <c r="B276" s="108" t="str">
        <f>'Input Sheet'!B477</f>
        <v>Asset Type 061</v>
      </c>
      <c r="C276" s="108" t="str">
        <f>'Input Sheet'!C477</f>
        <v>Description - Asset Type 061</v>
      </c>
      <c r="D276" s="102"/>
      <c r="E276" s="102"/>
      <c r="F276" s="104"/>
      <c r="G276" s="293">
        <f>'Input Sheet'!G477+'Input Sheet'!G681-'Input Sheet'!G885</f>
        <v>0</v>
      </c>
      <c r="H276" s="293">
        <f>'Input Sheet'!H477+'Input Sheet'!H681-'Input Sheet'!H885</f>
        <v>0</v>
      </c>
      <c r="I276" s="293">
        <f>'Input Sheet'!I477+'Input Sheet'!I681-'Input Sheet'!I885</f>
        <v>0</v>
      </c>
      <c r="J276" s="293">
        <f>'Input Sheet'!J477+'Input Sheet'!J681-'Input Sheet'!J885</f>
        <v>0</v>
      </c>
      <c r="K276" s="293">
        <f>'Input Sheet'!K477+'Input Sheet'!K681-'Input Sheet'!K885</f>
        <v>0</v>
      </c>
      <c r="L276" s="293">
        <f>'Input Sheet'!L477+'Input Sheet'!L681-'Input Sheet'!L885</f>
        <v>0</v>
      </c>
    </row>
    <row r="277" spans="1:12" s="105" customFormat="1" ht="12.75" hidden="1" customHeight="1" outlineLevel="1" x14ac:dyDescent="0.2">
      <c r="A277" s="102"/>
      <c r="B277" s="108" t="str">
        <f>'Input Sheet'!B478</f>
        <v>Asset Type 062</v>
      </c>
      <c r="C277" s="108" t="str">
        <f>'Input Sheet'!C478</f>
        <v>Description - Asset Type 062</v>
      </c>
      <c r="D277" s="102"/>
      <c r="E277" s="102"/>
      <c r="F277" s="104"/>
      <c r="G277" s="293">
        <f>'Input Sheet'!G478+'Input Sheet'!G682-'Input Sheet'!G886</f>
        <v>0</v>
      </c>
      <c r="H277" s="293">
        <f>'Input Sheet'!H478+'Input Sheet'!H682-'Input Sheet'!H886</f>
        <v>0</v>
      </c>
      <c r="I277" s="293">
        <f>'Input Sheet'!I478+'Input Sheet'!I682-'Input Sheet'!I886</f>
        <v>0</v>
      </c>
      <c r="J277" s="293">
        <f>'Input Sheet'!J478+'Input Sheet'!J682-'Input Sheet'!J886</f>
        <v>0</v>
      </c>
      <c r="K277" s="293">
        <f>'Input Sheet'!K478+'Input Sheet'!K682-'Input Sheet'!K886</f>
        <v>0</v>
      </c>
      <c r="L277" s="293">
        <f>'Input Sheet'!L478+'Input Sheet'!L682-'Input Sheet'!L886</f>
        <v>0</v>
      </c>
    </row>
    <row r="278" spans="1:12" s="105" customFormat="1" ht="12.75" hidden="1" customHeight="1" outlineLevel="1" x14ac:dyDescent="0.2">
      <c r="A278" s="102"/>
      <c r="B278" s="108" t="str">
        <f>'Input Sheet'!B479</f>
        <v>Asset Type 063</v>
      </c>
      <c r="C278" s="108" t="str">
        <f>'Input Sheet'!C479</f>
        <v>Description - Asset Type 063</v>
      </c>
      <c r="D278" s="102"/>
      <c r="E278" s="102"/>
      <c r="F278" s="104"/>
      <c r="G278" s="293">
        <f>'Input Sheet'!G479+'Input Sheet'!G683-'Input Sheet'!G887</f>
        <v>0</v>
      </c>
      <c r="H278" s="293">
        <f>'Input Sheet'!H479+'Input Sheet'!H683-'Input Sheet'!H887</f>
        <v>0</v>
      </c>
      <c r="I278" s="293">
        <f>'Input Sheet'!I479+'Input Sheet'!I683-'Input Sheet'!I887</f>
        <v>0</v>
      </c>
      <c r="J278" s="293">
        <f>'Input Sheet'!J479+'Input Sheet'!J683-'Input Sheet'!J887</f>
        <v>0</v>
      </c>
      <c r="K278" s="293">
        <f>'Input Sheet'!K479+'Input Sheet'!K683-'Input Sheet'!K887</f>
        <v>0</v>
      </c>
      <c r="L278" s="293">
        <f>'Input Sheet'!L479+'Input Sheet'!L683-'Input Sheet'!L887</f>
        <v>0</v>
      </c>
    </row>
    <row r="279" spans="1:12" s="105" customFormat="1" ht="12.75" hidden="1" customHeight="1" outlineLevel="1" x14ac:dyDescent="0.2">
      <c r="A279" s="102"/>
      <c r="B279" s="108" t="str">
        <f>'Input Sheet'!B480</f>
        <v>Asset Type 064</v>
      </c>
      <c r="C279" s="108" t="str">
        <f>'Input Sheet'!C480</f>
        <v>Description - Asset Type 064</v>
      </c>
      <c r="D279" s="102"/>
      <c r="E279" s="102"/>
      <c r="F279" s="104"/>
      <c r="G279" s="293">
        <f>'Input Sheet'!G480+'Input Sheet'!G684-'Input Sheet'!G888</f>
        <v>0</v>
      </c>
      <c r="H279" s="293">
        <f>'Input Sheet'!H480+'Input Sheet'!H684-'Input Sheet'!H888</f>
        <v>0</v>
      </c>
      <c r="I279" s="293">
        <f>'Input Sheet'!I480+'Input Sheet'!I684-'Input Sheet'!I888</f>
        <v>0</v>
      </c>
      <c r="J279" s="293">
        <f>'Input Sheet'!J480+'Input Sheet'!J684-'Input Sheet'!J888</f>
        <v>0</v>
      </c>
      <c r="K279" s="293">
        <f>'Input Sheet'!K480+'Input Sheet'!K684-'Input Sheet'!K888</f>
        <v>0</v>
      </c>
      <c r="L279" s="293">
        <f>'Input Sheet'!L480+'Input Sheet'!L684-'Input Sheet'!L888</f>
        <v>0</v>
      </c>
    </row>
    <row r="280" spans="1:12" s="105" customFormat="1" ht="12.75" hidden="1" customHeight="1" outlineLevel="1" x14ac:dyDescent="0.2">
      <c r="A280" s="102"/>
      <c r="B280" s="108" t="str">
        <f>'Input Sheet'!B481</f>
        <v>Asset Type 065</v>
      </c>
      <c r="C280" s="108" t="str">
        <f>'Input Sheet'!C481</f>
        <v>Description - Asset Type 065</v>
      </c>
      <c r="D280" s="102"/>
      <c r="E280" s="102"/>
      <c r="F280" s="104"/>
      <c r="G280" s="293">
        <f>'Input Sheet'!G481+'Input Sheet'!G685-'Input Sheet'!G889</f>
        <v>0</v>
      </c>
      <c r="H280" s="293">
        <f>'Input Sheet'!H481+'Input Sheet'!H685-'Input Sheet'!H889</f>
        <v>0</v>
      </c>
      <c r="I280" s="293">
        <f>'Input Sheet'!I481+'Input Sheet'!I685-'Input Sheet'!I889</f>
        <v>0</v>
      </c>
      <c r="J280" s="293">
        <f>'Input Sheet'!J481+'Input Sheet'!J685-'Input Sheet'!J889</f>
        <v>0</v>
      </c>
      <c r="K280" s="293">
        <f>'Input Sheet'!K481+'Input Sheet'!K685-'Input Sheet'!K889</f>
        <v>0</v>
      </c>
      <c r="L280" s="293">
        <f>'Input Sheet'!L481+'Input Sheet'!L685-'Input Sheet'!L889</f>
        <v>0</v>
      </c>
    </row>
    <row r="281" spans="1:12" s="105" customFormat="1" ht="12.75" hidden="1" customHeight="1" outlineLevel="1" x14ac:dyDescent="0.2">
      <c r="A281" s="102"/>
      <c r="B281" s="108" t="str">
        <f>'Input Sheet'!B482</f>
        <v>Asset Type 066</v>
      </c>
      <c r="C281" s="108" t="str">
        <f>'Input Sheet'!C482</f>
        <v>Description - Asset Type 066</v>
      </c>
      <c r="D281" s="102"/>
      <c r="E281" s="102"/>
      <c r="F281" s="104"/>
      <c r="G281" s="293">
        <f>'Input Sheet'!G482+'Input Sheet'!G686-'Input Sheet'!G890</f>
        <v>0</v>
      </c>
      <c r="H281" s="293">
        <f>'Input Sheet'!H482+'Input Sheet'!H686-'Input Sheet'!H890</f>
        <v>0</v>
      </c>
      <c r="I281" s="293">
        <f>'Input Sheet'!I482+'Input Sheet'!I686-'Input Sheet'!I890</f>
        <v>0</v>
      </c>
      <c r="J281" s="293">
        <f>'Input Sheet'!J482+'Input Sheet'!J686-'Input Sheet'!J890</f>
        <v>0</v>
      </c>
      <c r="K281" s="293">
        <f>'Input Sheet'!K482+'Input Sheet'!K686-'Input Sheet'!K890</f>
        <v>0</v>
      </c>
      <c r="L281" s="293">
        <f>'Input Sheet'!L482+'Input Sheet'!L686-'Input Sheet'!L890</f>
        <v>0</v>
      </c>
    </row>
    <row r="282" spans="1:12" s="105" customFormat="1" ht="12.75" hidden="1" customHeight="1" outlineLevel="1" x14ac:dyDescent="0.2">
      <c r="A282" s="102"/>
      <c r="B282" s="108" t="str">
        <f>'Input Sheet'!B483</f>
        <v>Asset Type 067</v>
      </c>
      <c r="C282" s="108" t="str">
        <f>'Input Sheet'!C483</f>
        <v>Description - Asset Type 067</v>
      </c>
      <c r="D282" s="102"/>
      <c r="E282" s="102"/>
      <c r="F282" s="104"/>
      <c r="G282" s="293">
        <f>'Input Sheet'!G483+'Input Sheet'!G687-'Input Sheet'!G891</f>
        <v>0</v>
      </c>
      <c r="H282" s="293">
        <f>'Input Sheet'!H483+'Input Sheet'!H687-'Input Sheet'!H891</f>
        <v>0</v>
      </c>
      <c r="I282" s="293">
        <f>'Input Sheet'!I483+'Input Sheet'!I687-'Input Sheet'!I891</f>
        <v>0</v>
      </c>
      <c r="J282" s="293">
        <f>'Input Sheet'!J483+'Input Sheet'!J687-'Input Sheet'!J891</f>
        <v>0</v>
      </c>
      <c r="K282" s="293">
        <f>'Input Sheet'!K483+'Input Sheet'!K687-'Input Sheet'!K891</f>
        <v>0</v>
      </c>
      <c r="L282" s="293">
        <f>'Input Sheet'!L483+'Input Sheet'!L687-'Input Sheet'!L891</f>
        <v>0</v>
      </c>
    </row>
    <row r="283" spans="1:12" s="105" customFormat="1" ht="12.75" hidden="1" customHeight="1" outlineLevel="1" x14ac:dyDescent="0.2">
      <c r="A283" s="102"/>
      <c r="B283" s="108" t="str">
        <f>'Input Sheet'!B484</f>
        <v>Asset Type 068</v>
      </c>
      <c r="C283" s="108" t="str">
        <f>'Input Sheet'!C484</f>
        <v>Description - Asset Type 068</v>
      </c>
      <c r="D283" s="102"/>
      <c r="E283" s="102"/>
      <c r="F283" s="104"/>
      <c r="G283" s="293">
        <f>'Input Sheet'!G484+'Input Sheet'!G688-'Input Sheet'!G892</f>
        <v>0</v>
      </c>
      <c r="H283" s="293">
        <f>'Input Sheet'!H484+'Input Sheet'!H688-'Input Sheet'!H892</f>
        <v>0</v>
      </c>
      <c r="I283" s="293">
        <f>'Input Sheet'!I484+'Input Sheet'!I688-'Input Sheet'!I892</f>
        <v>0</v>
      </c>
      <c r="J283" s="293">
        <f>'Input Sheet'!J484+'Input Sheet'!J688-'Input Sheet'!J892</f>
        <v>0</v>
      </c>
      <c r="K283" s="293">
        <f>'Input Sheet'!K484+'Input Sheet'!K688-'Input Sheet'!K892</f>
        <v>0</v>
      </c>
      <c r="L283" s="293">
        <f>'Input Sheet'!L484+'Input Sheet'!L688-'Input Sheet'!L892</f>
        <v>0</v>
      </c>
    </row>
    <row r="284" spans="1:12" s="105" customFormat="1" ht="12.75" hidden="1" customHeight="1" outlineLevel="1" x14ac:dyDescent="0.2">
      <c r="A284" s="102"/>
      <c r="B284" s="108" t="str">
        <f>'Input Sheet'!B485</f>
        <v>Asset Type 069</v>
      </c>
      <c r="C284" s="108" t="str">
        <f>'Input Sheet'!C485</f>
        <v>Description - Asset Type 069</v>
      </c>
      <c r="D284" s="102"/>
      <c r="E284" s="102"/>
      <c r="F284" s="104"/>
      <c r="G284" s="293">
        <f>'Input Sheet'!G485+'Input Sheet'!G689-'Input Sheet'!G893</f>
        <v>0</v>
      </c>
      <c r="H284" s="293">
        <f>'Input Sheet'!H485+'Input Sheet'!H689-'Input Sheet'!H893</f>
        <v>0</v>
      </c>
      <c r="I284" s="293">
        <f>'Input Sheet'!I485+'Input Sheet'!I689-'Input Sheet'!I893</f>
        <v>0</v>
      </c>
      <c r="J284" s="293">
        <f>'Input Sheet'!J485+'Input Sheet'!J689-'Input Sheet'!J893</f>
        <v>0</v>
      </c>
      <c r="K284" s="293">
        <f>'Input Sheet'!K485+'Input Sheet'!K689-'Input Sheet'!K893</f>
        <v>0</v>
      </c>
      <c r="L284" s="293">
        <f>'Input Sheet'!L485+'Input Sheet'!L689-'Input Sheet'!L893</f>
        <v>0</v>
      </c>
    </row>
    <row r="285" spans="1:12" s="105" customFormat="1" ht="12.75" hidden="1" customHeight="1" outlineLevel="1" x14ac:dyDescent="0.2">
      <c r="A285" s="102"/>
      <c r="B285" s="108" t="str">
        <f>'Input Sheet'!B486</f>
        <v>Asset Type 070</v>
      </c>
      <c r="C285" s="108" t="str">
        <f>'Input Sheet'!C486</f>
        <v>Description - Asset Type 070</v>
      </c>
      <c r="D285" s="102"/>
      <c r="E285" s="102"/>
      <c r="F285" s="104"/>
      <c r="G285" s="293">
        <f>'Input Sheet'!G486+'Input Sheet'!G690-'Input Sheet'!G894</f>
        <v>0</v>
      </c>
      <c r="H285" s="293">
        <f>'Input Sheet'!H486+'Input Sheet'!H690-'Input Sheet'!H894</f>
        <v>0</v>
      </c>
      <c r="I285" s="293">
        <f>'Input Sheet'!I486+'Input Sheet'!I690-'Input Sheet'!I894</f>
        <v>0</v>
      </c>
      <c r="J285" s="293">
        <f>'Input Sheet'!J486+'Input Sheet'!J690-'Input Sheet'!J894</f>
        <v>0</v>
      </c>
      <c r="K285" s="293">
        <f>'Input Sheet'!K486+'Input Sheet'!K690-'Input Sheet'!K894</f>
        <v>0</v>
      </c>
      <c r="L285" s="293">
        <f>'Input Sheet'!L486+'Input Sheet'!L690-'Input Sheet'!L894</f>
        <v>0</v>
      </c>
    </row>
    <row r="286" spans="1:12" s="105" customFormat="1" ht="12.75" hidden="1" customHeight="1" outlineLevel="1" x14ac:dyDescent="0.2">
      <c r="A286" s="102"/>
      <c r="B286" s="108" t="str">
        <f>'Input Sheet'!B487</f>
        <v>Asset Type 071</v>
      </c>
      <c r="C286" s="108" t="str">
        <f>'Input Sheet'!C487</f>
        <v>Description - Asset Type 071</v>
      </c>
      <c r="D286" s="102"/>
      <c r="E286" s="102"/>
      <c r="F286" s="104"/>
      <c r="G286" s="293">
        <f>'Input Sheet'!G487+'Input Sheet'!G691-'Input Sheet'!G895</f>
        <v>0</v>
      </c>
      <c r="H286" s="293">
        <f>'Input Sheet'!H487+'Input Sheet'!H691-'Input Sheet'!H895</f>
        <v>0</v>
      </c>
      <c r="I286" s="293">
        <f>'Input Sheet'!I487+'Input Sheet'!I691-'Input Sheet'!I895</f>
        <v>0</v>
      </c>
      <c r="J286" s="293">
        <f>'Input Sheet'!J487+'Input Sheet'!J691-'Input Sheet'!J895</f>
        <v>0</v>
      </c>
      <c r="K286" s="293">
        <f>'Input Sheet'!K487+'Input Sheet'!K691-'Input Sheet'!K895</f>
        <v>0</v>
      </c>
      <c r="L286" s="293">
        <f>'Input Sheet'!L487+'Input Sheet'!L691-'Input Sheet'!L895</f>
        <v>0</v>
      </c>
    </row>
    <row r="287" spans="1:12" s="105" customFormat="1" ht="12.75" hidden="1" customHeight="1" outlineLevel="1" x14ac:dyDescent="0.2">
      <c r="A287" s="102"/>
      <c r="B287" s="108" t="str">
        <f>'Input Sheet'!B488</f>
        <v>Asset Type 072</v>
      </c>
      <c r="C287" s="108" t="str">
        <f>'Input Sheet'!C488</f>
        <v>Description - Asset Type 072</v>
      </c>
      <c r="D287" s="102"/>
      <c r="E287" s="102"/>
      <c r="F287" s="104"/>
      <c r="G287" s="293">
        <f>'Input Sheet'!G488+'Input Sheet'!G692-'Input Sheet'!G896</f>
        <v>0</v>
      </c>
      <c r="H287" s="293">
        <f>'Input Sheet'!H488+'Input Sheet'!H692-'Input Sheet'!H896</f>
        <v>0</v>
      </c>
      <c r="I287" s="293">
        <f>'Input Sheet'!I488+'Input Sheet'!I692-'Input Sheet'!I896</f>
        <v>0</v>
      </c>
      <c r="J287" s="293">
        <f>'Input Sheet'!J488+'Input Sheet'!J692-'Input Sheet'!J896</f>
        <v>0</v>
      </c>
      <c r="K287" s="293">
        <f>'Input Sheet'!K488+'Input Sheet'!K692-'Input Sheet'!K896</f>
        <v>0</v>
      </c>
      <c r="L287" s="293">
        <f>'Input Sheet'!L488+'Input Sheet'!L692-'Input Sheet'!L896</f>
        <v>0</v>
      </c>
    </row>
    <row r="288" spans="1:12" s="105" customFormat="1" ht="12.75" hidden="1" customHeight="1" outlineLevel="1" x14ac:dyDescent="0.2">
      <c r="A288" s="102"/>
      <c r="B288" s="108" t="str">
        <f>'Input Sheet'!B489</f>
        <v>Asset Type 073</v>
      </c>
      <c r="C288" s="108" t="str">
        <f>'Input Sheet'!C489</f>
        <v>Description - Asset Type 073</v>
      </c>
      <c r="D288" s="102"/>
      <c r="E288" s="102"/>
      <c r="F288" s="104"/>
      <c r="G288" s="293">
        <f>'Input Sheet'!G489+'Input Sheet'!G693-'Input Sheet'!G897</f>
        <v>0</v>
      </c>
      <c r="H288" s="293">
        <f>'Input Sheet'!H489+'Input Sheet'!H693-'Input Sheet'!H897</f>
        <v>0</v>
      </c>
      <c r="I288" s="293">
        <f>'Input Sheet'!I489+'Input Sheet'!I693-'Input Sheet'!I897</f>
        <v>0</v>
      </c>
      <c r="J288" s="293">
        <f>'Input Sheet'!J489+'Input Sheet'!J693-'Input Sheet'!J897</f>
        <v>0</v>
      </c>
      <c r="K288" s="293">
        <f>'Input Sheet'!K489+'Input Sheet'!K693-'Input Sheet'!K897</f>
        <v>0</v>
      </c>
      <c r="L288" s="293">
        <f>'Input Sheet'!L489+'Input Sheet'!L693-'Input Sheet'!L897</f>
        <v>0</v>
      </c>
    </row>
    <row r="289" spans="1:12" s="105" customFormat="1" ht="12.75" hidden="1" customHeight="1" outlineLevel="1" x14ac:dyDescent="0.2">
      <c r="A289" s="102"/>
      <c r="B289" s="108" t="str">
        <f>'Input Sheet'!B490</f>
        <v>Asset Type 074</v>
      </c>
      <c r="C289" s="108" t="str">
        <f>'Input Sheet'!C490</f>
        <v>Description - Asset Type 074</v>
      </c>
      <c r="D289" s="102"/>
      <c r="E289" s="102"/>
      <c r="F289" s="104"/>
      <c r="G289" s="293">
        <f>'Input Sheet'!G490+'Input Sheet'!G694-'Input Sheet'!G898</f>
        <v>0</v>
      </c>
      <c r="H289" s="293">
        <f>'Input Sheet'!H490+'Input Sheet'!H694-'Input Sheet'!H898</f>
        <v>0</v>
      </c>
      <c r="I289" s="293">
        <f>'Input Sheet'!I490+'Input Sheet'!I694-'Input Sheet'!I898</f>
        <v>0</v>
      </c>
      <c r="J289" s="293">
        <f>'Input Sheet'!J490+'Input Sheet'!J694-'Input Sheet'!J898</f>
        <v>0</v>
      </c>
      <c r="K289" s="293">
        <f>'Input Sheet'!K490+'Input Sheet'!K694-'Input Sheet'!K898</f>
        <v>0</v>
      </c>
      <c r="L289" s="293">
        <f>'Input Sheet'!L490+'Input Sheet'!L694-'Input Sheet'!L898</f>
        <v>0</v>
      </c>
    </row>
    <row r="290" spans="1:12" s="105" customFormat="1" ht="12.75" hidden="1" customHeight="1" outlineLevel="1" x14ac:dyDescent="0.2">
      <c r="A290" s="102"/>
      <c r="B290" s="108" t="str">
        <f>'Input Sheet'!B491</f>
        <v>Asset Type 075</v>
      </c>
      <c r="C290" s="108" t="str">
        <f>'Input Sheet'!C491</f>
        <v>Description - Asset Type 075</v>
      </c>
      <c r="D290" s="102"/>
      <c r="E290" s="102"/>
      <c r="F290" s="104"/>
      <c r="G290" s="293">
        <f>'Input Sheet'!G491+'Input Sheet'!G695-'Input Sheet'!G899</f>
        <v>0</v>
      </c>
      <c r="H290" s="293">
        <f>'Input Sheet'!H491+'Input Sheet'!H695-'Input Sheet'!H899</f>
        <v>0</v>
      </c>
      <c r="I290" s="293">
        <f>'Input Sheet'!I491+'Input Sheet'!I695-'Input Sheet'!I899</f>
        <v>0</v>
      </c>
      <c r="J290" s="293">
        <f>'Input Sheet'!J491+'Input Sheet'!J695-'Input Sheet'!J899</f>
        <v>0</v>
      </c>
      <c r="K290" s="293">
        <f>'Input Sheet'!K491+'Input Sheet'!K695-'Input Sheet'!K899</f>
        <v>0</v>
      </c>
      <c r="L290" s="293">
        <f>'Input Sheet'!L491+'Input Sheet'!L695-'Input Sheet'!L899</f>
        <v>0</v>
      </c>
    </row>
    <row r="291" spans="1:12" s="105" customFormat="1" ht="12.75" hidden="1" customHeight="1" outlineLevel="1" x14ac:dyDescent="0.2">
      <c r="A291" s="102"/>
      <c r="B291" s="108" t="str">
        <f>'Input Sheet'!B492</f>
        <v>Asset Type 076</v>
      </c>
      <c r="C291" s="108" t="str">
        <f>'Input Sheet'!C492</f>
        <v>Description - Asset Type 076</v>
      </c>
      <c r="D291" s="102"/>
      <c r="E291" s="102"/>
      <c r="F291" s="104"/>
      <c r="G291" s="293">
        <f>'Input Sheet'!G492+'Input Sheet'!G696-'Input Sheet'!G900</f>
        <v>0</v>
      </c>
      <c r="H291" s="293">
        <f>'Input Sheet'!H492+'Input Sheet'!H696-'Input Sheet'!H900</f>
        <v>0</v>
      </c>
      <c r="I291" s="293">
        <f>'Input Sheet'!I492+'Input Sheet'!I696-'Input Sheet'!I900</f>
        <v>0</v>
      </c>
      <c r="J291" s="293">
        <f>'Input Sheet'!J492+'Input Sheet'!J696-'Input Sheet'!J900</f>
        <v>0</v>
      </c>
      <c r="K291" s="293">
        <f>'Input Sheet'!K492+'Input Sheet'!K696-'Input Sheet'!K900</f>
        <v>0</v>
      </c>
      <c r="L291" s="293">
        <f>'Input Sheet'!L492+'Input Sheet'!L696-'Input Sheet'!L900</f>
        <v>0</v>
      </c>
    </row>
    <row r="292" spans="1:12" s="105" customFormat="1" ht="12.75" hidden="1" customHeight="1" outlineLevel="1" x14ac:dyDescent="0.2">
      <c r="A292" s="102"/>
      <c r="B292" s="108" t="str">
        <f>'Input Sheet'!B493</f>
        <v>Asset Type 077</v>
      </c>
      <c r="C292" s="108" t="str">
        <f>'Input Sheet'!C493</f>
        <v>Description - Asset Type 077</v>
      </c>
      <c r="D292" s="102"/>
      <c r="E292" s="102"/>
      <c r="F292" s="104"/>
      <c r="G292" s="293">
        <f>'Input Sheet'!G493+'Input Sheet'!G697-'Input Sheet'!G901</f>
        <v>0</v>
      </c>
      <c r="H292" s="293">
        <f>'Input Sheet'!H493+'Input Sheet'!H697-'Input Sheet'!H901</f>
        <v>0</v>
      </c>
      <c r="I292" s="293">
        <f>'Input Sheet'!I493+'Input Sheet'!I697-'Input Sheet'!I901</f>
        <v>0</v>
      </c>
      <c r="J292" s="293">
        <f>'Input Sheet'!J493+'Input Sheet'!J697-'Input Sheet'!J901</f>
        <v>0</v>
      </c>
      <c r="K292" s="293">
        <f>'Input Sheet'!K493+'Input Sheet'!K697-'Input Sheet'!K901</f>
        <v>0</v>
      </c>
      <c r="L292" s="293">
        <f>'Input Sheet'!L493+'Input Sheet'!L697-'Input Sheet'!L901</f>
        <v>0</v>
      </c>
    </row>
    <row r="293" spans="1:12" s="105" customFormat="1" ht="12.75" hidden="1" customHeight="1" outlineLevel="1" x14ac:dyDescent="0.2">
      <c r="A293" s="102"/>
      <c r="B293" s="108" t="str">
        <f>'Input Sheet'!B494</f>
        <v>Asset Type 078</v>
      </c>
      <c r="C293" s="108" t="str">
        <f>'Input Sheet'!C494</f>
        <v>Description - Asset Type 078</v>
      </c>
      <c r="D293" s="102"/>
      <c r="E293" s="102"/>
      <c r="F293" s="104"/>
      <c r="G293" s="293">
        <f>'Input Sheet'!G494+'Input Sheet'!G698-'Input Sheet'!G902</f>
        <v>0</v>
      </c>
      <c r="H293" s="293">
        <f>'Input Sheet'!H494+'Input Sheet'!H698-'Input Sheet'!H902</f>
        <v>0</v>
      </c>
      <c r="I293" s="293">
        <f>'Input Sheet'!I494+'Input Sheet'!I698-'Input Sheet'!I902</f>
        <v>0</v>
      </c>
      <c r="J293" s="293">
        <f>'Input Sheet'!J494+'Input Sheet'!J698-'Input Sheet'!J902</f>
        <v>0</v>
      </c>
      <c r="K293" s="293">
        <f>'Input Sheet'!K494+'Input Sheet'!K698-'Input Sheet'!K902</f>
        <v>0</v>
      </c>
      <c r="L293" s="293">
        <f>'Input Sheet'!L494+'Input Sheet'!L698-'Input Sheet'!L902</f>
        <v>0</v>
      </c>
    </row>
    <row r="294" spans="1:12" s="105" customFormat="1" ht="12.75" hidden="1" customHeight="1" outlineLevel="1" x14ac:dyDescent="0.2">
      <c r="A294" s="102"/>
      <c r="B294" s="108" t="str">
        <f>'Input Sheet'!B495</f>
        <v>Asset Type 079</v>
      </c>
      <c r="C294" s="108" t="str">
        <f>'Input Sheet'!C495</f>
        <v>Description - Asset Type 079</v>
      </c>
      <c r="D294" s="102"/>
      <c r="E294" s="102"/>
      <c r="F294" s="104"/>
      <c r="G294" s="293">
        <f>'Input Sheet'!G495+'Input Sheet'!G699-'Input Sheet'!G903</f>
        <v>0</v>
      </c>
      <c r="H294" s="293">
        <f>'Input Sheet'!H495+'Input Sheet'!H699-'Input Sheet'!H903</f>
        <v>0</v>
      </c>
      <c r="I294" s="293">
        <f>'Input Sheet'!I495+'Input Sheet'!I699-'Input Sheet'!I903</f>
        <v>0</v>
      </c>
      <c r="J294" s="293">
        <f>'Input Sheet'!J495+'Input Sheet'!J699-'Input Sheet'!J903</f>
        <v>0</v>
      </c>
      <c r="K294" s="293">
        <f>'Input Sheet'!K495+'Input Sheet'!K699-'Input Sheet'!K903</f>
        <v>0</v>
      </c>
      <c r="L294" s="293">
        <f>'Input Sheet'!L495+'Input Sheet'!L699-'Input Sheet'!L903</f>
        <v>0</v>
      </c>
    </row>
    <row r="295" spans="1:12" s="105" customFormat="1" ht="12.75" hidden="1" customHeight="1" outlineLevel="1" x14ac:dyDescent="0.2">
      <c r="A295" s="102"/>
      <c r="B295" s="108" t="str">
        <f>'Input Sheet'!B496</f>
        <v>Asset Type 080</v>
      </c>
      <c r="C295" s="108" t="str">
        <f>'Input Sheet'!C496</f>
        <v>Description - Asset Type 080</v>
      </c>
      <c r="D295" s="102"/>
      <c r="E295" s="102"/>
      <c r="F295" s="104"/>
      <c r="G295" s="293">
        <f>'Input Sheet'!G496+'Input Sheet'!G700-'Input Sheet'!G904</f>
        <v>0</v>
      </c>
      <c r="H295" s="293">
        <f>'Input Sheet'!H496+'Input Sheet'!H700-'Input Sheet'!H904</f>
        <v>0</v>
      </c>
      <c r="I295" s="293">
        <f>'Input Sheet'!I496+'Input Sheet'!I700-'Input Sheet'!I904</f>
        <v>0</v>
      </c>
      <c r="J295" s="293">
        <f>'Input Sheet'!J496+'Input Sheet'!J700-'Input Sheet'!J904</f>
        <v>0</v>
      </c>
      <c r="K295" s="293">
        <f>'Input Sheet'!K496+'Input Sheet'!K700-'Input Sheet'!K904</f>
        <v>0</v>
      </c>
      <c r="L295" s="293">
        <f>'Input Sheet'!L496+'Input Sheet'!L700-'Input Sheet'!L904</f>
        <v>0</v>
      </c>
    </row>
    <row r="296" spans="1:12" s="105" customFormat="1" ht="12.75" hidden="1" customHeight="1" outlineLevel="1" x14ac:dyDescent="0.2">
      <c r="A296" s="102"/>
      <c r="B296" s="108" t="str">
        <f>'Input Sheet'!B497</f>
        <v>Asset Type 081</v>
      </c>
      <c r="C296" s="108" t="str">
        <f>'Input Sheet'!C497</f>
        <v>Description - Asset Type 081</v>
      </c>
      <c r="D296" s="102"/>
      <c r="E296" s="102"/>
      <c r="F296" s="104"/>
      <c r="G296" s="293">
        <f>'Input Sheet'!G497+'Input Sheet'!G701-'Input Sheet'!G905</f>
        <v>0</v>
      </c>
      <c r="H296" s="293">
        <f>'Input Sheet'!H497+'Input Sheet'!H701-'Input Sheet'!H905</f>
        <v>0</v>
      </c>
      <c r="I296" s="293">
        <f>'Input Sheet'!I497+'Input Sheet'!I701-'Input Sheet'!I905</f>
        <v>0</v>
      </c>
      <c r="J296" s="293">
        <f>'Input Sheet'!J497+'Input Sheet'!J701-'Input Sheet'!J905</f>
        <v>0</v>
      </c>
      <c r="K296" s="293">
        <f>'Input Sheet'!K497+'Input Sheet'!K701-'Input Sheet'!K905</f>
        <v>0</v>
      </c>
      <c r="L296" s="293">
        <f>'Input Sheet'!L497+'Input Sheet'!L701-'Input Sheet'!L905</f>
        <v>0</v>
      </c>
    </row>
    <row r="297" spans="1:12" s="105" customFormat="1" ht="12.75" hidden="1" customHeight="1" outlineLevel="1" x14ac:dyDescent="0.2">
      <c r="A297" s="102"/>
      <c r="B297" s="108" t="str">
        <f>'Input Sheet'!B498</f>
        <v>Asset Type 082</v>
      </c>
      <c r="C297" s="108" t="str">
        <f>'Input Sheet'!C498</f>
        <v>Description - Asset Type 082</v>
      </c>
      <c r="D297" s="102"/>
      <c r="E297" s="102"/>
      <c r="F297" s="104"/>
      <c r="G297" s="293">
        <f>'Input Sheet'!G498+'Input Sheet'!G702-'Input Sheet'!G906</f>
        <v>0</v>
      </c>
      <c r="H297" s="293">
        <f>'Input Sheet'!H498+'Input Sheet'!H702-'Input Sheet'!H906</f>
        <v>0</v>
      </c>
      <c r="I297" s="293">
        <f>'Input Sheet'!I498+'Input Sheet'!I702-'Input Sheet'!I906</f>
        <v>0</v>
      </c>
      <c r="J297" s="293">
        <f>'Input Sheet'!J498+'Input Sheet'!J702-'Input Sheet'!J906</f>
        <v>0</v>
      </c>
      <c r="K297" s="293">
        <f>'Input Sheet'!K498+'Input Sheet'!K702-'Input Sheet'!K906</f>
        <v>0</v>
      </c>
      <c r="L297" s="293">
        <f>'Input Sheet'!L498+'Input Sheet'!L702-'Input Sheet'!L906</f>
        <v>0</v>
      </c>
    </row>
    <row r="298" spans="1:12" s="105" customFormat="1" ht="12.75" hidden="1" customHeight="1" outlineLevel="1" x14ac:dyDescent="0.2">
      <c r="A298" s="102"/>
      <c r="B298" s="108" t="str">
        <f>'Input Sheet'!B499</f>
        <v>Asset Type 083</v>
      </c>
      <c r="C298" s="108" t="str">
        <f>'Input Sheet'!C499</f>
        <v>Description - Asset Type 083</v>
      </c>
      <c r="D298" s="102"/>
      <c r="E298" s="102"/>
      <c r="F298" s="104"/>
      <c r="G298" s="293">
        <f>'Input Sheet'!G499+'Input Sheet'!G703-'Input Sheet'!G907</f>
        <v>0</v>
      </c>
      <c r="H298" s="293">
        <f>'Input Sheet'!H499+'Input Sheet'!H703-'Input Sheet'!H907</f>
        <v>0</v>
      </c>
      <c r="I298" s="293">
        <f>'Input Sheet'!I499+'Input Sheet'!I703-'Input Sheet'!I907</f>
        <v>0</v>
      </c>
      <c r="J298" s="293">
        <f>'Input Sheet'!J499+'Input Sheet'!J703-'Input Sheet'!J907</f>
        <v>0</v>
      </c>
      <c r="K298" s="293">
        <f>'Input Sheet'!K499+'Input Sheet'!K703-'Input Sheet'!K907</f>
        <v>0</v>
      </c>
      <c r="L298" s="293">
        <f>'Input Sheet'!L499+'Input Sheet'!L703-'Input Sheet'!L907</f>
        <v>0</v>
      </c>
    </row>
    <row r="299" spans="1:12" s="105" customFormat="1" ht="12.75" hidden="1" customHeight="1" outlineLevel="1" x14ac:dyDescent="0.2">
      <c r="A299" s="102"/>
      <c r="B299" s="108" t="str">
        <f>'Input Sheet'!B500</f>
        <v>Asset Type 084</v>
      </c>
      <c r="C299" s="108" t="str">
        <f>'Input Sheet'!C500</f>
        <v>Description - Asset Type 084</v>
      </c>
      <c r="D299" s="102"/>
      <c r="E299" s="102"/>
      <c r="F299" s="104"/>
      <c r="G299" s="293">
        <f>'Input Sheet'!G500+'Input Sheet'!G704-'Input Sheet'!G908</f>
        <v>0</v>
      </c>
      <c r="H299" s="293">
        <f>'Input Sheet'!H500+'Input Sheet'!H704-'Input Sheet'!H908</f>
        <v>0</v>
      </c>
      <c r="I299" s="293">
        <f>'Input Sheet'!I500+'Input Sheet'!I704-'Input Sheet'!I908</f>
        <v>0</v>
      </c>
      <c r="J299" s="293">
        <f>'Input Sheet'!J500+'Input Sheet'!J704-'Input Sheet'!J908</f>
        <v>0</v>
      </c>
      <c r="K299" s="293">
        <f>'Input Sheet'!K500+'Input Sheet'!K704-'Input Sheet'!K908</f>
        <v>0</v>
      </c>
      <c r="L299" s="293">
        <f>'Input Sheet'!L500+'Input Sheet'!L704-'Input Sheet'!L908</f>
        <v>0</v>
      </c>
    </row>
    <row r="300" spans="1:12" s="105" customFormat="1" ht="12.75" hidden="1" customHeight="1" outlineLevel="1" x14ac:dyDescent="0.2">
      <c r="A300" s="102"/>
      <c r="B300" s="108" t="str">
        <f>'Input Sheet'!B501</f>
        <v>Asset Type 085</v>
      </c>
      <c r="C300" s="108" t="str">
        <f>'Input Sheet'!C501</f>
        <v>Description - Asset Type 085</v>
      </c>
      <c r="D300" s="102"/>
      <c r="E300" s="102"/>
      <c r="F300" s="104"/>
      <c r="G300" s="293">
        <f>'Input Sheet'!G501+'Input Sheet'!G705-'Input Sheet'!G909</f>
        <v>0</v>
      </c>
      <c r="H300" s="293">
        <f>'Input Sheet'!H501+'Input Sheet'!H705-'Input Sheet'!H909</f>
        <v>0</v>
      </c>
      <c r="I300" s="293">
        <f>'Input Sheet'!I501+'Input Sheet'!I705-'Input Sheet'!I909</f>
        <v>0</v>
      </c>
      <c r="J300" s="293">
        <f>'Input Sheet'!J501+'Input Sheet'!J705-'Input Sheet'!J909</f>
        <v>0</v>
      </c>
      <c r="K300" s="293">
        <f>'Input Sheet'!K501+'Input Sheet'!K705-'Input Sheet'!K909</f>
        <v>0</v>
      </c>
      <c r="L300" s="293">
        <f>'Input Sheet'!L501+'Input Sheet'!L705-'Input Sheet'!L909</f>
        <v>0</v>
      </c>
    </row>
    <row r="301" spans="1:12" s="105" customFormat="1" ht="12.75" hidden="1" customHeight="1" outlineLevel="1" x14ac:dyDescent="0.2">
      <c r="A301" s="102"/>
      <c r="B301" s="108" t="str">
        <f>'Input Sheet'!B502</f>
        <v>Asset Type 086</v>
      </c>
      <c r="C301" s="108" t="str">
        <f>'Input Sheet'!C502</f>
        <v>Description - Asset Type 086</v>
      </c>
      <c r="D301" s="102"/>
      <c r="E301" s="102"/>
      <c r="F301" s="104"/>
      <c r="G301" s="293">
        <f>'Input Sheet'!G502+'Input Sheet'!G706-'Input Sheet'!G910</f>
        <v>0</v>
      </c>
      <c r="H301" s="293">
        <f>'Input Sheet'!H502+'Input Sheet'!H706-'Input Sheet'!H910</f>
        <v>0</v>
      </c>
      <c r="I301" s="293">
        <f>'Input Sheet'!I502+'Input Sheet'!I706-'Input Sheet'!I910</f>
        <v>0</v>
      </c>
      <c r="J301" s="293">
        <f>'Input Sheet'!J502+'Input Sheet'!J706-'Input Sheet'!J910</f>
        <v>0</v>
      </c>
      <c r="K301" s="293">
        <f>'Input Sheet'!K502+'Input Sheet'!K706-'Input Sheet'!K910</f>
        <v>0</v>
      </c>
      <c r="L301" s="293">
        <f>'Input Sheet'!L502+'Input Sheet'!L706-'Input Sheet'!L910</f>
        <v>0</v>
      </c>
    </row>
    <row r="302" spans="1:12" s="105" customFormat="1" ht="12.75" hidden="1" customHeight="1" outlineLevel="1" x14ac:dyDescent="0.2">
      <c r="A302" s="102"/>
      <c r="B302" s="108" t="str">
        <f>'Input Sheet'!B503</f>
        <v>Asset Type 087</v>
      </c>
      <c r="C302" s="108" t="str">
        <f>'Input Sheet'!C503</f>
        <v>Description - Asset Type 087</v>
      </c>
      <c r="D302" s="102"/>
      <c r="E302" s="102"/>
      <c r="F302" s="104"/>
      <c r="G302" s="293">
        <f>'Input Sheet'!G503+'Input Sheet'!G707-'Input Sheet'!G911</f>
        <v>0</v>
      </c>
      <c r="H302" s="293">
        <f>'Input Sheet'!H503+'Input Sheet'!H707-'Input Sheet'!H911</f>
        <v>0</v>
      </c>
      <c r="I302" s="293">
        <f>'Input Sheet'!I503+'Input Sheet'!I707-'Input Sheet'!I911</f>
        <v>0</v>
      </c>
      <c r="J302" s="293">
        <f>'Input Sheet'!J503+'Input Sheet'!J707-'Input Sheet'!J911</f>
        <v>0</v>
      </c>
      <c r="K302" s="293">
        <f>'Input Sheet'!K503+'Input Sheet'!K707-'Input Sheet'!K911</f>
        <v>0</v>
      </c>
      <c r="L302" s="293">
        <f>'Input Sheet'!L503+'Input Sheet'!L707-'Input Sheet'!L911</f>
        <v>0</v>
      </c>
    </row>
    <row r="303" spans="1:12" s="105" customFormat="1" ht="12.75" hidden="1" customHeight="1" outlineLevel="1" x14ac:dyDescent="0.2">
      <c r="A303" s="102"/>
      <c r="B303" s="108" t="str">
        <f>'Input Sheet'!B504</f>
        <v>Asset Type 088</v>
      </c>
      <c r="C303" s="108" t="str">
        <f>'Input Sheet'!C504</f>
        <v>Description - Asset Type 088</v>
      </c>
      <c r="D303" s="102"/>
      <c r="E303" s="102"/>
      <c r="F303" s="104"/>
      <c r="G303" s="293">
        <f>'Input Sheet'!G504+'Input Sheet'!G708-'Input Sheet'!G912</f>
        <v>0</v>
      </c>
      <c r="H303" s="293">
        <f>'Input Sheet'!H504+'Input Sheet'!H708-'Input Sheet'!H912</f>
        <v>0</v>
      </c>
      <c r="I303" s="293">
        <f>'Input Sheet'!I504+'Input Sheet'!I708-'Input Sheet'!I912</f>
        <v>0</v>
      </c>
      <c r="J303" s="293">
        <f>'Input Sheet'!J504+'Input Sheet'!J708-'Input Sheet'!J912</f>
        <v>0</v>
      </c>
      <c r="K303" s="293">
        <f>'Input Sheet'!K504+'Input Sheet'!K708-'Input Sheet'!K912</f>
        <v>0</v>
      </c>
      <c r="L303" s="293">
        <f>'Input Sheet'!L504+'Input Sheet'!L708-'Input Sheet'!L912</f>
        <v>0</v>
      </c>
    </row>
    <row r="304" spans="1:12" s="105" customFormat="1" ht="12.75" hidden="1" customHeight="1" outlineLevel="1" x14ac:dyDescent="0.2">
      <c r="A304" s="102"/>
      <c r="B304" s="108" t="str">
        <f>'Input Sheet'!B505</f>
        <v>Asset Type 089</v>
      </c>
      <c r="C304" s="108" t="str">
        <f>'Input Sheet'!C505</f>
        <v>Description - Asset Type 089</v>
      </c>
      <c r="D304" s="102"/>
      <c r="E304" s="102"/>
      <c r="F304" s="104"/>
      <c r="G304" s="293">
        <f>'Input Sheet'!G505+'Input Sheet'!G709-'Input Sheet'!G913</f>
        <v>0</v>
      </c>
      <c r="H304" s="293">
        <f>'Input Sheet'!H505+'Input Sheet'!H709-'Input Sheet'!H913</f>
        <v>0</v>
      </c>
      <c r="I304" s="293">
        <f>'Input Sheet'!I505+'Input Sheet'!I709-'Input Sheet'!I913</f>
        <v>0</v>
      </c>
      <c r="J304" s="293">
        <f>'Input Sheet'!J505+'Input Sheet'!J709-'Input Sheet'!J913</f>
        <v>0</v>
      </c>
      <c r="K304" s="293">
        <f>'Input Sheet'!K505+'Input Sheet'!K709-'Input Sheet'!K913</f>
        <v>0</v>
      </c>
      <c r="L304" s="293">
        <f>'Input Sheet'!L505+'Input Sheet'!L709-'Input Sheet'!L913</f>
        <v>0</v>
      </c>
    </row>
    <row r="305" spans="1:12" s="105" customFormat="1" ht="12.75" hidden="1" customHeight="1" outlineLevel="1" x14ac:dyDescent="0.2">
      <c r="A305" s="102"/>
      <c r="B305" s="108" t="str">
        <f>'Input Sheet'!B506</f>
        <v>Asset Type 090</v>
      </c>
      <c r="C305" s="108" t="str">
        <f>'Input Sheet'!C506</f>
        <v>Description - Asset Type 090</v>
      </c>
      <c r="D305" s="102"/>
      <c r="E305" s="102"/>
      <c r="F305" s="104"/>
      <c r="G305" s="293">
        <f>'Input Sheet'!G506+'Input Sheet'!G710-'Input Sheet'!G914</f>
        <v>0</v>
      </c>
      <c r="H305" s="293">
        <f>'Input Sheet'!H506+'Input Sheet'!H710-'Input Sheet'!H914</f>
        <v>0</v>
      </c>
      <c r="I305" s="293">
        <f>'Input Sheet'!I506+'Input Sheet'!I710-'Input Sheet'!I914</f>
        <v>0</v>
      </c>
      <c r="J305" s="293">
        <f>'Input Sheet'!J506+'Input Sheet'!J710-'Input Sheet'!J914</f>
        <v>0</v>
      </c>
      <c r="K305" s="293">
        <f>'Input Sheet'!K506+'Input Sheet'!K710-'Input Sheet'!K914</f>
        <v>0</v>
      </c>
      <c r="L305" s="293">
        <f>'Input Sheet'!L506+'Input Sheet'!L710-'Input Sheet'!L914</f>
        <v>0</v>
      </c>
    </row>
    <row r="306" spans="1:12" s="105" customFormat="1" ht="12.75" hidden="1" customHeight="1" outlineLevel="1" x14ac:dyDescent="0.2">
      <c r="A306" s="102"/>
      <c r="B306" s="108" t="str">
        <f>'Input Sheet'!B507</f>
        <v>Asset Type 091</v>
      </c>
      <c r="C306" s="108" t="str">
        <f>'Input Sheet'!C507</f>
        <v>Description - Asset Type 091</v>
      </c>
      <c r="D306" s="102"/>
      <c r="E306" s="102"/>
      <c r="F306" s="104"/>
      <c r="G306" s="293">
        <f>'Input Sheet'!G507+'Input Sheet'!G711-'Input Sheet'!G915</f>
        <v>0</v>
      </c>
      <c r="H306" s="293">
        <f>'Input Sheet'!H507+'Input Sheet'!H711-'Input Sheet'!H915</f>
        <v>0</v>
      </c>
      <c r="I306" s="293">
        <f>'Input Sheet'!I507+'Input Sheet'!I711-'Input Sheet'!I915</f>
        <v>0</v>
      </c>
      <c r="J306" s="293">
        <f>'Input Sheet'!J507+'Input Sheet'!J711-'Input Sheet'!J915</f>
        <v>0</v>
      </c>
      <c r="K306" s="293">
        <f>'Input Sheet'!K507+'Input Sheet'!K711-'Input Sheet'!K915</f>
        <v>0</v>
      </c>
      <c r="L306" s="293">
        <f>'Input Sheet'!L507+'Input Sheet'!L711-'Input Sheet'!L915</f>
        <v>0</v>
      </c>
    </row>
    <row r="307" spans="1:12" s="105" customFormat="1" ht="12.75" hidden="1" customHeight="1" outlineLevel="1" x14ac:dyDescent="0.2">
      <c r="A307" s="102"/>
      <c r="B307" s="108" t="str">
        <f>'Input Sheet'!B508</f>
        <v>Asset Type 092</v>
      </c>
      <c r="C307" s="108" t="str">
        <f>'Input Sheet'!C508</f>
        <v>Description - Asset Type 092</v>
      </c>
      <c r="D307" s="102"/>
      <c r="E307" s="102"/>
      <c r="F307" s="104"/>
      <c r="G307" s="293">
        <f>'Input Sheet'!G508+'Input Sheet'!G712-'Input Sheet'!G916</f>
        <v>0</v>
      </c>
      <c r="H307" s="293">
        <f>'Input Sheet'!H508+'Input Sheet'!H712-'Input Sheet'!H916</f>
        <v>0</v>
      </c>
      <c r="I307" s="293">
        <f>'Input Sheet'!I508+'Input Sheet'!I712-'Input Sheet'!I916</f>
        <v>0</v>
      </c>
      <c r="J307" s="293">
        <f>'Input Sheet'!J508+'Input Sheet'!J712-'Input Sheet'!J916</f>
        <v>0</v>
      </c>
      <c r="K307" s="293">
        <f>'Input Sheet'!K508+'Input Sheet'!K712-'Input Sheet'!K916</f>
        <v>0</v>
      </c>
      <c r="L307" s="293">
        <f>'Input Sheet'!L508+'Input Sheet'!L712-'Input Sheet'!L916</f>
        <v>0</v>
      </c>
    </row>
    <row r="308" spans="1:12" s="105" customFormat="1" ht="12.75" hidden="1" customHeight="1" outlineLevel="1" x14ac:dyDescent="0.2">
      <c r="A308" s="102"/>
      <c r="B308" s="108" t="str">
        <f>'Input Sheet'!B509</f>
        <v>Asset Type 093</v>
      </c>
      <c r="C308" s="108" t="str">
        <f>'Input Sheet'!C509</f>
        <v>Description - Asset Type 093</v>
      </c>
      <c r="D308" s="102"/>
      <c r="E308" s="102"/>
      <c r="F308" s="104"/>
      <c r="G308" s="293">
        <f>'Input Sheet'!G509+'Input Sheet'!G713-'Input Sheet'!G917</f>
        <v>0</v>
      </c>
      <c r="H308" s="293">
        <f>'Input Sheet'!H509+'Input Sheet'!H713-'Input Sheet'!H917</f>
        <v>0</v>
      </c>
      <c r="I308" s="293">
        <f>'Input Sheet'!I509+'Input Sheet'!I713-'Input Sheet'!I917</f>
        <v>0</v>
      </c>
      <c r="J308" s="293">
        <f>'Input Sheet'!J509+'Input Sheet'!J713-'Input Sheet'!J917</f>
        <v>0</v>
      </c>
      <c r="K308" s="293">
        <f>'Input Sheet'!K509+'Input Sheet'!K713-'Input Sheet'!K917</f>
        <v>0</v>
      </c>
      <c r="L308" s="293">
        <f>'Input Sheet'!L509+'Input Sheet'!L713-'Input Sheet'!L917</f>
        <v>0</v>
      </c>
    </row>
    <row r="309" spans="1:12" s="105" customFormat="1" ht="12.75" hidden="1" customHeight="1" outlineLevel="1" x14ac:dyDescent="0.2">
      <c r="A309" s="102"/>
      <c r="B309" s="108" t="str">
        <f>'Input Sheet'!B510</f>
        <v>Asset Type 094</v>
      </c>
      <c r="C309" s="108" t="str">
        <f>'Input Sheet'!C510</f>
        <v>Description - Asset Type 094</v>
      </c>
      <c r="D309" s="102"/>
      <c r="E309" s="102"/>
      <c r="F309" s="104"/>
      <c r="G309" s="293">
        <f>'Input Sheet'!G510+'Input Sheet'!G714-'Input Sheet'!G918</f>
        <v>0</v>
      </c>
      <c r="H309" s="293">
        <f>'Input Sheet'!H510+'Input Sheet'!H714-'Input Sheet'!H918</f>
        <v>0</v>
      </c>
      <c r="I309" s="293">
        <f>'Input Sheet'!I510+'Input Sheet'!I714-'Input Sheet'!I918</f>
        <v>0</v>
      </c>
      <c r="J309" s="293">
        <f>'Input Sheet'!J510+'Input Sheet'!J714-'Input Sheet'!J918</f>
        <v>0</v>
      </c>
      <c r="K309" s="293">
        <f>'Input Sheet'!K510+'Input Sheet'!K714-'Input Sheet'!K918</f>
        <v>0</v>
      </c>
      <c r="L309" s="293">
        <f>'Input Sheet'!L510+'Input Sheet'!L714-'Input Sheet'!L918</f>
        <v>0</v>
      </c>
    </row>
    <row r="310" spans="1:12" s="105" customFormat="1" ht="12.75" hidden="1" customHeight="1" outlineLevel="1" x14ac:dyDescent="0.2">
      <c r="A310" s="102"/>
      <c r="B310" s="108" t="str">
        <f>'Input Sheet'!B511</f>
        <v>Asset Type 095</v>
      </c>
      <c r="C310" s="108" t="str">
        <f>'Input Sheet'!C511</f>
        <v>Description - Asset Type 095</v>
      </c>
      <c r="D310" s="102"/>
      <c r="E310" s="102"/>
      <c r="F310" s="104"/>
      <c r="G310" s="293">
        <f>'Input Sheet'!G511+'Input Sheet'!G715-'Input Sheet'!G919</f>
        <v>0</v>
      </c>
      <c r="H310" s="293">
        <f>'Input Sheet'!H511+'Input Sheet'!H715-'Input Sheet'!H919</f>
        <v>0</v>
      </c>
      <c r="I310" s="293">
        <f>'Input Sheet'!I511+'Input Sheet'!I715-'Input Sheet'!I919</f>
        <v>0</v>
      </c>
      <c r="J310" s="293">
        <f>'Input Sheet'!J511+'Input Sheet'!J715-'Input Sheet'!J919</f>
        <v>0</v>
      </c>
      <c r="K310" s="293">
        <f>'Input Sheet'!K511+'Input Sheet'!K715-'Input Sheet'!K919</f>
        <v>0</v>
      </c>
      <c r="L310" s="293">
        <f>'Input Sheet'!L511+'Input Sheet'!L715-'Input Sheet'!L919</f>
        <v>0</v>
      </c>
    </row>
    <row r="311" spans="1:12" ht="12.75" hidden="1" customHeight="1" outlineLevel="1" x14ac:dyDescent="0.2">
      <c r="A311" s="3"/>
      <c r="B311" s="108" t="str">
        <f>'Input Sheet'!B512</f>
        <v>Asset Type 096</v>
      </c>
      <c r="C311" s="108" t="str">
        <f>'Input Sheet'!C512</f>
        <v>Description - Asset Type 096</v>
      </c>
      <c r="D311" s="3"/>
      <c r="E311" s="3"/>
      <c r="F311" s="8"/>
      <c r="G311" s="293">
        <f>'Input Sheet'!G512+'Input Sheet'!G716-'Input Sheet'!G920</f>
        <v>0</v>
      </c>
      <c r="H311" s="293">
        <f>'Input Sheet'!H512+'Input Sheet'!H716-'Input Sheet'!H920</f>
        <v>0</v>
      </c>
      <c r="I311" s="293">
        <f>'Input Sheet'!I512+'Input Sheet'!I716-'Input Sheet'!I920</f>
        <v>0</v>
      </c>
      <c r="J311" s="293">
        <f>'Input Sheet'!J512+'Input Sheet'!J716-'Input Sheet'!J920</f>
        <v>0</v>
      </c>
      <c r="K311" s="293">
        <f>'Input Sheet'!K512+'Input Sheet'!K716-'Input Sheet'!K920</f>
        <v>0</v>
      </c>
      <c r="L311" s="293">
        <f>'Input Sheet'!L512+'Input Sheet'!L716-'Input Sheet'!L920</f>
        <v>0</v>
      </c>
    </row>
    <row r="312" spans="1:12" ht="12.75" hidden="1" customHeight="1" outlineLevel="1" x14ac:dyDescent="0.2">
      <c r="A312" s="3"/>
      <c r="B312" s="108" t="str">
        <f>'Input Sheet'!B513</f>
        <v>Asset Type 097</v>
      </c>
      <c r="C312" s="108" t="str">
        <f>'Input Sheet'!C513</f>
        <v>Description - Asset Type 097</v>
      </c>
      <c r="D312" s="3"/>
      <c r="E312" s="3"/>
      <c r="F312" s="8"/>
      <c r="G312" s="293">
        <f>'Input Sheet'!G513+'Input Sheet'!G717-'Input Sheet'!G921</f>
        <v>0</v>
      </c>
      <c r="H312" s="293">
        <f>'Input Sheet'!H513+'Input Sheet'!H717-'Input Sheet'!H921</f>
        <v>0</v>
      </c>
      <c r="I312" s="293">
        <f>'Input Sheet'!I513+'Input Sheet'!I717-'Input Sheet'!I921</f>
        <v>0</v>
      </c>
      <c r="J312" s="293">
        <f>'Input Sheet'!J513+'Input Sheet'!J717-'Input Sheet'!J921</f>
        <v>0</v>
      </c>
      <c r="K312" s="293">
        <f>'Input Sheet'!K513+'Input Sheet'!K717-'Input Sheet'!K921</f>
        <v>0</v>
      </c>
      <c r="L312" s="293">
        <f>'Input Sheet'!L513+'Input Sheet'!L717-'Input Sheet'!L921</f>
        <v>0</v>
      </c>
    </row>
    <row r="313" spans="1:12" ht="12.75" hidden="1" customHeight="1" outlineLevel="1" x14ac:dyDescent="0.2">
      <c r="A313" s="3"/>
      <c r="B313" s="108" t="str">
        <f>'Input Sheet'!B514</f>
        <v>Asset Type 098</v>
      </c>
      <c r="C313" s="108" t="str">
        <f>'Input Sheet'!C514</f>
        <v>Description - Asset Type 098</v>
      </c>
      <c r="D313" s="3"/>
      <c r="E313" s="3"/>
      <c r="F313" s="8"/>
      <c r="G313" s="293">
        <f>'Input Sheet'!G514+'Input Sheet'!G718-'Input Sheet'!G922</f>
        <v>0</v>
      </c>
      <c r="H313" s="293">
        <f>'Input Sheet'!H514+'Input Sheet'!H718-'Input Sheet'!H922</f>
        <v>0</v>
      </c>
      <c r="I313" s="293">
        <f>'Input Sheet'!I514+'Input Sheet'!I718-'Input Sheet'!I922</f>
        <v>0</v>
      </c>
      <c r="J313" s="293">
        <f>'Input Sheet'!J514+'Input Sheet'!J718-'Input Sheet'!J922</f>
        <v>0</v>
      </c>
      <c r="K313" s="293">
        <f>'Input Sheet'!K514+'Input Sheet'!K718-'Input Sheet'!K922</f>
        <v>0</v>
      </c>
      <c r="L313" s="293">
        <f>'Input Sheet'!L514+'Input Sheet'!L718-'Input Sheet'!L922</f>
        <v>0</v>
      </c>
    </row>
    <row r="314" spans="1:12" ht="12.75" hidden="1" customHeight="1" outlineLevel="1" x14ac:dyDescent="0.2">
      <c r="A314" s="3"/>
      <c r="B314" s="108" t="str">
        <f>'Input Sheet'!B515</f>
        <v>Asset Type 099</v>
      </c>
      <c r="C314" s="108" t="str">
        <f>'Input Sheet'!C515</f>
        <v>Description - Asset Type 099</v>
      </c>
      <c r="D314" s="3"/>
      <c r="E314" s="3"/>
      <c r="F314" s="8"/>
      <c r="G314" s="293">
        <f>'Input Sheet'!G515+'Input Sheet'!G719-'Input Sheet'!G923</f>
        <v>0</v>
      </c>
      <c r="H314" s="293">
        <f>'Input Sheet'!H515+'Input Sheet'!H719-'Input Sheet'!H923</f>
        <v>0</v>
      </c>
      <c r="I314" s="293">
        <f>'Input Sheet'!I515+'Input Sheet'!I719-'Input Sheet'!I923</f>
        <v>0</v>
      </c>
      <c r="J314" s="293">
        <f>'Input Sheet'!J515+'Input Sheet'!J719-'Input Sheet'!J923</f>
        <v>0</v>
      </c>
      <c r="K314" s="293">
        <f>'Input Sheet'!K515+'Input Sheet'!K719-'Input Sheet'!K923</f>
        <v>0</v>
      </c>
      <c r="L314" s="293">
        <f>'Input Sheet'!L515+'Input Sheet'!L719-'Input Sheet'!L923</f>
        <v>0</v>
      </c>
    </row>
    <row r="315" spans="1:12" ht="12.75" hidden="1" customHeight="1" outlineLevel="1" x14ac:dyDescent="0.2">
      <c r="A315" s="27"/>
      <c r="B315" s="108" t="str">
        <f>'Input Sheet'!B516</f>
        <v>Asset Type 100</v>
      </c>
      <c r="C315" s="108" t="str">
        <f>'Input Sheet'!C516</f>
        <v>Description - Asset Type 100</v>
      </c>
      <c r="D315" s="27"/>
      <c r="E315" s="27"/>
      <c r="F315" s="36"/>
      <c r="G315" s="293">
        <f>'Input Sheet'!G516+'Input Sheet'!G720-'Input Sheet'!G924</f>
        <v>0</v>
      </c>
      <c r="H315" s="293">
        <f>'Input Sheet'!H516+'Input Sheet'!H720-'Input Sheet'!H924</f>
        <v>0</v>
      </c>
      <c r="I315" s="293">
        <f>'Input Sheet'!I516+'Input Sheet'!I720-'Input Sheet'!I924</f>
        <v>0</v>
      </c>
      <c r="J315" s="293">
        <f>'Input Sheet'!J516+'Input Sheet'!J720-'Input Sheet'!J924</f>
        <v>0</v>
      </c>
      <c r="K315" s="293">
        <f>'Input Sheet'!K516+'Input Sheet'!K720-'Input Sheet'!K924</f>
        <v>0</v>
      </c>
      <c r="L315" s="293">
        <f>'Input Sheet'!L516+'Input Sheet'!L720-'Input Sheet'!L924</f>
        <v>0</v>
      </c>
    </row>
    <row r="316" spans="1:12" s="105" customFormat="1" ht="12.75" hidden="1" customHeight="1" outlineLevel="1" x14ac:dyDescent="0.2">
      <c r="A316" s="102"/>
      <c r="B316" s="108" t="str">
        <f>'Input Sheet'!B517</f>
        <v>Asset Type 101</v>
      </c>
      <c r="C316" s="108" t="str">
        <f>'Input Sheet'!C517</f>
        <v>Description - Asset Type 101</v>
      </c>
      <c r="D316" s="102"/>
      <c r="E316" s="102"/>
      <c r="F316" s="104"/>
      <c r="G316" s="293">
        <f>'Input Sheet'!G517+'Input Sheet'!G721-'Input Sheet'!G925</f>
        <v>0</v>
      </c>
      <c r="H316" s="293">
        <f>'Input Sheet'!H517+'Input Sheet'!H721-'Input Sheet'!H925</f>
        <v>0</v>
      </c>
      <c r="I316" s="293">
        <f>'Input Sheet'!I517+'Input Sheet'!I721-'Input Sheet'!I925</f>
        <v>0</v>
      </c>
      <c r="J316" s="293">
        <f>'Input Sheet'!J517+'Input Sheet'!J721-'Input Sheet'!J925</f>
        <v>0</v>
      </c>
      <c r="K316" s="293">
        <f>'Input Sheet'!K517+'Input Sheet'!K721-'Input Sheet'!K925</f>
        <v>0</v>
      </c>
      <c r="L316" s="293">
        <f>'Input Sheet'!L517+'Input Sheet'!L721-'Input Sheet'!L925</f>
        <v>0</v>
      </c>
    </row>
    <row r="317" spans="1:12" s="105" customFormat="1" ht="12.75" hidden="1" customHeight="1" outlineLevel="1" x14ac:dyDescent="0.2">
      <c r="A317" s="102"/>
      <c r="B317" s="108" t="str">
        <f>'Input Sheet'!B518</f>
        <v>Asset Type 102</v>
      </c>
      <c r="C317" s="108" t="str">
        <f>'Input Sheet'!C518</f>
        <v>Description - Asset Type 102</v>
      </c>
      <c r="D317" s="102"/>
      <c r="E317" s="102"/>
      <c r="F317" s="104"/>
      <c r="G317" s="293">
        <f>'Input Sheet'!G518+'Input Sheet'!G722-'Input Sheet'!G926</f>
        <v>0</v>
      </c>
      <c r="H317" s="293">
        <f>'Input Sheet'!H518+'Input Sheet'!H722-'Input Sheet'!H926</f>
        <v>0</v>
      </c>
      <c r="I317" s="293">
        <f>'Input Sheet'!I518+'Input Sheet'!I722-'Input Sheet'!I926</f>
        <v>0</v>
      </c>
      <c r="J317" s="293">
        <f>'Input Sheet'!J518+'Input Sheet'!J722-'Input Sheet'!J926</f>
        <v>0</v>
      </c>
      <c r="K317" s="293">
        <f>'Input Sheet'!K518+'Input Sheet'!K722-'Input Sheet'!K926</f>
        <v>0</v>
      </c>
      <c r="L317" s="293">
        <f>'Input Sheet'!L518+'Input Sheet'!L722-'Input Sheet'!L926</f>
        <v>0</v>
      </c>
    </row>
    <row r="318" spans="1:12" s="105" customFormat="1" ht="12.75" hidden="1" customHeight="1" outlineLevel="1" x14ac:dyDescent="0.2">
      <c r="A318" s="102"/>
      <c r="B318" s="108" t="str">
        <f>'Input Sheet'!B519</f>
        <v>Asset Type 103</v>
      </c>
      <c r="C318" s="108" t="str">
        <f>'Input Sheet'!C519</f>
        <v>Description - Asset Type 103</v>
      </c>
      <c r="D318" s="102"/>
      <c r="E318" s="102"/>
      <c r="F318" s="104"/>
      <c r="G318" s="293">
        <f>'Input Sheet'!G519+'Input Sheet'!G723-'Input Sheet'!G927</f>
        <v>0</v>
      </c>
      <c r="H318" s="293">
        <f>'Input Sheet'!H519+'Input Sheet'!H723-'Input Sheet'!H927</f>
        <v>0</v>
      </c>
      <c r="I318" s="293">
        <f>'Input Sheet'!I519+'Input Sheet'!I723-'Input Sheet'!I927</f>
        <v>0</v>
      </c>
      <c r="J318" s="293">
        <f>'Input Sheet'!J519+'Input Sheet'!J723-'Input Sheet'!J927</f>
        <v>0</v>
      </c>
      <c r="K318" s="293">
        <f>'Input Sheet'!K519+'Input Sheet'!K723-'Input Sheet'!K927</f>
        <v>0</v>
      </c>
      <c r="L318" s="293">
        <f>'Input Sheet'!L519+'Input Sheet'!L723-'Input Sheet'!L927</f>
        <v>0</v>
      </c>
    </row>
    <row r="319" spans="1:12" s="105" customFormat="1" ht="12.75" hidden="1" customHeight="1" outlineLevel="1" x14ac:dyDescent="0.2">
      <c r="A319" s="102"/>
      <c r="B319" s="108" t="str">
        <f>'Input Sheet'!B520</f>
        <v>Asset Type 104</v>
      </c>
      <c r="C319" s="108" t="str">
        <f>'Input Sheet'!C520</f>
        <v>Description - Asset Type 104</v>
      </c>
      <c r="D319" s="102"/>
      <c r="E319" s="102"/>
      <c r="F319" s="104"/>
      <c r="G319" s="293">
        <f>'Input Sheet'!G520+'Input Sheet'!G724-'Input Sheet'!G928</f>
        <v>0</v>
      </c>
      <c r="H319" s="293">
        <f>'Input Sheet'!H520+'Input Sheet'!H724-'Input Sheet'!H928</f>
        <v>0</v>
      </c>
      <c r="I319" s="293">
        <f>'Input Sheet'!I520+'Input Sheet'!I724-'Input Sheet'!I928</f>
        <v>0</v>
      </c>
      <c r="J319" s="293">
        <f>'Input Sheet'!J520+'Input Sheet'!J724-'Input Sheet'!J928</f>
        <v>0</v>
      </c>
      <c r="K319" s="293">
        <f>'Input Sheet'!K520+'Input Sheet'!K724-'Input Sheet'!K928</f>
        <v>0</v>
      </c>
      <c r="L319" s="293">
        <f>'Input Sheet'!L520+'Input Sheet'!L724-'Input Sheet'!L928</f>
        <v>0</v>
      </c>
    </row>
    <row r="320" spans="1:12" s="105" customFormat="1" ht="12.75" hidden="1" customHeight="1" outlineLevel="1" x14ac:dyDescent="0.2">
      <c r="A320" s="102"/>
      <c r="B320" s="108" t="str">
        <f>'Input Sheet'!B521</f>
        <v>Asset Type 105</v>
      </c>
      <c r="C320" s="108" t="str">
        <f>'Input Sheet'!C521</f>
        <v>Description - Asset Type 105</v>
      </c>
      <c r="D320" s="102"/>
      <c r="E320" s="102"/>
      <c r="F320" s="104"/>
      <c r="G320" s="293">
        <f>'Input Sheet'!G521+'Input Sheet'!G725-'Input Sheet'!G929</f>
        <v>0</v>
      </c>
      <c r="H320" s="293">
        <f>'Input Sheet'!H521+'Input Sheet'!H725-'Input Sheet'!H929</f>
        <v>0</v>
      </c>
      <c r="I320" s="293">
        <f>'Input Sheet'!I521+'Input Sheet'!I725-'Input Sheet'!I929</f>
        <v>0</v>
      </c>
      <c r="J320" s="293">
        <f>'Input Sheet'!J521+'Input Sheet'!J725-'Input Sheet'!J929</f>
        <v>0</v>
      </c>
      <c r="K320" s="293">
        <f>'Input Sheet'!K521+'Input Sheet'!K725-'Input Sheet'!K929</f>
        <v>0</v>
      </c>
      <c r="L320" s="293">
        <f>'Input Sheet'!L521+'Input Sheet'!L725-'Input Sheet'!L929</f>
        <v>0</v>
      </c>
    </row>
    <row r="321" spans="1:12" s="105" customFormat="1" ht="12.75" hidden="1" customHeight="1" outlineLevel="1" x14ac:dyDescent="0.2">
      <c r="A321" s="102"/>
      <c r="B321" s="108" t="str">
        <f>'Input Sheet'!B522</f>
        <v>Asset Type 106</v>
      </c>
      <c r="C321" s="108" t="str">
        <f>'Input Sheet'!C522</f>
        <v>Description - Asset Type 106</v>
      </c>
      <c r="D321" s="102"/>
      <c r="E321" s="102"/>
      <c r="F321" s="104"/>
      <c r="G321" s="293">
        <f>'Input Sheet'!G522+'Input Sheet'!G726-'Input Sheet'!G930</f>
        <v>0</v>
      </c>
      <c r="H321" s="293">
        <f>'Input Sheet'!H522+'Input Sheet'!H726-'Input Sheet'!H930</f>
        <v>0</v>
      </c>
      <c r="I321" s="293">
        <f>'Input Sheet'!I522+'Input Sheet'!I726-'Input Sheet'!I930</f>
        <v>0</v>
      </c>
      <c r="J321" s="293">
        <f>'Input Sheet'!J522+'Input Sheet'!J726-'Input Sheet'!J930</f>
        <v>0</v>
      </c>
      <c r="K321" s="293">
        <f>'Input Sheet'!K522+'Input Sheet'!K726-'Input Sheet'!K930</f>
        <v>0</v>
      </c>
      <c r="L321" s="293">
        <f>'Input Sheet'!L522+'Input Sheet'!L726-'Input Sheet'!L930</f>
        <v>0</v>
      </c>
    </row>
    <row r="322" spans="1:12" s="105" customFormat="1" ht="12.75" hidden="1" customHeight="1" outlineLevel="1" x14ac:dyDescent="0.2">
      <c r="A322" s="102"/>
      <c r="B322" s="108" t="str">
        <f>'Input Sheet'!B523</f>
        <v>Asset Type 107</v>
      </c>
      <c r="C322" s="108" t="str">
        <f>'Input Sheet'!C523</f>
        <v>Description - Asset Type 107</v>
      </c>
      <c r="D322" s="102"/>
      <c r="E322" s="102"/>
      <c r="F322" s="104"/>
      <c r="G322" s="293">
        <f>'Input Sheet'!G523+'Input Sheet'!G727-'Input Sheet'!G931</f>
        <v>0</v>
      </c>
      <c r="H322" s="293">
        <f>'Input Sheet'!H523+'Input Sheet'!H727-'Input Sheet'!H931</f>
        <v>0</v>
      </c>
      <c r="I322" s="293">
        <f>'Input Sheet'!I523+'Input Sheet'!I727-'Input Sheet'!I931</f>
        <v>0</v>
      </c>
      <c r="J322" s="293">
        <f>'Input Sheet'!J523+'Input Sheet'!J727-'Input Sheet'!J931</f>
        <v>0</v>
      </c>
      <c r="K322" s="293">
        <f>'Input Sheet'!K523+'Input Sheet'!K727-'Input Sheet'!K931</f>
        <v>0</v>
      </c>
      <c r="L322" s="293">
        <f>'Input Sheet'!L523+'Input Sheet'!L727-'Input Sheet'!L931</f>
        <v>0</v>
      </c>
    </row>
    <row r="323" spans="1:12" s="105" customFormat="1" ht="12.75" hidden="1" customHeight="1" outlineLevel="1" x14ac:dyDescent="0.2">
      <c r="A323" s="102"/>
      <c r="B323" s="108" t="str">
        <f>'Input Sheet'!B524</f>
        <v>Asset Type 108</v>
      </c>
      <c r="C323" s="108" t="str">
        <f>'Input Sheet'!C524</f>
        <v>Description - Asset Type 108</v>
      </c>
      <c r="D323" s="102"/>
      <c r="E323" s="102"/>
      <c r="F323" s="104"/>
      <c r="G323" s="293">
        <f>'Input Sheet'!G524+'Input Sheet'!G728-'Input Sheet'!G932</f>
        <v>0</v>
      </c>
      <c r="H323" s="293">
        <f>'Input Sheet'!H524+'Input Sheet'!H728-'Input Sheet'!H932</f>
        <v>0</v>
      </c>
      <c r="I323" s="293">
        <f>'Input Sheet'!I524+'Input Sheet'!I728-'Input Sheet'!I932</f>
        <v>0</v>
      </c>
      <c r="J323" s="293">
        <f>'Input Sheet'!J524+'Input Sheet'!J728-'Input Sheet'!J932</f>
        <v>0</v>
      </c>
      <c r="K323" s="293">
        <f>'Input Sheet'!K524+'Input Sheet'!K728-'Input Sheet'!K932</f>
        <v>0</v>
      </c>
      <c r="L323" s="293">
        <f>'Input Sheet'!L524+'Input Sheet'!L728-'Input Sheet'!L932</f>
        <v>0</v>
      </c>
    </row>
    <row r="324" spans="1:12" s="105" customFormat="1" ht="12.75" hidden="1" customHeight="1" outlineLevel="1" x14ac:dyDescent="0.2">
      <c r="A324" s="102"/>
      <c r="B324" s="108" t="str">
        <f>'Input Sheet'!B525</f>
        <v>Asset Type 109</v>
      </c>
      <c r="C324" s="108" t="str">
        <f>'Input Sheet'!C525</f>
        <v>Description - Asset Type 109</v>
      </c>
      <c r="D324" s="102"/>
      <c r="E324" s="102"/>
      <c r="F324" s="104"/>
      <c r="G324" s="293">
        <f>'Input Sheet'!G525+'Input Sheet'!G729-'Input Sheet'!G933</f>
        <v>0</v>
      </c>
      <c r="H324" s="293">
        <f>'Input Sheet'!H525+'Input Sheet'!H729-'Input Sheet'!H933</f>
        <v>0</v>
      </c>
      <c r="I324" s="293">
        <f>'Input Sheet'!I525+'Input Sheet'!I729-'Input Sheet'!I933</f>
        <v>0</v>
      </c>
      <c r="J324" s="293">
        <f>'Input Sheet'!J525+'Input Sheet'!J729-'Input Sheet'!J933</f>
        <v>0</v>
      </c>
      <c r="K324" s="293">
        <f>'Input Sheet'!K525+'Input Sheet'!K729-'Input Sheet'!K933</f>
        <v>0</v>
      </c>
      <c r="L324" s="293">
        <f>'Input Sheet'!L525+'Input Sheet'!L729-'Input Sheet'!L933</f>
        <v>0</v>
      </c>
    </row>
    <row r="325" spans="1:12" s="105" customFormat="1" ht="12.75" hidden="1" customHeight="1" outlineLevel="1" x14ac:dyDescent="0.2">
      <c r="A325" s="102"/>
      <c r="B325" s="108" t="str">
        <f>'Input Sheet'!B526</f>
        <v>Asset Type 110</v>
      </c>
      <c r="C325" s="108" t="str">
        <f>'Input Sheet'!C526</f>
        <v>Description - Asset Type 110</v>
      </c>
      <c r="D325" s="102"/>
      <c r="E325" s="102"/>
      <c r="F325" s="104"/>
      <c r="G325" s="293">
        <f>'Input Sheet'!G526+'Input Sheet'!G730-'Input Sheet'!G934</f>
        <v>0</v>
      </c>
      <c r="H325" s="293">
        <f>'Input Sheet'!H526+'Input Sheet'!H730-'Input Sheet'!H934</f>
        <v>0</v>
      </c>
      <c r="I325" s="293">
        <f>'Input Sheet'!I526+'Input Sheet'!I730-'Input Sheet'!I934</f>
        <v>0</v>
      </c>
      <c r="J325" s="293">
        <f>'Input Sheet'!J526+'Input Sheet'!J730-'Input Sheet'!J934</f>
        <v>0</v>
      </c>
      <c r="K325" s="293">
        <f>'Input Sheet'!K526+'Input Sheet'!K730-'Input Sheet'!K934</f>
        <v>0</v>
      </c>
      <c r="L325" s="293">
        <f>'Input Sheet'!L526+'Input Sheet'!L730-'Input Sheet'!L934</f>
        <v>0</v>
      </c>
    </row>
    <row r="326" spans="1:12" s="105" customFormat="1" ht="12.75" hidden="1" customHeight="1" outlineLevel="1" x14ac:dyDescent="0.2">
      <c r="A326" s="102"/>
      <c r="B326" s="108" t="str">
        <f>'Input Sheet'!B527</f>
        <v>Asset Type 111</v>
      </c>
      <c r="C326" s="108" t="str">
        <f>'Input Sheet'!C527</f>
        <v>Description - Asset Type 111</v>
      </c>
      <c r="D326" s="102"/>
      <c r="E326" s="102"/>
      <c r="F326" s="104"/>
      <c r="G326" s="293">
        <f>'Input Sheet'!G527+'Input Sheet'!G731-'Input Sheet'!G935</f>
        <v>0</v>
      </c>
      <c r="H326" s="293">
        <f>'Input Sheet'!H527+'Input Sheet'!H731-'Input Sheet'!H935</f>
        <v>0</v>
      </c>
      <c r="I326" s="293">
        <f>'Input Sheet'!I527+'Input Sheet'!I731-'Input Sheet'!I935</f>
        <v>0</v>
      </c>
      <c r="J326" s="293">
        <f>'Input Sheet'!J527+'Input Sheet'!J731-'Input Sheet'!J935</f>
        <v>0</v>
      </c>
      <c r="K326" s="293">
        <f>'Input Sheet'!K527+'Input Sheet'!K731-'Input Sheet'!K935</f>
        <v>0</v>
      </c>
      <c r="L326" s="293">
        <f>'Input Sheet'!L527+'Input Sheet'!L731-'Input Sheet'!L935</f>
        <v>0</v>
      </c>
    </row>
    <row r="327" spans="1:12" s="105" customFormat="1" ht="12.75" hidden="1" customHeight="1" outlineLevel="1" x14ac:dyDescent="0.2">
      <c r="A327" s="102"/>
      <c r="B327" s="108" t="str">
        <f>'Input Sheet'!B528</f>
        <v>Asset Type 112</v>
      </c>
      <c r="C327" s="108" t="str">
        <f>'Input Sheet'!C528</f>
        <v>Description - Asset Type 112</v>
      </c>
      <c r="D327" s="102"/>
      <c r="E327" s="102"/>
      <c r="F327" s="104"/>
      <c r="G327" s="293">
        <f>'Input Sheet'!G528+'Input Sheet'!G732-'Input Sheet'!G936</f>
        <v>0</v>
      </c>
      <c r="H327" s="293">
        <f>'Input Sheet'!H528+'Input Sheet'!H732-'Input Sheet'!H936</f>
        <v>0</v>
      </c>
      <c r="I327" s="293">
        <f>'Input Sheet'!I528+'Input Sheet'!I732-'Input Sheet'!I936</f>
        <v>0</v>
      </c>
      <c r="J327" s="293">
        <f>'Input Sheet'!J528+'Input Sheet'!J732-'Input Sheet'!J936</f>
        <v>0</v>
      </c>
      <c r="K327" s="293">
        <f>'Input Sheet'!K528+'Input Sheet'!K732-'Input Sheet'!K936</f>
        <v>0</v>
      </c>
      <c r="L327" s="293">
        <f>'Input Sheet'!L528+'Input Sheet'!L732-'Input Sheet'!L936</f>
        <v>0</v>
      </c>
    </row>
    <row r="328" spans="1:12" s="105" customFormat="1" ht="12.75" hidden="1" customHeight="1" outlineLevel="1" x14ac:dyDescent="0.2">
      <c r="A328" s="102"/>
      <c r="B328" s="108" t="str">
        <f>'Input Sheet'!B529</f>
        <v>Asset Type 113</v>
      </c>
      <c r="C328" s="108" t="str">
        <f>'Input Sheet'!C529</f>
        <v>Description - Asset Type 113</v>
      </c>
      <c r="D328" s="102"/>
      <c r="E328" s="102"/>
      <c r="F328" s="104"/>
      <c r="G328" s="293">
        <f>'Input Sheet'!G529+'Input Sheet'!G733-'Input Sheet'!G937</f>
        <v>0</v>
      </c>
      <c r="H328" s="293">
        <f>'Input Sheet'!H529+'Input Sheet'!H733-'Input Sheet'!H937</f>
        <v>0</v>
      </c>
      <c r="I328" s="293">
        <f>'Input Sheet'!I529+'Input Sheet'!I733-'Input Sheet'!I937</f>
        <v>0</v>
      </c>
      <c r="J328" s="293">
        <f>'Input Sheet'!J529+'Input Sheet'!J733-'Input Sheet'!J937</f>
        <v>0</v>
      </c>
      <c r="K328" s="293">
        <f>'Input Sheet'!K529+'Input Sheet'!K733-'Input Sheet'!K937</f>
        <v>0</v>
      </c>
      <c r="L328" s="293">
        <f>'Input Sheet'!L529+'Input Sheet'!L733-'Input Sheet'!L937</f>
        <v>0</v>
      </c>
    </row>
    <row r="329" spans="1:12" s="105" customFormat="1" ht="12.75" hidden="1" customHeight="1" outlineLevel="1" x14ac:dyDescent="0.2">
      <c r="A329" s="102"/>
      <c r="B329" s="108" t="str">
        <f>'Input Sheet'!B530</f>
        <v>Asset Type 114</v>
      </c>
      <c r="C329" s="108" t="str">
        <f>'Input Sheet'!C530</f>
        <v>Description - Asset Type 114</v>
      </c>
      <c r="D329" s="102"/>
      <c r="E329" s="102"/>
      <c r="F329" s="104"/>
      <c r="G329" s="293">
        <f>'Input Sheet'!G530+'Input Sheet'!G734-'Input Sheet'!G938</f>
        <v>0</v>
      </c>
      <c r="H329" s="293">
        <f>'Input Sheet'!H530+'Input Sheet'!H734-'Input Sheet'!H938</f>
        <v>0</v>
      </c>
      <c r="I329" s="293">
        <f>'Input Sheet'!I530+'Input Sheet'!I734-'Input Sheet'!I938</f>
        <v>0</v>
      </c>
      <c r="J329" s="293">
        <f>'Input Sheet'!J530+'Input Sheet'!J734-'Input Sheet'!J938</f>
        <v>0</v>
      </c>
      <c r="K329" s="293">
        <f>'Input Sheet'!K530+'Input Sheet'!K734-'Input Sheet'!K938</f>
        <v>0</v>
      </c>
      <c r="L329" s="293">
        <f>'Input Sheet'!L530+'Input Sheet'!L734-'Input Sheet'!L938</f>
        <v>0</v>
      </c>
    </row>
    <row r="330" spans="1:12" s="105" customFormat="1" ht="12.75" hidden="1" customHeight="1" outlineLevel="1" x14ac:dyDescent="0.2">
      <c r="A330" s="102"/>
      <c r="B330" s="108" t="str">
        <f>'Input Sheet'!B531</f>
        <v>Asset Type 115</v>
      </c>
      <c r="C330" s="108" t="str">
        <f>'Input Sheet'!C531</f>
        <v>Description - Asset Type 115</v>
      </c>
      <c r="D330" s="102"/>
      <c r="E330" s="102"/>
      <c r="F330" s="104"/>
      <c r="G330" s="293">
        <f>'Input Sheet'!G531+'Input Sheet'!G735-'Input Sheet'!G939</f>
        <v>0</v>
      </c>
      <c r="H330" s="293">
        <f>'Input Sheet'!H531+'Input Sheet'!H735-'Input Sheet'!H939</f>
        <v>0</v>
      </c>
      <c r="I330" s="293">
        <f>'Input Sheet'!I531+'Input Sheet'!I735-'Input Sheet'!I939</f>
        <v>0</v>
      </c>
      <c r="J330" s="293">
        <f>'Input Sheet'!J531+'Input Sheet'!J735-'Input Sheet'!J939</f>
        <v>0</v>
      </c>
      <c r="K330" s="293">
        <f>'Input Sheet'!K531+'Input Sheet'!K735-'Input Sheet'!K939</f>
        <v>0</v>
      </c>
      <c r="L330" s="293">
        <f>'Input Sheet'!L531+'Input Sheet'!L735-'Input Sheet'!L939</f>
        <v>0</v>
      </c>
    </row>
    <row r="331" spans="1:12" s="105" customFormat="1" ht="12.75" hidden="1" customHeight="1" outlineLevel="1" x14ac:dyDescent="0.2">
      <c r="A331" s="102"/>
      <c r="B331" s="108" t="str">
        <f>'Input Sheet'!B532</f>
        <v>Asset Type 116</v>
      </c>
      <c r="C331" s="108" t="str">
        <f>'Input Sheet'!C532</f>
        <v>Description - Asset Type 116</v>
      </c>
      <c r="D331" s="102"/>
      <c r="E331" s="102"/>
      <c r="F331" s="104"/>
      <c r="G331" s="293">
        <f>'Input Sheet'!G532+'Input Sheet'!G736-'Input Sheet'!G940</f>
        <v>0</v>
      </c>
      <c r="H331" s="293">
        <f>'Input Sheet'!H532+'Input Sheet'!H736-'Input Sheet'!H940</f>
        <v>0</v>
      </c>
      <c r="I331" s="293">
        <f>'Input Sheet'!I532+'Input Sheet'!I736-'Input Sheet'!I940</f>
        <v>0</v>
      </c>
      <c r="J331" s="293">
        <f>'Input Sheet'!J532+'Input Sheet'!J736-'Input Sheet'!J940</f>
        <v>0</v>
      </c>
      <c r="K331" s="293">
        <f>'Input Sheet'!K532+'Input Sheet'!K736-'Input Sheet'!K940</f>
        <v>0</v>
      </c>
      <c r="L331" s="293">
        <f>'Input Sheet'!L532+'Input Sheet'!L736-'Input Sheet'!L940</f>
        <v>0</v>
      </c>
    </row>
    <row r="332" spans="1:12" s="105" customFormat="1" ht="12.75" hidden="1" customHeight="1" outlineLevel="1" x14ac:dyDescent="0.2">
      <c r="A332" s="102"/>
      <c r="B332" s="108" t="str">
        <f>'Input Sheet'!B533</f>
        <v>Asset Type 117</v>
      </c>
      <c r="C332" s="108" t="str">
        <f>'Input Sheet'!C533</f>
        <v>Description - Asset Type 117</v>
      </c>
      <c r="D332" s="102"/>
      <c r="E332" s="102"/>
      <c r="F332" s="104"/>
      <c r="G332" s="293">
        <f>'Input Sheet'!G533+'Input Sheet'!G737-'Input Sheet'!G941</f>
        <v>0</v>
      </c>
      <c r="H332" s="293">
        <f>'Input Sheet'!H533+'Input Sheet'!H737-'Input Sheet'!H941</f>
        <v>0</v>
      </c>
      <c r="I332" s="293">
        <f>'Input Sheet'!I533+'Input Sheet'!I737-'Input Sheet'!I941</f>
        <v>0</v>
      </c>
      <c r="J332" s="293">
        <f>'Input Sheet'!J533+'Input Sheet'!J737-'Input Sheet'!J941</f>
        <v>0</v>
      </c>
      <c r="K332" s="293">
        <f>'Input Sheet'!K533+'Input Sheet'!K737-'Input Sheet'!K941</f>
        <v>0</v>
      </c>
      <c r="L332" s="293">
        <f>'Input Sheet'!L533+'Input Sheet'!L737-'Input Sheet'!L941</f>
        <v>0</v>
      </c>
    </row>
    <row r="333" spans="1:12" s="105" customFormat="1" ht="12.75" hidden="1" customHeight="1" outlineLevel="1" x14ac:dyDescent="0.2">
      <c r="A333" s="102"/>
      <c r="B333" s="108" t="str">
        <f>'Input Sheet'!B534</f>
        <v>Asset Type 118</v>
      </c>
      <c r="C333" s="108" t="str">
        <f>'Input Sheet'!C534</f>
        <v>Description - Asset Type 118</v>
      </c>
      <c r="D333" s="102"/>
      <c r="E333" s="102"/>
      <c r="F333" s="104"/>
      <c r="G333" s="293">
        <f>'Input Sheet'!G534+'Input Sheet'!G738-'Input Sheet'!G942</f>
        <v>0</v>
      </c>
      <c r="H333" s="293">
        <f>'Input Sheet'!H534+'Input Sheet'!H738-'Input Sheet'!H942</f>
        <v>0</v>
      </c>
      <c r="I333" s="293">
        <f>'Input Sheet'!I534+'Input Sheet'!I738-'Input Sheet'!I942</f>
        <v>0</v>
      </c>
      <c r="J333" s="293">
        <f>'Input Sheet'!J534+'Input Sheet'!J738-'Input Sheet'!J942</f>
        <v>0</v>
      </c>
      <c r="K333" s="293">
        <f>'Input Sheet'!K534+'Input Sheet'!K738-'Input Sheet'!K942</f>
        <v>0</v>
      </c>
      <c r="L333" s="293">
        <f>'Input Sheet'!L534+'Input Sheet'!L738-'Input Sheet'!L942</f>
        <v>0</v>
      </c>
    </row>
    <row r="334" spans="1:12" s="105" customFormat="1" ht="12.75" hidden="1" customHeight="1" outlineLevel="1" x14ac:dyDescent="0.2">
      <c r="A334" s="102"/>
      <c r="B334" s="108" t="str">
        <f>'Input Sheet'!B535</f>
        <v>Asset Type 119</v>
      </c>
      <c r="C334" s="108" t="str">
        <f>'Input Sheet'!C535</f>
        <v>Description - Asset Type 119</v>
      </c>
      <c r="D334" s="102"/>
      <c r="E334" s="102"/>
      <c r="F334" s="104"/>
      <c r="G334" s="293">
        <f>'Input Sheet'!G535+'Input Sheet'!G739-'Input Sheet'!G943</f>
        <v>0</v>
      </c>
      <c r="H334" s="293">
        <f>'Input Sheet'!H535+'Input Sheet'!H739-'Input Sheet'!H943</f>
        <v>0</v>
      </c>
      <c r="I334" s="293">
        <f>'Input Sheet'!I535+'Input Sheet'!I739-'Input Sheet'!I943</f>
        <v>0</v>
      </c>
      <c r="J334" s="293">
        <f>'Input Sheet'!J535+'Input Sheet'!J739-'Input Sheet'!J943</f>
        <v>0</v>
      </c>
      <c r="K334" s="293">
        <f>'Input Sheet'!K535+'Input Sheet'!K739-'Input Sheet'!K943</f>
        <v>0</v>
      </c>
      <c r="L334" s="293">
        <f>'Input Sheet'!L535+'Input Sheet'!L739-'Input Sheet'!L943</f>
        <v>0</v>
      </c>
    </row>
    <row r="335" spans="1:12" s="105" customFormat="1" ht="12.75" hidden="1" customHeight="1" outlineLevel="1" x14ac:dyDescent="0.2">
      <c r="A335" s="102"/>
      <c r="B335" s="108" t="str">
        <f>'Input Sheet'!B536</f>
        <v>Asset Type 120</v>
      </c>
      <c r="C335" s="108" t="str">
        <f>'Input Sheet'!C536</f>
        <v>Description - Asset Type 120</v>
      </c>
      <c r="D335" s="102"/>
      <c r="E335" s="102"/>
      <c r="F335" s="104"/>
      <c r="G335" s="293">
        <f>'Input Sheet'!G536+'Input Sheet'!G740-'Input Sheet'!G944</f>
        <v>0</v>
      </c>
      <c r="H335" s="293">
        <f>'Input Sheet'!H536+'Input Sheet'!H740-'Input Sheet'!H944</f>
        <v>0</v>
      </c>
      <c r="I335" s="293">
        <f>'Input Sheet'!I536+'Input Sheet'!I740-'Input Sheet'!I944</f>
        <v>0</v>
      </c>
      <c r="J335" s="293">
        <f>'Input Sheet'!J536+'Input Sheet'!J740-'Input Sheet'!J944</f>
        <v>0</v>
      </c>
      <c r="K335" s="293">
        <f>'Input Sheet'!K536+'Input Sheet'!K740-'Input Sheet'!K944</f>
        <v>0</v>
      </c>
      <c r="L335" s="293">
        <f>'Input Sheet'!L536+'Input Sheet'!L740-'Input Sheet'!L944</f>
        <v>0</v>
      </c>
    </row>
    <row r="336" spans="1:12" s="105" customFormat="1" ht="12.75" hidden="1" customHeight="1" outlineLevel="1" x14ac:dyDescent="0.2">
      <c r="A336" s="102"/>
      <c r="B336" s="108" t="str">
        <f>'Input Sheet'!B537</f>
        <v>Asset Type 121</v>
      </c>
      <c r="C336" s="108" t="str">
        <f>'Input Sheet'!C537</f>
        <v>Description - Asset Type 121</v>
      </c>
      <c r="D336" s="102"/>
      <c r="E336" s="102"/>
      <c r="F336" s="104"/>
      <c r="G336" s="293">
        <f>'Input Sheet'!G537+'Input Sheet'!G741-'Input Sheet'!G945</f>
        <v>0</v>
      </c>
      <c r="H336" s="293">
        <f>'Input Sheet'!H537+'Input Sheet'!H741-'Input Sheet'!H945</f>
        <v>0</v>
      </c>
      <c r="I336" s="293">
        <f>'Input Sheet'!I537+'Input Sheet'!I741-'Input Sheet'!I945</f>
        <v>0</v>
      </c>
      <c r="J336" s="293">
        <f>'Input Sheet'!J537+'Input Sheet'!J741-'Input Sheet'!J945</f>
        <v>0</v>
      </c>
      <c r="K336" s="293">
        <f>'Input Sheet'!K537+'Input Sheet'!K741-'Input Sheet'!K945</f>
        <v>0</v>
      </c>
      <c r="L336" s="293">
        <f>'Input Sheet'!L537+'Input Sheet'!L741-'Input Sheet'!L945</f>
        <v>0</v>
      </c>
    </row>
    <row r="337" spans="1:12" s="105" customFormat="1" ht="12.75" hidden="1" customHeight="1" outlineLevel="1" x14ac:dyDescent="0.2">
      <c r="A337" s="102"/>
      <c r="B337" s="108" t="str">
        <f>'Input Sheet'!B538</f>
        <v>Asset Type 122</v>
      </c>
      <c r="C337" s="108" t="str">
        <f>'Input Sheet'!C538</f>
        <v>Description - Asset Type 122</v>
      </c>
      <c r="D337" s="102"/>
      <c r="E337" s="102"/>
      <c r="F337" s="104"/>
      <c r="G337" s="293">
        <f>'Input Sheet'!G538+'Input Sheet'!G742-'Input Sheet'!G946</f>
        <v>0</v>
      </c>
      <c r="H337" s="293">
        <f>'Input Sheet'!H538+'Input Sheet'!H742-'Input Sheet'!H946</f>
        <v>0</v>
      </c>
      <c r="I337" s="293">
        <f>'Input Sheet'!I538+'Input Sheet'!I742-'Input Sheet'!I946</f>
        <v>0</v>
      </c>
      <c r="J337" s="293">
        <f>'Input Sheet'!J538+'Input Sheet'!J742-'Input Sheet'!J946</f>
        <v>0</v>
      </c>
      <c r="K337" s="293">
        <f>'Input Sheet'!K538+'Input Sheet'!K742-'Input Sheet'!K946</f>
        <v>0</v>
      </c>
      <c r="L337" s="293">
        <f>'Input Sheet'!L538+'Input Sheet'!L742-'Input Sheet'!L946</f>
        <v>0</v>
      </c>
    </row>
    <row r="338" spans="1:12" s="105" customFormat="1" ht="12.75" hidden="1" customHeight="1" outlineLevel="1" x14ac:dyDescent="0.2">
      <c r="A338" s="102"/>
      <c r="B338" s="108" t="str">
        <f>'Input Sheet'!B539</f>
        <v>Asset Type 123</v>
      </c>
      <c r="C338" s="108" t="str">
        <f>'Input Sheet'!C539</f>
        <v>Description - Asset Type 123</v>
      </c>
      <c r="D338" s="102"/>
      <c r="E338" s="102"/>
      <c r="F338" s="104"/>
      <c r="G338" s="293">
        <f>'Input Sheet'!G539+'Input Sheet'!G743-'Input Sheet'!G947</f>
        <v>0</v>
      </c>
      <c r="H338" s="293">
        <f>'Input Sheet'!H539+'Input Sheet'!H743-'Input Sheet'!H947</f>
        <v>0</v>
      </c>
      <c r="I338" s="293">
        <f>'Input Sheet'!I539+'Input Sheet'!I743-'Input Sheet'!I947</f>
        <v>0</v>
      </c>
      <c r="J338" s="293">
        <f>'Input Sheet'!J539+'Input Sheet'!J743-'Input Sheet'!J947</f>
        <v>0</v>
      </c>
      <c r="K338" s="293">
        <f>'Input Sheet'!K539+'Input Sheet'!K743-'Input Sheet'!K947</f>
        <v>0</v>
      </c>
      <c r="L338" s="293">
        <f>'Input Sheet'!L539+'Input Sheet'!L743-'Input Sheet'!L947</f>
        <v>0</v>
      </c>
    </row>
    <row r="339" spans="1:12" s="105" customFormat="1" ht="12.75" hidden="1" customHeight="1" outlineLevel="1" x14ac:dyDescent="0.2">
      <c r="A339" s="102"/>
      <c r="B339" s="108" t="str">
        <f>'Input Sheet'!B540</f>
        <v>Asset Type 124</v>
      </c>
      <c r="C339" s="108" t="str">
        <f>'Input Sheet'!C540</f>
        <v>Description - Asset Type 124</v>
      </c>
      <c r="D339" s="102"/>
      <c r="E339" s="102"/>
      <c r="F339" s="104"/>
      <c r="G339" s="293">
        <f>'Input Sheet'!G540+'Input Sheet'!G744-'Input Sheet'!G948</f>
        <v>0</v>
      </c>
      <c r="H339" s="293">
        <f>'Input Sheet'!H540+'Input Sheet'!H744-'Input Sheet'!H948</f>
        <v>0</v>
      </c>
      <c r="I339" s="293">
        <f>'Input Sheet'!I540+'Input Sheet'!I744-'Input Sheet'!I948</f>
        <v>0</v>
      </c>
      <c r="J339" s="293">
        <f>'Input Sheet'!J540+'Input Sheet'!J744-'Input Sheet'!J948</f>
        <v>0</v>
      </c>
      <c r="K339" s="293">
        <f>'Input Sheet'!K540+'Input Sheet'!K744-'Input Sheet'!K948</f>
        <v>0</v>
      </c>
      <c r="L339" s="293">
        <f>'Input Sheet'!L540+'Input Sheet'!L744-'Input Sheet'!L948</f>
        <v>0</v>
      </c>
    </row>
    <row r="340" spans="1:12" s="105" customFormat="1" ht="12.75" hidden="1" customHeight="1" outlineLevel="1" x14ac:dyDescent="0.2">
      <c r="A340" s="102"/>
      <c r="B340" s="108" t="str">
        <f>'Input Sheet'!B541</f>
        <v>Asset Type 125</v>
      </c>
      <c r="C340" s="108" t="str">
        <f>'Input Sheet'!C541</f>
        <v>Description - Asset Type 125</v>
      </c>
      <c r="D340" s="102"/>
      <c r="E340" s="102"/>
      <c r="F340" s="104"/>
      <c r="G340" s="293">
        <f>'Input Sheet'!G541+'Input Sheet'!G745-'Input Sheet'!G949</f>
        <v>0</v>
      </c>
      <c r="H340" s="293">
        <f>'Input Sheet'!H541+'Input Sheet'!H745-'Input Sheet'!H949</f>
        <v>0</v>
      </c>
      <c r="I340" s="293">
        <f>'Input Sheet'!I541+'Input Sheet'!I745-'Input Sheet'!I949</f>
        <v>0</v>
      </c>
      <c r="J340" s="293">
        <f>'Input Sheet'!J541+'Input Sheet'!J745-'Input Sheet'!J949</f>
        <v>0</v>
      </c>
      <c r="K340" s="293">
        <f>'Input Sheet'!K541+'Input Sheet'!K745-'Input Sheet'!K949</f>
        <v>0</v>
      </c>
      <c r="L340" s="293">
        <f>'Input Sheet'!L541+'Input Sheet'!L745-'Input Sheet'!L949</f>
        <v>0</v>
      </c>
    </row>
    <row r="341" spans="1:12" s="105" customFormat="1" ht="12.75" hidden="1" customHeight="1" outlineLevel="1" x14ac:dyDescent="0.2">
      <c r="A341" s="102"/>
      <c r="B341" s="108" t="str">
        <f>'Input Sheet'!B542</f>
        <v>Asset Type 126</v>
      </c>
      <c r="C341" s="108" t="str">
        <f>'Input Sheet'!C542</f>
        <v>Description - Asset Type 126</v>
      </c>
      <c r="D341" s="102"/>
      <c r="E341" s="102"/>
      <c r="F341" s="104"/>
      <c r="G341" s="293">
        <f>'Input Sheet'!G542+'Input Sheet'!G746-'Input Sheet'!G950</f>
        <v>0</v>
      </c>
      <c r="H341" s="293">
        <f>'Input Sheet'!H542+'Input Sheet'!H746-'Input Sheet'!H950</f>
        <v>0</v>
      </c>
      <c r="I341" s="293">
        <f>'Input Sheet'!I542+'Input Sheet'!I746-'Input Sheet'!I950</f>
        <v>0</v>
      </c>
      <c r="J341" s="293">
        <f>'Input Sheet'!J542+'Input Sheet'!J746-'Input Sheet'!J950</f>
        <v>0</v>
      </c>
      <c r="K341" s="293">
        <f>'Input Sheet'!K542+'Input Sheet'!K746-'Input Sheet'!K950</f>
        <v>0</v>
      </c>
      <c r="L341" s="293">
        <f>'Input Sheet'!L542+'Input Sheet'!L746-'Input Sheet'!L950</f>
        <v>0</v>
      </c>
    </row>
    <row r="342" spans="1:12" s="105" customFormat="1" ht="12.75" hidden="1" customHeight="1" outlineLevel="1" x14ac:dyDescent="0.2">
      <c r="A342" s="102"/>
      <c r="B342" s="108" t="str">
        <f>'Input Sheet'!B543</f>
        <v>Asset Type 127</v>
      </c>
      <c r="C342" s="108" t="str">
        <f>'Input Sheet'!C543</f>
        <v>Description - Asset Type 127</v>
      </c>
      <c r="D342" s="102"/>
      <c r="E342" s="102"/>
      <c r="F342" s="104"/>
      <c r="G342" s="293">
        <f>'Input Sheet'!G543+'Input Sheet'!G747-'Input Sheet'!G951</f>
        <v>0</v>
      </c>
      <c r="H342" s="293">
        <f>'Input Sheet'!H543+'Input Sheet'!H747-'Input Sheet'!H951</f>
        <v>0</v>
      </c>
      <c r="I342" s="293">
        <f>'Input Sheet'!I543+'Input Sheet'!I747-'Input Sheet'!I951</f>
        <v>0</v>
      </c>
      <c r="J342" s="293">
        <f>'Input Sheet'!J543+'Input Sheet'!J747-'Input Sheet'!J951</f>
        <v>0</v>
      </c>
      <c r="K342" s="293">
        <f>'Input Sheet'!K543+'Input Sheet'!K747-'Input Sheet'!K951</f>
        <v>0</v>
      </c>
      <c r="L342" s="293">
        <f>'Input Sheet'!L543+'Input Sheet'!L747-'Input Sheet'!L951</f>
        <v>0</v>
      </c>
    </row>
    <row r="343" spans="1:12" s="105" customFormat="1" ht="12.75" hidden="1" customHeight="1" outlineLevel="1" x14ac:dyDescent="0.2">
      <c r="A343" s="102"/>
      <c r="B343" s="108" t="str">
        <f>'Input Sheet'!B544</f>
        <v>Asset Type 128</v>
      </c>
      <c r="C343" s="108" t="str">
        <f>'Input Sheet'!C544</f>
        <v>Description - Asset Type 128</v>
      </c>
      <c r="D343" s="102"/>
      <c r="E343" s="102"/>
      <c r="F343" s="104"/>
      <c r="G343" s="293">
        <f>'Input Sheet'!G544+'Input Sheet'!G748-'Input Sheet'!G952</f>
        <v>0</v>
      </c>
      <c r="H343" s="293">
        <f>'Input Sheet'!H544+'Input Sheet'!H748-'Input Sheet'!H952</f>
        <v>0</v>
      </c>
      <c r="I343" s="293">
        <f>'Input Sheet'!I544+'Input Sheet'!I748-'Input Sheet'!I952</f>
        <v>0</v>
      </c>
      <c r="J343" s="293">
        <f>'Input Sheet'!J544+'Input Sheet'!J748-'Input Sheet'!J952</f>
        <v>0</v>
      </c>
      <c r="K343" s="293">
        <f>'Input Sheet'!K544+'Input Sheet'!K748-'Input Sheet'!K952</f>
        <v>0</v>
      </c>
      <c r="L343" s="293">
        <f>'Input Sheet'!L544+'Input Sheet'!L748-'Input Sheet'!L952</f>
        <v>0</v>
      </c>
    </row>
    <row r="344" spans="1:12" s="105" customFormat="1" ht="12.75" hidden="1" customHeight="1" outlineLevel="1" x14ac:dyDescent="0.2">
      <c r="A344" s="102"/>
      <c r="B344" s="108" t="str">
        <f>'Input Sheet'!B545</f>
        <v>Asset Type 129</v>
      </c>
      <c r="C344" s="108" t="str">
        <f>'Input Sheet'!C545</f>
        <v>Description - Asset Type 129</v>
      </c>
      <c r="D344" s="102"/>
      <c r="E344" s="102"/>
      <c r="F344" s="104"/>
      <c r="G344" s="293">
        <f>'Input Sheet'!G545+'Input Sheet'!G749-'Input Sheet'!G953</f>
        <v>0</v>
      </c>
      <c r="H344" s="293">
        <f>'Input Sheet'!H545+'Input Sheet'!H749-'Input Sheet'!H953</f>
        <v>0</v>
      </c>
      <c r="I344" s="293">
        <f>'Input Sheet'!I545+'Input Sheet'!I749-'Input Sheet'!I953</f>
        <v>0</v>
      </c>
      <c r="J344" s="293">
        <f>'Input Sheet'!J545+'Input Sheet'!J749-'Input Sheet'!J953</f>
        <v>0</v>
      </c>
      <c r="K344" s="293">
        <f>'Input Sheet'!K545+'Input Sheet'!K749-'Input Sheet'!K953</f>
        <v>0</v>
      </c>
      <c r="L344" s="293">
        <f>'Input Sheet'!L545+'Input Sheet'!L749-'Input Sheet'!L953</f>
        <v>0</v>
      </c>
    </row>
    <row r="345" spans="1:12" s="105" customFormat="1" ht="12.75" hidden="1" customHeight="1" outlineLevel="1" x14ac:dyDescent="0.2">
      <c r="A345" s="102"/>
      <c r="B345" s="108" t="str">
        <f>'Input Sheet'!B546</f>
        <v>Asset Type 130</v>
      </c>
      <c r="C345" s="108" t="str">
        <f>'Input Sheet'!C546</f>
        <v>Description - Asset Type 130</v>
      </c>
      <c r="D345" s="102"/>
      <c r="E345" s="102"/>
      <c r="F345" s="104"/>
      <c r="G345" s="293">
        <f>'Input Sheet'!G546+'Input Sheet'!G750-'Input Sheet'!G954</f>
        <v>0</v>
      </c>
      <c r="H345" s="293">
        <f>'Input Sheet'!H546+'Input Sheet'!H750-'Input Sheet'!H954</f>
        <v>0</v>
      </c>
      <c r="I345" s="293">
        <f>'Input Sheet'!I546+'Input Sheet'!I750-'Input Sheet'!I954</f>
        <v>0</v>
      </c>
      <c r="J345" s="293">
        <f>'Input Sheet'!J546+'Input Sheet'!J750-'Input Sheet'!J954</f>
        <v>0</v>
      </c>
      <c r="K345" s="293">
        <f>'Input Sheet'!K546+'Input Sheet'!K750-'Input Sheet'!K954</f>
        <v>0</v>
      </c>
      <c r="L345" s="293">
        <f>'Input Sheet'!L546+'Input Sheet'!L750-'Input Sheet'!L954</f>
        <v>0</v>
      </c>
    </row>
    <row r="346" spans="1:12" s="105" customFormat="1" ht="12.75" hidden="1" customHeight="1" outlineLevel="1" x14ac:dyDescent="0.2">
      <c r="A346" s="102"/>
      <c r="B346" s="108" t="str">
        <f>'Input Sheet'!B547</f>
        <v>Asset Type 131</v>
      </c>
      <c r="C346" s="108" t="str">
        <f>'Input Sheet'!C547</f>
        <v>Description - Asset Type 131</v>
      </c>
      <c r="D346" s="102"/>
      <c r="E346" s="102"/>
      <c r="F346" s="104"/>
      <c r="G346" s="293">
        <f>'Input Sheet'!G547+'Input Sheet'!G751-'Input Sheet'!G955</f>
        <v>0</v>
      </c>
      <c r="H346" s="293">
        <f>'Input Sheet'!H547+'Input Sheet'!H751-'Input Sheet'!H955</f>
        <v>0</v>
      </c>
      <c r="I346" s="293">
        <f>'Input Sheet'!I547+'Input Sheet'!I751-'Input Sheet'!I955</f>
        <v>0</v>
      </c>
      <c r="J346" s="293">
        <f>'Input Sheet'!J547+'Input Sheet'!J751-'Input Sheet'!J955</f>
        <v>0</v>
      </c>
      <c r="K346" s="293">
        <f>'Input Sheet'!K547+'Input Sheet'!K751-'Input Sheet'!K955</f>
        <v>0</v>
      </c>
      <c r="L346" s="293">
        <f>'Input Sheet'!L547+'Input Sheet'!L751-'Input Sheet'!L955</f>
        <v>0</v>
      </c>
    </row>
    <row r="347" spans="1:12" s="105" customFormat="1" ht="12.75" hidden="1" customHeight="1" outlineLevel="1" x14ac:dyDescent="0.2">
      <c r="A347" s="102"/>
      <c r="B347" s="108" t="str">
        <f>'Input Sheet'!B548</f>
        <v>Asset Type 132</v>
      </c>
      <c r="C347" s="108" t="str">
        <f>'Input Sheet'!C548</f>
        <v>Description - Asset Type 132</v>
      </c>
      <c r="D347" s="102"/>
      <c r="E347" s="102"/>
      <c r="F347" s="104"/>
      <c r="G347" s="293">
        <f>'Input Sheet'!G548+'Input Sheet'!G752-'Input Sheet'!G956</f>
        <v>0</v>
      </c>
      <c r="H347" s="293">
        <f>'Input Sheet'!H548+'Input Sheet'!H752-'Input Sheet'!H956</f>
        <v>0</v>
      </c>
      <c r="I347" s="293">
        <f>'Input Sheet'!I548+'Input Sheet'!I752-'Input Sheet'!I956</f>
        <v>0</v>
      </c>
      <c r="J347" s="293">
        <f>'Input Sheet'!J548+'Input Sheet'!J752-'Input Sheet'!J956</f>
        <v>0</v>
      </c>
      <c r="K347" s="293">
        <f>'Input Sheet'!K548+'Input Sheet'!K752-'Input Sheet'!K956</f>
        <v>0</v>
      </c>
      <c r="L347" s="293">
        <f>'Input Sheet'!L548+'Input Sheet'!L752-'Input Sheet'!L956</f>
        <v>0</v>
      </c>
    </row>
    <row r="348" spans="1:12" s="105" customFormat="1" ht="12.75" hidden="1" customHeight="1" outlineLevel="1" x14ac:dyDescent="0.2">
      <c r="A348" s="102"/>
      <c r="B348" s="108" t="str">
        <f>'Input Sheet'!B549</f>
        <v>Asset Type 133</v>
      </c>
      <c r="C348" s="108" t="str">
        <f>'Input Sheet'!C549</f>
        <v>Description - Asset Type 133</v>
      </c>
      <c r="D348" s="102"/>
      <c r="E348" s="102"/>
      <c r="F348" s="104"/>
      <c r="G348" s="293">
        <f>'Input Sheet'!G549+'Input Sheet'!G753-'Input Sheet'!G957</f>
        <v>0</v>
      </c>
      <c r="H348" s="293">
        <f>'Input Sheet'!H549+'Input Sheet'!H753-'Input Sheet'!H957</f>
        <v>0</v>
      </c>
      <c r="I348" s="293">
        <f>'Input Sheet'!I549+'Input Sheet'!I753-'Input Sheet'!I957</f>
        <v>0</v>
      </c>
      <c r="J348" s="293">
        <f>'Input Sheet'!J549+'Input Sheet'!J753-'Input Sheet'!J957</f>
        <v>0</v>
      </c>
      <c r="K348" s="293">
        <f>'Input Sheet'!K549+'Input Sheet'!K753-'Input Sheet'!K957</f>
        <v>0</v>
      </c>
      <c r="L348" s="293">
        <f>'Input Sheet'!L549+'Input Sheet'!L753-'Input Sheet'!L957</f>
        <v>0</v>
      </c>
    </row>
    <row r="349" spans="1:12" s="105" customFormat="1" ht="12.75" hidden="1" customHeight="1" outlineLevel="1" x14ac:dyDescent="0.2">
      <c r="A349" s="102"/>
      <c r="B349" s="108" t="str">
        <f>'Input Sheet'!B550</f>
        <v>Asset Type 134</v>
      </c>
      <c r="C349" s="108" t="str">
        <f>'Input Sheet'!C550</f>
        <v>Description - Asset Type 134</v>
      </c>
      <c r="D349" s="102"/>
      <c r="E349" s="102"/>
      <c r="F349" s="104"/>
      <c r="G349" s="293">
        <f>'Input Sheet'!G550+'Input Sheet'!G754-'Input Sheet'!G958</f>
        <v>0</v>
      </c>
      <c r="H349" s="293">
        <f>'Input Sheet'!H550+'Input Sheet'!H754-'Input Sheet'!H958</f>
        <v>0</v>
      </c>
      <c r="I349" s="293">
        <f>'Input Sheet'!I550+'Input Sheet'!I754-'Input Sheet'!I958</f>
        <v>0</v>
      </c>
      <c r="J349" s="293">
        <f>'Input Sheet'!J550+'Input Sheet'!J754-'Input Sheet'!J958</f>
        <v>0</v>
      </c>
      <c r="K349" s="293">
        <f>'Input Sheet'!K550+'Input Sheet'!K754-'Input Sheet'!K958</f>
        <v>0</v>
      </c>
      <c r="L349" s="293">
        <f>'Input Sheet'!L550+'Input Sheet'!L754-'Input Sheet'!L958</f>
        <v>0</v>
      </c>
    </row>
    <row r="350" spans="1:12" s="105" customFormat="1" ht="12.75" hidden="1" customHeight="1" outlineLevel="1" x14ac:dyDescent="0.2">
      <c r="A350" s="102"/>
      <c r="B350" s="108" t="str">
        <f>'Input Sheet'!B551</f>
        <v>Asset Type 135</v>
      </c>
      <c r="C350" s="108" t="str">
        <f>'Input Sheet'!C551</f>
        <v>Description - Asset Type 135</v>
      </c>
      <c r="D350" s="102"/>
      <c r="E350" s="102"/>
      <c r="F350" s="104"/>
      <c r="G350" s="293">
        <f>'Input Sheet'!G551+'Input Sheet'!G755-'Input Sheet'!G959</f>
        <v>0</v>
      </c>
      <c r="H350" s="293">
        <f>'Input Sheet'!H551+'Input Sheet'!H755-'Input Sheet'!H959</f>
        <v>0</v>
      </c>
      <c r="I350" s="293">
        <f>'Input Sheet'!I551+'Input Sheet'!I755-'Input Sheet'!I959</f>
        <v>0</v>
      </c>
      <c r="J350" s="293">
        <f>'Input Sheet'!J551+'Input Sheet'!J755-'Input Sheet'!J959</f>
        <v>0</v>
      </c>
      <c r="K350" s="293">
        <f>'Input Sheet'!K551+'Input Sheet'!K755-'Input Sheet'!K959</f>
        <v>0</v>
      </c>
      <c r="L350" s="293">
        <f>'Input Sheet'!L551+'Input Sheet'!L755-'Input Sheet'!L959</f>
        <v>0</v>
      </c>
    </row>
    <row r="351" spans="1:12" s="105" customFormat="1" ht="12.75" hidden="1" customHeight="1" outlineLevel="1" x14ac:dyDescent="0.2">
      <c r="A351" s="102"/>
      <c r="B351" s="108" t="str">
        <f>'Input Sheet'!B552</f>
        <v>Asset Type 136</v>
      </c>
      <c r="C351" s="108" t="str">
        <f>'Input Sheet'!C552</f>
        <v>Description - Asset Type 136</v>
      </c>
      <c r="D351" s="102"/>
      <c r="E351" s="102"/>
      <c r="F351" s="104"/>
      <c r="G351" s="293">
        <f>'Input Sheet'!G552+'Input Sheet'!G756-'Input Sheet'!G960</f>
        <v>0</v>
      </c>
      <c r="H351" s="293">
        <f>'Input Sheet'!H552+'Input Sheet'!H756-'Input Sheet'!H960</f>
        <v>0</v>
      </c>
      <c r="I351" s="293">
        <f>'Input Sheet'!I552+'Input Sheet'!I756-'Input Sheet'!I960</f>
        <v>0</v>
      </c>
      <c r="J351" s="293">
        <f>'Input Sheet'!J552+'Input Sheet'!J756-'Input Sheet'!J960</f>
        <v>0</v>
      </c>
      <c r="K351" s="293">
        <f>'Input Sheet'!K552+'Input Sheet'!K756-'Input Sheet'!K960</f>
        <v>0</v>
      </c>
      <c r="L351" s="293">
        <f>'Input Sheet'!L552+'Input Sheet'!L756-'Input Sheet'!L960</f>
        <v>0</v>
      </c>
    </row>
    <row r="352" spans="1:12" s="105" customFormat="1" ht="12.75" hidden="1" customHeight="1" outlineLevel="1" x14ac:dyDescent="0.2">
      <c r="A352" s="102"/>
      <c r="B352" s="108" t="str">
        <f>'Input Sheet'!B553</f>
        <v>Asset Type 137</v>
      </c>
      <c r="C352" s="108" t="str">
        <f>'Input Sheet'!C553</f>
        <v>Description - Asset Type 137</v>
      </c>
      <c r="D352" s="102"/>
      <c r="E352" s="102"/>
      <c r="F352" s="104"/>
      <c r="G352" s="293">
        <f>'Input Sheet'!G553+'Input Sheet'!G757-'Input Sheet'!G961</f>
        <v>0</v>
      </c>
      <c r="H352" s="293">
        <f>'Input Sheet'!H553+'Input Sheet'!H757-'Input Sheet'!H961</f>
        <v>0</v>
      </c>
      <c r="I352" s="293">
        <f>'Input Sheet'!I553+'Input Sheet'!I757-'Input Sheet'!I961</f>
        <v>0</v>
      </c>
      <c r="J352" s="293">
        <f>'Input Sheet'!J553+'Input Sheet'!J757-'Input Sheet'!J961</f>
        <v>0</v>
      </c>
      <c r="K352" s="293">
        <f>'Input Sheet'!K553+'Input Sheet'!K757-'Input Sheet'!K961</f>
        <v>0</v>
      </c>
      <c r="L352" s="293">
        <f>'Input Sheet'!L553+'Input Sheet'!L757-'Input Sheet'!L961</f>
        <v>0</v>
      </c>
    </row>
    <row r="353" spans="1:12" s="105" customFormat="1" ht="12.75" hidden="1" customHeight="1" outlineLevel="1" x14ac:dyDescent="0.2">
      <c r="A353" s="102"/>
      <c r="B353" s="108" t="str">
        <f>'Input Sheet'!B554</f>
        <v>Asset Type 138</v>
      </c>
      <c r="C353" s="108" t="str">
        <f>'Input Sheet'!C554</f>
        <v>Description - Asset Type 138</v>
      </c>
      <c r="D353" s="102"/>
      <c r="E353" s="102"/>
      <c r="F353" s="104"/>
      <c r="G353" s="293">
        <f>'Input Sheet'!G554+'Input Sheet'!G758-'Input Sheet'!G962</f>
        <v>0</v>
      </c>
      <c r="H353" s="293">
        <f>'Input Sheet'!H554+'Input Sheet'!H758-'Input Sheet'!H962</f>
        <v>0</v>
      </c>
      <c r="I353" s="293">
        <f>'Input Sheet'!I554+'Input Sheet'!I758-'Input Sheet'!I962</f>
        <v>0</v>
      </c>
      <c r="J353" s="293">
        <f>'Input Sheet'!J554+'Input Sheet'!J758-'Input Sheet'!J962</f>
        <v>0</v>
      </c>
      <c r="K353" s="293">
        <f>'Input Sheet'!K554+'Input Sheet'!K758-'Input Sheet'!K962</f>
        <v>0</v>
      </c>
      <c r="L353" s="293">
        <f>'Input Sheet'!L554+'Input Sheet'!L758-'Input Sheet'!L962</f>
        <v>0</v>
      </c>
    </row>
    <row r="354" spans="1:12" s="105" customFormat="1" ht="12.75" hidden="1" customHeight="1" outlineLevel="1" x14ac:dyDescent="0.2">
      <c r="A354" s="102"/>
      <c r="B354" s="108" t="str">
        <f>'Input Sheet'!B555</f>
        <v>Asset Type 139</v>
      </c>
      <c r="C354" s="108" t="str">
        <f>'Input Sheet'!C555</f>
        <v>Description - Asset Type 139</v>
      </c>
      <c r="D354" s="102"/>
      <c r="E354" s="102"/>
      <c r="F354" s="104"/>
      <c r="G354" s="293">
        <f>'Input Sheet'!G555+'Input Sheet'!G759-'Input Sheet'!G963</f>
        <v>0</v>
      </c>
      <c r="H354" s="293">
        <f>'Input Sheet'!H555+'Input Sheet'!H759-'Input Sheet'!H963</f>
        <v>0</v>
      </c>
      <c r="I354" s="293">
        <f>'Input Sheet'!I555+'Input Sheet'!I759-'Input Sheet'!I963</f>
        <v>0</v>
      </c>
      <c r="J354" s="293">
        <f>'Input Sheet'!J555+'Input Sheet'!J759-'Input Sheet'!J963</f>
        <v>0</v>
      </c>
      <c r="K354" s="293">
        <f>'Input Sheet'!K555+'Input Sheet'!K759-'Input Sheet'!K963</f>
        <v>0</v>
      </c>
      <c r="L354" s="293">
        <f>'Input Sheet'!L555+'Input Sheet'!L759-'Input Sheet'!L963</f>
        <v>0</v>
      </c>
    </row>
    <row r="355" spans="1:12" s="105" customFormat="1" ht="12.75" hidden="1" customHeight="1" outlineLevel="1" x14ac:dyDescent="0.2">
      <c r="A355" s="102"/>
      <c r="B355" s="108" t="str">
        <f>'Input Sheet'!B556</f>
        <v>Asset Type 140</v>
      </c>
      <c r="C355" s="108" t="str">
        <f>'Input Sheet'!C556</f>
        <v>Description - Asset Type 140</v>
      </c>
      <c r="D355" s="102"/>
      <c r="E355" s="102"/>
      <c r="F355" s="104"/>
      <c r="G355" s="293">
        <f>'Input Sheet'!G556+'Input Sheet'!G760-'Input Sheet'!G964</f>
        <v>0</v>
      </c>
      <c r="H355" s="293">
        <f>'Input Sheet'!H556+'Input Sheet'!H760-'Input Sheet'!H964</f>
        <v>0</v>
      </c>
      <c r="I355" s="293">
        <f>'Input Sheet'!I556+'Input Sheet'!I760-'Input Sheet'!I964</f>
        <v>0</v>
      </c>
      <c r="J355" s="293">
        <f>'Input Sheet'!J556+'Input Sheet'!J760-'Input Sheet'!J964</f>
        <v>0</v>
      </c>
      <c r="K355" s="293">
        <f>'Input Sheet'!K556+'Input Sheet'!K760-'Input Sheet'!K964</f>
        <v>0</v>
      </c>
      <c r="L355" s="293">
        <f>'Input Sheet'!L556+'Input Sheet'!L760-'Input Sheet'!L964</f>
        <v>0</v>
      </c>
    </row>
    <row r="356" spans="1:12" s="105" customFormat="1" ht="12.75" hidden="1" customHeight="1" outlineLevel="1" x14ac:dyDescent="0.2">
      <c r="A356" s="102"/>
      <c r="B356" s="108" t="str">
        <f>'Input Sheet'!B557</f>
        <v>Asset Type 141</v>
      </c>
      <c r="C356" s="108" t="str">
        <f>'Input Sheet'!C557</f>
        <v>Description - Asset Type 141</v>
      </c>
      <c r="D356" s="102"/>
      <c r="E356" s="102"/>
      <c r="F356" s="104"/>
      <c r="G356" s="293">
        <f>'Input Sheet'!G557+'Input Sheet'!G761-'Input Sheet'!G965</f>
        <v>0</v>
      </c>
      <c r="H356" s="293">
        <f>'Input Sheet'!H557+'Input Sheet'!H761-'Input Sheet'!H965</f>
        <v>0</v>
      </c>
      <c r="I356" s="293">
        <f>'Input Sheet'!I557+'Input Sheet'!I761-'Input Sheet'!I965</f>
        <v>0</v>
      </c>
      <c r="J356" s="293">
        <f>'Input Sheet'!J557+'Input Sheet'!J761-'Input Sheet'!J965</f>
        <v>0</v>
      </c>
      <c r="K356" s="293">
        <f>'Input Sheet'!K557+'Input Sheet'!K761-'Input Sheet'!K965</f>
        <v>0</v>
      </c>
      <c r="L356" s="293">
        <f>'Input Sheet'!L557+'Input Sheet'!L761-'Input Sheet'!L965</f>
        <v>0</v>
      </c>
    </row>
    <row r="357" spans="1:12" s="105" customFormat="1" ht="12.75" hidden="1" customHeight="1" outlineLevel="1" x14ac:dyDescent="0.2">
      <c r="A357" s="102"/>
      <c r="B357" s="108" t="str">
        <f>'Input Sheet'!B558</f>
        <v>Asset Type 142</v>
      </c>
      <c r="C357" s="108" t="str">
        <f>'Input Sheet'!C558</f>
        <v>Description - Asset Type 142</v>
      </c>
      <c r="D357" s="102"/>
      <c r="E357" s="102"/>
      <c r="F357" s="104"/>
      <c r="G357" s="293">
        <f>'Input Sheet'!G558+'Input Sheet'!G762-'Input Sheet'!G966</f>
        <v>0</v>
      </c>
      <c r="H357" s="293">
        <f>'Input Sheet'!H558+'Input Sheet'!H762-'Input Sheet'!H966</f>
        <v>0</v>
      </c>
      <c r="I357" s="293">
        <f>'Input Sheet'!I558+'Input Sheet'!I762-'Input Sheet'!I966</f>
        <v>0</v>
      </c>
      <c r="J357" s="293">
        <f>'Input Sheet'!J558+'Input Sheet'!J762-'Input Sheet'!J966</f>
        <v>0</v>
      </c>
      <c r="K357" s="293">
        <f>'Input Sheet'!K558+'Input Sheet'!K762-'Input Sheet'!K966</f>
        <v>0</v>
      </c>
      <c r="L357" s="293">
        <f>'Input Sheet'!L558+'Input Sheet'!L762-'Input Sheet'!L966</f>
        <v>0</v>
      </c>
    </row>
    <row r="358" spans="1:12" s="105" customFormat="1" ht="12.75" hidden="1" customHeight="1" outlineLevel="1" x14ac:dyDescent="0.2">
      <c r="A358" s="102"/>
      <c r="B358" s="108" t="str">
        <f>'Input Sheet'!B559</f>
        <v>Asset Type 143</v>
      </c>
      <c r="C358" s="108" t="str">
        <f>'Input Sheet'!C559</f>
        <v>Description - Asset Type 143</v>
      </c>
      <c r="D358" s="102"/>
      <c r="E358" s="102"/>
      <c r="F358" s="104"/>
      <c r="G358" s="293">
        <f>'Input Sheet'!G559+'Input Sheet'!G763-'Input Sheet'!G967</f>
        <v>0</v>
      </c>
      <c r="H358" s="293">
        <f>'Input Sheet'!H559+'Input Sheet'!H763-'Input Sheet'!H967</f>
        <v>0</v>
      </c>
      <c r="I358" s="293">
        <f>'Input Sheet'!I559+'Input Sheet'!I763-'Input Sheet'!I967</f>
        <v>0</v>
      </c>
      <c r="J358" s="293">
        <f>'Input Sheet'!J559+'Input Sheet'!J763-'Input Sheet'!J967</f>
        <v>0</v>
      </c>
      <c r="K358" s="293">
        <f>'Input Sheet'!K559+'Input Sheet'!K763-'Input Sheet'!K967</f>
        <v>0</v>
      </c>
      <c r="L358" s="293">
        <f>'Input Sheet'!L559+'Input Sheet'!L763-'Input Sheet'!L967</f>
        <v>0</v>
      </c>
    </row>
    <row r="359" spans="1:12" s="105" customFormat="1" ht="12.75" hidden="1" customHeight="1" outlineLevel="1" x14ac:dyDescent="0.2">
      <c r="A359" s="102"/>
      <c r="B359" s="108" t="str">
        <f>'Input Sheet'!B560</f>
        <v>Asset Type 144</v>
      </c>
      <c r="C359" s="108" t="str">
        <f>'Input Sheet'!C560</f>
        <v>Description - Asset Type 144</v>
      </c>
      <c r="D359" s="102"/>
      <c r="E359" s="102"/>
      <c r="F359" s="104"/>
      <c r="G359" s="293">
        <f>'Input Sheet'!G560+'Input Sheet'!G764-'Input Sheet'!G968</f>
        <v>0</v>
      </c>
      <c r="H359" s="293">
        <f>'Input Sheet'!H560+'Input Sheet'!H764-'Input Sheet'!H968</f>
        <v>0</v>
      </c>
      <c r="I359" s="293">
        <f>'Input Sheet'!I560+'Input Sheet'!I764-'Input Sheet'!I968</f>
        <v>0</v>
      </c>
      <c r="J359" s="293">
        <f>'Input Sheet'!J560+'Input Sheet'!J764-'Input Sheet'!J968</f>
        <v>0</v>
      </c>
      <c r="K359" s="293">
        <f>'Input Sheet'!K560+'Input Sheet'!K764-'Input Sheet'!K968</f>
        <v>0</v>
      </c>
      <c r="L359" s="293">
        <f>'Input Sheet'!L560+'Input Sheet'!L764-'Input Sheet'!L968</f>
        <v>0</v>
      </c>
    </row>
    <row r="360" spans="1:12" s="105" customFormat="1" ht="12.75" hidden="1" customHeight="1" outlineLevel="1" x14ac:dyDescent="0.2">
      <c r="A360" s="102"/>
      <c r="B360" s="108" t="str">
        <f>'Input Sheet'!B561</f>
        <v>Asset Type 145</v>
      </c>
      <c r="C360" s="108" t="str">
        <f>'Input Sheet'!C561</f>
        <v>Description - Asset Type 145</v>
      </c>
      <c r="D360" s="102"/>
      <c r="E360" s="102"/>
      <c r="F360" s="104"/>
      <c r="G360" s="293">
        <f>'Input Sheet'!G561+'Input Sheet'!G765-'Input Sheet'!G969</f>
        <v>0</v>
      </c>
      <c r="H360" s="293">
        <f>'Input Sheet'!H561+'Input Sheet'!H765-'Input Sheet'!H969</f>
        <v>0</v>
      </c>
      <c r="I360" s="293">
        <f>'Input Sheet'!I561+'Input Sheet'!I765-'Input Sheet'!I969</f>
        <v>0</v>
      </c>
      <c r="J360" s="293">
        <f>'Input Sheet'!J561+'Input Sheet'!J765-'Input Sheet'!J969</f>
        <v>0</v>
      </c>
      <c r="K360" s="293">
        <f>'Input Sheet'!K561+'Input Sheet'!K765-'Input Sheet'!K969</f>
        <v>0</v>
      </c>
      <c r="L360" s="293">
        <f>'Input Sheet'!L561+'Input Sheet'!L765-'Input Sheet'!L969</f>
        <v>0</v>
      </c>
    </row>
    <row r="361" spans="1:12" s="105" customFormat="1" ht="12.75" hidden="1" customHeight="1" outlineLevel="1" x14ac:dyDescent="0.2">
      <c r="A361" s="102"/>
      <c r="B361" s="108" t="str">
        <f>'Input Sheet'!B562</f>
        <v>Asset Type 146</v>
      </c>
      <c r="C361" s="108" t="str">
        <f>'Input Sheet'!C562</f>
        <v>Description - Asset Type 146</v>
      </c>
      <c r="D361" s="102"/>
      <c r="E361" s="102"/>
      <c r="F361" s="104"/>
      <c r="G361" s="293">
        <f>'Input Sheet'!G562+'Input Sheet'!G766-'Input Sheet'!G970</f>
        <v>0</v>
      </c>
      <c r="H361" s="293">
        <f>'Input Sheet'!H562+'Input Sheet'!H766-'Input Sheet'!H970</f>
        <v>0</v>
      </c>
      <c r="I361" s="293">
        <f>'Input Sheet'!I562+'Input Sheet'!I766-'Input Sheet'!I970</f>
        <v>0</v>
      </c>
      <c r="J361" s="293">
        <f>'Input Sheet'!J562+'Input Sheet'!J766-'Input Sheet'!J970</f>
        <v>0</v>
      </c>
      <c r="K361" s="293">
        <f>'Input Sheet'!K562+'Input Sheet'!K766-'Input Sheet'!K970</f>
        <v>0</v>
      </c>
      <c r="L361" s="293">
        <f>'Input Sheet'!L562+'Input Sheet'!L766-'Input Sheet'!L970</f>
        <v>0</v>
      </c>
    </row>
    <row r="362" spans="1:12" s="105" customFormat="1" ht="12.75" hidden="1" customHeight="1" outlineLevel="1" x14ac:dyDescent="0.2">
      <c r="A362" s="102"/>
      <c r="B362" s="108" t="str">
        <f>'Input Sheet'!B563</f>
        <v>Asset Type 147</v>
      </c>
      <c r="C362" s="108" t="str">
        <f>'Input Sheet'!C563</f>
        <v>Description - Asset Type 147</v>
      </c>
      <c r="D362" s="102"/>
      <c r="E362" s="102"/>
      <c r="F362" s="104"/>
      <c r="G362" s="293">
        <f>'Input Sheet'!G563+'Input Sheet'!G767-'Input Sheet'!G971</f>
        <v>0</v>
      </c>
      <c r="H362" s="293">
        <f>'Input Sheet'!H563+'Input Sheet'!H767-'Input Sheet'!H971</f>
        <v>0</v>
      </c>
      <c r="I362" s="293">
        <f>'Input Sheet'!I563+'Input Sheet'!I767-'Input Sheet'!I971</f>
        <v>0</v>
      </c>
      <c r="J362" s="293">
        <f>'Input Sheet'!J563+'Input Sheet'!J767-'Input Sheet'!J971</f>
        <v>0</v>
      </c>
      <c r="K362" s="293">
        <f>'Input Sheet'!K563+'Input Sheet'!K767-'Input Sheet'!K971</f>
        <v>0</v>
      </c>
      <c r="L362" s="293">
        <f>'Input Sheet'!L563+'Input Sheet'!L767-'Input Sheet'!L971</f>
        <v>0</v>
      </c>
    </row>
    <row r="363" spans="1:12" s="105" customFormat="1" ht="12.75" hidden="1" customHeight="1" outlineLevel="1" x14ac:dyDescent="0.2">
      <c r="A363" s="102"/>
      <c r="B363" s="108" t="str">
        <f>'Input Sheet'!B564</f>
        <v>Asset Type 148</v>
      </c>
      <c r="C363" s="108" t="str">
        <f>'Input Sheet'!C564</f>
        <v>Description - Asset Type 148</v>
      </c>
      <c r="D363" s="102"/>
      <c r="E363" s="102"/>
      <c r="F363" s="104"/>
      <c r="G363" s="293">
        <f>'Input Sheet'!G564+'Input Sheet'!G768-'Input Sheet'!G972</f>
        <v>0</v>
      </c>
      <c r="H363" s="293">
        <f>'Input Sheet'!H564+'Input Sheet'!H768-'Input Sheet'!H972</f>
        <v>0</v>
      </c>
      <c r="I363" s="293">
        <f>'Input Sheet'!I564+'Input Sheet'!I768-'Input Sheet'!I972</f>
        <v>0</v>
      </c>
      <c r="J363" s="293">
        <f>'Input Sheet'!J564+'Input Sheet'!J768-'Input Sheet'!J972</f>
        <v>0</v>
      </c>
      <c r="K363" s="293">
        <f>'Input Sheet'!K564+'Input Sheet'!K768-'Input Sheet'!K972</f>
        <v>0</v>
      </c>
      <c r="L363" s="293">
        <f>'Input Sheet'!L564+'Input Sheet'!L768-'Input Sheet'!L972</f>
        <v>0</v>
      </c>
    </row>
    <row r="364" spans="1:12" s="105" customFormat="1" ht="12.75" hidden="1" customHeight="1" outlineLevel="1" x14ac:dyDescent="0.2">
      <c r="A364" s="102"/>
      <c r="B364" s="108" t="str">
        <f>'Input Sheet'!B565</f>
        <v>Asset Type 149</v>
      </c>
      <c r="C364" s="108" t="str">
        <f>'Input Sheet'!C565</f>
        <v>Description - Asset Type 149</v>
      </c>
      <c r="D364" s="102"/>
      <c r="E364" s="102"/>
      <c r="F364" s="104"/>
      <c r="G364" s="293">
        <f>'Input Sheet'!G565+'Input Sheet'!G769-'Input Sheet'!G973</f>
        <v>0</v>
      </c>
      <c r="H364" s="293">
        <f>'Input Sheet'!H565+'Input Sheet'!H769-'Input Sheet'!H973</f>
        <v>0</v>
      </c>
      <c r="I364" s="293">
        <f>'Input Sheet'!I565+'Input Sheet'!I769-'Input Sheet'!I973</f>
        <v>0</v>
      </c>
      <c r="J364" s="293">
        <f>'Input Sheet'!J565+'Input Sheet'!J769-'Input Sheet'!J973</f>
        <v>0</v>
      </c>
      <c r="K364" s="293">
        <f>'Input Sheet'!K565+'Input Sheet'!K769-'Input Sheet'!K973</f>
        <v>0</v>
      </c>
      <c r="L364" s="293">
        <f>'Input Sheet'!L565+'Input Sheet'!L769-'Input Sheet'!L973</f>
        <v>0</v>
      </c>
    </row>
    <row r="365" spans="1:12" s="105" customFormat="1" ht="12.75" hidden="1" customHeight="1" outlineLevel="1" x14ac:dyDescent="0.2">
      <c r="A365" s="102"/>
      <c r="B365" s="108" t="str">
        <f>'Input Sheet'!B566</f>
        <v>Asset Type 150</v>
      </c>
      <c r="C365" s="108" t="str">
        <f>'Input Sheet'!C566</f>
        <v>Description - Asset Type 150</v>
      </c>
      <c r="D365" s="102"/>
      <c r="E365" s="102"/>
      <c r="F365" s="104"/>
      <c r="G365" s="293">
        <f>'Input Sheet'!G566+'Input Sheet'!G770-'Input Sheet'!G974</f>
        <v>0</v>
      </c>
      <c r="H365" s="293">
        <f>'Input Sheet'!H566+'Input Sheet'!H770-'Input Sheet'!H974</f>
        <v>0</v>
      </c>
      <c r="I365" s="293">
        <f>'Input Sheet'!I566+'Input Sheet'!I770-'Input Sheet'!I974</f>
        <v>0</v>
      </c>
      <c r="J365" s="293">
        <f>'Input Sheet'!J566+'Input Sheet'!J770-'Input Sheet'!J974</f>
        <v>0</v>
      </c>
      <c r="K365" s="293">
        <f>'Input Sheet'!K566+'Input Sheet'!K770-'Input Sheet'!K974</f>
        <v>0</v>
      </c>
      <c r="L365" s="293">
        <f>'Input Sheet'!L566+'Input Sheet'!L770-'Input Sheet'!L974</f>
        <v>0</v>
      </c>
    </row>
    <row r="366" spans="1:12" s="105" customFormat="1" ht="12.75" hidden="1" customHeight="1" outlineLevel="1" x14ac:dyDescent="0.2">
      <c r="A366" s="102"/>
      <c r="B366" s="108" t="str">
        <f>'Input Sheet'!B567</f>
        <v>Asset Type 151</v>
      </c>
      <c r="C366" s="108" t="str">
        <f>'Input Sheet'!C567</f>
        <v>Description - Asset Type 151</v>
      </c>
      <c r="D366" s="102"/>
      <c r="E366" s="102"/>
      <c r="F366" s="104"/>
      <c r="G366" s="293">
        <f>'Input Sheet'!G567+'Input Sheet'!G771-'Input Sheet'!G975</f>
        <v>0</v>
      </c>
      <c r="H366" s="293">
        <f>'Input Sheet'!H567+'Input Sheet'!H771-'Input Sheet'!H975</f>
        <v>0</v>
      </c>
      <c r="I366" s="293">
        <f>'Input Sheet'!I567+'Input Sheet'!I771-'Input Sheet'!I975</f>
        <v>0</v>
      </c>
      <c r="J366" s="293">
        <f>'Input Sheet'!J567+'Input Sheet'!J771-'Input Sheet'!J975</f>
        <v>0</v>
      </c>
      <c r="K366" s="293">
        <f>'Input Sheet'!K567+'Input Sheet'!K771-'Input Sheet'!K975</f>
        <v>0</v>
      </c>
      <c r="L366" s="293">
        <f>'Input Sheet'!L567+'Input Sheet'!L771-'Input Sheet'!L975</f>
        <v>0</v>
      </c>
    </row>
    <row r="367" spans="1:12" s="105" customFormat="1" ht="12.75" hidden="1" customHeight="1" outlineLevel="1" x14ac:dyDescent="0.2">
      <c r="A367" s="102"/>
      <c r="B367" s="108" t="str">
        <f>'Input Sheet'!B568</f>
        <v>Asset Type 152</v>
      </c>
      <c r="C367" s="108" t="str">
        <f>'Input Sheet'!C568</f>
        <v>Description - Asset Type 152</v>
      </c>
      <c r="D367" s="102"/>
      <c r="E367" s="102"/>
      <c r="F367" s="104"/>
      <c r="G367" s="293">
        <f>'Input Sheet'!G568+'Input Sheet'!G772-'Input Sheet'!G976</f>
        <v>0</v>
      </c>
      <c r="H367" s="293">
        <f>'Input Sheet'!H568+'Input Sheet'!H772-'Input Sheet'!H976</f>
        <v>0</v>
      </c>
      <c r="I367" s="293">
        <f>'Input Sheet'!I568+'Input Sheet'!I772-'Input Sheet'!I976</f>
        <v>0</v>
      </c>
      <c r="J367" s="293">
        <f>'Input Sheet'!J568+'Input Sheet'!J772-'Input Sheet'!J976</f>
        <v>0</v>
      </c>
      <c r="K367" s="293">
        <f>'Input Sheet'!K568+'Input Sheet'!K772-'Input Sheet'!K976</f>
        <v>0</v>
      </c>
      <c r="L367" s="293">
        <f>'Input Sheet'!L568+'Input Sheet'!L772-'Input Sheet'!L976</f>
        <v>0</v>
      </c>
    </row>
    <row r="368" spans="1:12" s="105" customFormat="1" ht="12.75" hidden="1" customHeight="1" outlineLevel="1" x14ac:dyDescent="0.2">
      <c r="A368" s="102"/>
      <c r="B368" s="108" t="str">
        <f>'Input Sheet'!B569</f>
        <v>Asset Type 153</v>
      </c>
      <c r="C368" s="108" t="str">
        <f>'Input Sheet'!C569</f>
        <v>Description - Asset Type 153</v>
      </c>
      <c r="D368" s="102"/>
      <c r="E368" s="102"/>
      <c r="F368" s="104"/>
      <c r="G368" s="293">
        <f>'Input Sheet'!G569+'Input Sheet'!G773-'Input Sheet'!G977</f>
        <v>0</v>
      </c>
      <c r="H368" s="293">
        <f>'Input Sheet'!H569+'Input Sheet'!H773-'Input Sheet'!H977</f>
        <v>0</v>
      </c>
      <c r="I368" s="293">
        <f>'Input Sheet'!I569+'Input Sheet'!I773-'Input Sheet'!I977</f>
        <v>0</v>
      </c>
      <c r="J368" s="293">
        <f>'Input Sheet'!J569+'Input Sheet'!J773-'Input Sheet'!J977</f>
        <v>0</v>
      </c>
      <c r="K368" s="293">
        <f>'Input Sheet'!K569+'Input Sheet'!K773-'Input Sheet'!K977</f>
        <v>0</v>
      </c>
      <c r="L368" s="293">
        <f>'Input Sheet'!L569+'Input Sheet'!L773-'Input Sheet'!L977</f>
        <v>0</v>
      </c>
    </row>
    <row r="369" spans="1:12" s="105" customFormat="1" ht="12.75" hidden="1" customHeight="1" outlineLevel="1" x14ac:dyDescent="0.2">
      <c r="A369" s="102"/>
      <c r="B369" s="108" t="str">
        <f>'Input Sheet'!B570</f>
        <v>Asset Type 154</v>
      </c>
      <c r="C369" s="108" t="str">
        <f>'Input Sheet'!C570</f>
        <v>Description - Asset Type 154</v>
      </c>
      <c r="D369" s="102"/>
      <c r="E369" s="102"/>
      <c r="F369" s="104"/>
      <c r="G369" s="293">
        <f>'Input Sheet'!G570+'Input Sheet'!G774-'Input Sheet'!G978</f>
        <v>0</v>
      </c>
      <c r="H369" s="293">
        <f>'Input Sheet'!H570+'Input Sheet'!H774-'Input Sheet'!H978</f>
        <v>0</v>
      </c>
      <c r="I369" s="293">
        <f>'Input Sheet'!I570+'Input Sheet'!I774-'Input Sheet'!I978</f>
        <v>0</v>
      </c>
      <c r="J369" s="293">
        <f>'Input Sheet'!J570+'Input Sheet'!J774-'Input Sheet'!J978</f>
        <v>0</v>
      </c>
      <c r="K369" s="293">
        <f>'Input Sheet'!K570+'Input Sheet'!K774-'Input Sheet'!K978</f>
        <v>0</v>
      </c>
      <c r="L369" s="293">
        <f>'Input Sheet'!L570+'Input Sheet'!L774-'Input Sheet'!L978</f>
        <v>0</v>
      </c>
    </row>
    <row r="370" spans="1:12" s="105" customFormat="1" ht="12.75" hidden="1" customHeight="1" outlineLevel="1" x14ac:dyDescent="0.2">
      <c r="A370" s="102"/>
      <c r="B370" s="108" t="str">
        <f>'Input Sheet'!B571</f>
        <v>Asset Type 155</v>
      </c>
      <c r="C370" s="108" t="str">
        <f>'Input Sheet'!C571</f>
        <v>Description - Asset Type 155</v>
      </c>
      <c r="D370" s="102"/>
      <c r="E370" s="102"/>
      <c r="F370" s="104"/>
      <c r="G370" s="293">
        <f>'Input Sheet'!G571+'Input Sheet'!G775-'Input Sheet'!G979</f>
        <v>0</v>
      </c>
      <c r="H370" s="293">
        <f>'Input Sheet'!H571+'Input Sheet'!H775-'Input Sheet'!H979</f>
        <v>0</v>
      </c>
      <c r="I370" s="293">
        <f>'Input Sheet'!I571+'Input Sheet'!I775-'Input Sheet'!I979</f>
        <v>0</v>
      </c>
      <c r="J370" s="293">
        <f>'Input Sheet'!J571+'Input Sheet'!J775-'Input Sheet'!J979</f>
        <v>0</v>
      </c>
      <c r="K370" s="293">
        <f>'Input Sheet'!K571+'Input Sheet'!K775-'Input Sheet'!K979</f>
        <v>0</v>
      </c>
      <c r="L370" s="293">
        <f>'Input Sheet'!L571+'Input Sheet'!L775-'Input Sheet'!L979</f>
        <v>0</v>
      </c>
    </row>
    <row r="371" spans="1:12" s="105" customFormat="1" ht="12.75" hidden="1" customHeight="1" outlineLevel="1" x14ac:dyDescent="0.2">
      <c r="A371" s="102"/>
      <c r="B371" s="108" t="str">
        <f>'Input Sheet'!B572</f>
        <v>Asset Type 156</v>
      </c>
      <c r="C371" s="108" t="str">
        <f>'Input Sheet'!C572</f>
        <v>Description - Asset Type 156</v>
      </c>
      <c r="D371" s="102"/>
      <c r="E371" s="102"/>
      <c r="F371" s="104"/>
      <c r="G371" s="293">
        <f>'Input Sheet'!G572+'Input Sheet'!G776-'Input Sheet'!G980</f>
        <v>0</v>
      </c>
      <c r="H371" s="293">
        <f>'Input Sheet'!H572+'Input Sheet'!H776-'Input Sheet'!H980</f>
        <v>0</v>
      </c>
      <c r="I371" s="293">
        <f>'Input Sheet'!I572+'Input Sheet'!I776-'Input Sheet'!I980</f>
        <v>0</v>
      </c>
      <c r="J371" s="293">
        <f>'Input Sheet'!J572+'Input Sheet'!J776-'Input Sheet'!J980</f>
        <v>0</v>
      </c>
      <c r="K371" s="293">
        <f>'Input Sheet'!K572+'Input Sheet'!K776-'Input Sheet'!K980</f>
        <v>0</v>
      </c>
      <c r="L371" s="293">
        <f>'Input Sheet'!L572+'Input Sheet'!L776-'Input Sheet'!L980</f>
        <v>0</v>
      </c>
    </row>
    <row r="372" spans="1:12" s="105" customFormat="1" ht="12.75" hidden="1" customHeight="1" outlineLevel="1" x14ac:dyDescent="0.2">
      <c r="A372" s="102"/>
      <c r="B372" s="108" t="str">
        <f>'Input Sheet'!B573</f>
        <v>Asset Type 157</v>
      </c>
      <c r="C372" s="108" t="str">
        <f>'Input Sheet'!C573</f>
        <v>Description - Asset Type 157</v>
      </c>
      <c r="D372" s="102"/>
      <c r="E372" s="102"/>
      <c r="F372" s="104"/>
      <c r="G372" s="293">
        <f>'Input Sheet'!G573+'Input Sheet'!G777-'Input Sheet'!G981</f>
        <v>0</v>
      </c>
      <c r="H372" s="293">
        <f>'Input Sheet'!H573+'Input Sheet'!H777-'Input Sheet'!H981</f>
        <v>0</v>
      </c>
      <c r="I372" s="293">
        <f>'Input Sheet'!I573+'Input Sheet'!I777-'Input Sheet'!I981</f>
        <v>0</v>
      </c>
      <c r="J372" s="293">
        <f>'Input Sheet'!J573+'Input Sheet'!J777-'Input Sheet'!J981</f>
        <v>0</v>
      </c>
      <c r="K372" s="293">
        <f>'Input Sheet'!K573+'Input Sheet'!K777-'Input Sheet'!K981</f>
        <v>0</v>
      </c>
      <c r="L372" s="293">
        <f>'Input Sheet'!L573+'Input Sheet'!L777-'Input Sheet'!L981</f>
        <v>0</v>
      </c>
    </row>
    <row r="373" spans="1:12" s="105" customFormat="1" ht="12.75" hidden="1" customHeight="1" outlineLevel="1" x14ac:dyDescent="0.2">
      <c r="A373" s="102"/>
      <c r="B373" s="108" t="str">
        <f>'Input Sheet'!B574</f>
        <v>Asset Type 158</v>
      </c>
      <c r="C373" s="108" t="str">
        <f>'Input Sheet'!C574</f>
        <v>Description - Asset Type 158</v>
      </c>
      <c r="D373" s="102"/>
      <c r="E373" s="102"/>
      <c r="F373" s="104"/>
      <c r="G373" s="293">
        <f>'Input Sheet'!G574+'Input Sheet'!G778-'Input Sheet'!G982</f>
        <v>0</v>
      </c>
      <c r="H373" s="293">
        <f>'Input Sheet'!H574+'Input Sheet'!H778-'Input Sheet'!H982</f>
        <v>0</v>
      </c>
      <c r="I373" s="293">
        <f>'Input Sheet'!I574+'Input Sheet'!I778-'Input Sheet'!I982</f>
        <v>0</v>
      </c>
      <c r="J373" s="293">
        <f>'Input Sheet'!J574+'Input Sheet'!J778-'Input Sheet'!J982</f>
        <v>0</v>
      </c>
      <c r="K373" s="293">
        <f>'Input Sheet'!K574+'Input Sheet'!K778-'Input Sheet'!K982</f>
        <v>0</v>
      </c>
      <c r="L373" s="293">
        <f>'Input Sheet'!L574+'Input Sheet'!L778-'Input Sheet'!L982</f>
        <v>0</v>
      </c>
    </row>
    <row r="374" spans="1:12" s="105" customFormat="1" ht="12.75" hidden="1" customHeight="1" outlineLevel="1" x14ac:dyDescent="0.2">
      <c r="A374" s="102"/>
      <c r="B374" s="108" t="str">
        <f>'Input Sheet'!B575</f>
        <v>Asset Type 159</v>
      </c>
      <c r="C374" s="108" t="str">
        <f>'Input Sheet'!C575</f>
        <v>Description - Asset Type 159</v>
      </c>
      <c r="D374" s="102"/>
      <c r="E374" s="102"/>
      <c r="F374" s="104"/>
      <c r="G374" s="293">
        <f>'Input Sheet'!G575+'Input Sheet'!G779-'Input Sheet'!G983</f>
        <v>0</v>
      </c>
      <c r="H374" s="293">
        <f>'Input Sheet'!H575+'Input Sheet'!H779-'Input Sheet'!H983</f>
        <v>0</v>
      </c>
      <c r="I374" s="293">
        <f>'Input Sheet'!I575+'Input Sheet'!I779-'Input Sheet'!I983</f>
        <v>0</v>
      </c>
      <c r="J374" s="293">
        <f>'Input Sheet'!J575+'Input Sheet'!J779-'Input Sheet'!J983</f>
        <v>0</v>
      </c>
      <c r="K374" s="293">
        <f>'Input Sheet'!K575+'Input Sheet'!K779-'Input Sheet'!K983</f>
        <v>0</v>
      </c>
      <c r="L374" s="293">
        <f>'Input Sheet'!L575+'Input Sheet'!L779-'Input Sheet'!L983</f>
        <v>0</v>
      </c>
    </row>
    <row r="375" spans="1:12" s="105" customFormat="1" ht="12.75" hidden="1" customHeight="1" outlineLevel="1" x14ac:dyDescent="0.2">
      <c r="A375" s="102"/>
      <c r="B375" s="108" t="str">
        <f>'Input Sheet'!B576</f>
        <v>Asset Type 160</v>
      </c>
      <c r="C375" s="108" t="str">
        <f>'Input Sheet'!C576</f>
        <v>Description - Asset Type 160</v>
      </c>
      <c r="D375" s="102"/>
      <c r="E375" s="102"/>
      <c r="F375" s="104"/>
      <c r="G375" s="293">
        <f>'Input Sheet'!G576+'Input Sheet'!G780-'Input Sheet'!G984</f>
        <v>0</v>
      </c>
      <c r="H375" s="293">
        <f>'Input Sheet'!H576+'Input Sheet'!H780-'Input Sheet'!H984</f>
        <v>0</v>
      </c>
      <c r="I375" s="293">
        <f>'Input Sheet'!I576+'Input Sheet'!I780-'Input Sheet'!I984</f>
        <v>0</v>
      </c>
      <c r="J375" s="293">
        <f>'Input Sheet'!J576+'Input Sheet'!J780-'Input Sheet'!J984</f>
        <v>0</v>
      </c>
      <c r="K375" s="293">
        <f>'Input Sheet'!K576+'Input Sheet'!K780-'Input Sheet'!K984</f>
        <v>0</v>
      </c>
      <c r="L375" s="293">
        <f>'Input Sheet'!L576+'Input Sheet'!L780-'Input Sheet'!L984</f>
        <v>0</v>
      </c>
    </row>
    <row r="376" spans="1:12" s="105" customFormat="1" ht="12.75" hidden="1" customHeight="1" outlineLevel="1" x14ac:dyDescent="0.2">
      <c r="A376" s="102"/>
      <c r="B376" s="108" t="str">
        <f>'Input Sheet'!B577</f>
        <v>Asset Type 161</v>
      </c>
      <c r="C376" s="108" t="str">
        <f>'Input Sheet'!C577</f>
        <v>Description - Asset Type 161</v>
      </c>
      <c r="D376" s="102"/>
      <c r="E376" s="102"/>
      <c r="F376" s="104"/>
      <c r="G376" s="293">
        <f>'Input Sheet'!G577+'Input Sheet'!G781-'Input Sheet'!G985</f>
        <v>0</v>
      </c>
      <c r="H376" s="293">
        <f>'Input Sheet'!H577+'Input Sheet'!H781-'Input Sheet'!H985</f>
        <v>0</v>
      </c>
      <c r="I376" s="293">
        <f>'Input Sheet'!I577+'Input Sheet'!I781-'Input Sheet'!I985</f>
        <v>0</v>
      </c>
      <c r="J376" s="293">
        <f>'Input Sheet'!J577+'Input Sheet'!J781-'Input Sheet'!J985</f>
        <v>0</v>
      </c>
      <c r="K376" s="293">
        <f>'Input Sheet'!K577+'Input Sheet'!K781-'Input Sheet'!K985</f>
        <v>0</v>
      </c>
      <c r="L376" s="293">
        <f>'Input Sheet'!L577+'Input Sheet'!L781-'Input Sheet'!L985</f>
        <v>0</v>
      </c>
    </row>
    <row r="377" spans="1:12" s="105" customFormat="1" ht="12.75" hidden="1" customHeight="1" outlineLevel="1" x14ac:dyDescent="0.2">
      <c r="A377" s="102"/>
      <c r="B377" s="108" t="str">
        <f>'Input Sheet'!B578</f>
        <v>Asset Type 162</v>
      </c>
      <c r="C377" s="108" t="str">
        <f>'Input Sheet'!C578</f>
        <v>Description - Asset Type 162</v>
      </c>
      <c r="D377" s="102"/>
      <c r="E377" s="102"/>
      <c r="F377" s="104"/>
      <c r="G377" s="293">
        <f>'Input Sheet'!G578+'Input Sheet'!G782-'Input Sheet'!G986</f>
        <v>0</v>
      </c>
      <c r="H377" s="293">
        <f>'Input Sheet'!H578+'Input Sheet'!H782-'Input Sheet'!H986</f>
        <v>0</v>
      </c>
      <c r="I377" s="293">
        <f>'Input Sheet'!I578+'Input Sheet'!I782-'Input Sheet'!I986</f>
        <v>0</v>
      </c>
      <c r="J377" s="293">
        <f>'Input Sheet'!J578+'Input Sheet'!J782-'Input Sheet'!J986</f>
        <v>0</v>
      </c>
      <c r="K377" s="293">
        <f>'Input Sheet'!K578+'Input Sheet'!K782-'Input Sheet'!K986</f>
        <v>0</v>
      </c>
      <c r="L377" s="293">
        <f>'Input Sheet'!L578+'Input Sheet'!L782-'Input Sheet'!L986</f>
        <v>0</v>
      </c>
    </row>
    <row r="378" spans="1:12" s="105" customFormat="1" ht="12.75" hidden="1" customHeight="1" outlineLevel="1" x14ac:dyDescent="0.2">
      <c r="A378" s="102"/>
      <c r="B378" s="108" t="str">
        <f>'Input Sheet'!B579</f>
        <v>Asset Type 163</v>
      </c>
      <c r="C378" s="108" t="str">
        <f>'Input Sheet'!C579</f>
        <v>Description - Asset Type 163</v>
      </c>
      <c r="D378" s="102"/>
      <c r="E378" s="102"/>
      <c r="F378" s="104"/>
      <c r="G378" s="293">
        <f>'Input Sheet'!G579+'Input Sheet'!G783-'Input Sheet'!G987</f>
        <v>0</v>
      </c>
      <c r="H378" s="293">
        <f>'Input Sheet'!H579+'Input Sheet'!H783-'Input Sheet'!H987</f>
        <v>0</v>
      </c>
      <c r="I378" s="293">
        <f>'Input Sheet'!I579+'Input Sheet'!I783-'Input Sheet'!I987</f>
        <v>0</v>
      </c>
      <c r="J378" s="293">
        <f>'Input Sheet'!J579+'Input Sheet'!J783-'Input Sheet'!J987</f>
        <v>0</v>
      </c>
      <c r="K378" s="293">
        <f>'Input Sheet'!K579+'Input Sheet'!K783-'Input Sheet'!K987</f>
        <v>0</v>
      </c>
      <c r="L378" s="293">
        <f>'Input Sheet'!L579+'Input Sheet'!L783-'Input Sheet'!L987</f>
        <v>0</v>
      </c>
    </row>
    <row r="379" spans="1:12" s="105" customFormat="1" ht="12.75" hidden="1" customHeight="1" outlineLevel="1" x14ac:dyDescent="0.2">
      <c r="A379" s="102"/>
      <c r="B379" s="108" t="str">
        <f>'Input Sheet'!B580</f>
        <v>Asset Type 164</v>
      </c>
      <c r="C379" s="108" t="str">
        <f>'Input Sheet'!C580</f>
        <v>Description - Asset Type 164</v>
      </c>
      <c r="D379" s="102"/>
      <c r="E379" s="102"/>
      <c r="F379" s="104"/>
      <c r="G379" s="293">
        <f>'Input Sheet'!G580+'Input Sheet'!G784-'Input Sheet'!G988</f>
        <v>0</v>
      </c>
      <c r="H379" s="293">
        <f>'Input Sheet'!H580+'Input Sheet'!H784-'Input Sheet'!H988</f>
        <v>0</v>
      </c>
      <c r="I379" s="293">
        <f>'Input Sheet'!I580+'Input Sheet'!I784-'Input Sheet'!I988</f>
        <v>0</v>
      </c>
      <c r="J379" s="293">
        <f>'Input Sheet'!J580+'Input Sheet'!J784-'Input Sheet'!J988</f>
        <v>0</v>
      </c>
      <c r="K379" s="293">
        <f>'Input Sheet'!K580+'Input Sheet'!K784-'Input Sheet'!K988</f>
        <v>0</v>
      </c>
      <c r="L379" s="293">
        <f>'Input Sheet'!L580+'Input Sheet'!L784-'Input Sheet'!L988</f>
        <v>0</v>
      </c>
    </row>
    <row r="380" spans="1:12" s="105" customFormat="1" ht="12.75" hidden="1" customHeight="1" outlineLevel="1" x14ac:dyDescent="0.2">
      <c r="A380" s="102"/>
      <c r="B380" s="108" t="str">
        <f>'Input Sheet'!B581</f>
        <v>Asset Type 165</v>
      </c>
      <c r="C380" s="108" t="str">
        <f>'Input Sheet'!C581</f>
        <v>Description - Asset Type 165</v>
      </c>
      <c r="D380" s="102"/>
      <c r="E380" s="102"/>
      <c r="F380" s="104"/>
      <c r="G380" s="293">
        <f>'Input Sheet'!G581+'Input Sheet'!G785-'Input Sheet'!G989</f>
        <v>0</v>
      </c>
      <c r="H380" s="293">
        <f>'Input Sheet'!H581+'Input Sheet'!H785-'Input Sheet'!H989</f>
        <v>0</v>
      </c>
      <c r="I380" s="293">
        <f>'Input Sheet'!I581+'Input Sheet'!I785-'Input Sheet'!I989</f>
        <v>0</v>
      </c>
      <c r="J380" s="293">
        <f>'Input Sheet'!J581+'Input Sheet'!J785-'Input Sheet'!J989</f>
        <v>0</v>
      </c>
      <c r="K380" s="293">
        <f>'Input Sheet'!K581+'Input Sheet'!K785-'Input Sheet'!K989</f>
        <v>0</v>
      </c>
      <c r="L380" s="293">
        <f>'Input Sheet'!L581+'Input Sheet'!L785-'Input Sheet'!L989</f>
        <v>0</v>
      </c>
    </row>
    <row r="381" spans="1:12" s="105" customFormat="1" ht="12.75" hidden="1" customHeight="1" outlineLevel="1" x14ac:dyDescent="0.2">
      <c r="A381" s="102"/>
      <c r="B381" s="108" t="str">
        <f>'Input Sheet'!B582</f>
        <v>Asset Type 166</v>
      </c>
      <c r="C381" s="108" t="str">
        <f>'Input Sheet'!C582</f>
        <v>Description - Asset Type 166</v>
      </c>
      <c r="D381" s="102"/>
      <c r="E381" s="102"/>
      <c r="F381" s="104"/>
      <c r="G381" s="293">
        <f>'Input Sheet'!G582+'Input Sheet'!G786-'Input Sheet'!G990</f>
        <v>0</v>
      </c>
      <c r="H381" s="293">
        <f>'Input Sheet'!H582+'Input Sheet'!H786-'Input Sheet'!H990</f>
        <v>0</v>
      </c>
      <c r="I381" s="293">
        <f>'Input Sheet'!I582+'Input Sheet'!I786-'Input Sheet'!I990</f>
        <v>0</v>
      </c>
      <c r="J381" s="293">
        <f>'Input Sheet'!J582+'Input Sheet'!J786-'Input Sheet'!J990</f>
        <v>0</v>
      </c>
      <c r="K381" s="293">
        <f>'Input Sheet'!K582+'Input Sheet'!K786-'Input Sheet'!K990</f>
        <v>0</v>
      </c>
      <c r="L381" s="293">
        <f>'Input Sheet'!L582+'Input Sheet'!L786-'Input Sheet'!L990</f>
        <v>0</v>
      </c>
    </row>
    <row r="382" spans="1:12" s="105" customFormat="1" ht="12.75" hidden="1" customHeight="1" outlineLevel="1" x14ac:dyDescent="0.2">
      <c r="A382" s="102"/>
      <c r="B382" s="108" t="str">
        <f>'Input Sheet'!B583</f>
        <v>Asset Type 167</v>
      </c>
      <c r="C382" s="108" t="str">
        <f>'Input Sheet'!C583</f>
        <v>Description - Asset Type 167</v>
      </c>
      <c r="D382" s="102"/>
      <c r="E382" s="102"/>
      <c r="F382" s="104"/>
      <c r="G382" s="293">
        <f>'Input Sheet'!G583+'Input Sheet'!G787-'Input Sheet'!G991</f>
        <v>0</v>
      </c>
      <c r="H382" s="293">
        <f>'Input Sheet'!H583+'Input Sheet'!H787-'Input Sheet'!H991</f>
        <v>0</v>
      </c>
      <c r="I382" s="293">
        <f>'Input Sheet'!I583+'Input Sheet'!I787-'Input Sheet'!I991</f>
        <v>0</v>
      </c>
      <c r="J382" s="293">
        <f>'Input Sheet'!J583+'Input Sheet'!J787-'Input Sheet'!J991</f>
        <v>0</v>
      </c>
      <c r="K382" s="293">
        <f>'Input Sheet'!K583+'Input Sheet'!K787-'Input Sheet'!K991</f>
        <v>0</v>
      </c>
      <c r="L382" s="293">
        <f>'Input Sheet'!L583+'Input Sheet'!L787-'Input Sheet'!L991</f>
        <v>0</v>
      </c>
    </row>
    <row r="383" spans="1:12" s="105" customFormat="1" ht="12.75" hidden="1" customHeight="1" outlineLevel="1" x14ac:dyDescent="0.2">
      <c r="A383" s="102"/>
      <c r="B383" s="108" t="str">
        <f>'Input Sheet'!B584</f>
        <v>Asset Type 168</v>
      </c>
      <c r="C383" s="108" t="str">
        <f>'Input Sheet'!C584</f>
        <v>Description - Asset Type 168</v>
      </c>
      <c r="D383" s="102"/>
      <c r="E383" s="102"/>
      <c r="F383" s="104"/>
      <c r="G383" s="293">
        <f>'Input Sheet'!G584+'Input Sheet'!G788-'Input Sheet'!G992</f>
        <v>0</v>
      </c>
      <c r="H383" s="293">
        <f>'Input Sheet'!H584+'Input Sheet'!H788-'Input Sheet'!H992</f>
        <v>0</v>
      </c>
      <c r="I383" s="293">
        <f>'Input Sheet'!I584+'Input Sheet'!I788-'Input Sheet'!I992</f>
        <v>0</v>
      </c>
      <c r="J383" s="293">
        <f>'Input Sheet'!J584+'Input Sheet'!J788-'Input Sheet'!J992</f>
        <v>0</v>
      </c>
      <c r="K383" s="293">
        <f>'Input Sheet'!K584+'Input Sheet'!K788-'Input Sheet'!K992</f>
        <v>0</v>
      </c>
      <c r="L383" s="293">
        <f>'Input Sheet'!L584+'Input Sheet'!L788-'Input Sheet'!L992</f>
        <v>0</v>
      </c>
    </row>
    <row r="384" spans="1:12" s="105" customFormat="1" ht="12.75" hidden="1" customHeight="1" outlineLevel="1" x14ac:dyDescent="0.2">
      <c r="A384" s="102"/>
      <c r="B384" s="108" t="str">
        <f>'Input Sheet'!B585</f>
        <v>Asset Type 169</v>
      </c>
      <c r="C384" s="108" t="str">
        <f>'Input Sheet'!C585</f>
        <v>Description - Asset Type 169</v>
      </c>
      <c r="D384" s="102"/>
      <c r="E384" s="102"/>
      <c r="F384" s="104"/>
      <c r="G384" s="293">
        <f>'Input Sheet'!G585+'Input Sheet'!G789-'Input Sheet'!G993</f>
        <v>0</v>
      </c>
      <c r="H384" s="293">
        <f>'Input Sheet'!H585+'Input Sheet'!H789-'Input Sheet'!H993</f>
        <v>0</v>
      </c>
      <c r="I384" s="293">
        <f>'Input Sheet'!I585+'Input Sheet'!I789-'Input Sheet'!I993</f>
        <v>0</v>
      </c>
      <c r="J384" s="293">
        <f>'Input Sheet'!J585+'Input Sheet'!J789-'Input Sheet'!J993</f>
        <v>0</v>
      </c>
      <c r="K384" s="293">
        <f>'Input Sheet'!K585+'Input Sheet'!K789-'Input Sheet'!K993</f>
        <v>0</v>
      </c>
      <c r="L384" s="293">
        <f>'Input Sheet'!L585+'Input Sheet'!L789-'Input Sheet'!L993</f>
        <v>0</v>
      </c>
    </row>
    <row r="385" spans="1:12" s="105" customFormat="1" ht="12.75" hidden="1" customHeight="1" outlineLevel="1" x14ac:dyDescent="0.2">
      <c r="A385" s="102"/>
      <c r="B385" s="108" t="str">
        <f>'Input Sheet'!B586</f>
        <v>Asset Type 170</v>
      </c>
      <c r="C385" s="108" t="str">
        <f>'Input Sheet'!C586</f>
        <v>Description - Asset Type 170</v>
      </c>
      <c r="D385" s="102"/>
      <c r="E385" s="102"/>
      <c r="F385" s="104"/>
      <c r="G385" s="293">
        <f>'Input Sheet'!G586+'Input Sheet'!G790-'Input Sheet'!G994</f>
        <v>0</v>
      </c>
      <c r="H385" s="293">
        <f>'Input Sheet'!H586+'Input Sheet'!H790-'Input Sheet'!H994</f>
        <v>0</v>
      </c>
      <c r="I385" s="293">
        <f>'Input Sheet'!I586+'Input Sheet'!I790-'Input Sheet'!I994</f>
        <v>0</v>
      </c>
      <c r="J385" s="293">
        <f>'Input Sheet'!J586+'Input Sheet'!J790-'Input Sheet'!J994</f>
        <v>0</v>
      </c>
      <c r="K385" s="293">
        <f>'Input Sheet'!K586+'Input Sheet'!K790-'Input Sheet'!K994</f>
        <v>0</v>
      </c>
      <c r="L385" s="293">
        <f>'Input Sheet'!L586+'Input Sheet'!L790-'Input Sheet'!L994</f>
        <v>0</v>
      </c>
    </row>
    <row r="386" spans="1:12" s="105" customFormat="1" ht="12.75" hidden="1" customHeight="1" outlineLevel="1" x14ac:dyDescent="0.2">
      <c r="A386" s="102"/>
      <c r="B386" s="108" t="str">
        <f>'Input Sheet'!B587</f>
        <v>Asset Type 171</v>
      </c>
      <c r="C386" s="108" t="str">
        <f>'Input Sheet'!C587</f>
        <v>Description - Asset Type 171</v>
      </c>
      <c r="D386" s="102"/>
      <c r="E386" s="102"/>
      <c r="F386" s="104"/>
      <c r="G386" s="293">
        <f>'Input Sheet'!G587+'Input Sheet'!G791-'Input Sheet'!G995</f>
        <v>0</v>
      </c>
      <c r="H386" s="293">
        <f>'Input Sheet'!H587+'Input Sheet'!H791-'Input Sheet'!H995</f>
        <v>0</v>
      </c>
      <c r="I386" s="293">
        <f>'Input Sheet'!I587+'Input Sheet'!I791-'Input Sheet'!I995</f>
        <v>0</v>
      </c>
      <c r="J386" s="293">
        <f>'Input Sheet'!J587+'Input Sheet'!J791-'Input Sheet'!J995</f>
        <v>0</v>
      </c>
      <c r="K386" s="293">
        <f>'Input Sheet'!K587+'Input Sheet'!K791-'Input Sheet'!K995</f>
        <v>0</v>
      </c>
      <c r="L386" s="293">
        <f>'Input Sheet'!L587+'Input Sheet'!L791-'Input Sheet'!L995</f>
        <v>0</v>
      </c>
    </row>
    <row r="387" spans="1:12" s="105" customFormat="1" ht="12.75" hidden="1" customHeight="1" outlineLevel="1" x14ac:dyDescent="0.2">
      <c r="A387" s="102"/>
      <c r="B387" s="108" t="str">
        <f>'Input Sheet'!B588</f>
        <v>Asset Type 172</v>
      </c>
      <c r="C387" s="108" t="str">
        <f>'Input Sheet'!C588</f>
        <v>Description - Asset Type 172</v>
      </c>
      <c r="D387" s="102"/>
      <c r="E387" s="102"/>
      <c r="F387" s="104"/>
      <c r="G387" s="293">
        <f>'Input Sheet'!G588+'Input Sheet'!G792-'Input Sheet'!G996</f>
        <v>0</v>
      </c>
      <c r="H387" s="293">
        <f>'Input Sheet'!H588+'Input Sheet'!H792-'Input Sheet'!H996</f>
        <v>0</v>
      </c>
      <c r="I387" s="293">
        <f>'Input Sheet'!I588+'Input Sheet'!I792-'Input Sheet'!I996</f>
        <v>0</v>
      </c>
      <c r="J387" s="293">
        <f>'Input Sheet'!J588+'Input Sheet'!J792-'Input Sheet'!J996</f>
        <v>0</v>
      </c>
      <c r="K387" s="293">
        <f>'Input Sheet'!K588+'Input Sheet'!K792-'Input Sheet'!K996</f>
        <v>0</v>
      </c>
      <c r="L387" s="293">
        <f>'Input Sheet'!L588+'Input Sheet'!L792-'Input Sheet'!L996</f>
        <v>0</v>
      </c>
    </row>
    <row r="388" spans="1:12" s="105" customFormat="1" ht="12.75" hidden="1" customHeight="1" outlineLevel="1" x14ac:dyDescent="0.2">
      <c r="A388" s="102"/>
      <c r="B388" s="108" t="str">
        <f>'Input Sheet'!B589</f>
        <v>Asset Type 173</v>
      </c>
      <c r="C388" s="108" t="str">
        <f>'Input Sheet'!C589</f>
        <v>Description - Asset Type 173</v>
      </c>
      <c r="D388" s="102"/>
      <c r="E388" s="102"/>
      <c r="F388" s="104"/>
      <c r="G388" s="293">
        <f>'Input Sheet'!G589+'Input Sheet'!G793-'Input Sheet'!G997</f>
        <v>0</v>
      </c>
      <c r="H388" s="293">
        <f>'Input Sheet'!H589+'Input Sheet'!H793-'Input Sheet'!H997</f>
        <v>0</v>
      </c>
      <c r="I388" s="293">
        <f>'Input Sheet'!I589+'Input Sheet'!I793-'Input Sheet'!I997</f>
        <v>0</v>
      </c>
      <c r="J388" s="293">
        <f>'Input Sheet'!J589+'Input Sheet'!J793-'Input Sheet'!J997</f>
        <v>0</v>
      </c>
      <c r="K388" s="293">
        <f>'Input Sheet'!K589+'Input Sheet'!K793-'Input Sheet'!K997</f>
        <v>0</v>
      </c>
      <c r="L388" s="293">
        <f>'Input Sheet'!L589+'Input Sheet'!L793-'Input Sheet'!L997</f>
        <v>0</v>
      </c>
    </row>
    <row r="389" spans="1:12" s="105" customFormat="1" ht="12.75" hidden="1" customHeight="1" outlineLevel="1" x14ac:dyDescent="0.2">
      <c r="A389" s="102"/>
      <c r="B389" s="108" t="str">
        <f>'Input Sheet'!B590</f>
        <v>Asset Type 174</v>
      </c>
      <c r="C389" s="108" t="str">
        <f>'Input Sheet'!C590</f>
        <v>Description - Asset Type 174</v>
      </c>
      <c r="D389" s="102"/>
      <c r="E389" s="102"/>
      <c r="F389" s="104"/>
      <c r="G389" s="293">
        <f>'Input Sheet'!G590+'Input Sheet'!G794-'Input Sheet'!G998</f>
        <v>0</v>
      </c>
      <c r="H389" s="293">
        <f>'Input Sheet'!H590+'Input Sheet'!H794-'Input Sheet'!H998</f>
        <v>0</v>
      </c>
      <c r="I389" s="293">
        <f>'Input Sheet'!I590+'Input Sheet'!I794-'Input Sheet'!I998</f>
        <v>0</v>
      </c>
      <c r="J389" s="293">
        <f>'Input Sheet'!J590+'Input Sheet'!J794-'Input Sheet'!J998</f>
        <v>0</v>
      </c>
      <c r="K389" s="293">
        <f>'Input Sheet'!K590+'Input Sheet'!K794-'Input Sheet'!K998</f>
        <v>0</v>
      </c>
      <c r="L389" s="293">
        <f>'Input Sheet'!L590+'Input Sheet'!L794-'Input Sheet'!L998</f>
        <v>0</v>
      </c>
    </row>
    <row r="390" spans="1:12" s="105" customFormat="1" ht="12.75" hidden="1" customHeight="1" outlineLevel="1" x14ac:dyDescent="0.2">
      <c r="A390" s="102"/>
      <c r="B390" s="108" t="str">
        <f>'Input Sheet'!B591</f>
        <v>Asset Type 175</v>
      </c>
      <c r="C390" s="108" t="str">
        <f>'Input Sheet'!C591</f>
        <v>Description - Asset Type 175</v>
      </c>
      <c r="D390" s="102"/>
      <c r="E390" s="102"/>
      <c r="F390" s="104"/>
      <c r="G390" s="293">
        <f>'Input Sheet'!G591+'Input Sheet'!G795-'Input Sheet'!G999</f>
        <v>0</v>
      </c>
      <c r="H390" s="293">
        <f>'Input Sheet'!H591+'Input Sheet'!H795-'Input Sheet'!H999</f>
        <v>0</v>
      </c>
      <c r="I390" s="293">
        <f>'Input Sheet'!I591+'Input Sheet'!I795-'Input Sheet'!I999</f>
        <v>0</v>
      </c>
      <c r="J390" s="293">
        <f>'Input Sheet'!J591+'Input Sheet'!J795-'Input Sheet'!J999</f>
        <v>0</v>
      </c>
      <c r="K390" s="293">
        <f>'Input Sheet'!K591+'Input Sheet'!K795-'Input Sheet'!K999</f>
        <v>0</v>
      </c>
      <c r="L390" s="293">
        <f>'Input Sheet'!L591+'Input Sheet'!L795-'Input Sheet'!L999</f>
        <v>0</v>
      </c>
    </row>
    <row r="391" spans="1:12" s="105" customFormat="1" ht="12.75" hidden="1" customHeight="1" outlineLevel="1" x14ac:dyDescent="0.2">
      <c r="A391" s="102"/>
      <c r="B391" s="108" t="str">
        <f>'Input Sheet'!B592</f>
        <v>Asset Type 176</v>
      </c>
      <c r="C391" s="108" t="str">
        <f>'Input Sheet'!C592</f>
        <v>Description - Asset Type 176</v>
      </c>
      <c r="D391" s="102"/>
      <c r="E391" s="102"/>
      <c r="F391" s="104"/>
      <c r="G391" s="293">
        <f>'Input Sheet'!G592+'Input Sheet'!G796-'Input Sheet'!G1000</f>
        <v>0</v>
      </c>
      <c r="H391" s="293">
        <f>'Input Sheet'!H592+'Input Sheet'!H796-'Input Sheet'!H1000</f>
        <v>0</v>
      </c>
      <c r="I391" s="293">
        <f>'Input Sheet'!I592+'Input Sheet'!I796-'Input Sheet'!I1000</f>
        <v>0</v>
      </c>
      <c r="J391" s="293">
        <f>'Input Sheet'!J592+'Input Sheet'!J796-'Input Sheet'!J1000</f>
        <v>0</v>
      </c>
      <c r="K391" s="293">
        <f>'Input Sheet'!K592+'Input Sheet'!K796-'Input Sheet'!K1000</f>
        <v>0</v>
      </c>
      <c r="L391" s="293">
        <f>'Input Sheet'!L592+'Input Sheet'!L796-'Input Sheet'!L1000</f>
        <v>0</v>
      </c>
    </row>
    <row r="392" spans="1:12" s="105" customFormat="1" ht="12.75" hidden="1" customHeight="1" outlineLevel="1" x14ac:dyDescent="0.2">
      <c r="A392" s="102"/>
      <c r="B392" s="108" t="str">
        <f>'Input Sheet'!B593</f>
        <v>Asset Type 177</v>
      </c>
      <c r="C392" s="108" t="str">
        <f>'Input Sheet'!C593</f>
        <v>Description - Asset Type 177</v>
      </c>
      <c r="D392" s="102"/>
      <c r="E392" s="102"/>
      <c r="F392" s="104"/>
      <c r="G392" s="293">
        <f>'Input Sheet'!G593+'Input Sheet'!G797-'Input Sheet'!G1001</f>
        <v>0</v>
      </c>
      <c r="H392" s="293">
        <f>'Input Sheet'!H593+'Input Sheet'!H797-'Input Sheet'!H1001</f>
        <v>0</v>
      </c>
      <c r="I392" s="293">
        <f>'Input Sheet'!I593+'Input Sheet'!I797-'Input Sheet'!I1001</f>
        <v>0</v>
      </c>
      <c r="J392" s="293">
        <f>'Input Sheet'!J593+'Input Sheet'!J797-'Input Sheet'!J1001</f>
        <v>0</v>
      </c>
      <c r="K392" s="293">
        <f>'Input Sheet'!K593+'Input Sheet'!K797-'Input Sheet'!K1001</f>
        <v>0</v>
      </c>
      <c r="L392" s="293">
        <f>'Input Sheet'!L593+'Input Sheet'!L797-'Input Sheet'!L1001</f>
        <v>0</v>
      </c>
    </row>
    <row r="393" spans="1:12" s="105" customFormat="1" ht="12.75" hidden="1" customHeight="1" outlineLevel="1" x14ac:dyDescent="0.2">
      <c r="A393" s="102"/>
      <c r="B393" s="108" t="str">
        <f>'Input Sheet'!B594</f>
        <v>Asset Type 178</v>
      </c>
      <c r="C393" s="108" t="str">
        <f>'Input Sheet'!C594</f>
        <v>Description - Asset Type 178</v>
      </c>
      <c r="D393" s="102"/>
      <c r="E393" s="102"/>
      <c r="F393" s="104"/>
      <c r="G393" s="293">
        <f>'Input Sheet'!G594+'Input Sheet'!G798-'Input Sheet'!G1002</f>
        <v>0</v>
      </c>
      <c r="H393" s="293">
        <f>'Input Sheet'!H594+'Input Sheet'!H798-'Input Sheet'!H1002</f>
        <v>0</v>
      </c>
      <c r="I393" s="293">
        <f>'Input Sheet'!I594+'Input Sheet'!I798-'Input Sheet'!I1002</f>
        <v>0</v>
      </c>
      <c r="J393" s="293">
        <f>'Input Sheet'!J594+'Input Sheet'!J798-'Input Sheet'!J1002</f>
        <v>0</v>
      </c>
      <c r="K393" s="293">
        <f>'Input Sheet'!K594+'Input Sheet'!K798-'Input Sheet'!K1002</f>
        <v>0</v>
      </c>
      <c r="L393" s="293">
        <f>'Input Sheet'!L594+'Input Sheet'!L798-'Input Sheet'!L1002</f>
        <v>0</v>
      </c>
    </row>
    <row r="394" spans="1:12" s="105" customFormat="1" ht="12.75" hidden="1" customHeight="1" outlineLevel="1" x14ac:dyDescent="0.2">
      <c r="A394" s="102"/>
      <c r="B394" s="108" t="str">
        <f>'Input Sheet'!B595</f>
        <v>Asset Type 179</v>
      </c>
      <c r="C394" s="108" t="str">
        <f>'Input Sheet'!C595</f>
        <v>Description - Asset Type 179</v>
      </c>
      <c r="D394" s="102"/>
      <c r="E394" s="102"/>
      <c r="F394" s="104"/>
      <c r="G394" s="293">
        <f>'Input Sheet'!G595+'Input Sheet'!G799-'Input Sheet'!G1003</f>
        <v>0</v>
      </c>
      <c r="H394" s="293">
        <f>'Input Sheet'!H595+'Input Sheet'!H799-'Input Sheet'!H1003</f>
        <v>0</v>
      </c>
      <c r="I394" s="293">
        <f>'Input Sheet'!I595+'Input Sheet'!I799-'Input Sheet'!I1003</f>
        <v>0</v>
      </c>
      <c r="J394" s="293">
        <f>'Input Sheet'!J595+'Input Sheet'!J799-'Input Sheet'!J1003</f>
        <v>0</v>
      </c>
      <c r="K394" s="293">
        <f>'Input Sheet'!K595+'Input Sheet'!K799-'Input Sheet'!K1003</f>
        <v>0</v>
      </c>
      <c r="L394" s="293">
        <f>'Input Sheet'!L595+'Input Sheet'!L799-'Input Sheet'!L1003</f>
        <v>0</v>
      </c>
    </row>
    <row r="395" spans="1:12" s="105" customFormat="1" ht="12.75" hidden="1" customHeight="1" outlineLevel="1" x14ac:dyDescent="0.2">
      <c r="A395" s="102"/>
      <c r="B395" s="108" t="str">
        <f>'Input Sheet'!B596</f>
        <v>Asset Type 180</v>
      </c>
      <c r="C395" s="108" t="str">
        <f>'Input Sheet'!C596</f>
        <v>Description - Asset Type 180</v>
      </c>
      <c r="D395" s="102"/>
      <c r="E395" s="102"/>
      <c r="F395" s="104"/>
      <c r="G395" s="293">
        <f>'Input Sheet'!G596+'Input Sheet'!G800-'Input Sheet'!G1004</f>
        <v>0</v>
      </c>
      <c r="H395" s="293">
        <f>'Input Sheet'!H596+'Input Sheet'!H800-'Input Sheet'!H1004</f>
        <v>0</v>
      </c>
      <c r="I395" s="293">
        <f>'Input Sheet'!I596+'Input Sheet'!I800-'Input Sheet'!I1004</f>
        <v>0</v>
      </c>
      <c r="J395" s="293">
        <f>'Input Sheet'!J596+'Input Sheet'!J800-'Input Sheet'!J1004</f>
        <v>0</v>
      </c>
      <c r="K395" s="293">
        <f>'Input Sheet'!K596+'Input Sheet'!K800-'Input Sheet'!K1004</f>
        <v>0</v>
      </c>
      <c r="L395" s="293">
        <f>'Input Sheet'!L596+'Input Sheet'!L800-'Input Sheet'!L1004</f>
        <v>0</v>
      </c>
    </row>
    <row r="396" spans="1:12" s="105" customFormat="1" ht="12.75" hidden="1" customHeight="1" outlineLevel="1" x14ac:dyDescent="0.2">
      <c r="A396" s="102"/>
      <c r="B396" s="108" t="str">
        <f>'Input Sheet'!B597</f>
        <v>Asset Type 181</v>
      </c>
      <c r="C396" s="108" t="str">
        <f>'Input Sheet'!C597</f>
        <v>Description - Asset Type 181</v>
      </c>
      <c r="D396" s="102"/>
      <c r="E396" s="102"/>
      <c r="F396" s="104"/>
      <c r="G396" s="293">
        <f>'Input Sheet'!G597+'Input Sheet'!G801-'Input Sheet'!G1005</f>
        <v>0</v>
      </c>
      <c r="H396" s="293">
        <f>'Input Sheet'!H597+'Input Sheet'!H801-'Input Sheet'!H1005</f>
        <v>0</v>
      </c>
      <c r="I396" s="293">
        <f>'Input Sheet'!I597+'Input Sheet'!I801-'Input Sheet'!I1005</f>
        <v>0</v>
      </c>
      <c r="J396" s="293">
        <f>'Input Sheet'!J597+'Input Sheet'!J801-'Input Sheet'!J1005</f>
        <v>0</v>
      </c>
      <c r="K396" s="293">
        <f>'Input Sheet'!K597+'Input Sheet'!K801-'Input Sheet'!K1005</f>
        <v>0</v>
      </c>
      <c r="L396" s="293">
        <f>'Input Sheet'!L597+'Input Sheet'!L801-'Input Sheet'!L1005</f>
        <v>0</v>
      </c>
    </row>
    <row r="397" spans="1:12" s="105" customFormat="1" ht="12.75" hidden="1" customHeight="1" outlineLevel="1" x14ac:dyDescent="0.2">
      <c r="A397" s="102"/>
      <c r="B397" s="108" t="str">
        <f>'Input Sheet'!B598</f>
        <v>Asset Type 182</v>
      </c>
      <c r="C397" s="108" t="str">
        <f>'Input Sheet'!C598</f>
        <v>Description - Asset Type 182</v>
      </c>
      <c r="D397" s="102"/>
      <c r="E397" s="102"/>
      <c r="F397" s="104"/>
      <c r="G397" s="293">
        <f>'Input Sheet'!G598+'Input Sheet'!G802-'Input Sheet'!G1006</f>
        <v>0</v>
      </c>
      <c r="H397" s="293">
        <f>'Input Sheet'!H598+'Input Sheet'!H802-'Input Sheet'!H1006</f>
        <v>0</v>
      </c>
      <c r="I397" s="293">
        <f>'Input Sheet'!I598+'Input Sheet'!I802-'Input Sheet'!I1006</f>
        <v>0</v>
      </c>
      <c r="J397" s="293">
        <f>'Input Sheet'!J598+'Input Sheet'!J802-'Input Sheet'!J1006</f>
        <v>0</v>
      </c>
      <c r="K397" s="293">
        <f>'Input Sheet'!K598+'Input Sheet'!K802-'Input Sheet'!K1006</f>
        <v>0</v>
      </c>
      <c r="L397" s="293">
        <f>'Input Sheet'!L598+'Input Sheet'!L802-'Input Sheet'!L1006</f>
        <v>0</v>
      </c>
    </row>
    <row r="398" spans="1:12" s="105" customFormat="1" ht="12.75" hidden="1" customHeight="1" outlineLevel="1" x14ac:dyDescent="0.2">
      <c r="A398" s="102"/>
      <c r="B398" s="108" t="str">
        <f>'Input Sheet'!B599</f>
        <v>Asset Type 183</v>
      </c>
      <c r="C398" s="108" t="str">
        <f>'Input Sheet'!C599</f>
        <v>Description - Asset Type 183</v>
      </c>
      <c r="D398" s="102"/>
      <c r="E398" s="102"/>
      <c r="F398" s="104"/>
      <c r="G398" s="293">
        <f>'Input Sheet'!G599+'Input Sheet'!G803-'Input Sheet'!G1007</f>
        <v>0</v>
      </c>
      <c r="H398" s="293">
        <f>'Input Sheet'!H599+'Input Sheet'!H803-'Input Sheet'!H1007</f>
        <v>0</v>
      </c>
      <c r="I398" s="293">
        <f>'Input Sheet'!I599+'Input Sheet'!I803-'Input Sheet'!I1007</f>
        <v>0</v>
      </c>
      <c r="J398" s="293">
        <f>'Input Sheet'!J599+'Input Sheet'!J803-'Input Sheet'!J1007</f>
        <v>0</v>
      </c>
      <c r="K398" s="293">
        <f>'Input Sheet'!K599+'Input Sheet'!K803-'Input Sheet'!K1007</f>
        <v>0</v>
      </c>
      <c r="L398" s="293">
        <f>'Input Sheet'!L599+'Input Sheet'!L803-'Input Sheet'!L1007</f>
        <v>0</v>
      </c>
    </row>
    <row r="399" spans="1:12" s="105" customFormat="1" ht="12.75" hidden="1" customHeight="1" outlineLevel="1" x14ac:dyDescent="0.2">
      <c r="A399" s="102"/>
      <c r="B399" s="108" t="str">
        <f>'Input Sheet'!B600</f>
        <v>Asset Type 184</v>
      </c>
      <c r="C399" s="108" t="str">
        <f>'Input Sheet'!C600</f>
        <v>Description - Asset Type 184</v>
      </c>
      <c r="D399" s="102"/>
      <c r="E399" s="102"/>
      <c r="F399" s="104"/>
      <c r="G399" s="293">
        <f>'Input Sheet'!G600+'Input Sheet'!G804-'Input Sheet'!G1008</f>
        <v>0</v>
      </c>
      <c r="H399" s="293">
        <f>'Input Sheet'!H600+'Input Sheet'!H804-'Input Sheet'!H1008</f>
        <v>0</v>
      </c>
      <c r="I399" s="293">
        <f>'Input Sheet'!I600+'Input Sheet'!I804-'Input Sheet'!I1008</f>
        <v>0</v>
      </c>
      <c r="J399" s="293">
        <f>'Input Sheet'!J600+'Input Sheet'!J804-'Input Sheet'!J1008</f>
        <v>0</v>
      </c>
      <c r="K399" s="293">
        <f>'Input Sheet'!K600+'Input Sheet'!K804-'Input Sheet'!K1008</f>
        <v>0</v>
      </c>
      <c r="L399" s="293">
        <f>'Input Sheet'!L600+'Input Sheet'!L804-'Input Sheet'!L1008</f>
        <v>0</v>
      </c>
    </row>
    <row r="400" spans="1:12" s="105" customFormat="1" ht="12.75" hidden="1" customHeight="1" outlineLevel="1" x14ac:dyDescent="0.2">
      <c r="A400" s="102"/>
      <c r="B400" s="108" t="str">
        <f>'Input Sheet'!B601</f>
        <v>Asset Type 185</v>
      </c>
      <c r="C400" s="108" t="str">
        <f>'Input Sheet'!C601</f>
        <v>Description - Asset Type 185</v>
      </c>
      <c r="D400" s="102"/>
      <c r="E400" s="102"/>
      <c r="F400" s="104"/>
      <c r="G400" s="293">
        <f>'Input Sheet'!G601+'Input Sheet'!G805-'Input Sheet'!G1009</f>
        <v>0</v>
      </c>
      <c r="H400" s="293">
        <f>'Input Sheet'!H601+'Input Sheet'!H805-'Input Sheet'!H1009</f>
        <v>0</v>
      </c>
      <c r="I400" s="293">
        <f>'Input Sheet'!I601+'Input Sheet'!I805-'Input Sheet'!I1009</f>
        <v>0</v>
      </c>
      <c r="J400" s="293">
        <f>'Input Sheet'!J601+'Input Sheet'!J805-'Input Sheet'!J1009</f>
        <v>0</v>
      </c>
      <c r="K400" s="293">
        <f>'Input Sheet'!K601+'Input Sheet'!K805-'Input Sheet'!K1009</f>
        <v>0</v>
      </c>
      <c r="L400" s="293">
        <f>'Input Sheet'!L601+'Input Sheet'!L805-'Input Sheet'!L1009</f>
        <v>0</v>
      </c>
    </row>
    <row r="401" spans="1:12" s="105" customFormat="1" ht="12.75" hidden="1" customHeight="1" outlineLevel="1" x14ac:dyDescent="0.2">
      <c r="A401" s="102"/>
      <c r="B401" s="108" t="str">
        <f>'Input Sheet'!B602</f>
        <v>Asset Type 186</v>
      </c>
      <c r="C401" s="108" t="str">
        <f>'Input Sheet'!C602</f>
        <v>Description - Asset Type 186</v>
      </c>
      <c r="D401" s="102"/>
      <c r="E401" s="102"/>
      <c r="F401" s="104"/>
      <c r="G401" s="293">
        <f>'Input Sheet'!G602+'Input Sheet'!G806-'Input Sheet'!G1010</f>
        <v>0</v>
      </c>
      <c r="H401" s="293">
        <f>'Input Sheet'!H602+'Input Sheet'!H806-'Input Sheet'!H1010</f>
        <v>0</v>
      </c>
      <c r="I401" s="293">
        <f>'Input Sheet'!I602+'Input Sheet'!I806-'Input Sheet'!I1010</f>
        <v>0</v>
      </c>
      <c r="J401" s="293">
        <f>'Input Sheet'!J602+'Input Sheet'!J806-'Input Sheet'!J1010</f>
        <v>0</v>
      </c>
      <c r="K401" s="293">
        <f>'Input Sheet'!K602+'Input Sheet'!K806-'Input Sheet'!K1010</f>
        <v>0</v>
      </c>
      <c r="L401" s="293">
        <f>'Input Sheet'!L602+'Input Sheet'!L806-'Input Sheet'!L1010</f>
        <v>0</v>
      </c>
    </row>
    <row r="402" spans="1:12" s="105" customFormat="1" ht="12.75" hidden="1" customHeight="1" outlineLevel="1" x14ac:dyDescent="0.2">
      <c r="A402" s="102"/>
      <c r="B402" s="108" t="str">
        <f>'Input Sheet'!B603</f>
        <v>Asset Type 187</v>
      </c>
      <c r="C402" s="108" t="str">
        <f>'Input Sheet'!C603</f>
        <v>Description - Asset Type 187</v>
      </c>
      <c r="D402" s="102"/>
      <c r="E402" s="102"/>
      <c r="F402" s="104"/>
      <c r="G402" s="293">
        <f>'Input Sheet'!G603+'Input Sheet'!G807-'Input Sheet'!G1011</f>
        <v>0</v>
      </c>
      <c r="H402" s="293">
        <f>'Input Sheet'!H603+'Input Sheet'!H807-'Input Sheet'!H1011</f>
        <v>0</v>
      </c>
      <c r="I402" s="293">
        <f>'Input Sheet'!I603+'Input Sheet'!I807-'Input Sheet'!I1011</f>
        <v>0</v>
      </c>
      <c r="J402" s="293">
        <f>'Input Sheet'!J603+'Input Sheet'!J807-'Input Sheet'!J1011</f>
        <v>0</v>
      </c>
      <c r="K402" s="293">
        <f>'Input Sheet'!K603+'Input Sheet'!K807-'Input Sheet'!K1011</f>
        <v>0</v>
      </c>
      <c r="L402" s="293">
        <f>'Input Sheet'!L603+'Input Sheet'!L807-'Input Sheet'!L1011</f>
        <v>0</v>
      </c>
    </row>
    <row r="403" spans="1:12" s="105" customFormat="1" ht="12.75" hidden="1" customHeight="1" outlineLevel="1" x14ac:dyDescent="0.2">
      <c r="A403" s="102"/>
      <c r="B403" s="108" t="str">
        <f>'Input Sheet'!B604</f>
        <v>Asset Type 188</v>
      </c>
      <c r="C403" s="108" t="str">
        <f>'Input Sheet'!C604</f>
        <v>Description - Asset Type 188</v>
      </c>
      <c r="D403" s="102"/>
      <c r="E403" s="102"/>
      <c r="F403" s="104"/>
      <c r="G403" s="293">
        <f>'Input Sheet'!G604+'Input Sheet'!G808-'Input Sheet'!G1012</f>
        <v>0</v>
      </c>
      <c r="H403" s="293">
        <f>'Input Sheet'!H604+'Input Sheet'!H808-'Input Sheet'!H1012</f>
        <v>0</v>
      </c>
      <c r="I403" s="293">
        <f>'Input Sheet'!I604+'Input Sheet'!I808-'Input Sheet'!I1012</f>
        <v>0</v>
      </c>
      <c r="J403" s="293">
        <f>'Input Sheet'!J604+'Input Sheet'!J808-'Input Sheet'!J1012</f>
        <v>0</v>
      </c>
      <c r="K403" s="293">
        <f>'Input Sheet'!K604+'Input Sheet'!K808-'Input Sheet'!K1012</f>
        <v>0</v>
      </c>
      <c r="L403" s="293">
        <f>'Input Sheet'!L604+'Input Sheet'!L808-'Input Sheet'!L1012</f>
        <v>0</v>
      </c>
    </row>
    <row r="404" spans="1:12" s="105" customFormat="1" ht="12.75" hidden="1" customHeight="1" outlineLevel="1" x14ac:dyDescent="0.2">
      <c r="A404" s="102"/>
      <c r="B404" s="108" t="str">
        <f>'Input Sheet'!B605</f>
        <v>Asset Type 189</v>
      </c>
      <c r="C404" s="108" t="str">
        <f>'Input Sheet'!C605</f>
        <v>Description - Asset Type 189</v>
      </c>
      <c r="D404" s="102"/>
      <c r="E404" s="102"/>
      <c r="F404" s="104"/>
      <c r="G404" s="293">
        <f>'Input Sheet'!G605+'Input Sheet'!G809-'Input Sheet'!G1013</f>
        <v>0</v>
      </c>
      <c r="H404" s="293">
        <f>'Input Sheet'!H605+'Input Sheet'!H809-'Input Sheet'!H1013</f>
        <v>0</v>
      </c>
      <c r="I404" s="293">
        <f>'Input Sheet'!I605+'Input Sheet'!I809-'Input Sheet'!I1013</f>
        <v>0</v>
      </c>
      <c r="J404" s="293">
        <f>'Input Sheet'!J605+'Input Sheet'!J809-'Input Sheet'!J1013</f>
        <v>0</v>
      </c>
      <c r="K404" s="293">
        <f>'Input Sheet'!K605+'Input Sheet'!K809-'Input Sheet'!K1013</f>
        <v>0</v>
      </c>
      <c r="L404" s="293">
        <f>'Input Sheet'!L605+'Input Sheet'!L809-'Input Sheet'!L1013</f>
        <v>0</v>
      </c>
    </row>
    <row r="405" spans="1:12" s="105" customFormat="1" ht="12.75" hidden="1" customHeight="1" outlineLevel="1" x14ac:dyDescent="0.2">
      <c r="A405" s="102"/>
      <c r="B405" s="108" t="str">
        <f>'Input Sheet'!B606</f>
        <v>Asset Type 190</v>
      </c>
      <c r="C405" s="108" t="str">
        <f>'Input Sheet'!C606</f>
        <v>Description - Asset Type 190</v>
      </c>
      <c r="D405" s="102"/>
      <c r="E405" s="102"/>
      <c r="F405" s="104"/>
      <c r="G405" s="293">
        <f>'Input Sheet'!G606+'Input Sheet'!G810-'Input Sheet'!G1014</f>
        <v>0</v>
      </c>
      <c r="H405" s="293">
        <f>'Input Sheet'!H606+'Input Sheet'!H810-'Input Sheet'!H1014</f>
        <v>0</v>
      </c>
      <c r="I405" s="293">
        <f>'Input Sheet'!I606+'Input Sheet'!I810-'Input Sheet'!I1014</f>
        <v>0</v>
      </c>
      <c r="J405" s="293">
        <f>'Input Sheet'!J606+'Input Sheet'!J810-'Input Sheet'!J1014</f>
        <v>0</v>
      </c>
      <c r="K405" s="293">
        <f>'Input Sheet'!K606+'Input Sheet'!K810-'Input Sheet'!K1014</f>
        <v>0</v>
      </c>
      <c r="L405" s="293">
        <f>'Input Sheet'!L606+'Input Sheet'!L810-'Input Sheet'!L1014</f>
        <v>0</v>
      </c>
    </row>
    <row r="406" spans="1:12" s="105" customFormat="1" ht="12.75" hidden="1" customHeight="1" outlineLevel="1" x14ac:dyDescent="0.2">
      <c r="A406" s="102"/>
      <c r="B406" s="108" t="str">
        <f>'Input Sheet'!B607</f>
        <v>Asset Type 191</v>
      </c>
      <c r="C406" s="108" t="str">
        <f>'Input Sheet'!C607</f>
        <v>Description - Asset Type 191</v>
      </c>
      <c r="D406" s="102"/>
      <c r="E406" s="102"/>
      <c r="F406" s="104"/>
      <c r="G406" s="293">
        <f>'Input Sheet'!G607+'Input Sheet'!G811-'Input Sheet'!G1015</f>
        <v>0</v>
      </c>
      <c r="H406" s="293">
        <f>'Input Sheet'!H607+'Input Sheet'!H811-'Input Sheet'!H1015</f>
        <v>0</v>
      </c>
      <c r="I406" s="293">
        <f>'Input Sheet'!I607+'Input Sheet'!I811-'Input Sheet'!I1015</f>
        <v>0</v>
      </c>
      <c r="J406" s="293">
        <f>'Input Sheet'!J607+'Input Sheet'!J811-'Input Sheet'!J1015</f>
        <v>0</v>
      </c>
      <c r="K406" s="293">
        <f>'Input Sheet'!K607+'Input Sheet'!K811-'Input Sheet'!K1015</f>
        <v>0</v>
      </c>
      <c r="L406" s="293">
        <f>'Input Sheet'!L607+'Input Sheet'!L811-'Input Sheet'!L1015</f>
        <v>0</v>
      </c>
    </row>
    <row r="407" spans="1:12" s="105" customFormat="1" ht="12.75" hidden="1" customHeight="1" outlineLevel="1" x14ac:dyDescent="0.2">
      <c r="A407" s="102"/>
      <c r="B407" s="108" t="str">
        <f>'Input Sheet'!B608</f>
        <v>Asset Type 192</v>
      </c>
      <c r="C407" s="108" t="str">
        <f>'Input Sheet'!C608</f>
        <v>Description - Asset Type 192</v>
      </c>
      <c r="D407" s="102"/>
      <c r="E407" s="102"/>
      <c r="F407" s="104"/>
      <c r="G407" s="293">
        <f>'Input Sheet'!G608+'Input Sheet'!G812-'Input Sheet'!G1016</f>
        <v>0</v>
      </c>
      <c r="H407" s="293">
        <f>'Input Sheet'!H608+'Input Sheet'!H812-'Input Sheet'!H1016</f>
        <v>0</v>
      </c>
      <c r="I407" s="293">
        <f>'Input Sheet'!I608+'Input Sheet'!I812-'Input Sheet'!I1016</f>
        <v>0</v>
      </c>
      <c r="J407" s="293">
        <f>'Input Sheet'!J608+'Input Sheet'!J812-'Input Sheet'!J1016</f>
        <v>0</v>
      </c>
      <c r="K407" s="293">
        <f>'Input Sheet'!K608+'Input Sheet'!K812-'Input Sheet'!K1016</f>
        <v>0</v>
      </c>
      <c r="L407" s="293">
        <f>'Input Sheet'!L608+'Input Sheet'!L812-'Input Sheet'!L1016</f>
        <v>0</v>
      </c>
    </row>
    <row r="408" spans="1:12" s="105" customFormat="1" ht="12.75" hidden="1" customHeight="1" outlineLevel="1" x14ac:dyDescent="0.2">
      <c r="A408" s="102"/>
      <c r="B408" s="108" t="str">
        <f>'Input Sheet'!B609</f>
        <v>Asset Type 193</v>
      </c>
      <c r="C408" s="108" t="str">
        <f>'Input Sheet'!C609</f>
        <v>Description - Asset Type 193</v>
      </c>
      <c r="D408" s="102"/>
      <c r="E408" s="102"/>
      <c r="F408" s="104"/>
      <c r="G408" s="293">
        <f>'Input Sheet'!G609+'Input Sheet'!G813-'Input Sheet'!G1017</f>
        <v>0</v>
      </c>
      <c r="H408" s="293">
        <f>'Input Sheet'!H609+'Input Sheet'!H813-'Input Sheet'!H1017</f>
        <v>0</v>
      </c>
      <c r="I408" s="293">
        <f>'Input Sheet'!I609+'Input Sheet'!I813-'Input Sheet'!I1017</f>
        <v>0</v>
      </c>
      <c r="J408" s="293">
        <f>'Input Sheet'!J609+'Input Sheet'!J813-'Input Sheet'!J1017</f>
        <v>0</v>
      </c>
      <c r="K408" s="293">
        <f>'Input Sheet'!K609+'Input Sheet'!K813-'Input Sheet'!K1017</f>
        <v>0</v>
      </c>
      <c r="L408" s="293">
        <f>'Input Sheet'!L609+'Input Sheet'!L813-'Input Sheet'!L1017</f>
        <v>0</v>
      </c>
    </row>
    <row r="409" spans="1:12" s="105" customFormat="1" ht="12.75" hidden="1" customHeight="1" outlineLevel="1" x14ac:dyDescent="0.2">
      <c r="A409" s="102"/>
      <c r="B409" s="108" t="str">
        <f>'Input Sheet'!B610</f>
        <v>Asset Type 194</v>
      </c>
      <c r="C409" s="108" t="str">
        <f>'Input Sheet'!C610</f>
        <v>Description - Asset Type 194</v>
      </c>
      <c r="D409" s="102"/>
      <c r="E409" s="102"/>
      <c r="F409" s="104"/>
      <c r="G409" s="293">
        <f>'Input Sheet'!G610+'Input Sheet'!G814-'Input Sheet'!G1018</f>
        <v>0</v>
      </c>
      <c r="H409" s="293">
        <f>'Input Sheet'!H610+'Input Sheet'!H814-'Input Sheet'!H1018</f>
        <v>0</v>
      </c>
      <c r="I409" s="293">
        <f>'Input Sheet'!I610+'Input Sheet'!I814-'Input Sheet'!I1018</f>
        <v>0</v>
      </c>
      <c r="J409" s="293">
        <f>'Input Sheet'!J610+'Input Sheet'!J814-'Input Sheet'!J1018</f>
        <v>0</v>
      </c>
      <c r="K409" s="293">
        <f>'Input Sheet'!K610+'Input Sheet'!K814-'Input Sheet'!K1018</f>
        <v>0</v>
      </c>
      <c r="L409" s="293">
        <f>'Input Sheet'!L610+'Input Sheet'!L814-'Input Sheet'!L1018</f>
        <v>0</v>
      </c>
    </row>
    <row r="410" spans="1:12" s="105" customFormat="1" ht="12.75" hidden="1" customHeight="1" outlineLevel="1" x14ac:dyDescent="0.2">
      <c r="A410" s="102"/>
      <c r="B410" s="108" t="str">
        <f>'Input Sheet'!B611</f>
        <v>Asset Type 195</v>
      </c>
      <c r="C410" s="108" t="str">
        <f>'Input Sheet'!C611</f>
        <v>Description - Asset Type 195</v>
      </c>
      <c r="D410" s="102"/>
      <c r="E410" s="102"/>
      <c r="F410" s="104"/>
      <c r="G410" s="293">
        <f>'Input Sheet'!G611+'Input Sheet'!G815-'Input Sheet'!G1019</f>
        <v>0</v>
      </c>
      <c r="H410" s="293">
        <f>'Input Sheet'!H611+'Input Sheet'!H815-'Input Sheet'!H1019</f>
        <v>0</v>
      </c>
      <c r="I410" s="293">
        <f>'Input Sheet'!I611+'Input Sheet'!I815-'Input Sheet'!I1019</f>
        <v>0</v>
      </c>
      <c r="J410" s="293">
        <f>'Input Sheet'!J611+'Input Sheet'!J815-'Input Sheet'!J1019</f>
        <v>0</v>
      </c>
      <c r="K410" s="293">
        <f>'Input Sheet'!K611+'Input Sheet'!K815-'Input Sheet'!K1019</f>
        <v>0</v>
      </c>
      <c r="L410" s="293">
        <f>'Input Sheet'!L611+'Input Sheet'!L815-'Input Sheet'!L1019</f>
        <v>0</v>
      </c>
    </row>
    <row r="411" spans="1:12" ht="12.75" hidden="1" customHeight="1" outlineLevel="1" x14ac:dyDescent="0.2">
      <c r="A411" s="3"/>
      <c r="B411" s="108" t="str">
        <f>'Input Sheet'!B612</f>
        <v>Asset Type 196</v>
      </c>
      <c r="C411" s="108" t="str">
        <f>'Input Sheet'!C612</f>
        <v>Description - Asset Type 196</v>
      </c>
      <c r="D411" s="3"/>
      <c r="E411" s="3"/>
      <c r="F411" s="8"/>
      <c r="G411" s="293">
        <f>'Input Sheet'!G612+'Input Sheet'!G816-'Input Sheet'!G1020</f>
        <v>0</v>
      </c>
      <c r="H411" s="293">
        <f>'Input Sheet'!H612+'Input Sheet'!H816-'Input Sheet'!H1020</f>
        <v>0</v>
      </c>
      <c r="I411" s="293">
        <f>'Input Sheet'!I612+'Input Sheet'!I816-'Input Sheet'!I1020</f>
        <v>0</v>
      </c>
      <c r="J411" s="293">
        <f>'Input Sheet'!J612+'Input Sheet'!J816-'Input Sheet'!J1020</f>
        <v>0</v>
      </c>
      <c r="K411" s="293">
        <f>'Input Sheet'!K612+'Input Sheet'!K816-'Input Sheet'!K1020</f>
        <v>0</v>
      </c>
      <c r="L411" s="293">
        <f>'Input Sheet'!L612+'Input Sheet'!L816-'Input Sheet'!L1020</f>
        <v>0</v>
      </c>
    </row>
    <row r="412" spans="1:12" ht="12.75" hidden="1" customHeight="1" outlineLevel="1" x14ac:dyDescent="0.2">
      <c r="A412" s="3"/>
      <c r="B412" s="108" t="str">
        <f>'Input Sheet'!B613</f>
        <v>Asset Type 197</v>
      </c>
      <c r="C412" s="108" t="str">
        <f>'Input Sheet'!C613</f>
        <v>Description - Asset Type 197</v>
      </c>
      <c r="D412" s="3"/>
      <c r="E412" s="3"/>
      <c r="F412" s="8"/>
      <c r="G412" s="293">
        <f>'Input Sheet'!G613+'Input Sheet'!G817-'Input Sheet'!G1021</f>
        <v>0</v>
      </c>
      <c r="H412" s="293">
        <f>'Input Sheet'!H613+'Input Sheet'!H817-'Input Sheet'!H1021</f>
        <v>0</v>
      </c>
      <c r="I412" s="293">
        <f>'Input Sheet'!I613+'Input Sheet'!I817-'Input Sheet'!I1021</f>
        <v>0</v>
      </c>
      <c r="J412" s="293">
        <f>'Input Sheet'!J613+'Input Sheet'!J817-'Input Sheet'!J1021</f>
        <v>0</v>
      </c>
      <c r="K412" s="293">
        <f>'Input Sheet'!K613+'Input Sheet'!K817-'Input Sheet'!K1021</f>
        <v>0</v>
      </c>
      <c r="L412" s="293">
        <f>'Input Sheet'!L613+'Input Sheet'!L817-'Input Sheet'!L1021</f>
        <v>0</v>
      </c>
    </row>
    <row r="413" spans="1:12" ht="12.75" hidden="1" customHeight="1" outlineLevel="1" x14ac:dyDescent="0.2">
      <c r="A413" s="3"/>
      <c r="B413" s="108" t="str">
        <f>'Input Sheet'!B614</f>
        <v>Asset Type 198</v>
      </c>
      <c r="C413" s="108" t="str">
        <f>'Input Sheet'!C614</f>
        <v>Description - Asset Type 198</v>
      </c>
      <c r="D413" s="3"/>
      <c r="E413" s="3"/>
      <c r="F413" s="8"/>
      <c r="G413" s="293">
        <f>'Input Sheet'!G614+'Input Sheet'!G818-'Input Sheet'!G1022</f>
        <v>0</v>
      </c>
      <c r="H413" s="293">
        <f>'Input Sheet'!H614+'Input Sheet'!H818-'Input Sheet'!H1022</f>
        <v>0</v>
      </c>
      <c r="I413" s="293">
        <f>'Input Sheet'!I614+'Input Sheet'!I818-'Input Sheet'!I1022</f>
        <v>0</v>
      </c>
      <c r="J413" s="293">
        <f>'Input Sheet'!J614+'Input Sheet'!J818-'Input Sheet'!J1022</f>
        <v>0</v>
      </c>
      <c r="K413" s="293">
        <f>'Input Sheet'!K614+'Input Sheet'!K818-'Input Sheet'!K1022</f>
        <v>0</v>
      </c>
      <c r="L413" s="293">
        <f>'Input Sheet'!L614+'Input Sheet'!L818-'Input Sheet'!L1022</f>
        <v>0</v>
      </c>
    </row>
    <row r="414" spans="1:12" ht="12.75" hidden="1" customHeight="1" outlineLevel="1" x14ac:dyDescent="0.2">
      <c r="A414" s="3"/>
      <c r="B414" s="108" t="str">
        <f>'Input Sheet'!B615</f>
        <v>Asset Type 199</v>
      </c>
      <c r="C414" s="108" t="str">
        <f>'Input Sheet'!C615</f>
        <v>Description - Asset Type 199</v>
      </c>
      <c r="D414" s="3"/>
      <c r="E414" s="3"/>
      <c r="F414" s="8"/>
      <c r="G414" s="293">
        <f>'Input Sheet'!G615+'Input Sheet'!G819-'Input Sheet'!G1023</f>
        <v>0</v>
      </c>
      <c r="H414" s="293">
        <f>'Input Sheet'!H615+'Input Sheet'!H819-'Input Sheet'!H1023</f>
        <v>0</v>
      </c>
      <c r="I414" s="293">
        <f>'Input Sheet'!I615+'Input Sheet'!I819-'Input Sheet'!I1023</f>
        <v>0</v>
      </c>
      <c r="J414" s="293">
        <f>'Input Sheet'!J615+'Input Sheet'!J819-'Input Sheet'!J1023</f>
        <v>0</v>
      </c>
      <c r="K414" s="293">
        <f>'Input Sheet'!K615+'Input Sheet'!K819-'Input Sheet'!K1023</f>
        <v>0</v>
      </c>
      <c r="L414" s="293">
        <f>'Input Sheet'!L615+'Input Sheet'!L819-'Input Sheet'!L1023</f>
        <v>0</v>
      </c>
    </row>
    <row r="415" spans="1:12" ht="12.75" hidden="1" customHeight="1" outlineLevel="1" x14ac:dyDescent="0.2">
      <c r="A415" s="27"/>
      <c r="B415" s="108" t="str">
        <f>'Input Sheet'!B616</f>
        <v>Asset Type 200</v>
      </c>
      <c r="C415" s="108" t="str">
        <f>'Input Sheet'!C616</f>
        <v>Description - Asset Type 200</v>
      </c>
      <c r="D415" s="27"/>
      <c r="E415" s="27"/>
      <c r="F415" s="36"/>
      <c r="G415" s="293">
        <f>'Input Sheet'!G616+'Input Sheet'!G820-'Input Sheet'!G1024</f>
        <v>0</v>
      </c>
      <c r="H415" s="293">
        <f>'Input Sheet'!H616+'Input Sheet'!H820-'Input Sheet'!H1024</f>
        <v>0</v>
      </c>
      <c r="I415" s="293">
        <f>'Input Sheet'!I616+'Input Sheet'!I820-'Input Sheet'!I1024</f>
        <v>0</v>
      </c>
      <c r="J415" s="293">
        <f>'Input Sheet'!J616+'Input Sheet'!J820-'Input Sheet'!J1024</f>
        <v>0</v>
      </c>
      <c r="K415" s="293">
        <f>'Input Sheet'!K616+'Input Sheet'!K820-'Input Sheet'!K1024</f>
        <v>0</v>
      </c>
      <c r="L415" s="293">
        <f>'Input Sheet'!L616+'Input Sheet'!L820-'Input Sheet'!L1024</f>
        <v>0</v>
      </c>
    </row>
    <row r="416" spans="1:12" ht="12.75" customHeight="1" collapsed="1" x14ac:dyDescent="0.2">
      <c r="A416" s="27"/>
      <c r="B416" s="224" t="s">
        <v>1</v>
      </c>
      <c r="C416" s="108"/>
      <c r="D416" s="27"/>
      <c r="E416" s="27"/>
      <c r="F416" s="36"/>
      <c r="G416" s="293">
        <v>0</v>
      </c>
      <c r="H416" s="293">
        <v>7601.2475599999998</v>
      </c>
      <c r="I416" s="293">
        <v>254950.70552999998</v>
      </c>
      <c r="J416" s="293">
        <v>490090.74650000001</v>
      </c>
      <c r="K416" s="293">
        <v>1157423.4976099997</v>
      </c>
      <c r="L416" s="293">
        <v>1663773.4662600004</v>
      </c>
    </row>
    <row r="417" spans="1:12" x14ac:dyDescent="0.2">
      <c r="A417" s="28"/>
      <c r="B417" s="14"/>
      <c r="C417" s="9"/>
      <c r="D417" s="3"/>
      <c r="E417" s="3"/>
      <c r="F417" s="35"/>
      <c r="G417" s="121"/>
      <c r="H417" s="121"/>
      <c r="I417" s="121"/>
      <c r="J417" s="121"/>
      <c r="K417" s="121"/>
      <c r="L417" s="121"/>
    </row>
    <row r="418" spans="1:12" ht="15.75" x14ac:dyDescent="0.2">
      <c r="A418" s="19"/>
      <c r="B418" s="20" t="s">
        <v>134</v>
      </c>
      <c r="C418" s="19"/>
      <c r="D418" s="19"/>
      <c r="E418" s="20"/>
      <c r="F418" s="91"/>
      <c r="G418" s="122"/>
      <c r="H418" s="123"/>
      <c r="I418" s="122"/>
      <c r="J418" s="122"/>
      <c r="K418" s="124"/>
      <c r="L418" s="124"/>
    </row>
    <row r="419" spans="1:12" ht="12.75" hidden="1" customHeight="1" outlineLevel="2" x14ac:dyDescent="0.2">
      <c r="A419" s="221">
        <v>1</v>
      </c>
      <c r="B419" s="22" t="str">
        <f ca="1">OFFSET($B$13,$A419-1,0)</f>
        <v>Asset Type 001</v>
      </c>
      <c r="C419" s="22" t="str">
        <f ca="1">OFFSET($C$13,$A419-1,0)</f>
        <v>Description - Asset Type 001</v>
      </c>
      <c r="D419" s="3"/>
      <c r="E419" s="112"/>
      <c r="F419" s="111" t="s">
        <v>41</v>
      </c>
      <c r="G419" s="300">
        <f t="shared" ref="G419:L419" ca="1" si="1">VLOOKUP($B419,$B$13:$L$212,5+G$5,FALSE)</f>
        <v>0</v>
      </c>
      <c r="H419" s="300">
        <f t="shared" ca="1" si="1"/>
        <v>0</v>
      </c>
      <c r="I419" s="300">
        <f t="shared" ca="1" si="1"/>
        <v>0</v>
      </c>
      <c r="J419" s="300">
        <f t="shared" ca="1" si="1"/>
        <v>0</v>
      </c>
      <c r="K419" s="300">
        <f t="shared" ca="1" si="1"/>
        <v>0</v>
      </c>
      <c r="L419" s="300">
        <f t="shared" ca="1" si="1"/>
        <v>0</v>
      </c>
    </row>
    <row r="420" spans="1:12" ht="12.75" hidden="1" customHeight="1" outlineLevel="2" x14ac:dyDescent="0.2">
      <c r="A420" s="3"/>
      <c r="B420" s="3"/>
      <c r="C420" s="21"/>
      <c r="D420" s="3"/>
      <c r="E420" s="110"/>
      <c r="F420" s="109" t="s">
        <v>42</v>
      </c>
      <c r="G420" s="114">
        <f ca="1">VLOOKUP($B419,'Input Sheet'!$B$12:$L$211,5+G$5,FALSE)</f>
        <v>0</v>
      </c>
      <c r="H420" s="114">
        <f ca="1">VLOOKUP($B419,'Input Sheet'!$B$12:$L$211,5+H$5,FALSE)</f>
        <v>0</v>
      </c>
      <c r="I420" s="114">
        <f ca="1">VLOOKUP($B419,'Input Sheet'!$B$12:$L$211,5+I$5,FALSE)</f>
        <v>0</v>
      </c>
      <c r="J420" s="114">
        <f ca="1">VLOOKUP($B419,'Input Sheet'!$B$12:$L$211,5+J$5,FALSE)</f>
        <v>0</v>
      </c>
      <c r="K420" s="114">
        <f ca="1">VLOOKUP($B419,'Input Sheet'!$B$12:$L$211,5+K$5,FALSE)</f>
        <v>0</v>
      </c>
      <c r="L420" s="114">
        <f ca="1">VLOOKUP($B419,'Input Sheet'!$B$12:$L$211,5+L$5,FALSE)</f>
        <v>0</v>
      </c>
    </row>
    <row r="421" spans="1:12" ht="12.75" hidden="1" customHeight="1" outlineLevel="2" x14ac:dyDescent="0.2">
      <c r="A421" s="3"/>
      <c r="B421" s="3"/>
      <c r="C421" s="3"/>
      <c r="D421" s="3">
        <v>1</v>
      </c>
      <c r="E421" s="295">
        <f t="array" aca="1" ref="E421:E435" ca="1">TRANSPOSE(G419:L419)</f>
        <v>0</v>
      </c>
      <c r="F421" s="296"/>
      <c r="G421" s="297"/>
      <c r="H421" s="298">
        <f ca="1">IF(OFFSET(H421,-$D421,0)="n/a","n/a",IF(H$5&gt;OFFSET(H421,-$D421,0)+$D421,$E421-SUM($G421:G421),($E421-SUM($G421:G421))/(OFFSET(H421,-$D421,0)-(H$5-$D421-1))))</f>
        <v>0</v>
      </c>
      <c r="I421" s="298">
        <f ca="1">IF(OFFSET(I421,-$D421,0)="n/a","n/a",IF(I$5&gt;OFFSET(I421,-$D421,0)+$D421,$E421-SUM($G421:H421),($E421-SUM($G421:H421))/(OFFSET(I421,-$D421,0)-(I$5-$D421-1))))</f>
        <v>0</v>
      </c>
      <c r="J421" s="298">
        <f ca="1">IF(OFFSET(J421,-$D421,0)="n/a","n/a",IF(J$5&gt;OFFSET(J421,-$D421,0)+$D421,$E421-SUM($G421:I421),($E421-SUM($G421:I421))/(OFFSET(J421,-$D421,0)-(J$5-$D421-1))))</f>
        <v>0</v>
      </c>
      <c r="K421" s="298">
        <f ca="1">IF(OFFSET(K421,-$D421,0)="n/a","n/a",IF(K$5&gt;OFFSET(K421,-$D421,0)+$D421,$E421-SUM($G421:J421),($E421-SUM($G421:J421))/(OFFSET(K421,-$D421,0)-(K$5-$D421-1))))</f>
        <v>0</v>
      </c>
      <c r="L421" s="298">
        <f ca="1">IF(OFFSET(L421,-$D421,0)="n/a","n/a",IF(L$5&gt;OFFSET(L421,-$D421,0)+$D421,$E421-SUM($G421:K421),($E421-SUM($G421:K421))/(OFFSET(L421,-$D421,0)-(L$5-$D421-1))))</f>
        <v>0</v>
      </c>
    </row>
    <row r="422" spans="1:12" ht="12.75" hidden="1" customHeight="1" outlineLevel="2" x14ac:dyDescent="0.2">
      <c r="A422" s="3"/>
      <c r="B422" s="3"/>
      <c r="C422" s="377" t="s">
        <v>43</v>
      </c>
      <c r="D422" s="3">
        <v>2</v>
      </c>
      <c r="E422" s="295">
        <f ca="1"/>
        <v>0</v>
      </c>
      <c r="F422" s="296"/>
      <c r="G422" s="299"/>
      <c r="H422" s="297"/>
      <c r="I422" s="298">
        <f ca="1">IF(OFFSET(I422,-$D422,0)="n/a","n/a",IF(I$5&gt;OFFSET(I422,-$D422,0)+$D422,$E422-SUM($G422:H422),($E422-SUM($G422:H422))/(OFFSET(I422,-$D422,0)-(I$5-$D422-1))))</f>
        <v>0</v>
      </c>
      <c r="J422" s="298">
        <f ca="1">IF(OFFSET(J422,-$D422,0)="n/a","n/a",IF(J$5&gt;OFFSET(J422,-$D422,0)+$D422,$E422-SUM($G422:I422),($E422-SUM($G422:I422))/(OFFSET(J422,-$D422,0)-(J$5-$D422-1))))</f>
        <v>0</v>
      </c>
      <c r="K422" s="298">
        <f ca="1">IF(OFFSET(K422,-$D422,0)="n/a","n/a",IF(K$5&gt;OFFSET(K422,-$D422,0)+$D422,$E422-SUM($G422:J422),($E422-SUM($G422:J422))/(OFFSET(K422,-$D422,0)-(K$5-$D422-1))))</f>
        <v>0</v>
      </c>
      <c r="L422" s="298">
        <f ca="1">IF(OFFSET(L422,-$D422,0)="n/a","n/a",IF(L$5&gt;OFFSET(L422,-$D422,0)+$D422,$E422-SUM($G422:K422),($E422-SUM($G422:K422))/(OFFSET(L422,-$D422,0)-(L$5-$D422-1))))</f>
        <v>0</v>
      </c>
    </row>
    <row r="423" spans="1:12" ht="12.75" hidden="1" customHeight="1" outlineLevel="2" x14ac:dyDescent="0.2">
      <c r="A423" s="3"/>
      <c r="B423" s="3"/>
      <c r="C423" s="377"/>
      <c r="D423" s="3">
        <v>3</v>
      </c>
      <c r="E423" s="295">
        <f ca="1"/>
        <v>0</v>
      </c>
      <c r="F423" s="296"/>
      <c r="G423" s="299"/>
      <c r="H423" s="299"/>
      <c r="I423" s="297"/>
      <c r="J423" s="298">
        <f ca="1">IF(OFFSET(J423,-$D423,0)="n/a","n/a",IF(J$5&gt;OFFSET(J423,-$D423,0)+$D423,$E423-SUM($G423:I423),($E423-SUM($G423:I423))/(OFFSET(J423,-$D423,0)-(J$5-$D423-1))))</f>
        <v>0</v>
      </c>
      <c r="K423" s="298">
        <f ca="1">IF(OFFSET(K423,-$D423,0)="n/a","n/a",IF(K$5&gt;OFFSET(K423,-$D423,0)+$D423,$E423-SUM($G423:J423),($E423-SUM($G423:J423))/(OFFSET(K423,-$D423,0)-(K$5-$D423-1))))</f>
        <v>0</v>
      </c>
      <c r="L423" s="298">
        <f ca="1">IF(OFFSET(L423,-$D423,0)="n/a","n/a",IF(L$5&gt;OFFSET(L423,-$D423,0)+$D423,$E423-SUM($G423:K423),($E423-SUM($G423:K423))/(OFFSET(L423,-$D423,0)-(L$5-$D423-1))))</f>
        <v>0</v>
      </c>
    </row>
    <row r="424" spans="1:12" ht="12.75" hidden="1" customHeight="1" outlineLevel="2" x14ac:dyDescent="0.2">
      <c r="A424" s="3"/>
      <c r="B424" s="3"/>
      <c r="C424" s="377"/>
      <c r="D424" s="3">
        <v>4</v>
      </c>
      <c r="E424" s="295">
        <f ca="1"/>
        <v>0</v>
      </c>
      <c r="F424" s="296"/>
      <c r="G424" s="299"/>
      <c r="H424" s="299"/>
      <c r="I424" s="299"/>
      <c r="J424" s="297"/>
      <c r="K424" s="298">
        <f ca="1">IF(OFFSET(K424,-$D424,0)="n/a","n/a",IF(K$5&gt;OFFSET(K424,-$D424,0)+$D424,$E424-SUM($G424:J424),($E424-SUM($G424:J424))/(OFFSET(K424,-$D424,0)-(K$5-$D424-1))))</f>
        <v>0</v>
      </c>
      <c r="L424" s="298">
        <f ca="1">IF(OFFSET(L424,-$D424,0)="n/a","n/a",IF(L$5&gt;OFFSET(L424,-$D424,0)+$D424,$E424-SUM($G424:K424),($E424-SUM($G424:K424))/(OFFSET(L424,-$D424,0)-(L$5-$D424-1))))</f>
        <v>0</v>
      </c>
    </row>
    <row r="425" spans="1:12" ht="12.75" hidden="1" customHeight="1" outlineLevel="2" x14ac:dyDescent="0.2">
      <c r="A425" s="3"/>
      <c r="B425" s="3"/>
      <c r="C425" s="377"/>
      <c r="D425" s="3">
        <v>5</v>
      </c>
      <c r="E425" s="295">
        <f ca="1"/>
        <v>0</v>
      </c>
      <c r="F425" s="296"/>
      <c r="G425" s="299"/>
      <c r="H425" s="299"/>
      <c r="I425" s="299"/>
      <c r="J425" s="299"/>
      <c r="K425" s="297"/>
      <c r="L425" s="298">
        <f ca="1">IF(OFFSET(L425,-$D425,0)="n/a","n/a",IF(L$5&gt;OFFSET(L425,-$D425,0)+$D425,$E425-SUM($G425:K425),($E425-SUM($G425:K425))/(OFFSET(L425,-$D425,0)-(L$5-$D425-1))))</f>
        <v>0</v>
      </c>
    </row>
    <row r="426" spans="1:12" ht="12.75" hidden="1" customHeight="1" outlineLevel="2" x14ac:dyDescent="0.2">
      <c r="A426" s="3"/>
      <c r="B426" s="3"/>
      <c r="C426" s="377"/>
      <c r="D426" s="3">
        <v>6</v>
      </c>
      <c r="E426" s="295">
        <f ca="1"/>
        <v>0</v>
      </c>
      <c r="F426" s="296"/>
      <c r="G426" s="299"/>
      <c r="H426" s="299"/>
      <c r="I426" s="299"/>
      <c r="J426" s="299"/>
      <c r="K426" s="299"/>
      <c r="L426" s="297"/>
    </row>
    <row r="427" spans="1:12" ht="12.75" hidden="1" customHeight="1" outlineLevel="2" x14ac:dyDescent="0.2">
      <c r="A427" s="3"/>
      <c r="B427" s="3"/>
      <c r="C427" s="377"/>
      <c r="D427" s="3">
        <v>7</v>
      </c>
      <c r="E427" s="295" t="e">
        <f ca="1"/>
        <v>#N/A</v>
      </c>
      <c r="F427" s="296"/>
      <c r="G427" s="299"/>
      <c r="H427" s="299"/>
      <c r="I427" s="299"/>
      <c r="J427" s="299"/>
      <c r="K427" s="299"/>
      <c r="L427" s="299"/>
    </row>
    <row r="428" spans="1:12" ht="12.75" hidden="1" customHeight="1" outlineLevel="2" x14ac:dyDescent="0.2">
      <c r="A428" s="3"/>
      <c r="B428" s="3"/>
      <c r="C428" s="377"/>
      <c r="D428" s="3">
        <v>8</v>
      </c>
      <c r="E428" s="295" t="e">
        <f ca="1"/>
        <v>#N/A</v>
      </c>
      <c r="F428" s="296"/>
      <c r="G428" s="299"/>
      <c r="H428" s="299"/>
      <c r="I428" s="299"/>
      <c r="J428" s="299"/>
      <c r="K428" s="299"/>
      <c r="L428" s="299"/>
    </row>
    <row r="429" spans="1:12" ht="12.75" hidden="1" customHeight="1" outlineLevel="2" x14ac:dyDescent="0.2">
      <c r="A429" s="3"/>
      <c r="B429" s="3"/>
      <c r="C429" s="377"/>
      <c r="D429" s="3">
        <v>9</v>
      </c>
      <c r="E429" s="295" t="e">
        <f ca="1"/>
        <v>#N/A</v>
      </c>
      <c r="F429" s="296"/>
      <c r="G429" s="299"/>
      <c r="H429" s="299"/>
      <c r="I429" s="299"/>
      <c r="J429" s="299"/>
      <c r="K429" s="299"/>
      <c r="L429" s="299"/>
    </row>
    <row r="430" spans="1:12" ht="12.75" hidden="1" customHeight="1" outlineLevel="2" x14ac:dyDescent="0.2">
      <c r="A430" s="3"/>
      <c r="B430" s="3"/>
      <c r="C430" s="377"/>
      <c r="D430" s="3">
        <v>10</v>
      </c>
      <c r="E430" s="295" t="e">
        <f ca="1"/>
        <v>#N/A</v>
      </c>
      <c r="F430" s="296"/>
      <c r="G430" s="299"/>
      <c r="H430" s="299"/>
      <c r="I430" s="299"/>
      <c r="J430" s="299"/>
      <c r="K430" s="299"/>
      <c r="L430" s="299"/>
    </row>
    <row r="431" spans="1:12" ht="12.75" hidden="1" customHeight="1" outlineLevel="2" x14ac:dyDescent="0.2">
      <c r="A431" s="3"/>
      <c r="B431" s="3"/>
      <c r="C431" s="377"/>
      <c r="D431" s="3">
        <v>11</v>
      </c>
      <c r="E431" s="295" t="e">
        <f ca="1"/>
        <v>#N/A</v>
      </c>
      <c r="F431" s="296"/>
      <c r="G431" s="299"/>
      <c r="H431" s="299"/>
      <c r="I431" s="299"/>
      <c r="J431" s="299"/>
      <c r="K431" s="299"/>
      <c r="L431" s="299"/>
    </row>
    <row r="432" spans="1:12" ht="12.75" hidden="1" customHeight="1" outlineLevel="2" x14ac:dyDescent="0.2">
      <c r="A432" s="3"/>
      <c r="B432" s="3"/>
      <c r="C432" s="377"/>
      <c r="D432" s="3">
        <v>12</v>
      </c>
      <c r="E432" s="295" t="e">
        <f ca="1"/>
        <v>#N/A</v>
      </c>
      <c r="F432" s="296"/>
      <c r="G432" s="299"/>
      <c r="H432" s="299"/>
      <c r="I432" s="299"/>
      <c r="J432" s="299"/>
      <c r="K432" s="299"/>
      <c r="L432" s="299"/>
    </row>
    <row r="433" spans="1:12" ht="12.75" hidden="1" customHeight="1" outlineLevel="2" x14ac:dyDescent="0.2">
      <c r="A433" s="3"/>
      <c r="B433" s="3"/>
      <c r="C433" s="377"/>
      <c r="D433" s="3">
        <v>13</v>
      </c>
      <c r="E433" s="295" t="e">
        <f ca="1"/>
        <v>#N/A</v>
      </c>
      <c r="F433" s="296"/>
      <c r="G433" s="299"/>
      <c r="H433" s="299"/>
      <c r="I433" s="299"/>
      <c r="J433" s="299"/>
      <c r="K433" s="299"/>
      <c r="L433" s="299"/>
    </row>
    <row r="434" spans="1:12" ht="12.75" hidden="1" customHeight="1" outlineLevel="2" x14ac:dyDescent="0.2">
      <c r="A434" s="3"/>
      <c r="B434" s="3"/>
      <c r="C434" s="377"/>
      <c r="D434" s="3">
        <v>14</v>
      </c>
      <c r="E434" s="295" t="e">
        <f ca="1"/>
        <v>#N/A</v>
      </c>
      <c r="F434" s="296"/>
      <c r="G434" s="299"/>
      <c r="H434" s="299"/>
      <c r="I434" s="299"/>
      <c r="J434" s="299"/>
      <c r="K434" s="299"/>
      <c r="L434" s="299"/>
    </row>
    <row r="435" spans="1:12" ht="12.75" hidden="1" customHeight="1" outlineLevel="2" x14ac:dyDescent="0.2">
      <c r="A435" s="3"/>
      <c r="B435" s="3"/>
      <c r="C435" s="377"/>
      <c r="D435" s="3">
        <v>15</v>
      </c>
      <c r="E435" s="295" t="e">
        <f ca="1"/>
        <v>#N/A</v>
      </c>
      <c r="F435" s="296"/>
      <c r="G435" s="299"/>
      <c r="H435" s="299"/>
      <c r="I435" s="299"/>
      <c r="J435" s="299"/>
      <c r="K435" s="299"/>
      <c r="L435" s="299"/>
    </row>
    <row r="436" spans="1:12" ht="12.75" hidden="1" customHeight="1" outlineLevel="1" collapsed="1" x14ac:dyDescent="0.2">
      <c r="A436" s="3"/>
      <c r="B436" s="149" t="str">
        <f ca="1">B419</f>
        <v>Asset Type 001</v>
      </c>
      <c r="C436" s="149" t="str">
        <f ca="1">C419</f>
        <v>Description - Asset Type 001</v>
      </c>
      <c r="D436" s="3"/>
      <c r="E436" s="3"/>
      <c r="F436" s="109" t="s">
        <v>44</v>
      </c>
      <c r="G436" s="301">
        <f t="shared" ref="G436:L436" si="2">SUM(G421:G435)</f>
        <v>0</v>
      </c>
      <c r="H436" s="301">
        <f t="shared" ca="1" si="2"/>
        <v>0</v>
      </c>
      <c r="I436" s="301">
        <f t="shared" ca="1" si="2"/>
        <v>0</v>
      </c>
      <c r="J436" s="301">
        <f t="shared" ca="1" si="2"/>
        <v>0</v>
      </c>
      <c r="K436" s="301">
        <f t="shared" ca="1" si="2"/>
        <v>0</v>
      </c>
      <c r="L436" s="301">
        <f t="shared" ca="1" si="2"/>
        <v>0</v>
      </c>
    </row>
    <row r="437" spans="1:12" ht="12.75" hidden="1" customHeight="1" outlineLevel="2" x14ac:dyDescent="0.2">
      <c r="A437" s="221">
        <f>A419+1</f>
        <v>2</v>
      </c>
      <c r="B437" s="22" t="str">
        <f ca="1">OFFSET($B$13,$A437-1,0)</f>
        <v>Asset Type 002</v>
      </c>
      <c r="C437" s="22" t="str">
        <f ca="1">OFFSET($C$13,$A437-1,0)</f>
        <v>Description - Asset Type 002</v>
      </c>
      <c r="D437" s="3"/>
      <c r="E437" s="112"/>
      <c r="F437" s="111" t="s">
        <v>41</v>
      </c>
      <c r="G437" s="300">
        <f t="shared" ref="G437:L437" ca="1" si="3">VLOOKUP($B437,$B$13:$L$212,5+G$5,FALSE)</f>
        <v>0</v>
      </c>
      <c r="H437" s="300">
        <f t="shared" ca="1" si="3"/>
        <v>0</v>
      </c>
      <c r="I437" s="300">
        <f t="shared" ca="1" si="3"/>
        <v>0</v>
      </c>
      <c r="J437" s="300">
        <f t="shared" ca="1" si="3"/>
        <v>0</v>
      </c>
      <c r="K437" s="300">
        <f t="shared" ca="1" si="3"/>
        <v>0</v>
      </c>
      <c r="L437" s="300">
        <f t="shared" ca="1" si="3"/>
        <v>0</v>
      </c>
    </row>
    <row r="438" spans="1:12" ht="12.75" hidden="1" customHeight="1" outlineLevel="2" x14ac:dyDescent="0.2">
      <c r="A438" s="3"/>
      <c r="B438" s="3"/>
      <c r="C438" s="21"/>
      <c r="D438" s="3"/>
      <c r="E438" s="110"/>
      <c r="F438" s="109" t="s">
        <v>42</v>
      </c>
      <c r="G438" s="114">
        <f ca="1">VLOOKUP($B437,'Input Sheet'!$B$12:$L$211,5+G$5,FALSE)</f>
        <v>0</v>
      </c>
      <c r="H438" s="114">
        <f ca="1">VLOOKUP($B437,'Input Sheet'!$B$12:$L$211,5+H$5,FALSE)</f>
        <v>0</v>
      </c>
      <c r="I438" s="114">
        <f ca="1">VLOOKUP($B437,'Input Sheet'!$B$12:$L$211,5+I$5,FALSE)</f>
        <v>0</v>
      </c>
      <c r="J438" s="114">
        <f ca="1">VLOOKUP($B437,'Input Sheet'!$B$12:$L$211,5+J$5,FALSE)</f>
        <v>0</v>
      </c>
      <c r="K438" s="114">
        <f ca="1">VLOOKUP($B437,'Input Sheet'!$B$12:$L$211,5+K$5,FALSE)</f>
        <v>0</v>
      </c>
      <c r="L438" s="114">
        <f ca="1">VLOOKUP($B437,'Input Sheet'!$B$12:$L$211,5+L$5,FALSE)</f>
        <v>0</v>
      </c>
    </row>
    <row r="439" spans="1:12" ht="12.75" hidden="1" customHeight="1" outlineLevel="2" x14ac:dyDescent="0.2">
      <c r="A439" s="3"/>
      <c r="B439" s="3"/>
      <c r="C439" s="3"/>
      <c r="D439" s="3">
        <v>1</v>
      </c>
      <c r="E439" s="295">
        <f t="array" aca="1" ref="E439:E453" ca="1">TRANSPOSE(G437:L437)</f>
        <v>0</v>
      </c>
      <c r="F439" s="296"/>
      <c r="G439" s="297"/>
      <c r="H439" s="298">
        <f ca="1">IF(OFFSET(H439,-$D439,0)="n/a","n/a",IF(H$5&gt;OFFSET(H439,-$D439,0)+$D439,$E439-SUM($G439:G439),($E439-SUM($G439:G439))/(OFFSET(H439,-$D439,0)-(H$5-$D439-1))))</f>
        <v>0</v>
      </c>
      <c r="I439" s="298">
        <f ca="1">IF(OFFSET(I439,-$D439,0)="n/a","n/a",IF(I$5&gt;OFFSET(I439,-$D439,0)+$D439,$E439-SUM($G439:H439),($E439-SUM($G439:H439))/(OFFSET(I439,-$D439,0)-(I$5-$D439-1))))</f>
        <v>0</v>
      </c>
      <c r="J439" s="298">
        <f ca="1">IF(OFFSET(J439,-$D439,0)="n/a","n/a",IF(J$5&gt;OFFSET(J439,-$D439,0)+$D439,$E439-SUM($G439:I439),($E439-SUM($G439:I439))/(OFFSET(J439,-$D439,0)-(J$5-$D439-1))))</f>
        <v>0</v>
      </c>
      <c r="K439" s="298">
        <f ca="1">IF(OFFSET(K439,-$D439,0)="n/a","n/a",IF(K$5&gt;OFFSET(K439,-$D439,0)+$D439,$E439-SUM($G439:J439),($E439-SUM($G439:J439))/(OFFSET(K439,-$D439,0)-(K$5-$D439-1))))</f>
        <v>0</v>
      </c>
      <c r="L439" s="298">
        <f ca="1">IF(OFFSET(L439,-$D439,0)="n/a","n/a",IF(L$5&gt;OFFSET(L439,-$D439,0)+$D439,$E439-SUM($G439:K439),($E439-SUM($G439:K439))/(OFFSET(L439,-$D439,0)-(L$5-$D439-1))))</f>
        <v>0</v>
      </c>
    </row>
    <row r="440" spans="1:12" ht="12.75" hidden="1" customHeight="1" outlineLevel="2" x14ac:dyDescent="0.2">
      <c r="A440" s="3"/>
      <c r="B440" s="3"/>
      <c r="C440" s="377" t="s">
        <v>43</v>
      </c>
      <c r="D440" s="3">
        <v>2</v>
      </c>
      <c r="E440" s="295">
        <f ca="1"/>
        <v>0</v>
      </c>
      <c r="F440" s="296"/>
      <c r="G440" s="299"/>
      <c r="H440" s="297"/>
      <c r="I440" s="298">
        <f ca="1">IF(OFFSET(I440,-$D440,0)="n/a","n/a",IF(I$5&gt;OFFSET(I440,-$D440,0)+$D440,$E440-SUM($G440:H440),($E440-SUM($G440:H440))/(OFFSET(I440,-$D440,0)-(I$5-$D440-1))))</f>
        <v>0</v>
      </c>
      <c r="J440" s="298">
        <f ca="1">IF(OFFSET(J440,-$D440,0)="n/a","n/a",IF(J$5&gt;OFFSET(J440,-$D440,0)+$D440,$E440-SUM($G440:I440),($E440-SUM($G440:I440))/(OFFSET(J440,-$D440,0)-(J$5-$D440-1))))</f>
        <v>0</v>
      </c>
      <c r="K440" s="298">
        <f ca="1">IF(OFFSET(K440,-$D440,0)="n/a","n/a",IF(K$5&gt;OFFSET(K440,-$D440,0)+$D440,$E440-SUM($G440:J440),($E440-SUM($G440:J440))/(OFFSET(K440,-$D440,0)-(K$5-$D440-1))))</f>
        <v>0</v>
      </c>
      <c r="L440" s="298">
        <f ca="1">IF(OFFSET(L440,-$D440,0)="n/a","n/a",IF(L$5&gt;OFFSET(L440,-$D440,0)+$D440,$E440-SUM($G440:K440),($E440-SUM($G440:K440))/(OFFSET(L440,-$D440,0)-(L$5-$D440-1))))</f>
        <v>0</v>
      </c>
    </row>
    <row r="441" spans="1:12" ht="12.75" hidden="1" customHeight="1" outlineLevel="2" x14ac:dyDescent="0.2">
      <c r="A441" s="3"/>
      <c r="B441" s="3"/>
      <c r="C441" s="377"/>
      <c r="D441" s="3">
        <v>3</v>
      </c>
      <c r="E441" s="295">
        <f ca="1"/>
        <v>0</v>
      </c>
      <c r="F441" s="296"/>
      <c r="G441" s="299"/>
      <c r="H441" s="299"/>
      <c r="I441" s="297"/>
      <c r="J441" s="298">
        <f ca="1">IF(OFFSET(J441,-$D441,0)="n/a","n/a",IF(J$5&gt;OFFSET(J441,-$D441,0)+$D441,$E441-SUM($G441:I441),($E441-SUM($G441:I441))/(OFFSET(J441,-$D441,0)-(J$5-$D441-1))))</f>
        <v>0</v>
      </c>
      <c r="K441" s="298">
        <f ca="1">IF(OFFSET(K441,-$D441,0)="n/a","n/a",IF(K$5&gt;OFFSET(K441,-$D441,0)+$D441,$E441-SUM($G441:J441),($E441-SUM($G441:J441))/(OFFSET(K441,-$D441,0)-(K$5-$D441-1))))</f>
        <v>0</v>
      </c>
      <c r="L441" s="298">
        <f ca="1">IF(OFFSET(L441,-$D441,0)="n/a","n/a",IF(L$5&gt;OFFSET(L441,-$D441,0)+$D441,$E441-SUM($G441:K441),($E441-SUM($G441:K441))/(OFFSET(L441,-$D441,0)-(L$5-$D441-1))))</f>
        <v>0</v>
      </c>
    </row>
    <row r="442" spans="1:12" ht="12.75" hidden="1" customHeight="1" outlineLevel="2" x14ac:dyDescent="0.2">
      <c r="A442" s="3"/>
      <c r="B442" s="3"/>
      <c r="C442" s="377"/>
      <c r="D442" s="3">
        <v>4</v>
      </c>
      <c r="E442" s="295">
        <f ca="1"/>
        <v>0</v>
      </c>
      <c r="F442" s="296"/>
      <c r="G442" s="299"/>
      <c r="H442" s="299"/>
      <c r="I442" s="299"/>
      <c r="J442" s="297"/>
      <c r="K442" s="298">
        <f ca="1">IF(OFFSET(K442,-$D442,0)="n/a","n/a",IF(K$5&gt;OFFSET(K442,-$D442,0)+$D442,$E442-SUM($G442:J442),($E442-SUM($G442:J442))/(OFFSET(K442,-$D442,0)-(K$5-$D442-1))))</f>
        <v>0</v>
      </c>
      <c r="L442" s="298">
        <f ca="1">IF(OFFSET(L442,-$D442,0)="n/a","n/a",IF(L$5&gt;OFFSET(L442,-$D442,0)+$D442,$E442-SUM($G442:K442),($E442-SUM($G442:K442))/(OFFSET(L442,-$D442,0)-(L$5-$D442-1))))</f>
        <v>0</v>
      </c>
    </row>
    <row r="443" spans="1:12" ht="12.75" hidden="1" customHeight="1" outlineLevel="2" x14ac:dyDescent="0.2">
      <c r="A443" s="3"/>
      <c r="B443" s="3"/>
      <c r="C443" s="377"/>
      <c r="D443" s="3">
        <v>5</v>
      </c>
      <c r="E443" s="295">
        <f ca="1"/>
        <v>0</v>
      </c>
      <c r="F443" s="296"/>
      <c r="G443" s="299"/>
      <c r="H443" s="299"/>
      <c r="I443" s="299"/>
      <c r="J443" s="299"/>
      <c r="K443" s="297"/>
      <c r="L443" s="298">
        <f ca="1">IF(OFFSET(L443,-$D443,0)="n/a","n/a",IF(L$5&gt;OFFSET(L443,-$D443,0)+$D443,$E443-SUM($G443:K443),($E443-SUM($G443:K443))/(OFFSET(L443,-$D443,0)-(L$5-$D443-1))))</f>
        <v>0</v>
      </c>
    </row>
    <row r="444" spans="1:12" ht="12.75" hidden="1" customHeight="1" outlineLevel="2" x14ac:dyDescent="0.2">
      <c r="A444" s="3"/>
      <c r="B444" s="3"/>
      <c r="C444" s="377"/>
      <c r="D444" s="3">
        <v>6</v>
      </c>
      <c r="E444" s="295">
        <f ca="1"/>
        <v>0</v>
      </c>
      <c r="F444" s="296"/>
      <c r="G444" s="299"/>
      <c r="H444" s="299"/>
      <c r="I444" s="299"/>
      <c r="J444" s="299"/>
      <c r="K444" s="299"/>
      <c r="L444" s="297"/>
    </row>
    <row r="445" spans="1:12" ht="12.75" hidden="1" customHeight="1" outlineLevel="2" x14ac:dyDescent="0.2">
      <c r="A445" s="3"/>
      <c r="B445" s="3"/>
      <c r="C445" s="377"/>
      <c r="D445" s="3">
        <v>7</v>
      </c>
      <c r="E445" s="295" t="e">
        <f ca="1"/>
        <v>#N/A</v>
      </c>
      <c r="F445" s="296"/>
      <c r="G445" s="299"/>
      <c r="H445" s="299"/>
      <c r="I445" s="299"/>
      <c r="J445" s="299"/>
      <c r="K445" s="299"/>
      <c r="L445" s="299"/>
    </row>
    <row r="446" spans="1:12" ht="12.75" hidden="1" customHeight="1" outlineLevel="2" x14ac:dyDescent="0.2">
      <c r="A446" s="3"/>
      <c r="B446" s="3"/>
      <c r="C446" s="377"/>
      <c r="D446" s="3">
        <v>8</v>
      </c>
      <c r="E446" s="295" t="e">
        <f ca="1"/>
        <v>#N/A</v>
      </c>
      <c r="F446" s="296"/>
      <c r="G446" s="299"/>
      <c r="H446" s="299"/>
      <c r="I446" s="299"/>
      <c r="J446" s="299"/>
      <c r="K446" s="299"/>
      <c r="L446" s="299"/>
    </row>
    <row r="447" spans="1:12" ht="12.75" hidden="1" customHeight="1" outlineLevel="2" x14ac:dyDescent="0.2">
      <c r="A447" s="3"/>
      <c r="B447" s="3"/>
      <c r="C447" s="377"/>
      <c r="D447" s="3">
        <v>9</v>
      </c>
      <c r="E447" s="295" t="e">
        <f ca="1"/>
        <v>#N/A</v>
      </c>
      <c r="F447" s="296"/>
      <c r="G447" s="299"/>
      <c r="H447" s="299"/>
      <c r="I447" s="299"/>
      <c r="J447" s="299"/>
      <c r="K447" s="299"/>
      <c r="L447" s="299"/>
    </row>
    <row r="448" spans="1:12" ht="12.75" hidden="1" customHeight="1" outlineLevel="2" x14ac:dyDescent="0.2">
      <c r="A448" s="3"/>
      <c r="B448" s="3"/>
      <c r="C448" s="377"/>
      <c r="D448" s="3">
        <v>10</v>
      </c>
      <c r="E448" s="295" t="e">
        <f ca="1"/>
        <v>#N/A</v>
      </c>
      <c r="F448" s="296"/>
      <c r="G448" s="299"/>
      <c r="H448" s="299"/>
      <c r="I448" s="299"/>
      <c r="J448" s="299"/>
      <c r="K448" s="299"/>
      <c r="L448" s="299"/>
    </row>
    <row r="449" spans="1:12" ht="12.75" hidden="1" customHeight="1" outlineLevel="2" x14ac:dyDescent="0.2">
      <c r="A449" s="3"/>
      <c r="B449" s="3"/>
      <c r="C449" s="377"/>
      <c r="D449" s="3">
        <v>11</v>
      </c>
      <c r="E449" s="295" t="e">
        <f ca="1"/>
        <v>#N/A</v>
      </c>
      <c r="F449" s="296"/>
      <c r="G449" s="299"/>
      <c r="H449" s="299"/>
      <c r="I449" s="299"/>
      <c r="J449" s="299"/>
      <c r="K449" s="299"/>
      <c r="L449" s="299"/>
    </row>
    <row r="450" spans="1:12" ht="12.75" hidden="1" customHeight="1" outlineLevel="2" x14ac:dyDescent="0.2">
      <c r="A450" s="3"/>
      <c r="B450" s="3"/>
      <c r="C450" s="377"/>
      <c r="D450" s="3">
        <v>12</v>
      </c>
      <c r="E450" s="295" t="e">
        <f ca="1"/>
        <v>#N/A</v>
      </c>
      <c r="F450" s="296"/>
      <c r="G450" s="299"/>
      <c r="H450" s="299"/>
      <c r="I450" s="299"/>
      <c r="J450" s="299"/>
      <c r="K450" s="299"/>
      <c r="L450" s="299"/>
    </row>
    <row r="451" spans="1:12" ht="12.75" hidden="1" customHeight="1" outlineLevel="2" x14ac:dyDescent="0.2">
      <c r="A451" s="3"/>
      <c r="B451" s="3"/>
      <c r="C451" s="377"/>
      <c r="D451" s="3">
        <v>13</v>
      </c>
      <c r="E451" s="295" t="e">
        <f ca="1"/>
        <v>#N/A</v>
      </c>
      <c r="F451" s="296"/>
      <c r="G451" s="299"/>
      <c r="H451" s="299"/>
      <c r="I451" s="299"/>
      <c r="J451" s="299"/>
      <c r="K451" s="299"/>
      <c r="L451" s="299"/>
    </row>
    <row r="452" spans="1:12" ht="12.75" hidden="1" customHeight="1" outlineLevel="2" x14ac:dyDescent="0.2">
      <c r="A452" s="3"/>
      <c r="B452" s="3"/>
      <c r="C452" s="377"/>
      <c r="D452" s="3">
        <v>14</v>
      </c>
      <c r="E452" s="295" t="e">
        <f ca="1"/>
        <v>#N/A</v>
      </c>
      <c r="F452" s="296"/>
      <c r="G452" s="299"/>
      <c r="H452" s="299"/>
      <c r="I452" s="299"/>
      <c r="J452" s="299"/>
      <c r="K452" s="299"/>
      <c r="L452" s="299"/>
    </row>
    <row r="453" spans="1:12" ht="12.75" hidden="1" customHeight="1" outlineLevel="2" x14ac:dyDescent="0.2">
      <c r="A453" s="3"/>
      <c r="B453" s="3"/>
      <c r="C453" s="377"/>
      <c r="D453" s="3">
        <v>15</v>
      </c>
      <c r="E453" s="295" t="e">
        <f ca="1"/>
        <v>#N/A</v>
      </c>
      <c r="F453" s="296"/>
      <c r="G453" s="299"/>
      <c r="H453" s="299"/>
      <c r="I453" s="299"/>
      <c r="J453" s="299"/>
      <c r="K453" s="299"/>
      <c r="L453" s="299"/>
    </row>
    <row r="454" spans="1:12" ht="12.75" hidden="1" customHeight="1" outlineLevel="1" x14ac:dyDescent="0.2">
      <c r="A454" s="3"/>
      <c r="B454" s="149" t="str">
        <f ca="1">B437</f>
        <v>Asset Type 002</v>
      </c>
      <c r="C454" s="149" t="str">
        <f ca="1">C437</f>
        <v>Description - Asset Type 002</v>
      </c>
      <c r="D454" s="3"/>
      <c r="E454" s="3"/>
      <c r="F454" s="109" t="s">
        <v>44</v>
      </c>
      <c r="G454" s="301">
        <f t="shared" ref="G454:L454" si="4">SUM(G439:G453)</f>
        <v>0</v>
      </c>
      <c r="H454" s="301">
        <f t="shared" ca="1" si="4"/>
        <v>0</v>
      </c>
      <c r="I454" s="301">
        <f t="shared" ca="1" si="4"/>
        <v>0</v>
      </c>
      <c r="J454" s="301">
        <f t="shared" ca="1" si="4"/>
        <v>0</v>
      </c>
      <c r="K454" s="301">
        <f t="shared" ca="1" si="4"/>
        <v>0</v>
      </c>
      <c r="L454" s="301">
        <f t="shared" ca="1" si="4"/>
        <v>0</v>
      </c>
    </row>
    <row r="455" spans="1:12" ht="12.75" hidden="1" customHeight="1" outlineLevel="2" x14ac:dyDescent="0.2">
      <c r="A455" s="221">
        <f>A437+1</f>
        <v>3</v>
      </c>
      <c r="B455" s="22" t="str">
        <f ca="1">OFFSET($B$13,$A455-1,0)</f>
        <v>Asset Type 003</v>
      </c>
      <c r="C455" s="22" t="str">
        <f ca="1">OFFSET($C$13,$A455-1,0)</f>
        <v>Description - Asset Type 003</v>
      </c>
      <c r="D455" s="3"/>
      <c r="E455" s="112"/>
      <c r="F455" s="111" t="s">
        <v>41</v>
      </c>
      <c r="G455" s="300">
        <f t="shared" ref="G455:L455" ca="1" si="5">VLOOKUP($B455,$B$13:$L$212,5+G$5,FALSE)</f>
        <v>0</v>
      </c>
      <c r="H455" s="300">
        <f t="shared" ca="1" si="5"/>
        <v>0</v>
      </c>
      <c r="I455" s="300">
        <f t="shared" ca="1" si="5"/>
        <v>0</v>
      </c>
      <c r="J455" s="300">
        <f t="shared" ca="1" si="5"/>
        <v>0</v>
      </c>
      <c r="K455" s="300">
        <f t="shared" ca="1" si="5"/>
        <v>0</v>
      </c>
      <c r="L455" s="300">
        <f t="shared" ca="1" si="5"/>
        <v>0</v>
      </c>
    </row>
    <row r="456" spans="1:12" ht="12.75" hidden="1" customHeight="1" outlineLevel="2" x14ac:dyDescent="0.2">
      <c r="A456" s="3"/>
      <c r="B456" s="3"/>
      <c r="C456" s="21"/>
      <c r="D456" s="3"/>
      <c r="E456" s="110"/>
      <c r="F456" s="109" t="s">
        <v>42</v>
      </c>
      <c r="G456" s="114">
        <f ca="1">VLOOKUP($B455,'Input Sheet'!$B$12:$L$211,5+G$5,FALSE)</f>
        <v>0</v>
      </c>
      <c r="H456" s="114">
        <f ca="1">VLOOKUP($B455,'Input Sheet'!$B$12:$L$211,5+H$5,FALSE)</f>
        <v>0</v>
      </c>
      <c r="I456" s="114">
        <f ca="1">VLOOKUP($B455,'Input Sheet'!$B$12:$L$211,5+I$5,FALSE)</f>
        <v>0</v>
      </c>
      <c r="J456" s="114">
        <f ca="1">VLOOKUP($B455,'Input Sheet'!$B$12:$L$211,5+J$5,FALSE)</f>
        <v>0</v>
      </c>
      <c r="K456" s="114">
        <f ca="1">VLOOKUP($B455,'Input Sheet'!$B$12:$L$211,5+K$5,FALSE)</f>
        <v>0</v>
      </c>
      <c r="L456" s="114">
        <f ca="1">VLOOKUP($B455,'Input Sheet'!$B$12:$L$211,5+L$5,FALSE)</f>
        <v>0</v>
      </c>
    </row>
    <row r="457" spans="1:12" ht="12.75" hidden="1" customHeight="1" outlineLevel="2" x14ac:dyDescent="0.2">
      <c r="A457" s="3"/>
      <c r="B457" s="3"/>
      <c r="C457" s="3"/>
      <c r="D457" s="3">
        <v>1</v>
      </c>
      <c r="E457" s="295">
        <f t="array" aca="1" ref="E457:E471" ca="1">TRANSPOSE(G455:L455)</f>
        <v>0</v>
      </c>
      <c r="F457" s="296"/>
      <c r="G457" s="297"/>
      <c r="H457" s="298">
        <f ca="1">IF(OFFSET(H457,-$D457,0)="n/a","n/a",IF(H$5&gt;OFFSET(H457,-$D457,0)+$D457,$E457-SUM($G457:G457),($E457-SUM($G457:G457))/(OFFSET(H457,-$D457,0)-(H$5-$D457-1))))</f>
        <v>0</v>
      </c>
      <c r="I457" s="298">
        <f ca="1">IF(OFFSET(I457,-$D457,0)="n/a","n/a",IF(I$5&gt;OFFSET(I457,-$D457,0)+$D457,$E457-SUM($G457:H457),($E457-SUM($G457:H457))/(OFFSET(I457,-$D457,0)-(I$5-$D457-1))))</f>
        <v>0</v>
      </c>
      <c r="J457" s="298">
        <f ca="1">IF(OFFSET(J457,-$D457,0)="n/a","n/a",IF(J$5&gt;OFFSET(J457,-$D457,0)+$D457,$E457-SUM($G457:I457),($E457-SUM($G457:I457))/(OFFSET(J457,-$D457,0)-(J$5-$D457-1))))</f>
        <v>0</v>
      </c>
      <c r="K457" s="298">
        <f ca="1">IF(OFFSET(K457,-$D457,0)="n/a","n/a",IF(K$5&gt;OFFSET(K457,-$D457,0)+$D457,$E457-SUM($G457:J457),($E457-SUM($G457:J457))/(OFFSET(K457,-$D457,0)-(K$5-$D457-1))))</f>
        <v>0</v>
      </c>
      <c r="L457" s="298">
        <f ca="1">IF(OFFSET(L457,-$D457,0)="n/a","n/a",IF(L$5&gt;OFFSET(L457,-$D457,0)+$D457,$E457-SUM($G457:K457),($E457-SUM($G457:K457))/(OFFSET(L457,-$D457,0)-(L$5-$D457-1))))</f>
        <v>0</v>
      </c>
    </row>
    <row r="458" spans="1:12" ht="12.75" hidden="1" customHeight="1" outlineLevel="2" x14ac:dyDescent="0.2">
      <c r="A458" s="3"/>
      <c r="B458" s="3"/>
      <c r="C458" s="377" t="s">
        <v>43</v>
      </c>
      <c r="D458" s="3">
        <v>2</v>
      </c>
      <c r="E458" s="295">
        <f ca="1"/>
        <v>0</v>
      </c>
      <c r="F458" s="296"/>
      <c r="G458" s="299"/>
      <c r="H458" s="297"/>
      <c r="I458" s="298">
        <f ca="1">IF(OFFSET(I458,-$D458,0)="n/a","n/a",IF(I$5&gt;OFFSET(I458,-$D458,0)+$D458,$E458-SUM($G458:H458),($E458-SUM($G458:H458))/(OFFSET(I458,-$D458,0)-(I$5-$D458-1))))</f>
        <v>0</v>
      </c>
      <c r="J458" s="298">
        <f ca="1">IF(OFFSET(J458,-$D458,0)="n/a","n/a",IF(J$5&gt;OFFSET(J458,-$D458,0)+$D458,$E458-SUM($G458:I458),($E458-SUM($G458:I458))/(OFFSET(J458,-$D458,0)-(J$5-$D458-1))))</f>
        <v>0</v>
      </c>
      <c r="K458" s="298">
        <f ca="1">IF(OFFSET(K458,-$D458,0)="n/a","n/a",IF(K$5&gt;OFFSET(K458,-$D458,0)+$D458,$E458-SUM($G458:J458),($E458-SUM($G458:J458))/(OFFSET(K458,-$D458,0)-(K$5-$D458-1))))</f>
        <v>0</v>
      </c>
      <c r="L458" s="298">
        <f ca="1">IF(OFFSET(L458,-$D458,0)="n/a","n/a",IF(L$5&gt;OFFSET(L458,-$D458,0)+$D458,$E458-SUM($G458:K458),($E458-SUM($G458:K458))/(OFFSET(L458,-$D458,0)-(L$5-$D458-1))))</f>
        <v>0</v>
      </c>
    </row>
    <row r="459" spans="1:12" ht="12.75" hidden="1" customHeight="1" outlineLevel="2" x14ac:dyDescent="0.2">
      <c r="A459" s="3"/>
      <c r="B459" s="3"/>
      <c r="C459" s="377"/>
      <c r="D459" s="3">
        <v>3</v>
      </c>
      <c r="E459" s="295">
        <f ca="1"/>
        <v>0</v>
      </c>
      <c r="F459" s="296"/>
      <c r="G459" s="299"/>
      <c r="H459" s="299"/>
      <c r="I459" s="297"/>
      <c r="J459" s="298">
        <f ca="1">IF(OFFSET(J459,-$D459,0)="n/a","n/a",IF(J$5&gt;OFFSET(J459,-$D459,0)+$D459,$E459-SUM($G459:I459),($E459-SUM($G459:I459))/(OFFSET(J459,-$D459,0)-(J$5-$D459-1))))</f>
        <v>0</v>
      </c>
      <c r="K459" s="298">
        <f ca="1">IF(OFFSET(K459,-$D459,0)="n/a","n/a",IF(K$5&gt;OFFSET(K459,-$D459,0)+$D459,$E459-SUM($G459:J459),($E459-SUM($G459:J459))/(OFFSET(K459,-$D459,0)-(K$5-$D459-1))))</f>
        <v>0</v>
      </c>
      <c r="L459" s="298">
        <f ca="1">IF(OFFSET(L459,-$D459,0)="n/a","n/a",IF(L$5&gt;OFFSET(L459,-$D459,0)+$D459,$E459-SUM($G459:K459),($E459-SUM($G459:K459))/(OFFSET(L459,-$D459,0)-(L$5-$D459-1))))</f>
        <v>0</v>
      </c>
    </row>
    <row r="460" spans="1:12" ht="12.75" hidden="1" customHeight="1" outlineLevel="2" x14ac:dyDescent="0.2">
      <c r="A460" s="3"/>
      <c r="B460" s="3"/>
      <c r="C460" s="377"/>
      <c r="D460" s="3">
        <v>4</v>
      </c>
      <c r="E460" s="295">
        <f ca="1"/>
        <v>0</v>
      </c>
      <c r="F460" s="296"/>
      <c r="G460" s="299"/>
      <c r="H460" s="299"/>
      <c r="I460" s="299"/>
      <c r="J460" s="297"/>
      <c r="K460" s="298">
        <f ca="1">IF(OFFSET(K460,-$D460,0)="n/a","n/a",IF(K$5&gt;OFFSET(K460,-$D460,0)+$D460,$E460-SUM($G460:J460),($E460-SUM($G460:J460))/(OFFSET(K460,-$D460,0)-(K$5-$D460-1))))</f>
        <v>0</v>
      </c>
      <c r="L460" s="298">
        <f ca="1">IF(OFFSET(L460,-$D460,0)="n/a","n/a",IF(L$5&gt;OFFSET(L460,-$D460,0)+$D460,$E460-SUM($G460:K460),($E460-SUM($G460:K460))/(OFFSET(L460,-$D460,0)-(L$5-$D460-1))))</f>
        <v>0</v>
      </c>
    </row>
    <row r="461" spans="1:12" ht="12.75" hidden="1" customHeight="1" outlineLevel="2" x14ac:dyDescent="0.2">
      <c r="A461" s="3"/>
      <c r="B461" s="3"/>
      <c r="C461" s="377"/>
      <c r="D461" s="3">
        <v>5</v>
      </c>
      <c r="E461" s="295">
        <f ca="1"/>
        <v>0</v>
      </c>
      <c r="F461" s="296"/>
      <c r="G461" s="299"/>
      <c r="H461" s="299"/>
      <c r="I461" s="299"/>
      <c r="J461" s="299"/>
      <c r="K461" s="297"/>
      <c r="L461" s="298">
        <f ca="1">IF(OFFSET(L461,-$D461,0)="n/a","n/a",IF(L$5&gt;OFFSET(L461,-$D461,0)+$D461,$E461-SUM($G461:K461),($E461-SUM($G461:K461))/(OFFSET(L461,-$D461,0)-(L$5-$D461-1))))</f>
        <v>0</v>
      </c>
    </row>
    <row r="462" spans="1:12" ht="12.75" hidden="1" customHeight="1" outlineLevel="2" x14ac:dyDescent="0.2">
      <c r="A462" s="3"/>
      <c r="B462" s="3"/>
      <c r="C462" s="377"/>
      <c r="D462" s="3">
        <v>6</v>
      </c>
      <c r="E462" s="295">
        <f ca="1"/>
        <v>0</v>
      </c>
      <c r="F462" s="296"/>
      <c r="G462" s="299"/>
      <c r="H462" s="299"/>
      <c r="I462" s="299"/>
      <c r="J462" s="299"/>
      <c r="K462" s="299"/>
      <c r="L462" s="297"/>
    </row>
    <row r="463" spans="1:12" ht="12.75" hidden="1" customHeight="1" outlineLevel="2" x14ac:dyDescent="0.2">
      <c r="A463" s="3"/>
      <c r="B463" s="3"/>
      <c r="C463" s="377"/>
      <c r="D463" s="3">
        <v>7</v>
      </c>
      <c r="E463" s="295" t="e">
        <f ca="1"/>
        <v>#N/A</v>
      </c>
      <c r="F463" s="296"/>
      <c r="G463" s="299"/>
      <c r="H463" s="299"/>
      <c r="I463" s="299"/>
      <c r="J463" s="299"/>
      <c r="K463" s="299"/>
      <c r="L463" s="299"/>
    </row>
    <row r="464" spans="1:12" ht="12.75" hidden="1" customHeight="1" outlineLevel="2" x14ac:dyDescent="0.2">
      <c r="A464" s="3"/>
      <c r="B464" s="3"/>
      <c r="C464" s="377"/>
      <c r="D464" s="3">
        <v>8</v>
      </c>
      <c r="E464" s="295" t="e">
        <f ca="1"/>
        <v>#N/A</v>
      </c>
      <c r="F464" s="296"/>
      <c r="G464" s="299"/>
      <c r="H464" s="299"/>
      <c r="I464" s="299"/>
      <c r="J464" s="299"/>
      <c r="K464" s="299"/>
      <c r="L464" s="299"/>
    </row>
    <row r="465" spans="1:12" ht="12.75" hidden="1" customHeight="1" outlineLevel="2" x14ac:dyDescent="0.2">
      <c r="A465" s="3"/>
      <c r="B465" s="3"/>
      <c r="C465" s="377"/>
      <c r="D465" s="3">
        <v>9</v>
      </c>
      <c r="E465" s="295" t="e">
        <f ca="1"/>
        <v>#N/A</v>
      </c>
      <c r="F465" s="296"/>
      <c r="G465" s="299"/>
      <c r="H465" s="299"/>
      <c r="I465" s="299"/>
      <c r="J465" s="299"/>
      <c r="K465" s="299"/>
      <c r="L465" s="299"/>
    </row>
    <row r="466" spans="1:12" ht="12.75" hidden="1" customHeight="1" outlineLevel="2" x14ac:dyDescent="0.2">
      <c r="A466" s="3"/>
      <c r="B466" s="3"/>
      <c r="C466" s="377"/>
      <c r="D466" s="3">
        <v>10</v>
      </c>
      <c r="E466" s="295" t="e">
        <f ca="1"/>
        <v>#N/A</v>
      </c>
      <c r="F466" s="296"/>
      <c r="G466" s="299"/>
      <c r="H466" s="299"/>
      <c r="I466" s="299"/>
      <c r="J466" s="299"/>
      <c r="K466" s="299"/>
      <c r="L466" s="299"/>
    </row>
    <row r="467" spans="1:12" ht="12.75" hidden="1" customHeight="1" outlineLevel="2" x14ac:dyDescent="0.2">
      <c r="A467" s="3"/>
      <c r="B467" s="3"/>
      <c r="C467" s="377"/>
      <c r="D467" s="3">
        <v>11</v>
      </c>
      <c r="E467" s="295" t="e">
        <f ca="1"/>
        <v>#N/A</v>
      </c>
      <c r="F467" s="296"/>
      <c r="G467" s="299"/>
      <c r="H467" s="299"/>
      <c r="I467" s="299"/>
      <c r="J467" s="299"/>
      <c r="K467" s="299"/>
      <c r="L467" s="299"/>
    </row>
    <row r="468" spans="1:12" ht="12.75" hidden="1" customHeight="1" outlineLevel="2" x14ac:dyDescent="0.2">
      <c r="A468" s="3"/>
      <c r="B468" s="3"/>
      <c r="C468" s="377"/>
      <c r="D468" s="3">
        <v>12</v>
      </c>
      <c r="E468" s="295" t="e">
        <f ca="1"/>
        <v>#N/A</v>
      </c>
      <c r="F468" s="296"/>
      <c r="G468" s="299"/>
      <c r="H468" s="299"/>
      <c r="I468" s="299"/>
      <c r="J468" s="299"/>
      <c r="K468" s="299"/>
      <c r="L468" s="299"/>
    </row>
    <row r="469" spans="1:12" ht="12.75" hidden="1" customHeight="1" outlineLevel="2" x14ac:dyDescent="0.2">
      <c r="A469" s="3"/>
      <c r="B469" s="3"/>
      <c r="C469" s="377"/>
      <c r="D469" s="3">
        <v>13</v>
      </c>
      <c r="E469" s="295" t="e">
        <f ca="1"/>
        <v>#N/A</v>
      </c>
      <c r="F469" s="296"/>
      <c r="G469" s="299"/>
      <c r="H469" s="299"/>
      <c r="I469" s="299"/>
      <c r="J469" s="299"/>
      <c r="K469" s="299"/>
      <c r="L469" s="299"/>
    </row>
    <row r="470" spans="1:12" ht="12.75" hidden="1" customHeight="1" outlineLevel="2" x14ac:dyDescent="0.2">
      <c r="A470" s="3"/>
      <c r="B470" s="3"/>
      <c r="C470" s="377"/>
      <c r="D470" s="3">
        <v>14</v>
      </c>
      <c r="E470" s="295" t="e">
        <f ca="1"/>
        <v>#N/A</v>
      </c>
      <c r="F470" s="296"/>
      <c r="G470" s="299"/>
      <c r="H470" s="299"/>
      <c r="I470" s="299"/>
      <c r="J470" s="299"/>
      <c r="K470" s="299"/>
      <c r="L470" s="299"/>
    </row>
    <row r="471" spans="1:12" ht="12.75" hidden="1" customHeight="1" outlineLevel="2" x14ac:dyDescent="0.2">
      <c r="A471" s="3"/>
      <c r="B471" s="3"/>
      <c r="C471" s="377"/>
      <c r="D471" s="3">
        <v>15</v>
      </c>
      <c r="E471" s="295" t="e">
        <f ca="1"/>
        <v>#N/A</v>
      </c>
      <c r="F471" s="296"/>
      <c r="G471" s="299"/>
      <c r="H471" s="299"/>
      <c r="I471" s="299"/>
      <c r="J471" s="299"/>
      <c r="K471" s="299"/>
      <c r="L471" s="299"/>
    </row>
    <row r="472" spans="1:12" ht="12.75" hidden="1" customHeight="1" outlineLevel="1" x14ac:dyDescent="0.2">
      <c r="A472" s="3"/>
      <c r="B472" s="149" t="str">
        <f ca="1">B455</f>
        <v>Asset Type 003</v>
      </c>
      <c r="C472" s="149" t="str">
        <f ca="1">C455</f>
        <v>Description - Asset Type 003</v>
      </c>
      <c r="D472" s="3"/>
      <c r="E472" s="3"/>
      <c r="F472" s="109" t="s">
        <v>44</v>
      </c>
      <c r="G472" s="301">
        <f t="shared" ref="G472:L472" si="6">SUM(G457:G471)</f>
        <v>0</v>
      </c>
      <c r="H472" s="301">
        <f t="shared" ca="1" si="6"/>
        <v>0</v>
      </c>
      <c r="I472" s="301">
        <f t="shared" ca="1" si="6"/>
        <v>0</v>
      </c>
      <c r="J472" s="301">
        <f t="shared" ca="1" si="6"/>
        <v>0</v>
      </c>
      <c r="K472" s="301">
        <f t="shared" ca="1" si="6"/>
        <v>0</v>
      </c>
      <c r="L472" s="301">
        <f t="shared" ca="1" si="6"/>
        <v>0</v>
      </c>
    </row>
    <row r="473" spans="1:12" ht="12.75" hidden="1" customHeight="1" outlineLevel="2" x14ac:dyDescent="0.2">
      <c r="A473" s="221">
        <f>A455+1</f>
        <v>4</v>
      </c>
      <c r="B473" s="22" t="str">
        <f ca="1">OFFSET($B$13,$A473-1,0)</f>
        <v>Asset Type 004</v>
      </c>
      <c r="C473" s="22" t="str">
        <f ca="1">OFFSET($C$13,$A473-1,0)</f>
        <v>Description - Asset Type 004</v>
      </c>
      <c r="D473" s="3"/>
      <c r="E473" s="112"/>
      <c r="F473" s="111" t="s">
        <v>41</v>
      </c>
      <c r="G473" s="300">
        <f t="shared" ref="G473:L473" ca="1" si="7">VLOOKUP($B473,$B$13:$L$212,5+G$5,FALSE)</f>
        <v>0</v>
      </c>
      <c r="H473" s="300">
        <f t="shared" ca="1" si="7"/>
        <v>0</v>
      </c>
      <c r="I473" s="300">
        <f t="shared" ca="1" si="7"/>
        <v>0</v>
      </c>
      <c r="J473" s="300">
        <f t="shared" ca="1" si="7"/>
        <v>0</v>
      </c>
      <c r="K473" s="300">
        <f t="shared" ca="1" si="7"/>
        <v>0</v>
      </c>
      <c r="L473" s="300">
        <f t="shared" ca="1" si="7"/>
        <v>0</v>
      </c>
    </row>
    <row r="474" spans="1:12" ht="12.75" hidden="1" customHeight="1" outlineLevel="2" x14ac:dyDescent="0.2">
      <c r="A474" s="3"/>
      <c r="B474" s="3"/>
      <c r="C474" s="21"/>
      <c r="D474" s="3"/>
      <c r="E474" s="110"/>
      <c r="F474" s="109" t="s">
        <v>42</v>
      </c>
      <c r="G474" s="114">
        <f ca="1">VLOOKUP($B473,'Input Sheet'!$B$12:$L$211,5+G$5,FALSE)</f>
        <v>0</v>
      </c>
      <c r="H474" s="114">
        <f ca="1">VLOOKUP($B473,'Input Sheet'!$B$12:$L$211,5+H$5,FALSE)</f>
        <v>0</v>
      </c>
      <c r="I474" s="114">
        <f ca="1">VLOOKUP($B473,'Input Sheet'!$B$12:$L$211,5+I$5,FALSE)</f>
        <v>0</v>
      </c>
      <c r="J474" s="114">
        <f ca="1">VLOOKUP($B473,'Input Sheet'!$B$12:$L$211,5+J$5,FALSE)</f>
        <v>0</v>
      </c>
      <c r="K474" s="114">
        <f ca="1">VLOOKUP($B473,'Input Sheet'!$B$12:$L$211,5+K$5,FALSE)</f>
        <v>0</v>
      </c>
      <c r="L474" s="114">
        <f ca="1">VLOOKUP($B473,'Input Sheet'!$B$12:$L$211,5+L$5,FALSE)</f>
        <v>0</v>
      </c>
    </row>
    <row r="475" spans="1:12" ht="12.75" hidden="1" customHeight="1" outlineLevel="2" x14ac:dyDescent="0.2">
      <c r="A475" s="3"/>
      <c r="B475" s="3"/>
      <c r="C475" s="3"/>
      <c r="D475" s="3">
        <v>1</v>
      </c>
      <c r="E475" s="295">
        <f t="array" aca="1" ref="E475:E489" ca="1">TRANSPOSE(G473:L473)</f>
        <v>0</v>
      </c>
      <c r="F475" s="296"/>
      <c r="G475" s="297"/>
      <c r="H475" s="298">
        <f ca="1">IF(OFFSET(H475,-$D475,0)="n/a","n/a",IF(H$5&gt;OFFSET(H475,-$D475,0)+$D475,$E475-SUM($G475:G475),($E475-SUM($G475:G475))/(OFFSET(H475,-$D475,0)-(H$5-$D475-1))))</f>
        <v>0</v>
      </c>
      <c r="I475" s="298">
        <f ca="1">IF(OFFSET(I475,-$D475,0)="n/a","n/a",IF(I$5&gt;OFFSET(I475,-$D475,0)+$D475,$E475-SUM($G475:H475),($E475-SUM($G475:H475))/(OFFSET(I475,-$D475,0)-(I$5-$D475-1))))</f>
        <v>0</v>
      </c>
      <c r="J475" s="298">
        <f ca="1">IF(OFFSET(J475,-$D475,0)="n/a","n/a",IF(J$5&gt;OFFSET(J475,-$D475,0)+$D475,$E475-SUM($G475:I475),($E475-SUM($G475:I475))/(OFFSET(J475,-$D475,0)-(J$5-$D475-1))))</f>
        <v>0</v>
      </c>
      <c r="K475" s="298">
        <f ca="1">IF(OFFSET(K475,-$D475,0)="n/a","n/a",IF(K$5&gt;OFFSET(K475,-$D475,0)+$D475,$E475-SUM($G475:J475),($E475-SUM($G475:J475))/(OFFSET(K475,-$D475,0)-(K$5-$D475-1))))</f>
        <v>0</v>
      </c>
      <c r="L475" s="298">
        <f ca="1">IF(OFFSET(L475,-$D475,0)="n/a","n/a",IF(L$5&gt;OFFSET(L475,-$D475,0)+$D475,$E475-SUM($G475:K475),($E475-SUM($G475:K475))/(OFFSET(L475,-$D475,0)-(L$5-$D475-1))))</f>
        <v>0</v>
      </c>
    </row>
    <row r="476" spans="1:12" ht="12.75" hidden="1" customHeight="1" outlineLevel="2" x14ac:dyDescent="0.2">
      <c r="A476" s="3"/>
      <c r="B476" s="3"/>
      <c r="C476" s="377" t="s">
        <v>43</v>
      </c>
      <c r="D476" s="3">
        <v>2</v>
      </c>
      <c r="E476" s="295">
        <f ca="1"/>
        <v>0</v>
      </c>
      <c r="F476" s="296"/>
      <c r="G476" s="299"/>
      <c r="H476" s="297"/>
      <c r="I476" s="298">
        <f ca="1">IF(OFFSET(I476,-$D476,0)="n/a","n/a",IF(I$5&gt;OFFSET(I476,-$D476,0)+$D476,$E476-SUM($G476:H476),($E476-SUM($G476:H476))/(OFFSET(I476,-$D476,0)-(I$5-$D476-1))))</f>
        <v>0</v>
      </c>
      <c r="J476" s="298">
        <f ca="1">IF(OFFSET(J476,-$D476,0)="n/a","n/a",IF(J$5&gt;OFFSET(J476,-$D476,0)+$D476,$E476-SUM($G476:I476),($E476-SUM($G476:I476))/(OFFSET(J476,-$D476,0)-(J$5-$D476-1))))</f>
        <v>0</v>
      </c>
      <c r="K476" s="298">
        <f ca="1">IF(OFFSET(K476,-$D476,0)="n/a","n/a",IF(K$5&gt;OFFSET(K476,-$D476,0)+$D476,$E476-SUM($G476:J476),($E476-SUM($G476:J476))/(OFFSET(K476,-$D476,0)-(K$5-$D476-1))))</f>
        <v>0</v>
      </c>
      <c r="L476" s="298">
        <f ca="1">IF(OFFSET(L476,-$D476,0)="n/a","n/a",IF(L$5&gt;OFFSET(L476,-$D476,0)+$D476,$E476-SUM($G476:K476),($E476-SUM($G476:K476))/(OFFSET(L476,-$D476,0)-(L$5-$D476-1))))</f>
        <v>0</v>
      </c>
    </row>
    <row r="477" spans="1:12" ht="12.75" hidden="1" customHeight="1" outlineLevel="2" x14ac:dyDescent="0.2">
      <c r="A477" s="3"/>
      <c r="B477" s="3"/>
      <c r="C477" s="377"/>
      <c r="D477" s="3">
        <v>3</v>
      </c>
      <c r="E477" s="295">
        <f ca="1"/>
        <v>0</v>
      </c>
      <c r="F477" s="296"/>
      <c r="G477" s="299"/>
      <c r="H477" s="299"/>
      <c r="I477" s="297"/>
      <c r="J477" s="298">
        <f ca="1">IF(OFFSET(J477,-$D477,0)="n/a","n/a",IF(J$5&gt;OFFSET(J477,-$D477,0)+$D477,$E477-SUM($G477:I477),($E477-SUM($G477:I477))/(OFFSET(J477,-$D477,0)-(J$5-$D477-1))))</f>
        <v>0</v>
      </c>
      <c r="K477" s="298">
        <f ca="1">IF(OFFSET(K477,-$D477,0)="n/a","n/a",IF(K$5&gt;OFFSET(K477,-$D477,0)+$D477,$E477-SUM($G477:J477),($E477-SUM($G477:J477))/(OFFSET(K477,-$D477,0)-(K$5-$D477-1))))</f>
        <v>0</v>
      </c>
      <c r="L477" s="298">
        <f ca="1">IF(OFFSET(L477,-$D477,0)="n/a","n/a",IF(L$5&gt;OFFSET(L477,-$D477,0)+$D477,$E477-SUM($G477:K477),($E477-SUM($G477:K477))/(OFFSET(L477,-$D477,0)-(L$5-$D477-1))))</f>
        <v>0</v>
      </c>
    </row>
    <row r="478" spans="1:12" ht="12.75" hidden="1" customHeight="1" outlineLevel="2" x14ac:dyDescent="0.2">
      <c r="A478" s="3"/>
      <c r="B478" s="3"/>
      <c r="C478" s="377"/>
      <c r="D478" s="3">
        <v>4</v>
      </c>
      <c r="E478" s="295">
        <f ca="1"/>
        <v>0</v>
      </c>
      <c r="F478" s="296"/>
      <c r="G478" s="299"/>
      <c r="H478" s="299"/>
      <c r="I478" s="299"/>
      <c r="J478" s="297"/>
      <c r="K478" s="298">
        <f ca="1">IF(OFFSET(K478,-$D478,0)="n/a","n/a",IF(K$5&gt;OFFSET(K478,-$D478,0)+$D478,$E478-SUM($G478:J478),($E478-SUM($G478:J478))/(OFFSET(K478,-$D478,0)-(K$5-$D478-1))))</f>
        <v>0</v>
      </c>
      <c r="L478" s="298">
        <f ca="1">IF(OFFSET(L478,-$D478,0)="n/a","n/a",IF(L$5&gt;OFFSET(L478,-$D478,0)+$D478,$E478-SUM($G478:K478),($E478-SUM($G478:K478))/(OFFSET(L478,-$D478,0)-(L$5-$D478-1))))</f>
        <v>0</v>
      </c>
    </row>
    <row r="479" spans="1:12" ht="12.75" hidden="1" customHeight="1" outlineLevel="2" x14ac:dyDescent="0.2">
      <c r="A479" s="3"/>
      <c r="B479" s="3"/>
      <c r="C479" s="377"/>
      <c r="D479" s="3">
        <v>5</v>
      </c>
      <c r="E479" s="295">
        <f ca="1"/>
        <v>0</v>
      </c>
      <c r="F479" s="296"/>
      <c r="G479" s="299"/>
      <c r="H479" s="299"/>
      <c r="I479" s="299"/>
      <c r="J479" s="299"/>
      <c r="K479" s="297"/>
      <c r="L479" s="298">
        <f ca="1">IF(OFFSET(L479,-$D479,0)="n/a","n/a",IF(L$5&gt;OFFSET(L479,-$D479,0)+$D479,$E479-SUM($G479:K479),($E479-SUM($G479:K479))/(OFFSET(L479,-$D479,0)-(L$5-$D479-1))))</f>
        <v>0</v>
      </c>
    </row>
    <row r="480" spans="1:12" ht="12.75" hidden="1" customHeight="1" outlineLevel="2" x14ac:dyDescent="0.2">
      <c r="A480" s="3"/>
      <c r="B480" s="3"/>
      <c r="C480" s="377"/>
      <c r="D480" s="3">
        <v>6</v>
      </c>
      <c r="E480" s="295">
        <f ca="1"/>
        <v>0</v>
      </c>
      <c r="F480" s="296"/>
      <c r="G480" s="299"/>
      <c r="H480" s="299"/>
      <c r="I480" s="299"/>
      <c r="J480" s="299"/>
      <c r="K480" s="299"/>
      <c r="L480" s="297"/>
    </row>
    <row r="481" spans="1:12" ht="12.75" hidden="1" customHeight="1" outlineLevel="2" x14ac:dyDescent="0.2">
      <c r="A481" s="3"/>
      <c r="B481" s="3"/>
      <c r="C481" s="377"/>
      <c r="D481" s="3">
        <v>7</v>
      </c>
      <c r="E481" s="295" t="e">
        <f ca="1"/>
        <v>#N/A</v>
      </c>
      <c r="F481" s="296"/>
      <c r="G481" s="299"/>
      <c r="H481" s="299"/>
      <c r="I481" s="299"/>
      <c r="J481" s="299"/>
      <c r="K481" s="299"/>
      <c r="L481" s="299"/>
    </row>
    <row r="482" spans="1:12" ht="12.75" hidden="1" customHeight="1" outlineLevel="2" x14ac:dyDescent="0.2">
      <c r="A482" s="3"/>
      <c r="B482" s="3"/>
      <c r="C482" s="377"/>
      <c r="D482" s="3">
        <v>8</v>
      </c>
      <c r="E482" s="295" t="e">
        <f ca="1"/>
        <v>#N/A</v>
      </c>
      <c r="F482" s="296"/>
      <c r="G482" s="299"/>
      <c r="H482" s="299"/>
      <c r="I482" s="299"/>
      <c r="J482" s="299"/>
      <c r="K482" s="299"/>
      <c r="L482" s="299"/>
    </row>
    <row r="483" spans="1:12" ht="12.75" hidden="1" customHeight="1" outlineLevel="2" x14ac:dyDescent="0.2">
      <c r="A483" s="3"/>
      <c r="B483" s="3"/>
      <c r="C483" s="377"/>
      <c r="D483" s="3">
        <v>9</v>
      </c>
      <c r="E483" s="295" t="e">
        <f ca="1"/>
        <v>#N/A</v>
      </c>
      <c r="F483" s="296"/>
      <c r="G483" s="299"/>
      <c r="H483" s="299"/>
      <c r="I483" s="299"/>
      <c r="J483" s="299"/>
      <c r="K483" s="299"/>
      <c r="L483" s="299"/>
    </row>
    <row r="484" spans="1:12" ht="12.75" hidden="1" customHeight="1" outlineLevel="2" x14ac:dyDescent="0.2">
      <c r="A484" s="3"/>
      <c r="B484" s="3"/>
      <c r="C484" s="377"/>
      <c r="D484" s="3">
        <v>10</v>
      </c>
      <c r="E484" s="295" t="e">
        <f ca="1"/>
        <v>#N/A</v>
      </c>
      <c r="F484" s="296"/>
      <c r="G484" s="299"/>
      <c r="H484" s="299"/>
      <c r="I484" s="299"/>
      <c r="J484" s="299"/>
      <c r="K484" s="299"/>
      <c r="L484" s="299"/>
    </row>
    <row r="485" spans="1:12" ht="12.75" hidden="1" customHeight="1" outlineLevel="2" x14ac:dyDescent="0.2">
      <c r="A485" s="3"/>
      <c r="B485" s="3"/>
      <c r="C485" s="377"/>
      <c r="D485" s="3">
        <v>11</v>
      </c>
      <c r="E485" s="295" t="e">
        <f ca="1"/>
        <v>#N/A</v>
      </c>
      <c r="F485" s="296"/>
      <c r="G485" s="299"/>
      <c r="H485" s="299"/>
      <c r="I485" s="299"/>
      <c r="J485" s="299"/>
      <c r="K485" s="299"/>
      <c r="L485" s="299"/>
    </row>
    <row r="486" spans="1:12" ht="12.75" hidden="1" customHeight="1" outlineLevel="2" x14ac:dyDescent="0.2">
      <c r="A486" s="3"/>
      <c r="B486" s="3"/>
      <c r="C486" s="377"/>
      <c r="D486" s="3">
        <v>12</v>
      </c>
      <c r="E486" s="295" t="e">
        <f ca="1"/>
        <v>#N/A</v>
      </c>
      <c r="F486" s="296"/>
      <c r="G486" s="299"/>
      <c r="H486" s="299"/>
      <c r="I486" s="299"/>
      <c r="J486" s="299"/>
      <c r="K486" s="299"/>
      <c r="L486" s="299"/>
    </row>
    <row r="487" spans="1:12" ht="12.75" hidden="1" customHeight="1" outlineLevel="2" x14ac:dyDescent="0.2">
      <c r="A487" s="3"/>
      <c r="B487" s="3"/>
      <c r="C487" s="377"/>
      <c r="D487" s="3">
        <v>13</v>
      </c>
      <c r="E487" s="295" t="e">
        <f ca="1"/>
        <v>#N/A</v>
      </c>
      <c r="F487" s="296"/>
      <c r="G487" s="299"/>
      <c r="H487" s="299"/>
      <c r="I487" s="299"/>
      <c r="J487" s="299"/>
      <c r="K487" s="299"/>
      <c r="L487" s="299"/>
    </row>
    <row r="488" spans="1:12" ht="12.75" hidden="1" customHeight="1" outlineLevel="2" x14ac:dyDescent="0.2">
      <c r="A488" s="3"/>
      <c r="B488" s="3"/>
      <c r="C488" s="377"/>
      <c r="D488" s="3">
        <v>14</v>
      </c>
      <c r="E488" s="295" t="e">
        <f ca="1"/>
        <v>#N/A</v>
      </c>
      <c r="F488" s="296"/>
      <c r="G488" s="299"/>
      <c r="H488" s="299"/>
      <c r="I488" s="299"/>
      <c r="J488" s="299"/>
      <c r="K488" s="299"/>
      <c r="L488" s="299"/>
    </row>
    <row r="489" spans="1:12" ht="12.75" hidden="1" customHeight="1" outlineLevel="2" x14ac:dyDescent="0.2">
      <c r="A489" s="3"/>
      <c r="B489" s="3"/>
      <c r="C489" s="377"/>
      <c r="D489" s="3">
        <v>15</v>
      </c>
      <c r="E489" s="295" t="e">
        <f ca="1"/>
        <v>#N/A</v>
      </c>
      <c r="F489" s="296"/>
      <c r="G489" s="299"/>
      <c r="H489" s="299"/>
      <c r="I489" s="299"/>
      <c r="J489" s="299"/>
      <c r="K489" s="299"/>
      <c r="L489" s="299"/>
    </row>
    <row r="490" spans="1:12" ht="12.75" hidden="1" customHeight="1" outlineLevel="1" x14ac:dyDescent="0.2">
      <c r="A490" s="3"/>
      <c r="B490" s="149" t="str">
        <f ca="1">B473</f>
        <v>Asset Type 004</v>
      </c>
      <c r="C490" s="149" t="str">
        <f ca="1">C473</f>
        <v>Description - Asset Type 004</v>
      </c>
      <c r="D490" s="3"/>
      <c r="E490" s="3"/>
      <c r="F490" s="109" t="s">
        <v>44</v>
      </c>
      <c r="G490" s="301">
        <f t="shared" ref="G490:L490" si="8">SUM(G475:G489)</f>
        <v>0</v>
      </c>
      <c r="H490" s="301">
        <f t="shared" ca="1" si="8"/>
        <v>0</v>
      </c>
      <c r="I490" s="301">
        <f t="shared" ca="1" si="8"/>
        <v>0</v>
      </c>
      <c r="J490" s="301">
        <f t="shared" ca="1" si="8"/>
        <v>0</v>
      </c>
      <c r="K490" s="301">
        <f t="shared" ca="1" si="8"/>
        <v>0</v>
      </c>
      <c r="L490" s="301">
        <f t="shared" ca="1" si="8"/>
        <v>0</v>
      </c>
    </row>
    <row r="491" spans="1:12" ht="12.75" hidden="1" customHeight="1" outlineLevel="2" x14ac:dyDescent="0.2">
      <c r="A491" s="221">
        <f>A473+1</f>
        <v>5</v>
      </c>
      <c r="B491" s="22" t="str">
        <f ca="1">OFFSET($B$13,$A491-1,0)</f>
        <v>Asset Type 005</v>
      </c>
      <c r="C491" s="22" t="str">
        <f ca="1">OFFSET($C$13,$A491-1,0)</f>
        <v>Description - Asset Type 005</v>
      </c>
      <c r="D491" s="3"/>
      <c r="E491" s="112"/>
      <c r="F491" s="111" t="s">
        <v>41</v>
      </c>
      <c r="G491" s="300">
        <f t="shared" ref="G491:L491" ca="1" si="9">VLOOKUP($B491,$B$13:$L$212,5+G$5,FALSE)</f>
        <v>0</v>
      </c>
      <c r="H491" s="300">
        <f t="shared" ca="1" si="9"/>
        <v>0</v>
      </c>
      <c r="I491" s="300">
        <f t="shared" ca="1" si="9"/>
        <v>0</v>
      </c>
      <c r="J491" s="300">
        <f t="shared" ca="1" si="9"/>
        <v>0</v>
      </c>
      <c r="K491" s="300">
        <f t="shared" ca="1" si="9"/>
        <v>0</v>
      </c>
      <c r="L491" s="300">
        <f t="shared" ca="1" si="9"/>
        <v>0</v>
      </c>
    </row>
    <row r="492" spans="1:12" ht="12.75" hidden="1" customHeight="1" outlineLevel="2" x14ac:dyDescent="0.2">
      <c r="A492" s="3"/>
      <c r="B492" s="3"/>
      <c r="C492" s="21"/>
      <c r="D492" s="3"/>
      <c r="E492" s="110"/>
      <c r="F492" s="109" t="s">
        <v>42</v>
      </c>
      <c r="G492" s="114">
        <f ca="1">VLOOKUP($B491,'Input Sheet'!$B$12:$L$211,5+G$5,FALSE)</f>
        <v>0</v>
      </c>
      <c r="H492" s="114">
        <f ca="1">VLOOKUP($B491,'Input Sheet'!$B$12:$L$211,5+H$5,FALSE)</f>
        <v>0</v>
      </c>
      <c r="I492" s="114">
        <f ca="1">VLOOKUP($B491,'Input Sheet'!$B$12:$L$211,5+I$5,FALSE)</f>
        <v>0</v>
      </c>
      <c r="J492" s="114">
        <f ca="1">VLOOKUP($B491,'Input Sheet'!$B$12:$L$211,5+J$5,FALSE)</f>
        <v>0</v>
      </c>
      <c r="K492" s="114">
        <f ca="1">VLOOKUP($B491,'Input Sheet'!$B$12:$L$211,5+K$5,FALSE)</f>
        <v>0</v>
      </c>
      <c r="L492" s="114">
        <f ca="1">VLOOKUP($B491,'Input Sheet'!$B$12:$L$211,5+L$5,FALSE)</f>
        <v>0</v>
      </c>
    </row>
    <row r="493" spans="1:12" ht="12.75" hidden="1" customHeight="1" outlineLevel="2" x14ac:dyDescent="0.2">
      <c r="A493" s="3"/>
      <c r="B493" s="3"/>
      <c r="C493" s="3"/>
      <c r="D493" s="3">
        <v>1</v>
      </c>
      <c r="E493" s="295">
        <f t="array" aca="1" ref="E493:E507" ca="1">TRANSPOSE(G491:L491)</f>
        <v>0</v>
      </c>
      <c r="F493" s="296"/>
      <c r="G493" s="297"/>
      <c r="H493" s="298">
        <f ca="1">IF(OFFSET(H493,-$D493,0)="n/a","n/a",IF(H$5&gt;OFFSET(H493,-$D493,0)+$D493,$E493-SUM($G493:G493),($E493-SUM($G493:G493))/(OFFSET(H493,-$D493,0)-(H$5-$D493-1))))</f>
        <v>0</v>
      </c>
      <c r="I493" s="298">
        <f ca="1">IF(OFFSET(I493,-$D493,0)="n/a","n/a",IF(I$5&gt;OFFSET(I493,-$D493,0)+$D493,$E493-SUM($G493:H493),($E493-SUM($G493:H493))/(OFFSET(I493,-$D493,0)-(I$5-$D493-1))))</f>
        <v>0</v>
      </c>
      <c r="J493" s="298">
        <f ca="1">IF(OFFSET(J493,-$D493,0)="n/a","n/a",IF(J$5&gt;OFFSET(J493,-$D493,0)+$D493,$E493-SUM($G493:I493),($E493-SUM($G493:I493))/(OFFSET(J493,-$D493,0)-(J$5-$D493-1))))</f>
        <v>0</v>
      </c>
      <c r="K493" s="298">
        <f ca="1">IF(OFFSET(K493,-$D493,0)="n/a","n/a",IF(K$5&gt;OFFSET(K493,-$D493,0)+$D493,$E493-SUM($G493:J493),($E493-SUM($G493:J493))/(OFFSET(K493,-$D493,0)-(K$5-$D493-1))))</f>
        <v>0</v>
      </c>
      <c r="L493" s="298">
        <f ca="1">IF(OFFSET(L493,-$D493,0)="n/a","n/a",IF(L$5&gt;OFFSET(L493,-$D493,0)+$D493,$E493-SUM($G493:K493),($E493-SUM($G493:K493))/(OFFSET(L493,-$D493,0)-(L$5-$D493-1))))</f>
        <v>0</v>
      </c>
    </row>
    <row r="494" spans="1:12" ht="12.75" hidden="1" customHeight="1" outlineLevel="2" x14ac:dyDescent="0.2">
      <c r="A494" s="3"/>
      <c r="B494" s="3"/>
      <c r="C494" s="377" t="s">
        <v>43</v>
      </c>
      <c r="D494" s="3">
        <v>2</v>
      </c>
      <c r="E494" s="295">
        <f ca="1"/>
        <v>0</v>
      </c>
      <c r="F494" s="296"/>
      <c r="G494" s="299"/>
      <c r="H494" s="297"/>
      <c r="I494" s="298">
        <f ca="1">IF(OFFSET(I494,-$D494,0)="n/a","n/a",IF(I$5&gt;OFFSET(I494,-$D494,0)+$D494,$E494-SUM($G494:H494),($E494-SUM($G494:H494))/(OFFSET(I494,-$D494,0)-(I$5-$D494-1))))</f>
        <v>0</v>
      </c>
      <c r="J494" s="298">
        <f ca="1">IF(OFFSET(J494,-$D494,0)="n/a","n/a",IF(J$5&gt;OFFSET(J494,-$D494,0)+$D494,$E494-SUM($G494:I494),($E494-SUM($G494:I494))/(OFFSET(J494,-$D494,0)-(J$5-$D494-1))))</f>
        <v>0</v>
      </c>
      <c r="K494" s="298">
        <f ca="1">IF(OFFSET(K494,-$D494,0)="n/a","n/a",IF(K$5&gt;OFFSET(K494,-$D494,0)+$D494,$E494-SUM($G494:J494),($E494-SUM($G494:J494))/(OFFSET(K494,-$D494,0)-(K$5-$D494-1))))</f>
        <v>0</v>
      </c>
      <c r="L494" s="298">
        <f ca="1">IF(OFFSET(L494,-$D494,0)="n/a","n/a",IF(L$5&gt;OFFSET(L494,-$D494,0)+$D494,$E494-SUM($G494:K494),($E494-SUM($G494:K494))/(OFFSET(L494,-$D494,0)-(L$5-$D494-1))))</f>
        <v>0</v>
      </c>
    </row>
    <row r="495" spans="1:12" ht="12.75" hidden="1" customHeight="1" outlineLevel="2" x14ac:dyDescent="0.2">
      <c r="A495" s="3"/>
      <c r="B495" s="3"/>
      <c r="C495" s="377"/>
      <c r="D495" s="3">
        <v>3</v>
      </c>
      <c r="E495" s="295">
        <f ca="1"/>
        <v>0</v>
      </c>
      <c r="F495" s="296"/>
      <c r="G495" s="299"/>
      <c r="H495" s="299"/>
      <c r="I495" s="297"/>
      <c r="J495" s="298">
        <f ca="1">IF(OFFSET(J495,-$D495,0)="n/a","n/a",IF(J$5&gt;OFFSET(J495,-$D495,0)+$D495,$E495-SUM($G495:I495),($E495-SUM($G495:I495))/(OFFSET(J495,-$D495,0)-(J$5-$D495-1))))</f>
        <v>0</v>
      </c>
      <c r="K495" s="298">
        <f ca="1">IF(OFFSET(K495,-$D495,0)="n/a","n/a",IF(K$5&gt;OFFSET(K495,-$D495,0)+$D495,$E495-SUM($G495:J495),($E495-SUM($G495:J495))/(OFFSET(K495,-$D495,0)-(K$5-$D495-1))))</f>
        <v>0</v>
      </c>
      <c r="L495" s="298">
        <f ca="1">IF(OFFSET(L495,-$D495,0)="n/a","n/a",IF(L$5&gt;OFFSET(L495,-$D495,0)+$D495,$E495-SUM($G495:K495),($E495-SUM($G495:K495))/(OFFSET(L495,-$D495,0)-(L$5-$D495-1))))</f>
        <v>0</v>
      </c>
    </row>
    <row r="496" spans="1:12" ht="12.75" hidden="1" customHeight="1" outlineLevel="2" x14ac:dyDescent="0.2">
      <c r="A496" s="3"/>
      <c r="B496" s="3"/>
      <c r="C496" s="377"/>
      <c r="D496" s="3">
        <v>4</v>
      </c>
      <c r="E496" s="295">
        <f ca="1"/>
        <v>0</v>
      </c>
      <c r="F496" s="296"/>
      <c r="G496" s="299"/>
      <c r="H496" s="299"/>
      <c r="I496" s="299"/>
      <c r="J496" s="297"/>
      <c r="K496" s="298">
        <f ca="1">IF(OFFSET(K496,-$D496,0)="n/a","n/a",IF(K$5&gt;OFFSET(K496,-$D496,0)+$D496,$E496-SUM($G496:J496),($E496-SUM($G496:J496))/(OFFSET(K496,-$D496,0)-(K$5-$D496-1))))</f>
        <v>0</v>
      </c>
      <c r="L496" s="298">
        <f ca="1">IF(OFFSET(L496,-$D496,0)="n/a","n/a",IF(L$5&gt;OFFSET(L496,-$D496,0)+$D496,$E496-SUM($G496:K496),($E496-SUM($G496:K496))/(OFFSET(L496,-$D496,0)-(L$5-$D496-1))))</f>
        <v>0</v>
      </c>
    </row>
    <row r="497" spans="1:12" ht="12.75" hidden="1" customHeight="1" outlineLevel="2" x14ac:dyDescent="0.2">
      <c r="A497" s="3"/>
      <c r="B497" s="3"/>
      <c r="C497" s="377"/>
      <c r="D497" s="3">
        <v>5</v>
      </c>
      <c r="E497" s="295">
        <f ca="1"/>
        <v>0</v>
      </c>
      <c r="F497" s="296"/>
      <c r="G497" s="299"/>
      <c r="H497" s="299"/>
      <c r="I497" s="299"/>
      <c r="J497" s="299"/>
      <c r="K497" s="297"/>
      <c r="L497" s="298">
        <f ca="1">IF(OFFSET(L497,-$D497,0)="n/a","n/a",IF(L$5&gt;OFFSET(L497,-$D497,0)+$D497,$E497-SUM($G497:K497),($E497-SUM($G497:K497))/(OFFSET(L497,-$D497,0)-(L$5-$D497-1))))</f>
        <v>0</v>
      </c>
    </row>
    <row r="498" spans="1:12" ht="12.75" hidden="1" customHeight="1" outlineLevel="2" x14ac:dyDescent="0.2">
      <c r="A498" s="3"/>
      <c r="B498" s="3"/>
      <c r="C498" s="377"/>
      <c r="D498" s="3">
        <v>6</v>
      </c>
      <c r="E498" s="295">
        <f ca="1"/>
        <v>0</v>
      </c>
      <c r="F498" s="296"/>
      <c r="G498" s="299"/>
      <c r="H498" s="299"/>
      <c r="I498" s="299"/>
      <c r="J498" s="299"/>
      <c r="K498" s="299"/>
      <c r="L498" s="297"/>
    </row>
    <row r="499" spans="1:12" ht="12.75" hidden="1" customHeight="1" outlineLevel="2" x14ac:dyDescent="0.2">
      <c r="A499" s="3"/>
      <c r="B499" s="3"/>
      <c r="C499" s="377"/>
      <c r="D499" s="3">
        <v>7</v>
      </c>
      <c r="E499" s="295" t="e">
        <f ca="1"/>
        <v>#N/A</v>
      </c>
      <c r="F499" s="296"/>
      <c r="G499" s="299"/>
      <c r="H499" s="299"/>
      <c r="I499" s="299"/>
      <c r="J499" s="299"/>
      <c r="K499" s="299"/>
      <c r="L499" s="299"/>
    </row>
    <row r="500" spans="1:12" ht="12.75" hidden="1" customHeight="1" outlineLevel="2" x14ac:dyDescent="0.2">
      <c r="A500" s="3"/>
      <c r="B500" s="3"/>
      <c r="C500" s="377"/>
      <c r="D500" s="3">
        <v>8</v>
      </c>
      <c r="E500" s="295" t="e">
        <f ca="1"/>
        <v>#N/A</v>
      </c>
      <c r="F500" s="296"/>
      <c r="G500" s="299"/>
      <c r="H500" s="299"/>
      <c r="I500" s="299"/>
      <c r="J500" s="299"/>
      <c r="K500" s="299"/>
      <c r="L500" s="299"/>
    </row>
    <row r="501" spans="1:12" ht="12.75" hidden="1" customHeight="1" outlineLevel="2" x14ac:dyDescent="0.2">
      <c r="A501" s="3"/>
      <c r="B501" s="3"/>
      <c r="C501" s="377"/>
      <c r="D501" s="3">
        <v>9</v>
      </c>
      <c r="E501" s="295" t="e">
        <f ca="1"/>
        <v>#N/A</v>
      </c>
      <c r="F501" s="296"/>
      <c r="G501" s="299"/>
      <c r="H501" s="299"/>
      <c r="I501" s="299"/>
      <c r="J501" s="299"/>
      <c r="K501" s="299"/>
      <c r="L501" s="299"/>
    </row>
    <row r="502" spans="1:12" ht="12.75" hidden="1" customHeight="1" outlineLevel="2" x14ac:dyDescent="0.2">
      <c r="A502" s="3"/>
      <c r="B502" s="3"/>
      <c r="C502" s="377"/>
      <c r="D502" s="3">
        <v>10</v>
      </c>
      <c r="E502" s="295" t="e">
        <f ca="1"/>
        <v>#N/A</v>
      </c>
      <c r="F502" s="296"/>
      <c r="G502" s="299"/>
      <c r="H502" s="299"/>
      <c r="I502" s="299"/>
      <c r="J502" s="299"/>
      <c r="K502" s="299"/>
      <c r="L502" s="299"/>
    </row>
    <row r="503" spans="1:12" ht="12.75" hidden="1" customHeight="1" outlineLevel="2" x14ac:dyDescent="0.2">
      <c r="A503" s="3"/>
      <c r="B503" s="3"/>
      <c r="C503" s="377"/>
      <c r="D503" s="3">
        <v>11</v>
      </c>
      <c r="E503" s="295" t="e">
        <f ca="1"/>
        <v>#N/A</v>
      </c>
      <c r="F503" s="296"/>
      <c r="G503" s="299"/>
      <c r="H503" s="299"/>
      <c r="I503" s="299"/>
      <c r="J503" s="299"/>
      <c r="K503" s="299"/>
      <c r="L503" s="299"/>
    </row>
    <row r="504" spans="1:12" ht="12.75" hidden="1" customHeight="1" outlineLevel="2" x14ac:dyDescent="0.2">
      <c r="A504" s="3"/>
      <c r="B504" s="3"/>
      <c r="C504" s="377"/>
      <c r="D504" s="3">
        <v>12</v>
      </c>
      <c r="E504" s="295" t="e">
        <f ca="1"/>
        <v>#N/A</v>
      </c>
      <c r="F504" s="296"/>
      <c r="G504" s="299"/>
      <c r="H504" s="299"/>
      <c r="I504" s="299"/>
      <c r="J504" s="299"/>
      <c r="K504" s="299"/>
      <c r="L504" s="299"/>
    </row>
    <row r="505" spans="1:12" ht="12.75" hidden="1" customHeight="1" outlineLevel="2" x14ac:dyDescent="0.2">
      <c r="A505" s="3"/>
      <c r="B505" s="3"/>
      <c r="C505" s="377"/>
      <c r="D505" s="3">
        <v>13</v>
      </c>
      <c r="E505" s="295" t="e">
        <f ca="1"/>
        <v>#N/A</v>
      </c>
      <c r="F505" s="296"/>
      <c r="G505" s="299"/>
      <c r="H505" s="299"/>
      <c r="I505" s="299"/>
      <c r="J505" s="299"/>
      <c r="K505" s="299"/>
      <c r="L505" s="299"/>
    </row>
    <row r="506" spans="1:12" ht="12.75" hidden="1" customHeight="1" outlineLevel="2" x14ac:dyDescent="0.2">
      <c r="A506" s="3"/>
      <c r="B506" s="3"/>
      <c r="C506" s="377"/>
      <c r="D506" s="3">
        <v>14</v>
      </c>
      <c r="E506" s="295" t="e">
        <f ca="1"/>
        <v>#N/A</v>
      </c>
      <c r="F506" s="296"/>
      <c r="G506" s="299"/>
      <c r="H506" s="299"/>
      <c r="I506" s="299"/>
      <c r="J506" s="299"/>
      <c r="K506" s="299"/>
      <c r="L506" s="299"/>
    </row>
    <row r="507" spans="1:12" ht="12.75" hidden="1" customHeight="1" outlineLevel="2" x14ac:dyDescent="0.2">
      <c r="A507" s="3"/>
      <c r="B507" s="3"/>
      <c r="C507" s="377"/>
      <c r="D507" s="3">
        <v>15</v>
      </c>
      <c r="E507" s="295" t="e">
        <f ca="1"/>
        <v>#N/A</v>
      </c>
      <c r="F507" s="296"/>
      <c r="G507" s="299"/>
      <c r="H507" s="299"/>
      <c r="I507" s="299"/>
      <c r="J507" s="299"/>
      <c r="K507" s="299"/>
      <c r="L507" s="299"/>
    </row>
    <row r="508" spans="1:12" ht="12.75" hidden="1" customHeight="1" outlineLevel="1" x14ac:dyDescent="0.2">
      <c r="A508" s="3"/>
      <c r="B508" s="149" t="str">
        <f ca="1">B491</f>
        <v>Asset Type 005</v>
      </c>
      <c r="C508" s="149" t="str">
        <f ca="1">C491</f>
        <v>Description - Asset Type 005</v>
      </c>
      <c r="D508" s="3"/>
      <c r="E508" s="3"/>
      <c r="F508" s="109" t="s">
        <v>44</v>
      </c>
      <c r="G508" s="301">
        <f t="shared" ref="G508:L508" si="10">SUM(G493:G507)</f>
        <v>0</v>
      </c>
      <c r="H508" s="301">
        <f t="shared" ca="1" si="10"/>
        <v>0</v>
      </c>
      <c r="I508" s="301">
        <f t="shared" ca="1" si="10"/>
        <v>0</v>
      </c>
      <c r="J508" s="301">
        <f t="shared" ca="1" si="10"/>
        <v>0</v>
      </c>
      <c r="K508" s="301">
        <f t="shared" ca="1" si="10"/>
        <v>0</v>
      </c>
      <c r="L508" s="301">
        <f t="shared" ca="1" si="10"/>
        <v>0</v>
      </c>
    </row>
    <row r="509" spans="1:12" ht="12.75" hidden="1" customHeight="1" outlineLevel="2" x14ac:dyDescent="0.2">
      <c r="A509" s="221">
        <f>A491+1</f>
        <v>6</v>
      </c>
      <c r="B509" s="22" t="str">
        <f ca="1">OFFSET($B$13,$A509-1,0)</f>
        <v>Asset Type 006</v>
      </c>
      <c r="C509" s="22" t="str">
        <f ca="1">OFFSET($C$13,$A509-1,0)</f>
        <v>Description - Asset Type 006</v>
      </c>
      <c r="D509" s="3"/>
      <c r="E509" s="112"/>
      <c r="F509" s="111" t="s">
        <v>41</v>
      </c>
      <c r="G509" s="300">
        <f t="shared" ref="G509:L509" ca="1" si="11">VLOOKUP($B509,$B$13:$L$212,5+G$5,FALSE)</f>
        <v>0</v>
      </c>
      <c r="H509" s="300">
        <f t="shared" ca="1" si="11"/>
        <v>0</v>
      </c>
      <c r="I509" s="300">
        <f t="shared" ca="1" si="11"/>
        <v>0</v>
      </c>
      <c r="J509" s="300">
        <f t="shared" ca="1" si="11"/>
        <v>0</v>
      </c>
      <c r="K509" s="300">
        <f t="shared" ca="1" si="11"/>
        <v>0</v>
      </c>
      <c r="L509" s="300">
        <f t="shared" ca="1" si="11"/>
        <v>0</v>
      </c>
    </row>
    <row r="510" spans="1:12" ht="12.75" hidden="1" customHeight="1" outlineLevel="2" x14ac:dyDescent="0.2">
      <c r="A510" s="3"/>
      <c r="B510" s="3"/>
      <c r="C510" s="21"/>
      <c r="D510" s="3"/>
      <c r="E510" s="110"/>
      <c r="F510" s="109" t="s">
        <v>42</v>
      </c>
      <c r="G510" s="114">
        <f ca="1">VLOOKUP($B509,'Input Sheet'!$B$12:$L$211,5+G$5,FALSE)</f>
        <v>0</v>
      </c>
      <c r="H510" s="114">
        <f ca="1">VLOOKUP($B509,'Input Sheet'!$B$12:$L$211,5+H$5,FALSE)</f>
        <v>0</v>
      </c>
      <c r="I510" s="114">
        <f ca="1">VLOOKUP($B509,'Input Sheet'!$B$12:$L$211,5+I$5,FALSE)</f>
        <v>0</v>
      </c>
      <c r="J510" s="114">
        <f ca="1">VLOOKUP($B509,'Input Sheet'!$B$12:$L$211,5+J$5,FALSE)</f>
        <v>0</v>
      </c>
      <c r="K510" s="114">
        <f ca="1">VLOOKUP($B509,'Input Sheet'!$B$12:$L$211,5+K$5,FALSE)</f>
        <v>0</v>
      </c>
      <c r="L510" s="114">
        <f ca="1">VLOOKUP($B509,'Input Sheet'!$B$12:$L$211,5+L$5,FALSE)</f>
        <v>0</v>
      </c>
    </row>
    <row r="511" spans="1:12" ht="12.75" hidden="1" customHeight="1" outlineLevel="2" x14ac:dyDescent="0.2">
      <c r="A511" s="3"/>
      <c r="B511" s="3"/>
      <c r="C511" s="3"/>
      <c r="D511" s="3">
        <v>1</v>
      </c>
      <c r="E511" s="295">
        <f t="array" aca="1" ref="E511:E525" ca="1">TRANSPOSE(G509:L509)</f>
        <v>0</v>
      </c>
      <c r="F511" s="296"/>
      <c r="G511" s="297"/>
      <c r="H511" s="298">
        <f ca="1">IF(OFFSET(H511,-$D511,0)="n/a","n/a",IF(H$5&gt;OFFSET(H511,-$D511,0)+$D511,$E511-SUM($G511:G511),($E511-SUM($G511:G511))/(OFFSET(H511,-$D511,0)-(H$5-$D511-1))))</f>
        <v>0</v>
      </c>
      <c r="I511" s="298">
        <f ca="1">IF(OFFSET(I511,-$D511,0)="n/a","n/a",IF(I$5&gt;OFFSET(I511,-$D511,0)+$D511,$E511-SUM($G511:H511),($E511-SUM($G511:H511))/(OFFSET(I511,-$D511,0)-(I$5-$D511-1))))</f>
        <v>0</v>
      </c>
      <c r="J511" s="298">
        <f ca="1">IF(OFFSET(J511,-$D511,0)="n/a","n/a",IF(J$5&gt;OFFSET(J511,-$D511,0)+$D511,$E511-SUM($G511:I511),($E511-SUM($G511:I511))/(OFFSET(J511,-$D511,0)-(J$5-$D511-1))))</f>
        <v>0</v>
      </c>
      <c r="K511" s="298">
        <f ca="1">IF(OFFSET(K511,-$D511,0)="n/a","n/a",IF(K$5&gt;OFFSET(K511,-$D511,0)+$D511,$E511-SUM($G511:J511),($E511-SUM($G511:J511))/(OFFSET(K511,-$D511,0)-(K$5-$D511-1))))</f>
        <v>0</v>
      </c>
      <c r="L511" s="298">
        <f ca="1">IF(OFFSET(L511,-$D511,0)="n/a","n/a",IF(L$5&gt;OFFSET(L511,-$D511,0)+$D511,$E511-SUM($G511:K511),($E511-SUM($G511:K511))/(OFFSET(L511,-$D511,0)-(L$5-$D511-1))))</f>
        <v>0</v>
      </c>
    </row>
    <row r="512" spans="1:12" ht="12.75" hidden="1" customHeight="1" outlineLevel="2" x14ac:dyDescent="0.2">
      <c r="A512" s="3"/>
      <c r="B512" s="3"/>
      <c r="C512" s="377" t="s">
        <v>43</v>
      </c>
      <c r="D512" s="3">
        <v>2</v>
      </c>
      <c r="E512" s="295">
        <f ca="1"/>
        <v>0</v>
      </c>
      <c r="F512" s="296"/>
      <c r="G512" s="299"/>
      <c r="H512" s="297"/>
      <c r="I512" s="298">
        <f ca="1">IF(OFFSET(I512,-$D512,0)="n/a","n/a",IF(I$5&gt;OFFSET(I512,-$D512,0)+$D512,$E512-SUM($G512:H512),($E512-SUM($G512:H512))/(OFFSET(I512,-$D512,0)-(I$5-$D512-1))))</f>
        <v>0</v>
      </c>
      <c r="J512" s="298">
        <f ca="1">IF(OFFSET(J512,-$D512,0)="n/a","n/a",IF(J$5&gt;OFFSET(J512,-$D512,0)+$D512,$E512-SUM($G512:I512),($E512-SUM($G512:I512))/(OFFSET(J512,-$D512,0)-(J$5-$D512-1))))</f>
        <v>0</v>
      </c>
      <c r="K512" s="298">
        <f ca="1">IF(OFFSET(K512,-$D512,0)="n/a","n/a",IF(K$5&gt;OFFSET(K512,-$D512,0)+$D512,$E512-SUM($G512:J512),($E512-SUM($G512:J512))/(OFFSET(K512,-$D512,0)-(K$5-$D512-1))))</f>
        <v>0</v>
      </c>
      <c r="L512" s="298">
        <f ca="1">IF(OFFSET(L512,-$D512,0)="n/a","n/a",IF(L$5&gt;OFFSET(L512,-$D512,0)+$D512,$E512-SUM($G512:K512),($E512-SUM($G512:K512))/(OFFSET(L512,-$D512,0)-(L$5-$D512-1))))</f>
        <v>0</v>
      </c>
    </row>
    <row r="513" spans="1:12" ht="12.75" hidden="1" customHeight="1" outlineLevel="2" x14ac:dyDescent="0.2">
      <c r="A513" s="3"/>
      <c r="B513" s="3"/>
      <c r="C513" s="377"/>
      <c r="D513" s="3">
        <v>3</v>
      </c>
      <c r="E513" s="295">
        <f ca="1"/>
        <v>0</v>
      </c>
      <c r="F513" s="296"/>
      <c r="G513" s="299"/>
      <c r="H513" s="299"/>
      <c r="I513" s="297"/>
      <c r="J513" s="298">
        <f ca="1">IF(OFFSET(J513,-$D513,0)="n/a","n/a",IF(J$5&gt;OFFSET(J513,-$D513,0)+$D513,$E513-SUM($G513:I513),($E513-SUM($G513:I513))/(OFFSET(J513,-$D513,0)-(J$5-$D513-1))))</f>
        <v>0</v>
      </c>
      <c r="K513" s="298">
        <f ca="1">IF(OFFSET(K513,-$D513,0)="n/a","n/a",IF(K$5&gt;OFFSET(K513,-$D513,0)+$D513,$E513-SUM($G513:J513),($E513-SUM($G513:J513))/(OFFSET(K513,-$D513,0)-(K$5-$D513-1))))</f>
        <v>0</v>
      </c>
      <c r="L513" s="298">
        <f ca="1">IF(OFFSET(L513,-$D513,0)="n/a","n/a",IF(L$5&gt;OFFSET(L513,-$D513,0)+$D513,$E513-SUM($G513:K513),($E513-SUM($G513:K513))/(OFFSET(L513,-$D513,0)-(L$5-$D513-1))))</f>
        <v>0</v>
      </c>
    </row>
    <row r="514" spans="1:12" ht="12.75" hidden="1" customHeight="1" outlineLevel="2" x14ac:dyDescent="0.2">
      <c r="A514" s="3"/>
      <c r="B514" s="3"/>
      <c r="C514" s="377"/>
      <c r="D514" s="3">
        <v>4</v>
      </c>
      <c r="E514" s="295">
        <f ca="1"/>
        <v>0</v>
      </c>
      <c r="F514" s="296"/>
      <c r="G514" s="299"/>
      <c r="H514" s="299"/>
      <c r="I514" s="299"/>
      <c r="J514" s="297"/>
      <c r="K514" s="298">
        <f ca="1">IF(OFFSET(K514,-$D514,0)="n/a","n/a",IF(K$5&gt;OFFSET(K514,-$D514,0)+$D514,$E514-SUM($G514:J514),($E514-SUM($G514:J514))/(OFFSET(K514,-$D514,0)-(K$5-$D514-1))))</f>
        <v>0</v>
      </c>
      <c r="L514" s="298">
        <f ca="1">IF(OFFSET(L514,-$D514,0)="n/a","n/a",IF(L$5&gt;OFFSET(L514,-$D514,0)+$D514,$E514-SUM($G514:K514),($E514-SUM($G514:K514))/(OFFSET(L514,-$D514,0)-(L$5-$D514-1))))</f>
        <v>0</v>
      </c>
    </row>
    <row r="515" spans="1:12" ht="12.75" hidden="1" customHeight="1" outlineLevel="2" x14ac:dyDescent="0.2">
      <c r="A515" s="3"/>
      <c r="B515" s="3"/>
      <c r="C515" s="377"/>
      <c r="D515" s="3">
        <v>5</v>
      </c>
      <c r="E515" s="295">
        <f ca="1"/>
        <v>0</v>
      </c>
      <c r="F515" s="296"/>
      <c r="G515" s="299"/>
      <c r="H515" s="299"/>
      <c r="I515" s="299"/>
      <c r="J515" s="299"/>
      <c r="K515" s="297"/>
      <c r="L515" s="298">
        <f ca="1">IF(OFFSET(L515,-$D515,0)="n/a","n/a",IF(L$5&gt;OFFSET(L515,-$D515,0)+$D515,$E515-SUM($G515:K515),($E515-SUM($G515:K515))/(OFFSET(L515,-$D515,0)-(L$5-$D515-1))))</f>
        <v>0</v>
      </c>
    </row>
    <row r="516" spans="1:12" ht="12.75" hidden="1" customHeight="1" outlineLevel="2" x14ac:dyDescent="0.2">
      <c r="A516" s="3"/>
      <c r="B516" s="3"/>
      <c r="C516" s="377"/>
      <c r="D516" s="3">
        <v>6</v>
      </c>
      <c r="E516" s="295">
        <f ca="1"/>
        <v>0</v>
      </c>
      <c r="F516" s="296"/>
      <c r="G516" s="299"/>
      <c r="H516" s="299"/>
      <c r="I516" s="299"/>
      <c r="J516" s="299"/>
      <c r="K516" s="299"/>
      <c r="L516" s="297"/>
    </row>
    <row r="517" spans="1:12" ht="12.75" hidden="1" customHeight="1" outlineLevel="2" x14ac:dyDescent="0.2">
      <c r="A517" s="3"/>
      <c r="B517" s="3"/>
      <c r="C517" s="377"/>
      <c r="D517" s="3">
        <v>7</v>
      </c>
      <c r="E517" s="295" t="e">
        <f ca="1"/>
        <v>#N/A</v>
      </c>
      <c r="F517" s="296"/>
      <c r="G517" s="299"/>
      <c r="H517" s="299"/>
      <c r="I517" s="299"/>
      <c r="J517" s="299"/>
      <c r="K517" s="299"/>
      <c r="L517" s="299"/>
    </row>
    <row r="518" spans="1:12" ht="12.75" hidden="1" customHeight="1" outlineLevel="2" x14ac:dyDescent="0.2">
      <c r="A518" s="3"/>
      <c r="B518" s="3"/>
      <c r="C518" s="377"/>
      <c r="D518" s="3">
        <v>8</v>
      </c>
      <c r="E518" s="295" t="e">
        <f ca="1"/>
        <v>#N/A</v>
      </c>
      <c r="F518" s="296"/>
      <c r="G518" s="299"/>
      <c r="H518" s="299"/>
      <c r="I518" s="299"/>
      <c r="J518" s="299"/>
      <c r="K518" s="299"/>
      <c r="L518" s="299"/>
    </row>
    <row r="519" spans="1:12" ht="12.75" hidden="1" customHeight="1" outlineLevel="2" x14ac:dyDescent="0.2">
      <c r="A519" s="3"/>
      <c r="B519" s="3"/>
      <c r="C519" s="377"/>
      <c r="D519" s="3">
        <v>9</v>
      </c>
      <c r="E519" s="295" t="e">
        <f ca="1"/>
        <v>#N/A</v>
      </c>
      <c r="F519" s="296"/>
      <c r="G519" s="299"/>
      <c r="H519" s="299"/>
      <c r="I519" s="299"/>
      <c r="J519" s="299"/>
      <c r="K519" s="299"/>
      <c r="L519" s="299"/>
    </row>
    <row r="520" spans="1:12" ht="12.75" hidden="1" customHeight="1" outlineLevel="2" x14ac:dyDescent="0.2">
      <c r="A520" s="3"/>
      <c r="B520" s="3"/>
      <c r="C520" s="377"/>
      <c r="D520" s="3">
        <v>10</v>
      </c>
      <c r="E520" s="295" t="e">
        <f ca="1"/>
        <v>#N/A</v>
      </c>
      <c r="F520" s="296"/>
      <c r="G520" s="299"/>
      <c r="H520" s="299"/>
      <c r="I520" s="299"/>
      <c r="J520" s="299"/>
      <c r="K520" s="299"/>
      <c r="L520" s="299"/>
    </row>
    <row r="521" spans="1:12" ht="12.75" hidden="1" customHeight="1" outlineLevel="2" x14ac:dyDescent="0.2">
      <c r="A521" s="3"/>
      <c r="B521" s="3"/>
      <c r="C521" s="377"/>
      <c r="D521" s="3">
        <v>11</v>
      </c>
      <c r="E521" s="295" t="e">
        <f ca="1"/>
        <v>#N/A</v>
      </c>
      <c r="F521" s="296"/>
      <c r="G521" s="299"/>
      <c r="H521" s="299"/>
      <c r="I521" s="299"/>
      <c r="J521" s="299"/>
      <c r="K521" s="299"/>
      <c r="L521" s="299"/>
    </row>
    <row r="522" spans="1:12" ht="12.75" hidden="1" customHeight="1" outlineLevel="2" x14ac:dyDescent="0.2">
      <c r="A522" s="3"/>
      <c r="B522" s="3"/>
      <c r="C522" s="377"/>
      <c r="D522" s="3">
        <v>12</v>
      </c>
      <c r="E522" s="295" t="e">
        <f ca="1"/>
        <v>#N/A</v>
      </c>
      <c r="F522" s="296"/>
      <c r="G522" s="299"/>
      <c r="H522" s="299"/>
      <c r="I522" s="299"/>
      <c r="J522" s="299"/>
      <c r="K522" s="299"/>
      <c r="L522" s="299"/>
    </row>
    <row r="523" spans="1:12" ht="12.75" hidden="1" customHeight="1" outlineLevel="2" x14ac:dyDescent="0.2">
      <c r="A523" s="3"/>
      <c r="B523" s="3"/>
      <c r="C523" s="377"/>
      <c r="D523" s="3">
        <v>13</v>
      </c>
      <c r="E523" s="295" t="e">
        <f ca="1"/>
        <v>#N/A</v>
      </c>
      <c r="F523" s="296"/>
      <c r="G523" s="299"/>
      <c r="H523" s="299"/>
      <c r="I523" s="299"/>
      <c r="J523" s="299"/>
      <c r="K523" s="299"/>
      <c r="L523" s="299"/>
    </row>
    <row r="524" spans="1:12" ht="12.75" hidden="1" customHeight="1" outlineLevel="2" x14ac:dyDescent="0.2">
      <c r="A524" s="3"/>
      <c r="B524" s="3"/>
      <c r="C524" s="377"/>
      <c r="D524" s="3">
        <v>14</v>
      </c>
      <c r="E524" s="295" t="e">
        <f ca="1"/>
        <v>#N/A</v>
      </c>
      <c r="F524" s="296"/>
      <c r="G524" s="299"/>
      <c r="H524" s="299"/>
      <c r="I524" s="299"/>
      <c r="J524" s="299"/>
      <c r="K524" s="299"/>
      <c r="L524" s="299"/>
    </row>
    <row r="525" spans="1:12" ht="12.75" hidden="1" customHeight="1" outlineLevel="2" x14ac:dyDescent="0.2">
      <c r="A525" s="3"/>
      <c r="B525" s="3"/>
      <c r="C525" s="377"/>
      <c r="D525" s="3">
        <v>15</v>
      </c>
      <c r="E525" s="295" t="e">
        <f ca="1"/>
        <v>#N/A</v>
      </c>
      <c r="F525" s="296"/>
      <c r="G525" s="299"/>
      <c r="H525" s="299"/>
      <c r="I525" s="299"/>
      <c r="J525" s="299"/>
      <c r="K525" s="299"/>
      <c r="L525" s="299"/>
    </row>
    <row r="526" spans="1:12" ht="12.75" hidden="1" customHeight="1" outlineLevel="1" x14ac:dyDescent="0.2">
      <c r="A526" s="3"/>
      <c r="B526" s="149" t="str">
        <f ca="1">B509</f>
        <v>Asset Type 006</v>
      </c>
      <c r="C526" s="149" t="str">
        <f ca="1">C509</f>
        <v>Description - Asset Type 006</v>
      </c>
      <c r="D526" s="3"/>
      <c r="E526" s="3"/>
      <c r="F526" s="109" t="s">
        <v>44</v>
      </c>
      <c r="G526" s="301">
        <f t="shared" ref="G526:L526" si="12">SUM(G511:G525)</f>
        <v>0</v>
      </c>
      <c r="H526" s="301">
        <f t="shared" ca="1" si="12"/>
        <v>0</v>
      </c>
      <c r="I526" s="301">
        <f t="shared" ca="1" si="12"/>
        <v>0</v>
      </c>
      <c r="J526" s="301">
        <f t="shared" ca="1" si="12"/>
        <v>0</v>
      </c>
      <c r="K526" s="301">
        <f t="shared" ca="1" si="12"/>
        <v>0</v>
      </c>
      <c r="L526" s="301">
        <f t="shared" ca="1" si="12"/>
        <v>0</v>
      </c>
    </row>
    <row r="527" spans="1:12" ht="12.75" hidden="1" customHeight="1" outlineLevel="2" x14ac:dyDescent="0.2">
      <c r="A527" s="221">
        <f>A509+1</f>
        <v>7</v>
      </c>
      <c r="B527" s="22" t="str">
        <f ca="1">OFFSET($B$13,$A527-1,0)</f>
        <v>Asset Type 007</v>
      </c>
      <c r="C527" s="22" t="str">
        <f ca="1">OFFSET($C$13,$A527-1,0)</f>
        <v>Description - Asset Type 007</v>
      </c>
      <c r="D527" s="3"/>
      <c r="E527" s="112"/>
      <c r="F527" s="111" t="s">
        <v>41</v>
      </c>
      <c r="G527" s="300">
        <f t="shared" ref="G527:L527" ca="1" si="13">VLOOKUP($B527,$B$13:$L$212,5+G$5,FALSE)</f>
        <v>0</v>
      </c>
      <c r="H527" s="300">
        <f t="shared" ca="1" si="13"/>
        <v>0</v>
      </c>
      <c r="I527" s="300">
        <f t="shared" ca="1" si="13"/>
        <v>0</v>
      </c>
      <c r="J527" s="300">
        <f t="shared" ca="1" si="13"/>
        <v>0</v>
      </c>
      <c r="K527" s="300">
        <f t="shared" ca="1" si="13"/>
        <v>0</v>
      </c>
      <c r="L527" s="300">
        <f t="shared" ca="1" si="13"/>
        <v>0</v>
      </c>
    </row>
    <row r="528" spans="1:12" ht="12.75" hidden="1" customHeight="1" outlineLevel="2" x14ac:dyDescent="0.2">
      <c r="A528" s="3"/>
      <c r="B528" s="3"/>
      <c r="C528" s="21"/>
      <c r="D528" s="3"/>
      <c r="E528" s="110"/>
      <c r="F528" s="109" t="s">
        <v>42</v>
      </c>
      <c r="G528" s="114">
        <f ca="1">VLOOKUP($B527,'Input Sheet'!$B$12:$L$211,5+G$5,FALSE)</f>
        <v>0</v>
      </c>
      <c r="H528" s="114">
        <f ca="1">VLOOKUP($B527,'Input Sheet'!$B$12:$L$211,5+H$5,FALSE)</f>
        <v>0</v>
      </c>
      <c r="I528" s="114">
        <f ca="1">VLOOKUP($B527,'Input Sheet'!$B$12:$L$211,5+I$5,FALSE)</f>
        <v>0</v>
      </c>
      <c r="J528" s="114">
        <f ca="1">VLOOKUP($B527,'Input Sheet'!$B$12:$L$211,5+J$5,FALSE)</f>
        <v>0</v>
      </c>
      <c r="K528" s="114">
        <f ca="1">VLOOKUP($B527,'Input Sheet'!$B$12:$L$211,5+K$5,FALSE)</f>
        <v>0</v>
      </c>
      <c r="L528" s="114">
        <f ca="1">VLOOKUP($B527,'Input Sheet'!$B$12:$L$211,5+L$5,FALSE)</f>
        <v>0</v>
      </c>
    </row>
    <row r="529" spans="1:12" ht="12.75" hidden="1" customHeight="1" outlineLevel="2" x14ac:dyDescent="0.2">
      <c r="A529" s="3"/>
      <c r="B529" s="3"/>
      <c r="C529" s="3"/>
      <c r="D529" s="3">
        <v>1</v>
      </c>
      <c r="E529" s="295">
        <f t="array" aca="1" ref="E529:E543" ca="1">TRANSPOSE(G527:L527)</f>
        <v>0</v>
      </c>
      <c r="F529" s="296"/>
      <c r="G529" s="297"/>
      <c r="H529" s="298">
        <f ca="1">IF(OFFSET(H529,-$D529,0)="n/a","n/a",IF(H$5&gt;OFFSET(H529,-$D529,0)+$D529,$E529-SUM($G529:G529),($E529-SUM($G529:G529))/(OFFSET(H529,-$D529,0)-(H$5-$D529-1))))</f>
        <v>0</v>
      </c>
      <c r="I529" s="298">
        <f ca="1">IF(OFFSET(I529,-$D529,0)="n/a","n/a",IF(I$5&gt;OFFSET(I529,-$D529,0)+$D529,$E529-SUM($G529:H529),($E529-SUM($G529:H529))/(OFFSET(I529,-$D529,0)-(I$5-$D529-1))))</f>
        <v>0</v>
      </c>
      <c r="J529" s="298">
        <f ca="1">IF(OFFSET(J529,-$D529,0)="n/a","n/a",IF(J$5&gt;OFFSET(J529,-$D529,0)+$D529,$E529-SUM($G529:I529),($E529-SUM($G529:I529))/(OFFSET(J529,-$D529,0)-(J$5-$D529-1))))</f>
        <v>0</v>
      </c>
      <c r="K529" s="298">
        <f ca="1">IF(OFFSET(K529,-$D529,0)="n/a","n/a",IF(K$5&gt;OFFSET(K529,-$D529,0)+$D529,$E529-SUM($G529:J529),($E529-SUM($G529:J529))/(OFFSET(K529,-$D529,0)-(K$5-$D529-1))))</f>
        <v>0</v>
      </c>
      <c r="L529" s="298">
        <f ca="1">IF(OFFSET(L529,-$D529,0)="n/a","n/a",IF(L$5&gt;OFFSET(L529,-$D529,0)+$D529,$E529-SUM($G529:K529),($E529-SUM($G529:K529))/(OFFSET(L529,-$D529,0)-(L$5-$D529-1))))</f>
        <v>0</v>
      </c>
    </row>
    <row r="530" spans="1:12" ht="12.75" hidden="1" customHeight="1" outlineLevel="2" x14ac:dyDescent="0.2">
      <c r="A530" s="3"/>
      <c r="B530" s="3"/>
      <c r="C530" s="377" t="s">
        <v>43</v>
      </c>
      <c r="D530" s="3">
        <v>2</v>
      </c>
      <c r="E530" s="295">
        <f ca="1"/>
        <v>0</v>
      </c>
      <c r="F530" s="296"/>
      <c r="G530" s="299"/>
      <c r="H530" s="297"/>
      <c r="I530" s="298">
        <f ca="1">IF(OFFSET(I530,-$D530,0)="n/a","n/a",IF(I$5&gt;OFFSET(I530,-$D530,0)+$D530,$E530-SUM($G530:H530),($E530-SUM($G530:H530))/(OFFSET(I530,-$D530,0)-(I$5-$D530-1))))</f>
        <v>0</v>
      </c>
      <c r="J530" s="298">
        <f ca="1">IF(OFFSET(J530,-$D530,0)="n/a","n/a",IF(J$5&gt;OFFSET(J530,-$D530,0)+$D530,$E530-SUM($G530:I530),($E530-SUM($G530:I530))/(OFFSET(J530,-$D530,0)-(J$5-$D530-1))))</f>
        <v>0</v>
      </c>
      <c r="K530" s="298">
        <f ca="1">IF(OFFSET(K530,-$D530,0)="n/a","n/a",IF(K$5&gt;OFFSET(K530,-$D530,0)+$D530,$E530-SUM($G530:J530),($E530-SUM($G530:J530))/(OFFSET(K530,-$D530,0)-(K$5-$D530-1))))</f>
        <v>0</v>
      </c>
      <c r="L530" s="298">
        <f ca="1">IF(OFFSET(L530,-$D530,0)="n/a","n/a",IF(L$5&gt;OFFSET(L530,-$D530,0)+$D530,$E530-SUM($G530:K530),($E530-SUM($G530:K530))/(OFFSET(L530,-$D530,0)-(L$5-$D530-1))))</f>
        <v>0</v>
      </c>
    </row>
    <row r="531" spans="1:12" ht="12.75" hidden="1" customHeight="1" outlineLevel="2" x14ac:dyDescent="0.2">
      <c r="A531" s="3"/>
      <c r="B531" s="3"/>
      <c r="C531" s="377"/>
      <c r="D531" s="3">
        <v>3</v>
      </c>
      <c r="E531" s="295">
        <f ca="1"/>
        <v>0</v>
      </c>
      <c r="F531" s="296"/>
      <c r="G531" s="299"/>
      <c r="H531" s="299"/>
      <c r="I531" s="297"/>
      <c r="J531" s="298">
        <f ca="1">IF(OFFSET(J531,-$D531,0)="n/a","n/a",IF(J$5&gt;OFFSET(J531,-$D531,0)+$D531,$E531-SUM($G531:I531),($E531-SUM($G531:I531))/(OFFSET(J531,-$D531,0)-(J$5-$D531-1))))</f>
        <v>0</v>
      </c>
      <c r="K531" s="298">
        <f ca="1">IF(OFFSET(K531,-$D531,0)="n/a","n/a",IF(K$5&gt;OFFSET(K531,-$D531,0)+$D531,$E531-SUM($G531:J531),($E531-SUM($G531:J531))/(OFFSET(K531,-$D531,0)-(K$5-$D531-1))))</f>
        <v>0</v>
      </c>
      <c r="L531" s="298">
        <f ca="1">IF(OFFSET(L531,-$D531,0)="n/a","n/a",IF(L$5&gt;OFFSET(L531,-$D531,0)+$D531,$E531-SUM($G531:K531),($E531-SUM($G531:K531))/(OFFSET(L531,-$D531,0)-(L$5-$D531-1))))</f>
        <v>0</v>
      </c>
    </row>
    <row r="532" spans="1:12" ht="12.75" hidden="1" customHeight="1" outlineLevel="2" x14ac:dyDescent="0.2">
      <c r="A532" s="3"/>
      <c r="B532" s="3"/>
      <c r="C532" s="377"/>
      <c r="D532" s="3">
        <v>4</v>
      </c>
      <c r="E532" s="295">
        <f ca="1"/>
        <v>0</v>
      </c>
      <c r="F532" s="296"/>
      <c r="G532" s="299"/>
      <c r="H532" s="299"/>
      <c r="I532" s="299"/>
      <c r="J532" s="297"/>
      <c r="K532" s="298">
        <f ca="1">IF(OFFSET(K532,-$D532,0)="n/a","n/a",IF(K$5&gt;OFFSET(K532,-$D532,0)+$D532,$E532-SUM($G532:J532),($E532-SUM($G532:J532))/(OFFSET(K532,-$D532,0)-(K$5-$D532-1))))</f>
        <v>0</v>
      </c>
      <c r="L532" s="298">
        <f ca="1">IF(OFFSET(L532,-$D532,0)="n/a","n/a",IF(L$5&gt;OFFSET(L532,-$D532,0)+$D532,$E532-SUM($G532:K532),($E532-SUM($G532:K532))/(OFFSET(L532,-$D532,0)-(L$5-$D532-1))))</f>
        <v>0</v>
      </c>
    </row>
    <row r="533" spans="1:12" ht="12.75" hidden="1" customHeight="1" outlineLevel="2" x14ac:dyDescent="0.2">
      <c r="A533" s="3"/>
      <c r="B533" s="3"/>
      <c r="C533" s="377"/>
      <c r="D533" s="3">
        <v>5</v>
      </c>
      <c r="E533" s="295">
        <f ca="1"/>
        <v>0</v>
      </c>
      <c r="F533" s="296"/>
      <c r="G533" s="299"/>
      <c r="H533" s="299"/>
      <c r="I533" s="299"/>
      <c r="J533" s="299"/>
      <c r="K533" s="297"/>
      <c r="L533" s="298">
        <f ca="1">IF(OFFSET(L533,-$D533,0)="n/a","n/a",IF(L$5&gt;OFFSET(L533,-$D533,0)+$D533,$E533-SUM($G533:K533),($E533-SUM($G533:K533))/(OFFSET(L533,-$D533,0)-(L$5-$D533-1))))</f>
        <v>0</v>
      </c>
    </row>
    <row r="534" spans="1:12" ht="12.75" hidden="1" customHeight="1" outlineLevel="2" x14ac:dyDescent="0.2">
      <c r="A534" s="3"/>
      <c r="B534" s="3"/>
      <c r="C534" s="377"/>
      <c r="D534" s="3">
        <v>6</v>
      </c>
      <c r="E534" s="295">
        <f ca="1"/>
        <v>0</v>
      </c>
      <c r="F534" s="296"/>
      <c r="G534" s="299"/>
      <c r="H534" s="299"/>
      <c r="I534" s="299"/>
      <c r="J534" s="299"/>
      <c r="K534" s="299"/>
      <c r="L534" s="297"/>
    </row>
    <row r="535" spans="1:12" ht="12.75" hidden="1" customHeight="1" outlineLevel="2" x14ac:dyDescent="0.2">
      <c r="A535" s="3"/>
      <c r="B535" s="3"/>
      <c r="C535" s="377"/>
      <c r="D535" s="3">
        <v>7</v>
      </c>
      <c r="E535" s="295" t="e">
        <f ca="1"/>
        <v>#N/A</v>
      </c>
      <c r="F535" s="296"/>
      <c r="G535" s="299"/>
      <c r="H535" s="299"/>
      <c r="I535" s="299"/>
      <c r="J535" s="299"/>
      <c r="K535" s="299"/>
      <c r="L535" s="299"/>
    </row>
    <row r="536" spans="1:12" ht="12.75" hidden="1" customHeight="1" outlineLevel="2" x14ac:dyDescent="0.2">
      <c r="A536" s="3"/>
      <c r="B536" s="3"/>
      <c r="C536" s="377"/>
      <c r="D536" s="3">
        <v>8</v>
      </c>
      <c r="E536" s="295" t="e">
        <f ca="1"/>
        <v>#N/A</v>
      </c>
      <c r="F536" s="296"/>
      <c r="G536" s="299"/>
      <c r="H536" s="299"/>
      <c r="I536" s="299"/>
      <c r="J536" s="299"/>
      <c r="K536" s="299"/>
      <c r="L536" s="299"/>
    </row>
    <row r="537" spans="1:12" ht="12.75" hidden="1" customHeight="1" outlineLevel="2" x14ac:dyDescent="0.2">
      <c r="A537" s="3"/>
      <c r="B537" s="3"/>
      <c r="C537" s="377"/>
      <c r="D537" s="3">
        <v>9</v>
      </c>
      <c r="E537" s="295" t="e">
        <f ca="1"/>
        <v>#N/A</v>
      </c>
      <c r="F537" s="296"/>
      <c r="G537" s="299"/>
      <c r="H537" s="299"/>
      <c r="I537" s="299"/>
      <c r="J537" s="299"/>
      <c r="K537" s="299"/>
      <c r="L537" s="299"/>
    </row>
    <row r="538" spans="1:12" ht="12.75" hidden="1" customHeight="1" outlineLevel="2" x14ac:dyDescent="0.2">
      <c r="A538" s="3"/>
      <c r="B538" s="3"/>
      <c r="C538" s="377"/>
      <c r="D538" s="3">
        <v>10</v>
      </c>
      <c r="E538" s="295" t="e">
        <f ca="1"/>
        <v>#N/A</v>
      </c>
      <c r="F538" s="296"/>
      <c r="G538" s="299"/>
      <c r="H538" s="299"/>
      <c r="I538" s="299"/>
      <c r="J538" s="299"/>
      <c r="K538" s="299"/>
      <c r="L538" s="299"/>
    </row>
    <row r="539" spans="1:12" ht="12.75" hidden="1" customHeight="1" outlineLevel="2" x14ac:dyDescent="0.2">
      <c r="A539" s="3"/>
      <c r="B539" s="3"/>
      <c r="C539" s="377"/>
      <c r="D539" s="3">
        <v>11</v>
      </c>
      <c r="E539" s="295" t="e">
        <f ca="1"/>
        <v>#N/A</v>
      </c>
      <c r="F539" s="296"/>
      <c r="G539" s="299"/>
      <c r="H539" s="299"/>
      <c r="I539" s="299"/>
      <c r="J539" s="299"/>
      <c r="K539" s="299"/>
      <c r="L539" s="299"/>
    </row>
    <row r="540" spans="1:12" ht="12.75" hidden="1" customHeight="1" outlineLevel="2" x14ac:dyDescent="0.2">
      <c r="A540" s="3"/>
      <c r="B540" s="3"/>
      <c r="C540" s="377"/>
      <c r="D540" s="3">
        <v>12</v>
      </c>
      <c r="E540" s="295" t="e">
        <f ca="1"/>
        <v>#N/A</v>
      </c>
      <c r="F540" s="296"/>
      <c r="G540" s="299"/>
      <c r="H540" s="299"/>
      <c r="I540" s="299"/>
      <c r="J540" s="299"/>
      <c r="K540" s="299"/>
      <c r="L540" s="299"/>
    </row>
    <row r="541" spans="1:12" ht="12.75" hidden="1" customHeight="1" outlineLevel="2" x14ac:dyDescent="0.2">
      <c r="A541" s="3"/>
      <c r="B541" s="3"/>
      <c r="C541" s="377"/>
      <c r="D541" s="3">
        <v>13</v>
      </c>
      <c r="E541" s="295" t="e">
        <f ca="1"/>
        <v>#N/A</v>
      </c>
      <c r="F541" s="296"/>
      <c r="G541" s="299"/>
      <c r="H541" s="299"/>
      <c r="I541" s="299"/>
      <c r="J541" s="299"/>
      <c r="K541" s="299"/>
      <c r="L541" s="299"/>
    </row>
    <row r="542" spans="1:12" ht="12.75" hidden="1" customHeight="1" outlineLevel="2" x14ac:dyDescent="0.2">
      <c r="A542" s="3"/>
      <c r="B542" s="3"/>
      <c r="C542" s="377"/>
      <c r="D542" s="3">
        <v>14</v>
      </c>
      <c r="E542" s="295" t="e">
        <f ca="1"/>
        <v>#N/A</v>
      </c>
      <c r="F542" s="296"/>
      <c r="G542" s="299"/>
      <c r="H542" s="299"/>
      <c r="I542" s="299"/>
      <c r="J542" s="299"/>
      <c r="K542" s="299"/>
      <c r="L542" s="299"/>
    </row>
    <row r="543" spans="1:12" ht="12.75" hidden="1" customHeight="1" outlineLevel="2" x14ac:dyDescent="0.2">
      <c r="A543" s="3"/>
      <c r="B543" s="3"/>
      <c r="C543" s="377"/>
      <c r="D543" s="3">
        <v>15</v>
      </c>
      <c r="E543" s="295" t="e">
        <f ca="1"/>
        <v>#N/A</v>
      </c>
      <c r="F543" s="296"/>
      <c r="G543" s="299"/>
      <c r="H543" s="299"/>
      <c r="I543" s="299"/>
      <c r="J543" s="299"/>
      <c r="K543" s="299"/>
      <c r="L543" s="299"/>
    </row>
    <row r="544" spans="1:12" ht="12.75" hidden="1" customHeight="1" outlineLevel="1" x14ac:dyDescent="0.2">
      <c r="A544" s="3"/>
      <c r="B544" s="149" t="str">
        <f ca="1">B527</f>
        <v>Asset Type 007</v>
      </c>
      <c r="C544" s="149" t="str">
        <f ca="1">C527</f>
        <v>Description - Asset Type 007</v>
      </c>
      <c r="D544" s="3"/>
      <c r="E544" s="3"/>
      <c r="F544" s="109" t="s">
        <v>44</v>
      </c>
      <c r="G544" s="301">
        <f t="shared" ref="G544:L544" si="14">SUM(G529:G543)</f>
        <v>0</v>
      </c>
      <c r="H544" s="301">
        <f t="shared" ca="1" si="14"/>
        <v>0</v>
      </c>
      <c r="I544" s="301">
        <f t="shared" ca="1" si="14"/>
        <v>0</v>
      </c>
      <c r="J544" s="301">
        <f t="shared" ca="1" si="14"/>
        <v>0</v>
      </c>
      <c r="K544" s="301">
        <f t="shared" ca="1" si="14"/>
        <v>0</v>
      </c>
      <c r="L544" s="301">
        <f t="shared" ca="1" si="14"/>
        <v>0</v>
      </c>
    </row>
    <row r="545" spans="1:12" ht="12.75" hidden="1" customHeight="1" outlineLevel="2" x14ac:dyDescent="0.2">
      <c r="A545" s="221">
        <f>A527+1</f>
        <v>8</v>
      </c>
      <c r="B545" s="22" t="str">
        <f ca="1">OFFSET($B$13,$A545-1,0)</f>
        <v>Asset Type 008</v>
      </c>
      <c r="C545" s="22" t="str">
        <f ca="1">OFFSET($C$13,$A545-1,0)</f>
        <v>Description - Asset Type 008</v>
      </c>
      <c r="D545" s="3"/>
      <c r="E545" s="112"/>
      <c r="F545" s="111" t="s">
        <v>41</v>
      </c>
      <c r="G545" s="300">
        <f t="shared" ref="G545:L545" ca="1" si="15">VLOOKUP($B545,$B$13:$L$212,5+G$5,FALSE)</f>
        <v>0</v>
      </c>
      <c r="H545" s="300">
        <f t="shared" ca="1" si="15"/>
        <v>0</v>
      </c>
      <c r="I545" s="300">
        <f t="shared" ca="1" si="15"/>
        <v>0</v>
      </c>
      <c r="J545" s="300">
        <f t="shared" ca="1" si="15"/>
        <v>0</v>
      </c>
      <c r="K545" s="300">
        <f t="shared" ca="1" si="15"/>
        <v>0</v>
      </c>
      <c r="L545" s="300">
        <f t="shared" ca="1" si="15"/>
        <v>0</v>
      </c>
    </row>
    <row r="546" spans="1:12" ht="12.75" hidden="1" customHeight="1" outlineLevel="2" x14ac:dyDescent="0.2">
      <c r="A546" s="3"/>
      <c r="B546" s="3"/>
      <c r="C546" s="21"/>
      <c r="D546" s="3"/>
      <c r="E546" s="110"/>
      <c r="F546" s="109" t="s">
        <v>42</v>
      </c>
      <c r="G546" s="114">
        <f ca="1">VLOOKUP($B545,'Input Sheet'!$B$12:$L$211,5+G$5,FALSE)</f>
        <v>0</v>
      </c>
      <c r="H546" s="114">
        <f ca="1">VLOOKUP($B545,'Input Sheet'!$B$12:$L$211,5+H$5,FALSE)</f>
        <v>0</v>
      </c>
      <c r="I546" s="114">
        <f ca="1">VLOOKUP($B545,'Input Sheet'!$B$12:$L$211,5+I$5,FALSE)</f>
        <v>0</v>
      </c>
      <c r="J546" s="114">
        <f ca="1">VLOOKUP($B545,'Input Sheet'!$B$12:$L$211,5+J$5,FALSE)</f>
        <v>0</v>
      </c>
      <c r="K546" s="114">
        <f ca="1">VLOOKUP($B545,'Input Sheet'!$B$12:$L$211,5+K$5,FALSE)</f>
        <v>0</v>
      </c>
      <c r="L546" s="114">
        <f ca="1">VLOOKUP($B545,'Input Sheet'!$B$12:$L$211,5+L$5,FALSE)</f>
        <v>0</v>
      </c>
    </row>
    <row r="547" spans="1:12" ht="12.75" hidden="1" customHeight="1" outlineLevel="2" x14ac:dyDescent="0.2">
      <c r="A547" s="3"/>
      <c r="B547" s="3"/>
      <c r="C547" s="3"/>
      <c r="D547" s="3">
        <v>1</v>
      </c>
      <c r="E547" s="295">
        <f t="array" aca="1" ref="E547:E561" ca="1">TRANSPOSE(G545:L545)</f>
        <v>0</v>
      </c>
      <c r="F547" s="296"/>
      <c r="G547" s="297"/>
      <c r="H547" s="298">
        <f ca="1">IF(OFFSET(H547,-$D547,0)="n/a","n/a",IF(H$5&gt;OFFSET(H547,-$D547,0)+$D547,$E547-SUM($G547:G547),($E547-SUM($G547:G547))/(OFFSET(H547,-$D547,0)-(H$5-$D547-1))))</f>
        <v>0</v>
      </c>
      <c r="I547" s="298">
        <f ca="1">IF(OFFSET(I547,-$D547,0)="n/a","n/a",IF(I$5&gt;OFFSET(I547,-$D547,0)+$D547,$E547-SUM($G547:H547),($E547-SUM($G547:H547))/(OFFSET(I547,-$D547,0)-(I$5-$D547-1))))</f>
        <v>0</v>
      </c>
      <c r="J547" s="298">
        <f ca="1">IF(OFFSET(J547,-$D547,0)="n/a","n/a",IF(J$5&gt;OFFSET(J547,-$D547,0)+$D547,$E547-SUM($G547:I547),($E547-SUM($G547:I547))/(OFFSET(J547,-$D547,0)-(J$5-$D547-1))))</f>
        <v>0</v>
      </c>
      <c r="K547" s="298">
        <f ca="1">IF(OFFSET(K547,-$D547,0)="n/a","n/a",IF(K$5&gt;OFFSET(K547,-$D547,0)+$D547,$E547-SUM($G547:J547),($E547-SUM($G547:J547))/(OFFSET(K547,-$D547,0)-(K$5-$D547-1))))</f>
        <v>0</v>
      </c>
      <c r="L547" s="298">
        <f ca="1">IF(OFFSET(L547,-$D547,0)="n/a","n/a",IF(L$5&gt;OFFSET(L547,-$D547,0)+$D547,$E547-SUM($G547:K547),($E547-SUM($G547:K547))/(OFFSET(L547,-$D547,0)-(L$5-$D547-1))))</f>
        <v>0</v>
      </c>
    </row>
    <row r="548" spans="1:12" ht="12.75" hidden="1" customHeight="1" outlineLevel="2" x14ac:dyDescent="0.2">
      <c r="A548" s="3"/>
      <c r="B548" s="3"/>
      <c r="C548" s="377" t="s">
        <v>43</v>
      </c>
      <c r="D548" s="3">
        <v>2</v>
      </c>
      <c r="E548" s="295">
        <f ca="1"/>
        <v>0</v>
      </c>
      <c r="F548" s="296"/>
      <c r="G548" s="299"/>
      <c r="H548" s="297"/>
      <c r="I548" s="298">
        <f ca="1">IF(OFFSET(I548,-$D548,0)="n/a","n/a",IF(I$5&gt;OFFSET(I548,-$D548,0)+$D548,$E548-SUM($G548:H548),($E548-SUM($G548:H548))/(OFFSET(I548,-$D548,0)-(I$5-$D548-1))))</f>
        <v>0</v>
      </c>
      <c r="J548" s="298">
        <f ca="1">IF(OFFSET(J548,-$D548,0)="n/a","n/a",IF(J$5&gt;OFFSET(J548,-$D548,0)+$D548,$E548-SUM($G548:I548),($E548-SUM($G548:I548))/(OFFSET(J548,-$D548,0)-(J$5-$D548-1))))</f>
        <v>0</v>
      </c>
      <c r="K548" s="298">
        <f ca="1">IF(OFFSET(K548,-$D548,0)="n/a","n/a",IF(K$5&gt;OFFSET(K548,-$D548,0)+$D548,$E548-SUM($G548:J548),($E548-SUM($G548:J548))/(OFFSET(K548,-$D548,0)-(K$5-$D548-1))))</f>
        <v>0</v>
      </c>
      <c r="L548" s="298">
        <f ca="1">IF(OFFSET(L548,-$D548,0)="n/a","n/a",IF(L$5&gt;OFFSET(L548,-$D548,0)+$D548,$E548-SUM($G548:K548),($E548-SUM($G548:K548))/(OFFSET(L548,-$D548,0)-(L$5-$D548-1))))</f>
        <v>0</v>
      </c>
    </row>
    <row r="549" spans="1:12" ht="12.75" hidden="1" customHeight="1" outlineLevel="2" x14ac:dyDescent="0.2">
      <c r="A549" s="3"/>
      <c r="B549" s="3"/>
      <c r="C549" s="377"/>
      <c r="D549" s="3">
        <v>3</v>
      </c>
      <c r="E549" s="295">
        <f ca="1"/>
        <v>0</v>
      </c>
      <c r="F549" s="296"/>
      <c r="G549" s="299"/>
      <c r="H549" s="299"/>
      <c r="I549" s="297"/>
      <c r="J549" s="298">
        <f ca="1">IF(OFFSET(J549,-$D549,0)="n/a","n/a",IF(J$5&gt;OFFSET(J549,-$D549,0)+$D549,$E549-SUM($G549:I549),($E549-SUM($G549:I549))/(OFFSET(J549,-$D549,0)-(J$5-$D549-1))))</f>
        <v>0</v>
      </c>
      <c r="K549" s="298">
        <f ca="1">IF(OFFSET(K549,-$D549,0)="n/a","n/a",IF(K$5&gt;OFFSET(K549,-$D549,0)+$D549,$E549-SUM($G549:J549),($E549-SUM($G549:J549))/(OFFSET(K549,-$D549,0)-(K$5-$D549-1))))</f>
        <v>0</v>
      </c>
      <c r="L549" s="298">
        <f ca="1">IF(OFFSET(L549,-$D549,0)="n/a","n/a",IF(L$5&gt;OFFSET(L549,-$D549,0)+$D549,$E549-SUM($G549:K549),($E549-SUM($G549:K549))/(OFFSET(L549,-$D549,0)-(L$5-$D549-1))))</f>
        <v>0</v>
      </c>
    </row>
    <row r="550" spans="1:12" ht="12.75" hidden="1" customHeight="1" outlineLevel="2" x14ac:dyDescent="0.2">
      <c r="A550" s="3"/>
      <c r="B550" s="3"/>
      <c r="C550" s="377"/>
      <c r="D550" s="3">
        <v>4</v>
      </c>
      <c r="E550" s="295">
        <f ca="1"/>
        <v>0</v>
      </c>
      <c r="F550" s="296"/>
      <c r="G550" s="299"/>
      <c r="H550" s="299"/>
      <c r="I550" s="299"/>
      <c r="J550" s="297"/>
      <c r="K550" s="298">
        <f ca="1">IF(OFFSET(K550,-$D550,0)="n/a","n/a",IF(K$5&gt;OFFSET(K550,-$D550,0)+$D550,$E550-SUM($G550:J550),($E550-SUM($G550:J550))/(OFFSET(K550,-$D550,0)-(K$5-$D550-1))))</f>
        <v>0</v>
      </c>
      <c r="L550" s="298">
        <f ca="1">IF(OFFSET(L550,-$D550,0)="n/a","n/a",IF(L$5&gt;OFFSET(L550,-$D550,0)+$D550,$E550-SUM($G550:K550),($E550-SUM($G550:K550))/(OFFSET(L550,-$D550,0)-(L$5-$D550-1))))</f>
        <v>0</v>
      </c>
    </row>
    <row r="551" spans="1:12" ht="12.75" hidden="1" customHeight="1" outlineLevel="2" x14ac:dyDescent="0.2">
      <c r="A551" s="3"/>
      <c r="B551" s="3"/>
      <c r="C551" s="377"/>
      <c r="D551" s="3">
        <v>5</v>
      </c>
      <c r="E551" s="295">
        <f ca="1"/>
        <v>0</v>
      </c>
      <c r="F551" s="296"/>
      <c r="G551" s="299"/>
      <c r="H551" s="299"/>
      <c r="I551" s="299"/>
      <c r="J551" s="299"/>
      <c r="K551" s="297"/>
      <c r="L551" s="298">
        <f ca="1">IF(OFFSET(L551,-$D551,0)="n/a","n/a",IF(L$5&gt;OFFSET(L551,-$D551,0)+$D551,$E551-SUM($G551:K551),($E551-SUM($G551:K551))/(OFFSET(L551,-$D551,0)-(L$5-$D551-1))))</f>
        <v>0</v>
      </c>
    </row>
    <row r="552" spans="1:12" ht="12.75" hidden="1" customHeight="1" outlineLevel="2" x14ac:dyDescent="0.2">
      <c r="A552" s="3"/>
      <c r="B552" s="3"/>
      <c r="C552" s="377"/>
      <c r="D552" s="3">
        <v>6</v>
      </c>
      <c r="E552" s="295">
        <f ca="1"/>
        <v>0</v>
      </c>
      <c r="F552" s="296"/>
      <c r="G552" s="299"/>
      <c r="H552" s="299"/>
      <c r="I552" s="299"/>
      <c r="J552" s="299"/>
      <c r="K552" s="299"/>
      <c r="L552" s="297"/>
    </row>
    <row r="553" spans="1:12" ht="12.75" hidden="1" customHeight="1" outlineLevel="2" x14ac:dyDescent="0.2">
      <c r="A553" s="3"/>
      <c r="B553" s="3"/>
      <c r="C553" s="377"/>
      <c r="D553" s="3">
        <v>7</v>
      </c>
      <c r="E553" s="295" t="e">
        <f ca="1"/>
        <v>#N/A</v>
      </c>
      <c r="F553" s="296"/>
      <c r="G553" s="299"/>
      <c r="H553" s="299"/>
      <c r="I553" s="299"/>
      <c r="J553" s="299"/>
      <c r="K553" s="299"/>
      <c r="L553" s="299"/>
    </row>
    <row r="554" spans="1:12" ht="12.75" hidden="1" customHeight="1" outlineLevel="2" x14ac:dyDescent="0.2">
      <c r="A554" s="3"/>
      <c r="B554" s="3"/>
      <c r="C554" s="377"/>
      <c r="D554" s="3">
        <v>8</v>
      </c>
      <c r="E554" s="295" t="e">
        <f ca="1"/>
        <v>#N/A</v>
      </c>
      <c r="F554" s="296"/>
      <c r="G554" s="299"/>
      <c r="H554" s="299"/>
      <c r="I554" s="299"/>
      <c r="J554" s="299"/>
      <c r="K554" s="299"/>
      <c r="L554" s="299"/>
    </row>
    <row r="555" spans="1:12" ht="12.75" hidden="1" customHeight="1" outlineLevel="2" x14ac:dyDescent="0.2">
      <c r="A555" s="3"/>
      <c r="B555" s="3"/>
      <c r="C555" s="377"/>
      <c r="D555" s="3">
        <v>9</v>
      </c>
      <c r="E555" s="295" t="e">
        <f ca="1"/>
        <v>#N/A</v>
      </c>
      <c r="F555" s="296"/>
      <c r="G555" s="299"/>
      <c r="H555" s="299"/>
      <c r="I555" s="299"/>
      <c r="J555" s="299"/>
      <c r="K555" s="299"/>
      <c r="L555" s="299"/>
    </row>
    <row r="556" spans="1:12" ht="12.75" hidden="1" customHeight="1" outlineLevel="2" x14ac:dyDescent="0.2">
      <c r="A556" s="3"/>
      <c r="B556" s="3"/>
      <c r="C556" s="377"/>
      <c r="D556" s="3">
        <v>10</v>
      </c>
      <c r="E556" s="295" t="e">
        <f ca="1"/>
        <v>#N/A</v>
      </c>
      <c r="F556" s="296"/>
      <c r="G556" s="299"/>
      <c r="H556" s="299"/>
      <c r="I556" s="299"/>
      <c r="J556" s="299"/>
      <c r="K556" s="299"/>
      <c r="L556" s="299"/>
    </row>
    <row r="557" spans="1:12" ht="12.75" hidden="1" customHeight="1" outlineLevel="2" x14ac:dyDescent="0.2">
      <c r="A557" s="3"/>
      <c r="B557" s="3"/>
      <c r="C557" s="377"/>
      <c r="D557" s="3">
        <v>11</v>
      </c>
      <c r="E557" s="295" t="e">
        <f ca="1"/>
        <v>#N/A</v>
      </c>
      <c r="F557" s="296"/>
      <c r="G557" s="299"/>
      <c r="H557" s="299"/>
      <c r="I557" s="299"/>
      <c r="J557" s="299"/>
      <c r="K557" s="299"/>
      <c r="L557" s="299"/>
    </row>
    <row r="558" spans="1:12" ht="12.75" hidden="1" customHeight="1" outlineLevel="2" x14ac:dyDescent="0.2">
      <c r="A558" s="3"/>
      <c r="B558" s="3"/>
      <c r="C558" s="377"/>
      <c r="D558" s="3">
        <v>12</v>
      </c>
      <c r="E558" s="295" t="e">
        <f ca="1"/>
        <v>#N/A</v>
      </c>
      <c r="F558" s="296"/>
      <c r="G558" s="299"/>
      <c r="H558" s="299"/>
      <c r="I558" s="299"/>
      <c r="J558" s="299"/>
      <c r="K558" s="299"/>
      <c r="L558" s="299"/>
    </row>
    <row r="559" spans="1:12" ht="12.75" hidden="1" customHeight="1" outlineLevel="2" x14ac:dyDescent="0.2">
      <c r="A559" s="3"/>
      <c r="B559" s="3"/>
      <c r="C559" s="377"/>
      <c r="D559" s="3">
        <v>13</v>
      </c>
      <c r="E559" s="295" t="e">
        <f ca="1"/>
        <v>#N/A</v>
      </c>
      <c r="F559" s="296"/>
      <c r="G559" s="299"/>
      <c r="H559" s="299"/>
      <c r="I559" s="299"/>
      <c r="J559" s="299"/>
      <c r="K559" s="299"/>
      <c r="L559" s="299"/>
    </row>
    <row r="560" spans="1:12" ht="12.75" hidden="1" customHeight="1" outlineLevel="2" x14ac:dyDescent="0.2">
      <c r="A560" s="3"/>
      <c r="B560" s="3"/>
      <c r="C560" s="377"/>
      <c r="D560" s="3">
        <v>14</v>
      </c>
      <c r="E560" s="295" t="e">
        <f ca="1"/>
        <v>#N/A</v>
      </c>
      <c r="F560" s="296"/>
      <c r="G560" s="299"/>
      <c r="H560" s="299"/>
      <c r="I560" s="299"/>
      <c r="J560" s="299"/>
      <c r="K560" s="299"/>
      <c r="L560" s="299"/>
    </row>
    <row r="561" spans="1:12" ht="12.75" hidden="1" customHeight="1" outlineLevel="2" x14ac:dyDescent="0.2">
      <c r="A561" s="3"/>
      <c r="B561" s="3"/>
      <c r="C561" s="377"/>
      <c r="D561" s="3">
        <v>15</v>
      </c>
      <c r="E561" s="295" t="e">
        <f ca="1"/>
        <v>#N/A</v>
      </c>
      <c r="F561" s="296"/>
      <c r="G561" s="299"/>
      <c r="H561" s="299"/>
      <c r="I561" s="299"/>
      <c r="J561" s="299"/>
      <c r="K561" s="299"/>
      <c r="L561" s="299"/>
    </row>
    <row r="562" spans="1:12" ht="12.75" hidden="1" customHeight="1" outlineLevel="1" x14ac:dyDescent="0.2">
      <c r="A562" s="3"/>
      <c r="B562" s="149" t="str">
        <f ca="1">B545</f>
        <v>Asset Type 008</v>
      </c>
      <c r="C562" s="149" t="str">
        <f ca="1">C545</f>
        <v>Description - Asset Type 008</v>
      </c>
      <c r="D562" s="3"/>
      <c r="E562" s="3"/>
      <c r="F562" s="109" t="s">
        <v>44</v>
      </c>
      <c r="G562" s="301">
        <f t="shared" ref="G562:L562" si="16">SUM(G547:G561)</f>
        <v>0</v>
      </c>
      <c r="H562" s="301">
        <f t="shared" ca="1" si="16"/>
        <v>0</v>
      </c>
      <c r="I562" s="301">
        <f t="shared" ca="1" si="16"/>
        <v>0</v>
      </c>
      <c r="J562" s="301">
        <f t="shared" ca="1" si="16"/>
        <v>0</v>
      </c>
      <c r="K562" s="301">
        <f t="shared" ca="1" si="16"/>
        <v>0</v>
      </c>
      <c r="L562" s="301">
        <f t="shared" ca="1" si="16"/>
        <v>0</v>
      </c>
    </row>
    <row r="563" spans="1:12" ht="12.75" hidden="1" customHeight="1" outlineLevel="2" x14ac:dyDescent="0.2">
      <c r="A563" s="221">
        <f>A545+1</f>
        <v>9</v>
      </c>
      <c r="B563" s="22" t="str">
        <f ca="1">OFFSET($B$13,$A563-1,0)</f>
        <v>Asset Type 009</v>
      </c>
      <c r="C563" s="22" t="str">
        <f ca="1">OFFSET($C$13,$A563-1,0)</f>
        <v>Description - Asset Type 009</v>
      </c>
      <c r="D563" s="3"/>
      <c r="E563" s="112"/>
      <c r="F563" s="111" t="s">
        <v>41</v>
      </c>
      <c r="G563" s="300">
        <f t="shared" ref="G563:L563" ca="1" si="17">VLOOKUP($B563,$B$13:$L$212,5+G$5,FALSE)</f>
        <v>0</v>
      </c>
      <c r="H563" s="300">
        <f t="shared" ca="1" si="17"/>
        <v>0</v>
      </c>
      <c r="I563" s="300">
        <f t="shared" ca="1" si="17"/>
        <v>0</v>
      </c>
      <c r="J563" s="300">
        <f t="shared" ca="1" si="17"/>
        <v>0</v>
      </c>
      <c r="K563" s="300">
        <f t="shared" ca="1" si="17"/>
        <v>0</v>
      </c>
      <c r="L563" s="300">
        <f t="shared" ca="1" si="17"/>
        <v>0</v>
      </c>
    </row>
    <row r="564" spans="1:12" ht="12.75" hidden="1" customHeight="1" outlineLevel="2" x14ac:dyDescent="0.2">
      <c r="A564" s="3"/>
      <c r="B564" s="3"/>
      <c r="C564" s="21"/>
      <c r="D564" s="3"/>
      <c r="E564" s="110"/>
      <c r="F564" s="109" t="s">
        <v>42</v>
      </c>
      <c r="G564" s="114">
        <f ca="1">VLOOKUP($B563,'Input Sheet'!$B$12:$L$211,5+G$5,FALSE)</f>
        <v>0</v>
      </c>
      <c r="H564" s="114">
        <f ca="1">VLOOKUP($B563,'Input Sheet'!$B$12:$L$211,5+H$5,FALSE)</f>
        <v>0</v>
      </c>
      <c r="I564" s="114">
        <f ca="1">VLOOKUP($B563,'Input Sheet'!$B$12:$L$211,5+I$5,FALSE)</f>
        <v>0</v>
      </c>
      <c r="J564" s="114">
        <f ca="1">VLOOKUP($B563,'Input Sheet'!$B$12:$L$211,5+J$5,FALSE)</f>
        <v>0</v>
      </c>
      <c r="K564" s="114">
        <f ca="1">VLOOKUP($B563,'Input Sheet'!$B$12:$L$211,5+K$5,FALSE)</f>
        <v>0</v>
      </c>
      <c r="L564" s="114">
        <f ca="1">VLOOKUP($B563,'Input Sheet'!$B$12:$L$211,5+L$5,FALSE)</f>
        <v>0</v>
      </c>
    </row>
    <row r="565" spans="1:12" ht="12.75" hidden="1" customHeight="1" outlineLevel="2" x14ac:dyDescent="0.2">
      <c r="A565" s="3"/>
      <c r="B565" s="3"/>
      <c r="C565" s="3"/>
      <c r="D565" s="3">
        <v>1</v>
      </c>
      <c r="E565" s="295">
        <f t="array" aca="1" ref="E565:E579" ca="1">TRANSPOSE(G563:L563)</f>
        <v>0</v>
      </c>
      <c r="F565" s="296"/>
      <c r="G565" s="297"/>
      <c r="H565" s="298">
        <f ca="1">IF(OFFSET(H565,-$D565,0)="n/a","n/a",IF(H$5&gt;OFFSET(H565,-$D565,0)+$D565,$E565-SUM($G565:G565),($E565-SUM($G565:G565))/(OFFSET(H565,-$D565,0)-(H$5-$D565-1))))</f>
        <v>0</v>
      </c>
      <c r="I565" s="298">
        <f ca="1">IF(OFFSET(I565,-$D565,0)="n/a","n/a",IF(I$5&gt;OFFSET(I565,-$D565,0)+$D565,$E565-SUM($G565:H565),($E565-SUM($G565:H565))/(OFFSET(I565,-$D565,0)-(I$5-$D565-1))))</f>
        <v>0</v>
      </c>
      <c r="J565" s="298">
        <f ca="1">IF(OFFSET(J565,-$D565,0)="n/a","n/a",IF(J$5&gt;OFFSET(J565,-$D565,0)+$D565,$E565-SUM($G565:I565),($E565-SUM($G565:I565))/(OFFSET(J565,-$D565,0)-(J$5-$D565-1))))</f>
        <v>0</v>
      </c>
      <c r="K565" s="298">
        <f ca="1">IF(OFFSET(K565,-$D565,0)="n/a","n/a",IF(K$5&gt;OFFSET(K565,-$D565,0)+$D565,$E565-SUM($G565:J565),($E565-SUM($G565:J565))/(OFFSET(K565,-$D565,0)-(K$5-$D565-1))))</f>
        <v>0</v>
      </c>
      <c r="L565" s="298">
        <f ca="1">IF(OFFSET(L565,-$D565,0)="n/a","n/a",IF(L$5&gt;OFFSET(L565,-$D565,0)+$D565,$E565-SUM($G565:K565),($E565-SUM($G565:K565))/(OFFSET(L565,-$D565,0)-(L$5-$D565-1))))</f>
        <v>0</v>
      </c>
    </row>
    <row r="566" spans="1:12" ht="12.75" hidden="1" customHeight="1" outlineLevel="2" x14ac:dyDescent="0.2">
      <c r="A566" s="3"/>
      <c r="B566" s="3"/>
      <c r="C566" s="377" t="s">
        <v>43</v>
      </c>
      <c r="D566" s="3">
        <v>2</v>
      </c>
      <c r="E566" s="295">
        <f ca="1"/>
        <v>0</v>
      </c>
      <c r="F566" s="296"/>
      <c r="G566" s="299"/>
      <c r="H566" s="297"/>
      <c r="I566" s="298">
        <f ca="1">IF(OFFSET(I566,-$D566,0)="n/a","n/a",IF(I$5&gt;OFFSET(I566,-$D566,0)+$D566,$E566-SUM($G566:H566),($E566-SUM($G566:H566))/(OFFSET(I566,-$D566,0)-(I$5-$D566-1))))</f>
        <v>0</v>
      </c>
      <c r="J566" s="298">
        <f ca="1">IF(OFFSET(J566,-$D566,0)="n/a","n/a",IF(J$5&gt;OFFSET(J566,-$D566,0)+$D566,$E566-SUM($G566:I566),($E566-SUM($G566:I566))/(OFFSET(J566,-$D566,0)-(J$5-$D566-1))))</f>
        <v>0</v>
      </c>
      <c r="K566" s="298">
        <f ca="1">IF(OFFSET(K566,-$D566,0)="n/a","n/a",IF(K$5&gt;OFFSET(K566,-$D566,0)+$D566,$E566-SUM($G566:J566),($E566-SUM($G566:J566))/(OFFSET(K566,-$D566,0)-(K$5-$D566-1))))</f>
        <v>0</v>
      </c>
      <c r="L566" s="298">
        <f ca="1">IF(OFFSET(L566,-$D566,0)="n/a","n/a",IF(L$5&gt;OFFSET(L566,-$D566,0)+$D566,$E566-SUM($G566:K566),($E566-SUM($G566:K566))/(OFFSET(L566,-$D566,0)-(L$5-$D566-1))))</f>
        <v>0</v>
      </c>
    </row>
    <row r="567" spans="1:12" ht="12.75" hidden="1" customHeight="1" outlineLevel="2" x14ac:dyDescent="0.2">
      <c r="A567" s="3"/>
      <c r="B567" s="3"/>
      <c r="C567" s="377"/>
      <c r="D567" s="3">
        <v>3</v>
      </c>
      <c r="E567" s="295">
        <f ca="1"/>
        <v>0</v>
      </c>
      <c r="F567" s="296"/>
      <c r="G567" s="299"/>
      <c r="H567" s="299"/>
      <c r="I567" s="297"/>
      <c r="J567" s="298">
        <f ca="1">IF(OFFSET(J567,-$D567,0)="n/a","n/a",IF(J$5&gt;OFFSET(J567,-$D567,0)+$D567,$E567-SUM($G567:I567),($E567-SUM($G567:I567))/(OFFSET(J567,-$D567,0)-(J$5-$D567-1))))</f>
        <v>0</v>
      </c>
      <c r="K567" s="298">
        <f ca="1">IF(OFFSET(K567,-$D567,0)="n/a","n/a",IF(K$5&gt;OFFSET(K567,-$D567,0)+$D567,$E567-SUM($G567:J567),($E567-SUM($G567:J567))/(OFFSET(K567,-$D567,0)-(K$5-$D567-1))))</f>
        <v>0</v>
      </c>
      <c r="L567" s="298">
        <f ca="1">IF(OFFSET(L567,-$D567,0)="n/a","n/a",IF(L$5&gt;OFFSET(L567,-$D567,0)+$D567,$E567-SUM($G567:K567),($E567-SUM($G567:K567))/(OFFSET(L567,-$D567,0)-(L$5-$D567-1))))</f>
        <v>0</v>
      </c>
    </row>
    <row r="568" spans="1:12" ht="12.75" hidden="1" customHeight="1" outlineLevel="2" x14ac:dyDescent="0.2">
      <c r="A568" s="3"/>
      <c r="B568" s="3"/>
      <c r="C568" s="377"/>
      <c r="D568" s="3">
        <v>4</v>
      </c>
      <c r="E568" s="295">
        <f ca="1"/>
        <v>0</v>
      </c>
      <c r="F568" s="296"/>
      <c r="G568" s="299"/>
      <c r="H568" s="299"/>
      <c r="I568" s="299"/>
      <c r="J568" s="297"/>
      <c r="K568" s="298">
        <f ca="1">IF(OFFSET(K568,-$D568,0)="n/a","n/a",IF(K$5&gt;OFFSET(K568,-$D568,0)+$D568,$E568-SUM($G568:J568),($E568-SUM($G568:J568))/(OFFSET(K568,-$D568,0)-(K$5-$D568-1))))</f>
        <v>0</v>
      </c>
      <c r="L568" s="298">
        <f ca="1">IF(OFFSET(L568,-$D568,0)="n/a","n/a",IF(L$5&gt;OFFSET(L568,-$D568,0)+$D568,$E568-SUM($G568:K568),($E568-SUM($G568:K568))/(OFFSET(L568,-$D568,0)-(L$5-$D568-1))))</f>
        <v>0</v>
      </c>
    </row>
    <row r="569" spans="1:12" ht="12.75" hidden="1" customHeight="1" outlineLevel="2" x14ac:dyDescent="0.2">
      <c r="A569" s="3"/>
      <c r="B569" s="3"/>
      <c r="C569" s="377"/>
      <c r="D569" s="3">
        <v>5</v>
      </c>
      <c r="E569" s="295">
        <f ca="1"/>
        <v>0</v>
      </c>
      <c r="F569" s="296"/>
      <c r="G569" s="299"/>
      <c r="H569" s="299"/>
      <c r="I569" s="299"/>
      <c r="J569" s="299"/>
      <c r="K569" s="297"/>
      <c r="L569" s="298">
        <f ca="1">IF(OFFSET(L569,-$D569,0)="n/a","n/a",IF(L$5&gt;OFFSET(L569,-$D569,0)+$D569,$E569-SUM($G569:K569),($E569-SUM($G569:K569))/(OFFSET(L569,-$D569,0)-(L$5-$D569-1))))</f>
        <v>0</v>
      </c>
    </row>
    <row r="570" spans="1:12" ht="12.75" hidden="1" customHeight="1" outlineLevel="2" x14ac:dyDescent="0.2">
      <c r="A570" s="3"/>
      <c r="B570" s="3"/>
      <c r="C570" s="377"/>
      <c r="D570" s="3">
        <v>6</v>
      </c>
      <c r="E570" s="295">
        <f ca="1"/>
        <v>0</v>
      </c>
      <c r="F570" s="296"/>
      <c r="G570" s="299"/>
      <c r="H570" s="299"/>
      <c r="I570" s="299"/>
      <c r="J570" s="299"/>
      <c r="K570" s="299"/>
      <c r="L570" s="297"/>
    </row>
    <row r="571" spans="1:12" ht="12.75" hidden="1" customHeight="1" outlineLevel="2" x14ac:dyDescent="0.2">
      <c r="A571" s="3"/>
      <c r="B571" s="3"/>
      <c r="C571" s="377"/>
      <c r="D571" s="3">
        <v>7</v>
      </c>
      <c r="E571" s="295" t="e">
        <f ca="1"/>
        <v>#N/A</v>
      </c>
      <c r="F571" s="296"/>
      <c r="G571" s="299"/>
      <c r="H571" s="299"/>
      <c r="I571" s="299"/>
      <c r="J571" s="299"/>
      <c r="K571" s="299"/>
      <c r="L571" s="299"/>
    </row>
    <row r="572" spans="1:12" ht="12.75" hidden="1" customHeight="1" outlineLevel="2" x14ac:dyDescent="0.2">
      <c r="A572" s="3"/>
      <c r="B572" s="3"/>
      <c r="C572" s="377"/>
      <c r="D572" s="3">
        <v>8</v>
      </c>
      <c r="E572" s="295" t="e">
        <f ca="1"/>
        <v>#N/A</v>
      </c>
      <c r="F572" s="296"/>
      <c r="G572" s="299"/>
      <c r="H572" s="299"/>
      <c r="I572" s="299"/>
      <c r="J572" s="299"/>
      <c r="K572" s="299"/>
      <c r="L572" s="299"/>
    </row>
    <row r="573" spans="1:12" ht="12.75" hidden="1" customHeight="1" outlineLevel="2" x14ac:dyDescent="0.2">
      <c r="A573" s="3"/>
      <c r="B573" s="3"/>
      <c r="C573" s="377"/>
      <c r="D573" s="3">
        <v>9</v>
      </c>
      <c r="E573" s="295" t="e">
        <f ca="1"/>
        <v>#N/A</v>
      </c>
      <c r="F573" s="296"/>
      <c r="G573" s="299"/>
      <c r="H573" s="299"/>
      <c r="I573" s="299"/>
      <c r="J573" s="299"/>
      <c r="K573" s="299"/>
      <c r="L573" s="299"/>
    </row>
    <row r="574" spans="1:12" ht="12.75" hidden="1" customHeight="1" outlineLevel="2" x14ac:dyDescent="0.2">
      <c r="A574" s="3"/>
      <c r="B574" s="3"/>
      <c r="C574" s="377"/>
      <c r="D574" s="3">
        <v>10</v>
      </c>
      <c r="E574" s="295" t="e">
        <f ca="1"/>
        <v>#N/A</v>
      </c>
      <c r="F574" s="296"/>
      <c r="G574" s="299"/>
      <c r="H574" s="299"/>
      <c r="I574" s="299"/>
      <c r="J574" s="299"/>
      <c r="K574" s="299"/>
      <c r="L574" s="299"/>
    </row>
    <row r="575" spans="1:12" ht="12.75" hidden="1" customHeight="1" outlineLevel="2" x14ac:dyDescent="0.2">
      <c r="A575" s="3"/>
      <c r="B575" s="3"/>
      <c r="C575" s="377"/>
      <c r="D575" s="3">
        <v>11</v>
      </c>
      <c r="E575" s="295" t="e">
        <f ca="1"/>
        <v>#N/A</v>
      </c>
      <c r="F575" s="296"/>
      <c r="G575" s="299"/>
      <c r="H575" s="299"/>
      <c r="I575" s="299"/>
      <c r="J575" s="299"/>
      <c r="K575" s="299"/>
      <c r="L575" s="299"/>
    </row>
    <row r="576" spans="1:12" ht="12.75" hidden="1" customHeight="1" outlineLevel="2" x14ac:dyDescent="0.2">
      <c r="A576" s="3"/>
      <c r="B576" s="3"/>
      <c r="C576" s="377"/>
      <c r="D576" s="3">
        <v>12</v>
      </c>
      <c r="E576" s="295" t="e">
        <f ca="1"/>
        <v>#N/A</v>
      </c>
      <c r="F576" s="296"/>
      <c r="G576" s="299"/>
      <c r="H576" s="299"/>
      <c r="I576" s="299"/>
      <c r="J576" s="299"/>
      <c r="K576" s="299"/>
      <c r="L576" s="299"/>
    </row>
    <row r="577" spans="1:12" ht="12.75" hidden="1" customHeight="1" outlineLevel="2" x14ac:dyDescent="0.2">
      <c r="A577" s="3"/>
      <c r="B577" s="3"/>
      <c r="C577" s="377"/>
      <c r="D577" s="3">
        <v>13</v>
      </c>
      <c r="E577" s="295" t="e">
        <f ca="1"/>
        <v>#N/A</v>
      </c>
      <c r="F577" s="296"/>
      <c r="G577" s="299"/>
      <c r="H577" s="299"/>
      <c r="I577" s="299"/>
      <c r="J577" s="299"/>
      <c r="K577" s="299"/>
      <c r="L577" s="299"/>
    </row>
    <row r="578" spans="1:12" ht="12.75" hidden="1" customHeight="1" outlineLevel="2" x14ac:dyDescent="0.2">
      <c r="A578" s="3"/>
      <c r="B578" s="3"/>
      <c r="C578" s="377"/>
      <c r="D578" s="3">
        <v>14</v>
      </c>
      <c r="E578" s="295" t="e">
        <f ca="1"/>
        <v>#N/A</v>
      </c>
      <c r="F578" s="296"/>
      <c r="G578" s="299"/>
      <c r="H578" s="299"/>
      <c r="I578" s="299"/>
      <c r="J578" s="299"/>
      <c r="K578" s="299"/>
      <c r="L578" s="299"/>
    </row>
    <row r="579" spans="1:12" ht="12.75" hidden="1" customHeight="1" outlineLevel="2" x14ac:dyDescent="0.2">
      <c r="A579" s="3"/>
      <c r="B579" s="3"/>
      <c r="C579" s="377"/>
      <c r="D579" s="3">
        <v>15</v>
      </c>
      <c r="E579" s="295" t="e">
        <f ca="1"/>
        <v>#N/A</v>
      </c>
      <c r="F579" s="296"/>
      <c r="G579" s="299"/>
      <c r="H579" s="299"/>
      <c r="I579" s="299"/>
      <c r="J579" s="299"/>
      <c r="K579" s="299"/>
      <c r="L579" s="299"/>
    </row>
    <row r="580" spans="1:12" ht="12.75" hidden="1" customHeight="1" outlineLevel="1" x14ac:dyDescent="0.2">
      <c r="A580" s="3"/>
      <c r="B580" s="149" t="str">
        <f ca="1">B563</f>
        <v>Asset Type 009</v>
      </c>
      <c r="C580" s="149" t="str">
        <f ca="1">C563</f>
        <v>Description - Asset Type 009</v>
      </c>
      <c r="D580" s="3"/>
      <c r="E580" s="3"/>
      <c r="F580" s="109" t="s">
        <v>44</v>
      </c>
      <c r="G580" s="301">
        <f t="shared" ref="G580:L580" si="18">SUM(G565:G579)</f>
        <v>0</v>
      </c>
      <c r="H580" s="301">
        <f t="shared" ca="1" si="18"/>
        <v>0</v>
      </c>
      <c r="I580" s="301">
        <f t="shared" ca="1" si="18"/>
        <v>0</v>
      </c>
      <c r="J580" s="301">
        <f t="shared" ca="1" si="18"/>
        <v>0</v>
      </c>
      <c r="K580" s="301">
        <f t="shared" ca="1" si="18"/>
        <v>0</v>
      </c>
      <c r="L580" s="301">
        <f t="shared" ca="1" si="18"/>
        <v>0</v>
      </c>
    </row>
    <row r="581" spans="1:12" ht="12.75" hidden="1" customHeight="1" outlineLevel="2" x14ac:dyDescent="0.2">
      <c r="A581" s="221">
        <f>A563+1</f>
        <v>10</v>
      </c>
      <c r="B581" s="22" t="str">
        <f ca="1">OFFSET($B$13,$A581-1,0)</f>
        <v>Asset Type 010</v>
      </c>
      <c r="C581" s="22" t="str">
        <f ca="1">OFFSET($C$13,$A581-1,0)</f>
        <v>Description - Asset Type 010</v>
      </c>
      <c r="D581" s="3"/>
      <c r="E581" s="112"/>
      <c r="F581" s="111" t="s">
        <v>41</v>
      </c>
      <c r="G581" s="300">
        <f t="shared" ref="G581:L581" ca="1" si="19">VLOOKUP($B581,$B$13:$L$212,5+G$5,FALSE)</f>
        <v>0</v>
      </c>
      <c r="H581" s="300">
        <f t="shared" ca="1" si="19"/>
        <v>0</v>
      </c>
      <c r="I581" s="300">
        <f t="shared" ca="1" si="19"/>
        <v>0</v>
      </c>
      <c r="J581" s="300">
        <f t="shared" ca="1" si="19"/>
        <v>0</v>
      </c>
      <c r="K581" s="300">
        <f t="shared" ca="1" si="19"/>
        <v>0</v>
      </c>
      <c r="L581" s="300">
        <f t="shared" ca="1" si="19"/>
        <v>0</v>
      </c>
    </row>
    <row r="582" spans="1:12" ht="12.75" hidden="1" customHeight="1" outlineLevel="2" x14ac:dyDescent="0.2">
      <c r="A582" s="3"/>
      <c r="B582" s="3"/>
      <c r="C582" s="21"/>
      <c r="D582" s="3"/>
      <c r="E582" s="110"/>
      <c r="F582" s="109" t="s">
        <v>42</v>
      </c>
      <c r="G582" s="114">
        <f ca="1">VLOOKUP($B581,'Input Sheet'!$B$12:$L$211,5+G$5,FALSE)</f>
        <v>0</v>
      </c>
      <c r="H582" s="114">
        <f ca="1">VLOOKUP($B581,'Input Sheet'!$B$12:$L$211,5+H$5,FALSE)</f>
        <v>0</v>
      </c>
      <c r="I582" s="114">
        <f ca="1">VLOOKUP($B581,'Input Sheet'!$B$12:$L$211,5+I$5,FALSE)</f>
        <v>0</v>
      </c>
      <c r="J582" s="114">
        <f ca="1">VLOOKUP($B581,'Input Sheet'!$B$12:$L$211,5+J$5,FALSE)</f>
        <v>0</v>
      </c>
      <c r="K582" s="114">
        <f ca="1">VLOOKUP($B581,'Input Sheet'!$B$12:$L$211,5+K$5,FALSE)</f>
        <v>0</v>
      </c>
      <c r="L582" s="114">
        <f ca="1">VLOOKUP($B581,'Input Sheet'!$B$12:$L$211,5+L$5,FALSE)</f>
        <v>0</v>
      </c>
    </row>
    <row r="583" spans="1:12" ht="12.75" hidden="1" customHeight="1" outlineLevel="2" x14ac:dyDescent="0.2">
      <c r="A583" s="3"/>
      <c r="B583" s="3"/>
      <c r="C583" s="3"/>
      <c r="D583" s="3">
        <v>1</v>
      </c>
      <c r="E583" s="295">
        <f t="array" aca="1" ref="E583:E597" ca="1">TRANSPOSE(G581:L581)</f>
        <v>0</v>
      </c>
      <c r="F583" s="296"/>
      <c r="G583" s="297"/>
      <c r="H583" s="298">
        <f ca="1">IF(OFFSET(H583,-$D583,0)="n/a","n/a",IF(H$5&gt;OFFSET(H583,-$D583,0)+$D583,$E583-SUM($G583:G583),($E583-SUM($G583:G583))/(OFFSET(H583,-$D583,0)-(H$5-$D583-1))))</f>
        <v>0</v>
      </c>
      <c r="I583" s="298">
        <f ca="1">IF(OFFSET(I583,-$D583,0)="n/a","n/a",IF(I$5&gt;OFFSET(I583,-$D583,0)+$D583,$E583-SUM($G583:H583),($E583-SUM($G583:H583))/(OFFSET(I583,-$D583,0)-(I$5-$D583-1))))</f>
        <v>0</v>
      </c>
      <c r="J583" s="298">
        <f ca="1">IF(OFFSET(J583,-$D583,0)="n/a","n/a",IF(J$5&gt;OFFSET(J583,-$D583,0)+$D583,$E583-SUM($G583:I583),($E583-SUM($G583:I583))/(OFFSET(J583,-$D583,0)-(J$5-$D583-1))))</f>
        <v>0</v>
      </c>
      <c r="K583" s="298">
        <f ca="1">IF(OFFSET(K583,-$D583,0)="n/a","n/a",IF(K$5&gt;OFFSET(K583,-$D583,0)+$D583,$E583-SUM($G583:J583),($E583-SUM($G583:J583))/(OFFSET(K583,-$D583,0)-(K$5-$D583-1))))</f>
        <v>0</v>
      </c>
      <c r="L583" s="298">
        <f ca="1">IF(OFFSET(L583,-$D583,0)="n/a","n/a",IF(L$5&gt;OFFSET(L583,-$D583,0)+$D583,$E583-SUM($G583:K583),($E583-SUM($G583:K583))/(OFFSET(L583,-$D583,0)-(L$5-$D583-1))))</f>
        <v>0</v>
      </c>
    </row>
    <row r="584" spans="1:12" ht="12.75" hidden="1" customHeight="1" outlineLevel="2" x14ac:dyDescent="0.2">
      <c r="A584" s="3"/>
      <c r="B584" s="3"/>
      <c r="C584" s="377" t="s">
        <v>43</v>
      </c>
      <c r="D584" s="3">
        <v>2</v>
      </c>
      <c r="E584" s="295">
        <f ca="1"/>
        <v>0</v>
      </c>
      <c r="F584" s="296"/>
      <c r="G584" s="299"/>
      <c r="H584" s="297"/>
      <c r="I584" s="298">
        <f ca="1">IF(OFFSET(I584,-$D584,0)="n/a","n/a",IF(I$5&gt;OFFSET(I584,-$D584,0)+$D584,$E584-SUM($G584:H584),($E584-SUM($G584:H584))/(OFFSET(I584,-$D584,0)-(I$5-$D584-1))))</f>
        <v>0</v>
      </c>
      <c r="J584" s="298">
        <f ca="1">IF(OFFSET(J584,-$D584,0)="n/a","n/a",IF(J$5&gt;OFFSET(J584,-$D584,0)+$D584,$E584-SUM($G584:I584),($E584-SUM($G584:I584))/(OFFSET(J584,-$D584,0)-(J$5-$D584-1))))</f>
        <v>0</v>
      </c>
      <c r="K584" s="298">
        <f ca="1">IF(OFFSET(K584,-$D584,0)="n/a","n/a",IF(K$5&gt;OFFSET(K584,-$D584,0)+$D584,$E584-SUM($G584:J584),($E584-SUM($G584:J584))/(OFFSET(K584,-$D584,0)-(K$5-$D584-1))))</f>
        <v>0</v>
      </c>
      <c r="L584" s="298">
        <f ca="1">IF(OFFSET(L584,-$D584,0)="n/a","n/a",IF(L$5&gt;OFFSET(L584,-$D584,0)+$D584,$E584-SUM($G584:K584),($E584-SUM($G584:K584))/(OFFSET(L584,-$D584,0)-(L$5-$D584-1))))</f>
        <v>0</v>
      </c>
    </row>
    <row r="585" spans="1:12" ht="12.75" hidden="1" customHeight="1" outlineLevel="2" x14ac:dyDescent="0.2">
      <c r="A585" s="3"/>
      <c r="B585" s="3"/>
      <c r="C585" s="377"/>
      <c r="D585" s="3">
        <v>3</v>
      </c>
      <c r="E585" s="295">
        <f ca="1"/>
        <v>0</v>
      </c>
      <c r="F585" s="296"/>
      <c r="G585" s="299"/>
      <c r="H585" s="299"/>
      <c r="I585" s="297"/>
      <c r="J585" s="298">
        <f ca="1">IF(OFFSET(J585,-$D585,0)="n/a","n/a",IF(J$5&gt;OFFSET(J585,-$D585,0)+$D585,$E585-SUM($G585:I585),($E585-SUM($G585:I585))/(OFFSET(J585,-$D585,0)-(J$5-$D585-1))))</f>
        <v>0</v>
      </c>
      <c r="K585" s="298">
        <f ca="1">IF(OFFSET(K585,-$D585,0)="n/a","n/a",IF(K$5&gt;OFFSET(K585,-$D585,0)+$D585,$E585-SUM($G585:J585),($E585-SUM($G585:J585))/(OFFSET(K585,-$D585,0)-(K$5-$D585-1))))</f>
        <v>0</v>
      </c>
      <c r="L585" s="298">
        <f ca="1">IF(OFFSET(L585,-$D585,0)="n/a","n/a",IF(L$5&gt;OFFSET(L585,-$D585,0)+$D585,$E585-SUM($G585:K585),($E585-SUM($G585:K585))/(OFFSET(L585,-$D585,0)-(L$5-$D585-1))))</f>
        <v>0</v>
      </c>
    </row>
    <row r="586" spans="1:12" ht="12.75" hidden="1" customHeight="1" outlineLevel="2" x14ac:dyDescent="0.2">
      <c r="A586" s="3"/>
      <c r="B586" s="3"/>
      <c r="C586" s="377"/>
      <c r="D586" s="3">
        <v>4</v>
      </c>
      <c r="E586" s="295">
        <f ca="1"/>
        <v>0</v>
      </c>
      <c r="F586" s="296"/>
      <c r="G586" s="299"/>
      <c r="H586" s="299"/>
      <c r="I586" s="299"/>
      <c r="J586" s="297"/>
      <c r="K586" s="298">
        <f ca="1">IF(OFFSET(K586,-$D586,0)="n/a","n/a",IF(K$5&gt;OFFSET(K586,-$D586,0)+$D586,$E586-SUM($G586:J586),($E586-SUM($G586:J586))/(OFFSET(K586,-$D586,0)-(K$5-$D586-1))))</f>
        <v>0</v>
      </c>
      <c r="L586" s="298">
        <f ca="1">IF(OFFSET(L586,-$D586,0)="n/a","n/a",IF(L$5&gt;OFFSET(L586,-$D586,0)+$D586,$E586-SUM($G586:K586),($E586-SUM($G586:K586))/(OFFSET(L586,-$D586,0)-(L$5-$D586-1))))</f>
        <v>0</v>
      </c>
    </row>
    <row r="587" spans="1:12" ht="12.75" hidden="1" customHeight="1" outlineLevel="2" x14ac:dyDescent="0.2">
      <c r="A587" s="3"/>
      <c r="B587" s="3"/>
      <c r="C587" s="377"/>
      <c r="D587" s="3">
        <v>5</v>
      </c>
      <c r="E587" s="295">
        <f ca="1"/>
        <v>0</v>
      </c>
      <c r="F587" s="296"/>
      <c r="G587" s="299"/>
      <c r="H587" s="299"/>
      <c r="I587" s="299"/>
      <c r="J587" s="299"/>
      <c r="K587" s="297"/>
      <c r="L587" s="298">
        <f ca="1">IF(OFFSET(L587,-$D587,0)="n/a","n/a",IF(L$5&gt;OFFSET(L587,-$D587,0)+$D587,$E587-SUM($G587:K587),($E587-SUM($G587:K587))/(OFFSET(L587,-$D587,0)-(L$5-$D587-1))))</f>
        <v>0</v>
      </c>
    </row>
    <row r="588" spans="1:12" ht="12.75" hidden="1" customHeight="1" outlineLevel="2" x14ac:dyDescent="0.2">
      <c r="A588" s="3"/>
      <c r="B588" s="3"/>
      <c r="C588" s="377"/>
      <c r="D588" s="3">
        <v>6</v>
      </c>
      <c r="E588" s="295">
        <f ca="1"/>
        <v>0</v>
      </c>
      <c r="F588" s="296"/>
      <c r="G588" s="299"/>
      <c r="H588" s="299"/>
      <c r="I588" s="299"/>
      <c r="J588" s="299"/>
      <c r="K588" s="299"/>
      <c r="L588" s="297"/>
    </row>
    <row r="589" spans="1:12" ht="12.75" hidden="1" customHeight="1" outlineLevel="2" x14ac:dyDescent="0.2">
      <c r="A589" s="3"/>
      <c r="B589" s="3"/>
      <c r="C589" s="377"/>
      <c r="D589" s="3">
        <v>7</v>
      </c>
      <c r="E589" s="295" t="e">
        <f ca="1"/>
        <v>#N/A</v>
      </c>
      <c r="F589" s="296"/>
      <c r="G589" s="299"/>
      <c r="H589" s="299"/>
      <c r="I589" s="299"/>
      <c r="J589" s="299"/>
      <c r="K589" s="299"/>
      <c r="L589" s="299"/>
    </row>
    <row r="590" spans="1:12" ht="12.75" hidden="1" customHeight="1" outlineLevel="2" x14ac:dyDescent="0.2">
      <c r="A590" s="3"/>
      <c r="B590" s="3"/>
      <c r="C590" s="377"/>
      <c r="D590" s="3">
        <v>8</v>
      </c>
      <c r="E590" s="295" t="e">
        <f ca="1"/>
        <v>#N/A</v>
      </c>
      <c r="F590" s="296"/>
      <c r="G590" s="299"/>
      <c r="H590" s="299"/>
      <c r="I590" s="299"/>
      <c r="J590" s="299"/>
      <c r="K590" s="299"/>
      <c r="L590" s="299"/>
    </row>
    <row r="591" spans="1:12" ht="12.75" hidden="1" customHeight="1" outlineLevel="2" x14ac:dyDescent="0.2">
      <c r="A591" s="3"/>
      <c r="B591" s="3"/>
      <c r="C591" s="377"/>
      <c r="D591" s="3">
        <v>9</v>
      </c>
      <c r="E591" s="295" t="e">
        <f ca="1"/>
        <v>#N/A</v>
      </c>
      <c r="F591" s="296"/>
      <c r="G591" s="299"/>
      <c r="H591" s="299"/>
      <c r="I591" s="299"/>
      <c r="J591" s="299"/>
      <c r="K591" s="299"/>
      <c r="L591" s="299"/>
    </row>
    <row r="592" spans="1:12" ht="12.75" hidden="1" customHeight="1" outlineLevel="2" x14ac:dyDescent="0.2">
      <c r="A592" s="3"/>
      <c r="B592" s="3"/>
      <c r="C592" s="377"/>
      <c r="D592" s="3">
        <v>10</v>
      </c>
      <c r="E592" s="295" t="e">
        <f ca="1"/>
        <v>#N/A</v>
      </c>
      <c r="F592" s="296"/>
      <c r="G592" s="299"/>
      <c r="H592" s="299"/>
      <c r="I592" s="299"/>
      <c r="J592" s="299"/>
      <c r="K592" s="299"/>
      <c r="L592" s="299"/>
    </row>
    <row r="593" spans="1:12" ht="12.75" hidden="1" customHeight="1" outlineLevel="2" x14ac:dyDescent="0.2">
      <c r="A593" s="3"/>
      <c r="B593" s="3"/>
      <c r="C593" s="377"/>
      <c r="D593" s="3">
        <v>11</v>
      </c>
      <c r="E593" s="295" t="e">
        <f ca="1"/>
        <v>#N/A</v>
      </c>
      <c r="F593" s="296"/>
      <c r="G593" s="299"/>
      <c r="H593" s="299"/>
      <c r="I593" s="299"/>
      <c r="J593" s="299"/>
      <c r="K593" s="299"/>
      <c r="L593" s="299"/>
    </row>
    <row r="594" spans="1:12" ht="12.75" hidden="1" customHeight="1" outlineLevel="2" x14ac:dyDescent="0.2">
      <c r="A594" s="3"/>
      <c r="B594" s="3"/>
      <c r="C594" s="377"/>
      <c r="D594" s="3">
        <v>12</v>
      </c>
      <c r="E594" s="295" t="e">
        <f ca="1"/>
        <v>#N/A</v>
      </c>
      <c r="F594" s="296"/>
      <c r="G594" s="299"/>
      <c r="H594" s="299"/>
      <c r="I594" s="299"/>
      <c r="J594" s="299"/>
      <c r="K594" s="299"/>
      <c r="L594" s="299"/>
    </row>
    <row r="595" spans="1:12" ht="12.75" hidden="1" customHeight="1" outlineLevel="2" x14ac:dyDescent="0.2">
      <c r="A595" s="3"/>
      <c r="B595" s="3"/>
      <c r="C595" s="377"/>
      <c r="D595" s="3">
        <v>13</v>
      </c>
      <c r="E595" s="295" t="e">
        <f ca="1"/>
        <v>#N/A</v>
      </c>
      <c r="F595" s="296"/>
      <c r="G595" s="299"/>
      <c r="H595" s="299"/>
      <c r="I595" s="299"/>
      <c r="J595" s="299"/>
      <c r="K595" s="299"/>
      <c r="L595" s="299"/>
    </row>
    <row r="596" spans="1:12" ht="12.75" hidden="1" customHeight="1" outlineLevel="2" x14ac:dyDescent="0.2">
      <c r="A596" s="3"/>
      <c r="B596" s="3"/>
      <c r="C596" s="377"/>
      <c r="D596" s="3">
        <v>14</v>
      </c>
      <c r="E596" s="295" t="e">
        <f ca="1"/>
        <v>#N/A</v>
      </c>
      <c r="F596" s="296"/>
      <c r="G596" s="299"/>
      <c r="H596" s="299"/>
      <c r="I596" s="299"/>
      <c r="J596" s="299"/>
      <c r="K596" s="299"/>
      <c r="L596" s="299"/>
    </row>
    <row r="597" spans="1:12" ht="12.75" hidden="1" customHeight="1" outlineLevel="2" x14ac:dyDescent="0.2">
      <c r="A597" s="3"/>
      <c r="B597" s="3"/>
      <c r="C597" s="377"/>
      <c r="D597" s="3">
        <v>15</v>
      </c>
      <c r="E597" s="295" t="e">
        <f ca="1"/>
        <v>#N/A</v>
      </c>
      <c r="F597" s="296"/>
      <c r="G597" s="299"/>
      <c r="H597" s="299"/>
      <c r="I597" s="299"/>
      <c r="J597" s="299"/>
      <c r="K597" s="299"/>
      <c r="L597" s="299"/>
    </row>
    <row r="598" spans="1:12" ht="12.75" hidden="1" customHeight="1" outlineLevel="1" x14ac:dyDescent="0.2">
      <c r="A598" s="3"/>
      <c r="B598" s="149" t="str">
        <f ca="1">B581</f>
        <v>Asset Type 010</v>
      </c>
      <c r="C598" s="149" t="str">
        <f ca="1">C581</f>
        <v>Description - Asset Type 010</v>
      </c>
      <c r="D598" s="3"/>
      <c r="E598" s="3"/>
      <c r="F598" s="109" t="s">
        <v>44</v>
      </c>
      <c r="G598" s="301">
        <f t="shared" ref="G598:L598" si="20">SUM(G583:G597)</f>
        <v>0</v>
      </c>
      <c r="H598" s="301">
        <f t="shared" ca="1" si="20"/>
        <v>0</v>
      </c>
      <c r="I598" s="301">
        <f t="shared" ca="1" si="20"/>
        <v>0</v>
      </c>
      <c r="J598" s="301">
        <f t="shared" ca="1" si="20"/>
        <v>0</v>
      </c>
      <c r="K598" s="301">
        <f t="shared" ca="1" si="20"/>
        <v>0</v>
      </c>
      <c r="L598" s="301">
        <f t="shared" ca="1" si="20"/>
        <v>0</v>
      </c>
    </row>
    <row r="599" spans="1:12" ht="12.75" hidden="1" customHeight="1" outlineLevel="2" x14ac:dyDescent="0.2">
      <c r="A599" s="221">
        <f>A581+1</f>
        <v>11</v>
      </c>
      <c r="B599" s="22" t="str">
        <f ca="1">OFFSET($B$13,$A599-1,0)</f>
        <v>Asset Type 011</v>
      </c>
      <c r="C599" s="22" t="str">
        <f ca="1">OFFSET($C$13,$A599-1,0)</f>
        <v>Description - Asset Type 011</v>
      </c>
      <c r="D599" s="3"/>
      <c r="E599" s="112"/>
      <c r="F599" s="111" t="s">
        <v>41</v>
      </c>
      <c r="G599" s="300">
        <f t="shared" ref="G599:L599" ca="1" si="21">VLOOKUP($B599,$B$13:$L$212,5+G$5,FALSE)</f>
        <v>0</v>
      </c>
      <c r="H599" s="300">
        <f t="shared" ca="1" si="21"/>
        <v>0</v>
      </c>
      <c r="I599" s="300">
        <f t="shared" ca="1" si="21"/>
        <v>0</v>
      </c>
      <c r="J599" s="300">
        <f t="shared" ca="1" si="21"/>
        <v>0</v>
      </c>
      <c r="K599" s="300">
        <f t="shared" ca="1" si="21"/>
        <v>0</v>
      </c>
      <c r="L599" s="300">
        <f t="shared" ca="1" si="21"/>
        <v>0</v>
      </c>
    </row>
    <row r="600" spans="1:12" ht="12.75" hidden="1" customHeight="1" outlineLevel="2" x14ac:dyDescent="0.2">
      <c r="A600" s="3"/>
      <c r="B600" s="3"/>
      <c r="C600" s="21"/>
      <c r="D600" s="3"/>
      <c r="E600" s="110"/>
      <c r="F600" s="109" t="s">
        <v>42</v>
      </c>
      <c r="G600" s="114">
        <f ca="1">VLOOKUP($B599,'Input Sheet'!$B$12:$L$211,5+G$5,FALSE)</f>
        <v>0</v>
      </c>
      <c r="H600" s="114">
        <f ca="1">VLOOKUP($B599,'Input Sheet'!$B$12:$L$211,5+H$5,FALSE)</f>
        <v>0</v>
      </c>
      <c r="I600" s="114">
        <f ca="1">VLOOKUP($B599,'Input Sheet'!$B$12:$L$211,5+I$5,FALSE)</f>
        <v>0</v>
      </c>
      <c r="J600" s="114">
        <f ca="1">VLOOKUP($B599,'Input Sheet'!$B$12:$L$211,5+J$5,FALSE)</f>
        <v>0</v>
      </c>
      <c r="K600" s="114">
        <f ca="1">VLOOKUP($B599,'Input Sheet'!$B$12:$L$211,5+K$5,FALSE)</f>
        <v>0</v>
      </c>
      <c r="L600" s="114">
        <f ca="1">VLOOKUP($B599,'Input Sheet'!$B$12:$L$211,5+L$5,FALSE)</f>
        <v>0</v>
      </c>
    </row>
    <row r="601" spans="1:12" ht="12.75" hidden="1" customHeight="1" outlineLevel="2" x14ac:dyDescent="0.2">
      <c r="A601" s="3"/>
      <c r="B601" s="3"/>
      <c r="C601" s="3"/>
      <c r="D601" s="3">
        <v>1</v>
      </c>
      <c r="E601" s="295">
        <f t="array" aca="1" ref="E601:E615" ca="1">TRANSPOSE(G599:L599)</f>
        <v>0</v>
      </c>
      <c r="F601" s="296"/>
      <c r="G601" s="297"/>
      <c r="H601" s="298">
        <f ca="1">IF(OFFSET(H601,-$D601,0)="n/a","n/a",IF(H$5&gt;OFFSET(H601,-$D601,0)+$D601,$E601-SUM($G601:G601),($E601-SUM($G601:G601))/(OFFSET(H601,-$D601,0)-(H$5-$D601-1))))</f>
        <v>0</v>
      </c>
      <c r="I601" s="298">
        <f ca="1">IF(OFFSET(I601,-$D601,0)="n/a","n/a",IF(I$5&gt;OFFSET(I601,-$D601,0)+$D601,$E601-SUM($G601:H601),($E601-SUM($G601:H601))/(OFFSET(I601,-$D601,0)-(I$5-$D601-1))))</f>
        <v>0</v>
      </c>
      <c r="J601" s="298">
        <f ca="1">IF(OFFSET(J601,-$D601,0)="n/a","n/a",IF(J$5&gt;OFFSET(J601,-$D601,0)+$D601,$E601-SUM($G601:I601),($E601-SUM($G601:I601))/(OFFSET(J601,-$D601,0)-(J$5-$D601-1))))</f>
        <v>0</v>
      </c>
      <c r="K601" s="298">
        <f ca="1">IF(OFFSET(K601,-$D601,0)="n/a","n/a",IF(K$5&gt;OFFSET(K601,-$D601,0)+$D601,$E601-SUM($G601:J601),($E601-SUM($G601:J601))/(OFFSET(K601,-$D601,0)-(K$5-$D601-1))))</f>
        <v>0</v>
      </c>
      <c r="L601" s="298">
        <f ca="1">IF(OFFSET(L601,-$D601,0)="n/a","n/a",IF(L$5&gt;OFFSET(L601,-$D601,0)+$D601,$E601-SUM($G601:K601),($E601-SUM($G601:K601))/(OFFSET(L601,-$D601,0)-(L$5-$D601-1))))</f>
        <v>0</v>
      </c>
    </row>
    <row r="602" spans="1:12" ht="12.75" hidden="1" customHeight="1" outlineLevel="2" x14ac:dyDescent="0.2">
      <c r="A602" s="3"/>
      <c r="B602" s="3"/>
      <c r="C602" s="377" t="s">
        <v>43</v>
      </c>
      <c r="D602" s="3">
        <v>2</v>
      </c>
      <c r="E602" s="295">
        <f ca="1"/>
        <v>0</v>
      </c>
      <c r="F602" s="296"/>
      <c r="G602" s="299"/>
      <c r="H602" s="297"/>
      <c r="I602" s="298">
        <f ca="1">IF(OFFSET(I602,-$D602,0)="n/a","n/a",IF(I$5&gt;OFFSET(I602,-$D602,0)+$D602,$E602-SUM($G602:H602),($E602-SUM($G602:H602))/(OFFSET(I602,-$D602,0)-(I$5-$D602-1))))</f>
        <v>0</v>
      </c>
      <c r="J602" s="298">
        <f ca="1">IF(OFFSET(J602,-$D602,0)="n/a","n/a",IF(J$5&gt;OFFSET(J602,-$D602,0)+$D602,$E602-SUM($G602:I602),($E602-SUM($G602:I602))/(OFFSET(J602,-$D602,0)-(J$5-$D602-1))))</f>
        <v>0</v>
      </c>
      <c r="K602" s="298">
        <f ca="1">IF(OFFSET(K602,-$D602,0)="n/a","n/a",IF(K$5&gt;OFFSET(K602,-$D602,0)+$D602,$E602-SUM($G602:J602),($E602-SUM($G602:J602))/(OFFSET(K602,-$D602,0)-(K$5-$D602-1))))</f>
        <v>0</v>
      </c>
      <c r="L602" s="298">
        <f ca="1">IF(OFFSET(L602,-$D602,0)="n/a","n/a",IF(L$5&gt;OFFSET(L602,-$D602,0)+$D602,$E602-SUM($G602:K602),($E602-SUM($G602:K602))/(OFFSET(L602,-$D602,0)-(L$5-$D602-1))))</f>
        <v>0</v>
      </c>
    </row>
    <row r="603" spans="1:12" ht="12.75" hidden="1" customHeight="1" outlineLevel="2" x14ac:dyDescent="0.2">
      <c r="A603" s="3"/>
      <c r="B603" s="3"/>
      <c r="C603" s="377"/>
      <c r="D603" s="3">
        <v>3</v>
      </c>
      <c r="E603" s="295">
        <f ca="1"/>
        <v>0</v>
      </c>
      <c r="F603" s="296"/>
      <c r="G603" s="299"/>
      <c r="H603" s="299"/>
      <c r="I603" s="297"/>
      <c r="J603" s="298">
        <f ca="1">IF(OFFSET(J603,-$D603,0)="n/a","n/a",IF(J$5&gt;OFFSET(J603,-$D603,0)+$D603,$E603-SUM($G603:I603),($E603-SUM($G603:I603))/(OFFSET(J603,-$D603,0)-(J$5-$D603-1))))</f>
        <v>0</v>
      </c>
      <c r="K603" s="298">
        <f ca="1">IF(OFFSET(K603,-$D603,0)="n/a","n/a",IF(K$5&gt;OFFSET(K603,-$D603,0)+$D603,$E603-SUM($G603:J603),($E603-SUM($G603:J603))/(OFFSET(K603,-$D603,0)-(K$5-$D603-1))))</f>
        <v>0</v>
      </c>
      <c r="L603" s="298">
        <f ca="1">IF(OFFSET(L603,-$D603,0)="n/a","n/a",IF(L$5&gt;OFFSET(L603,-$D603,0)+$D603,$E603-SUM($G603:K603),($E603-SUM($G603:K603))/(OFFSET(L603,-$D603,0)-(L$5-$D603-1))))</f>
        <v>0</v>
      </c>
    </row>
    <row r="604" spans="1:12" ht="12.75" hidden="1" customHeight="1" outlineLevel="2" x14ac:dyDescent="0.2">
      <c r="A604" s="3"/>
      <c r="B604" s="3"/>
      <c r="C604" s="377"/>
      <c r="D604" s="3">
        <v>4</v>
      </c>
      <c r="E604" s="295">
        <f ca="1"/>
        <v>0</v>
      </c>
      <c r="F604" s="296"/>
      <c r="G604" s="299"/>
      <c r="H604" s="299"/>
      <c r="I604" s="299"/>
      <c r="J604" s="297"/>
      <c r="K604" s="298">
        <f ca="1">IF(OFFSET(K604,-$D604,0)="n/a","n/a",IF(K$5&gt;OFFSET(K604,-$D604,0)+$D604,$E604-SUM($G604:J604),($E604-SUM($G604:J604))/(OFFSET(K604,-$D604,0)-(K$5-$D604-1))))</f>
        <v>0</v>
      </c>
      <c r="L604" s="298">
        <f ca="1">IF(OFFSET(L604,-$D604,0)="n/a","n/a",IF(L$5&gt;OFFSET(L604,-$D604,0)+$D604,$E604-SUM($G604:K604),($E604-SUM($G604:K604))/(OFFSET(L604,-$D604,0)-(L$5-$D604-1))))</f>
        <v>0</v>
      </c>
    </row>
    <row r="605" spans="1:12" ht="12.75" hidden="1" customHeight="1" outlineLevel="2" x14ac:dyDescent="0.2">
      <c r="A605" s="3"/>
      <c r="B605" s="3"/>
      <c r="C605" s="377"/>
      <c r="D605" s="3">
        <v>5</v>
      </c>
      <c r="E605" s="295">
        <f ca="1"/>
        <v>0</v>
      </c>
      <c r="F605" s="296"/>
      <c r="G605" s="299"/>
      <c r="H605" s="299"/>
      <c r="I605" s="299"/>
      <c r="J605" s="299"/>
      <c r="K605" s="297"/>
      <c r="L605" s="298">
        <f ca="1">IF(OFFSET(L605,-$D605,0)="n/a","n/a",IF(L$5&gt;OFFSET(L605,-$D605,0)+$D605,$E605-SUM($G605:K605),($E605-SUM($G605:K605))/(OFFSET(L605,-$D605,0)-(L$5-$D605-1))))</f>
        <v>0</v>
      </c>
    </row>
    <row r="606" spans="1:12" ht="12.75" hidden="1" customHeight="1" outlineLevel="2" x14ac:dyDescent="0.2">
      <c r="A606" s="3"/>
      <c r="B606" s="3"/>
      <c r="C606" s="377"/>
      <c r="D606" s="3">
        <v>6</v>
      </c>
      <c r="E606" s="295">
        <f ca="1"/>
        <v>0</v>
      </c>
      <c r="F606" s="296"/>
      <c r="G606" s="299"/>
      <c r="H606" s="299"/>
      <c r="I606" s="299"/>
      <c r="J606" s="299"/>
      <c r="K606" s="299"/>
      <c r="L606" s="297"/>
    </row>
    <row r="607" spans="1:12" ht="12.75" hidden="1" customHeight="1" outlineLevel="2" x14ac:dyDescent="0.2">
      <c r="A607" s="3"/>
      <c r="B607" s="3"/>
      <c r="C607" s="377"/>
      <c r="D607" s="3">
        <v>7</v>
      </c>
      <c r="E607" s="295" t="e">
        <f ca="1"/>
        <v>#N/A</v>
      </c>
      <c r="F607" s="296"/>
      <c r="G607" s="299"/>
      <c r="H607" s="299"/>
      <c r="I607" s="299"/>
      <c r="J607" s="299"/>
      <c r="K607" s="299"/>
      <c r="L607" s="299"/>
    </row>
    <row r="608" spans="1:12" ht="12.75" hidden="1" customHeight="1" outlineLevel="2" x14ac:dyDescent="0.2">
      <c r="A608" s="3"/>
      <c r="B608" s="3"/>
      <c r="C608" s="377"/>
      <c r="D608" s="3">
        <v>8</v>
      </c>
      <c r="E608" s="295" t="e">
        <f ca="1"/>
        <v>#N/A</v>
      </c>
      <c r="F608" s="296"/>
      <c r="G608" s="299"/>
      <c r="H608" s="299"/>
      <c r="I608" s="299"/>
      <c r="J608" s="299"/>
      <c r="K608" s="299"/>
      <c r="L608" s="299"/>
    </row>
    <row r="609" spans="1:12" ht="12.75" hidden="1" customHeight="1" outlineLevel="2" x14ac:dyDescent="0.2">
      <c r="A609" s="3"/>
      <c r="B609" s="3"/>
      <c r="C609" s="377"/>
      <c r="D609" s="3">
        <v>9</v>
      </c>
      <c r="E609" s="295" t="e">
        <f ca="1"/>
        <v>#N/A</v>
      </c>
      <c r="F609" s="296"/>
      <c r="G609" s="299"/>
      <c r="H609" s="299"/>
      <c r="I609" s="299"/>
      <c r="J609" s="299"/>
      <c r="K609" s="299"/>
      <c r="L609" s="299"/>
    </row>
    <row r="610" spans="1:12" ht="12.75" hidden="1" customHeight="1" outlineLevel="2" x14ac:dyDescent="0.2">
      <c r="A610" s="3"/>
      <c r="B610" s="3"/>
      <c r="C610" s="377"/>
      <c r="D610" s="3">
        <v>10</v>
      </c>
      <c r="E610" s="295" t="e">
        <f ca="1"/>
        <v>#N/A</v>
      </c>
      <c r="F610" s="296"/>
      <c r="G610" s="299"/>
      <c r="H610" s="299"/>
      <c r="I610" s="299"/>
      <c r="J610" s="299"/>
      <c r="K610" s="299"/>
      <c r="L610" s="299"/>
    </row>
    <row r="611" spans="1:12" ht="12.75" hidden="1" customHeight="1" outlineLevel="2" x14ac:dyDescent="0.2">
      <c r="A611" s="3"/>
      <c r="B611" s="3"/>
      <c r="C611" s="377"/>
      <c r="D611" s="3">
        <v>11</v>
      </c>
      <c r="E611" s="295" t="e">
        <f ca="1"/>
        <v>#N/A</v>
      </c>
      <c r="F611" s="296"/>
      <c r="G611" s="299"/>
      <c r="H611" s="299"/>
      <c r="I611" s="299"/>
      <c r="J611" s="299"/>
      <c r="K611" s="299"/>
      <c r="L611" s="299"/>
    </row>
    <row r="612" spans="1:12" ht="12.75" hidden="1" customHeight="1" outlineLevel="2" x14ac:dyDescent="0.2">
      <c r="A612" s="3"/>
      <c r="B612" s="3"/>
      <c r="C612" s="377"/>
      <c r="D612" s="3">
        <v>12</v>
      </c>
      <c r="E612" s="295" t="e">
        <f ca="1"/>
        <v>#N/A</v>
      </c>
      <c r="F612" s="296"/>
      <c r="G612" s="299"/>
      <c r="H612" s="299"/>
      <c r="I612" s="299"/>
      <c r="J612" s="299"/>
      <c r="K612" s="299"/>
      <c r="L612" s="299"/>
    </row>
    <row r="613" spans="1:12" ht="12.75" hidden="1" customHeight="1" outlineLevel="2" x14ac:dyDescent="0.2">
      <c r="A613" s="3"/>
      <c r="B613" s="3"/>
      <c r="C613" s="377"/>
      <c r="D613" s="3">
        <v>13</v>
      </c>
      <c r="E613" s="295" t="e">
        <f ca="1"/>
        <v>#N/A</v>
      </c>
      <c r="F613" s="296"/>
      <c r="G613" s="299"/>
      <c r="H613" s="299"/>
      <c r="I613" s="299"/>
      <c r="J613" s="299"/>
      <c r="K613" s="299"/>
      <c r="L613" s="299"/>
    </row>
    <row r="614" spans="1:12" ht="12.75" hidden="1" customHeight="1" outlineLevel="2" x14ac:dyDescent="0.2">
      <c r="A614" s="3"/>
      <c r="B614" s="3"/>
      <c r="C614" s="377"/>
      <c r="D614" s="3">
        <v>14</v>
      </c>
      <c r="E614" s="295" t="e">
        <f ca="1"/>
        <v>#N/A</v>
      </c>
      <c r="F614" s="296"/>
      <c r="G614" s="299"/>
      <c r="H614" s="299"/>
      <c r="I614" s="299"/>
      <c r="J614" s="299"/>
      <c r="K614" s="299"/>
      <c r="L614" s="299"/>
    </row>
    <row r="615" spans="1:12" ht="12.75" hidden="1" customHeight="1" outlineLevel="2" x14ac:dyDescent="0.2">
      <c r="A615" s="3"/>
      <c r="B615" s="3"/>
      <c r="C615" s="377"/>
      <c r="D615" s="3">
        <v>15</v>
      </c>
      <c r="E615" s="295" t="e">
        <f ca="1"/>
        <v>#N/A</v>
      </c>
      <c r="F615" s="296"/>
      <c r="G615" s="299"/>
      <c r="H615" s="299"/>
      <c r="I615" s="299"/>
      <c r="J615" s="299"/>
      <c r="K615" s="299"/>
      <c r="L615" s="299"/>
    </row>
    <row r="616" spans="1:12" ht="12.75" hidden="1" customHeight="1" outlineLevel="1" x14ac:dyDescent="0.2">
      <c r="A616" s="3"/>
      <c r="B616" s="149" t="str">
        <f ca="1">B599</f>
        <v>Asset Type 011</v>
      </c>
      <c r="C616" s="149" t="str">
        <f ca="1">C599</f>
        <v>Description - Asset Type 011</v>
      </c>
      <c r="D616" s="3"/>
      <c r="E616" s="3"/>
      <c r="F616" s="109" t="s">
        <v>44</v>
      </c>
      <c r="G616" s="301">
        <f t="shared" ref="G616:L616" si="22">SUM(G601:G615)</f>
        <v>0</v>
      </c>
      <c r="H616" s="301">
        <f t="shared" ca="1" si="22"/>
        <v>0</v>
      </c>
      <c r="I616" s="301">
        <f t="shared" ca="1" si="22"/>
        <v>0</v>
      </c>
      <c r="J616" s="301">
        <f t="shared" ca="1" si="22"/>
        <v>0</v>
      </c>
      <c r="K616" s="301">
        <f t="shared" ca="1" si="22"/>
        <v>0</v>
      </c>
      <c r="L616" s="301">
        <f t="shared" ca="1" si="22"/>
        <v>0</v>
      </c>
    </row>
    <row r="617" spans="1:12" ht="12.75" hidden="1" customHeight="1" outlineLevel="2" x14ac:dyDescent="0.2">
      <c r="A617" s="221">
        <f>A599+1</f>
        <v>12</v>
      </c>
      <c r="B617" s="22" t="str">
        <f ca="1">OFFSET($B$13,$A617-1,0)</f>
        <v>Asset Type 012</v>
      </c>
      <c r="C617" s="22" t="str">
        <f ca="1">OFFSET($C$13,$A617-1,0)</f>
        <v>Description - Asset Type 012</v>
      </c>
      <c r="D617" s="3"/>
      <c r="E617" s="112"/>
      <c r="F617" s="111" t="s">
        <v>41</v>
      </c>
      <c r="G617" s="300">
        <f t="shared" ref="G617:L617" ca="1" si="23">VLOOKUP($B617,$B$13:$L$212,5+G$5,FALSE)</f>
        <v>0</v>
      </c>
      <c r="H617" s="300">
        <f t="shared" ca="1" si="23"/>
        <v>0</v>
      </c>
      <c r="I617" s="300">
        <f t="shared" ca="1" si="23"/>
        <v>0</v>
      </c>
      <c r="J617" s="300">
        <f t="shared" ca="1" si="23"/>
        <v>0</v>
      </c>
      <c r="K617" s="300">
        <f t="shared" ca="1" si="23"/>
        <v>0</v>
      </c>
      <c r="L617" s="300">
        <f t="shared" ca="1" si="23"/>
        <v>0</v>
      </c>
    </row>
    <row r="618" spans="1:12" ht="12.75" hidden="1" customHeight="1" outlineLevel="2" x14ac:dyDescent="0.2">
      <c r="A618" s="3"/>
      <c r="B618" s="3"/>
      <c r="C618" s="21"/>
      <c r="D618" s="3"/>
      <c r="E618" s="110"/>
      <c r="F618" s="109" t="s">
        <v>42</v>
      </c>
      <c r="G618" s="114">
        <f ca="1">VLOOKUP($B617,'Input Sheet'!$B$12:$L$211,5+G$5,FALSE)</f>
        <v>0</v>
      </c>
      <c r="H618" s="114">
        <f ca="1">VLOOKUP($B617,'Input Sheet'!$B$12:$L$211,5+H$5,FALSE)</f>
        <v>0</v>
      </c>
      <c r="I618" s="114">
        <f ca="1">VLOOKUP($B617,'Input Sheet'!$B$12:$L$211,5+I$5,FALSE)</f>
        <v>0</v>
      </c>
      <c r="J618" s="114">
        <f ca="1">VLOOKUP($B617,'Input Sheet'!$B$12:$L$211,5+J$5,FALSE)</f>
        <v>0</v>
      </c>
      <c r="K618" s="114">
        <f ca="1">VLOOKUP($B617,'Input Sheet'!$B$12:$L$211,5+K$5,FALSE)</f>
        <v>0</v>
      </c>
      <c r="L618" s="114">
        <f ca="1">VLOOKUP($B617,'Input Sheet'!$B$12:$L$211,5+L$5,FALSE)</f>
        <v>0</v>
      </c>
    </row>
    <row r="619" spans="1:12" ht="12.75" hidden="1" customHeight="1" outlineLevel="2" x14ac:dyDescent="0.2">
      <c r="A619" s="3"/>
      <c r="B619" s="3"/>
      <c r="C619" s="3"/>
      <c r="D619" s="3">
        <v>1</v>
      </c>
      <c r="E619" s="295">
        <f t="array" aca="1" ref="E619:E633" ca="1">TRANSPOSE(G617:L617)</f>
        <v>0</v>
      </c>
      <c r="F619" s="296"/>
      <c r="G619" s="297"/>
      <c r="H619" s="298">
        <f ca="1">IF(OFFSET(H619,-$D619,0)="n/a","n/a",IF(H$5&gt;OFFSET(H619,-$D619,0)+$D619,$E619-SUM($G619:G619),($E619-SUM($G619:G619))/(OFFSET(H619,-$D619,0)-(H$5-$D619-1))))</f>
        <v>0</v>
      </c>
      <c r="I619" s="298">
        <f ca="1">IF(OFFSET(I619,-$D619,0)="n/a","n/a",IF(I$5&gt;OFFSET(I619,-$D619,0)+$D619,$E619-SUM($G619:H619),($E619-SUM($G619:H619))/(OFFSET(I619,-$D619,0)-(I$5-$D619-1))))</f>
        <v>0</v>
      </c>
      <c r="J619" s="298">
        <f ca="1">IF(OFFSET(J619,-$D619,0)="n/a","n/a",IF(J$5&gt;OFFSET(J619,-$D619,0)+$D619,$E619-SUM($G619:I619),($E619-SUM($G619:I619))/(OFFSET(J619,-$D619,0)-(J$5-$D619-1))))</f>
        <v>0</v>
      </c>
      <c r="K619" s="298">
        <f ca="1">IF(OFFSET(K619,-$D619,0)="n/a","n/a",IF(K$5&gt;OFFSET(K619,-$D619,0)+$D619,$E619-SUM($G619:J619),($E619-SUM($G619:J619))/(OFFSET(K619,-$D619,0)-(K$5-$D619-1))))</f>
        <v>0</v>
      </c>
      <c r="L619" s="298">
        <f ca="1">IF(OFFSET(L619,-$D619,0)="n/a","n/a",IF(L$5&gt;OFFSET(L619,-$D619,0)+$D619,$E619-SUM($G619:K619),($E619-SUM($G619:K619))/(OFFSET(L619,-$D619,0)-(L$5-$D619-1))))</f>
        <v>0</v>
      </c>
    </row>
    <row r="620" spans="1:12" ht="12.75" hidden="1" customHeight="1" outlineLevel="2" x14ac:dyDescent="0.2">
      <c r="A620" s="3"/>
      <c r="B620" s="3"/>
      <c r="C620" s="377" t="s">
        <v>43</v>
      </c>
      <c r="D620" s="3">
        <v>2</v>
      </c>
      <c r="E620" s="295">
        <f ca="1"/>
        <v>0</v>
      </c>
      <c r="F620" s="296"/>
      <c r="G620" s="299"/>
      <c r="H620" s="297"/>
      <c r="I620" s="298">
        <f ca="1">IF(OFFSET(I620,-$D620,0)="n/a","n/a",IF(I$5&gt;OFFSET(I620,-$D620,0)+$D620,$E620-SUM($G620:H620),($E620-SUM($G620:H620))/(OFFSET(I620,-$D620,0)-(I$5-$D620-1))))</f>
        <v>0</v>
      </c>
      <c r="J620" s="298">
        <f ca="1">IF(OFFSET(J620,-$D620,0)="n/a","n/a",IF(J$5&gt;OFFSET(J620,-$D620,0)+$D620,$E620-SUM($G620:I620),($E620-SUM($G620:I620))/(OFFSET(J620,-$D620,0)-(J$5-$D620-1))))</f>
        <v>0</v>
      </c>
      <c r="K620" s="298">
        <f ca="1">IF(OFFSET(K620,-$D620,0)="n/a","n/a",IF(K$5&gt;OFFSET(K620,-$D620,0)+$D620,$E620-SUM($G620:J620),($E620-SUM($G620:J620))/(OFFSET(K620,-$D620,0)-(K$5-$D620-1))))</f>
        <v>0</v>
      </c>
      <c r="L620" s="298">
        <f ca="1">IF(OFFSET(L620,-$D620,0)="n/a","n/a",IF(L$5&gt;OFFSET(L620,-$D620,0)+$D620,$E620-SUM($G620:K620),($E620-SUM($G620:K620))/(OFFSET(L620,-$D620,0)-(L$5-$D620-1))))</f>
        <v>0</v>
      </c>
    </row>
    <row r="621" spans="1:12" ht="12.75" hidden="1" customHeight="1" outlineLevel="2" x14ac:dyDescent="0.2">
      <c r="A621" s="3"/>
      <c r="B621" s="3"/>
      <c r="C621" s="377"/>
      <c r="D621" s="3">
        <v>3</v>
      </c>
      <c r="E621" s="295">
        <f ca="1"/>
        <v>0</v>
      </c>
      <c r="F621" s="296"/>
      <c r="G621" s="299"/>
      <c r="H621" s="299"/>
      <c r="I621" s="297"/>
      <c r="J621" s="298">
        <f ca="1">IF(OFFSET(J621,-$D621,0)="n/a","n/a",IF(J$5&gt;OFFSET(J621,-$D621,0)+$D621,$E621-SUM($G621:I621),($E621-SUM($G621:I621))/(OFFSET(J621,-$D621,0)-(J$5-$D621-1))))</f>
        <v>0</v>
      </c>
      <c r="K621" s="298">
        <f ca="1">IF(OFFSET(K621,-$D621,0)="n/a","n/a",IF(K$5&gt;OFFSET(K621,-$D621,0)+$D621,$E621-SUM($G621:J621),($E621-SUM($G621:J621))/(OFFSET(K621,-$D621,0)-(K$5-$D621-1))))</f>
        <v>0</v>
      </c>
      <c r="L621" s="298">
        <f ca="1">IF(OFFSET(L621,-$D621,0)="n/a","n/a",IF(L$5&gt;OFFSET(L621,-$D621,0)+$D621,$E621-SUM($G621:K621),($E621-SUM($G621:K621))/(OFFSET(L621,-$D621,0)-(L$5-$D621-1))))</f>
        <v>0</v>
      </c>
    </row>
    <row r="622" spans="1:12" ht="12.75" hidden="1" customHeight="1" outlineLevel="2" x14ac:dyDescent="0.2">
      <c r="A622" s="3"/>
      <c r="B622" s="3"/>
      <c r="C622" s="377"/>
      <c r="D622" s="3">
        <v>4</v>
      </c>
      <c r="E622" s="295">
        <f ca="1"/>
        <v>0</v>
      </c>
      <c r="F622" s="296"/>
      <c r="G622" s="299"/>
      <c r="H622" s="299"/>
      <c r="I622" s="299"/>
      <c r="J622" s="297"/>
      <c r="K622" s="298">
        <f ca="1">IF(OFFSET(K622,-$D622,0)="n/a","n/a",IF(K$5&gt;OFFSET(K622,-$D622,0)+$D622,$E622-SUM($G622:J622),($E622-SUM($G622:J622))/(OFFSET(K622,-$D622,0)-(K$5-$D622-1))))</f>
        <v>0</v>
      </c>
      <c r="L622" s="298">
        <f ca="1">IF(OFFSET(L622,-$D622,0)="n/a","n/a",IF(L$5&gt;OFFSET(L622,-$D622,0)+$D622,$E622-SUM($G622:K622),($E622-SUM($G622:K622))/(OFFSET(L622,-$D622,0)-(L$5-$D622-1))))</f>
        <v>0</v>
      </c>
    </row>
    <row r="623" spans="1:12" ht="12.75" hidden="1" customHeight="1" outlineLevel="2" x14ac:dyDescent="0.2">
      <c r="A623" s="3"/>
      <c r="B623" s="3"/>
      <c r="C623" s="377"/>
      <c r="D623" s="3">
        <v>5</v>
      </c>
      <c r="E623" s="295">
        <f ca="1"/>
        <v>0</v>
      </c>
      <c r="F623" s="296"/>
      <c r="G623" s="299"/>
      <c r="H623" s="299"/>
      <c r="I623" s="299"/>
      <c r="J623" s="299"/>
      <c r="K623" s="297"/>
      <c r="L623" s="298">
        <f ca="1">IF(OFFSET(L623,-$D623,0)="n/a","n/a",IF(L$5&gt;OFFSET(L623,-$D623,0)+$D623,$E623-SUM($G623:K623),($E623-SUM($G623:K623))/(OFFSET(L623,-$D623,0)-(L$5-$D623-1))))</f>
        <v>0</v>
      </c>
    </row>
    <row r="624" spans="1:12" ht="12.75" hidden="1" customHeight="1" outlineLevel="2" x14ac:dyDescent="0.2">
      <c r="A624" s="3"/>
      <c r="B624" s="3"/>
      <c r="C624" s="377"/>
      <c r="D624" s="3">
        <v>6</v>
      </c>
      <c r="E624" s="295">
        <f ca="1"/>
        <v>0</v>
      </c>
      <c r="F624" s="296"/>
      <c r="G624" s="299"/>
      <c r="H624" s="299"/>
      <c r="I624" s="299"/>
      <c r="J624" s="299"/>
      <c r="K624" s="299"/>
      <c r="L624" s="297"/>
    </row>
    <row r="625" spans="1:12" ht="12.75" hidden="1" customHeight="1" outlineLevel="2" x14ac:dyDescent="0.2">
      <c r="A625" s="3"/>
      <c r="B625" s="3"/>
      <c r="C625" s="377"/>
      <c r="D625" s="3">
        <v>7</v>
      </c>
      <c r="E625" s="295" t="e">
        <f ca="1"/>
        <v>#N/A</v>
      </c>
      <c r="F625" s="296"/>
      <c r="G625" s="299"/>
      <c r="H625" s="299"/>
      <c r="I625" s="299"/>
      <c r="J625" s="299"/>
      <c r="K625" s="299"/>
      <c r="L625" s="299"/>
    </row>
    <row r="626" spans="1:12" ht="12.75" hidden="1" customHeight="1" outlineLevel="2" x14ac:dyDescent="0.2">
      <c r="A626" s="3"/>
      <c r="B626" s="3"/>
      <c r="C626" s="377"/>
      <c r="D626" s="3">
        <v>8</v>
      </c>
      <c r="E626" s="295" t="e">
        <f ca="1"/>
        <v>#N/A</v>
      </c>
      <c r="F626" s="296"/>
      <c r="G626" s="299"/>
      <c r="H626" s="299"/>
      <c r="I626" s="299"/>
      <c r="J626" s="299"/>
      <c r="K626" s="299"/>
      <c r="L626" s="299"/>
    </row>
    <row r="627" spans="1:12" ht="12.75" hidden="1" customHeight="1" outlineLevel="2" x14ac:dyDescent="0.2">
      <c r="A627" s="3"/>
      <c r="B627" s="3"/>
      <c r="C627" s="377"/>
      <c r="D627" s="3">
        <v>9</v>
      </c>
      <c r="E627" s="295" t="e">
        <f ca="1"/>
        <v>#N/A</v>
      </c>
      <c r="F627" s="296"/>
      <c r="G627" s="299"/>
      <c r="H627" s="299"/>
      <c r="I627" s="299"/>
      <c r="J627" s="299"/>
      <c r="K627" s="299"/>
      <c r="L627" s="299"/>
    </row>
    <row r="628" spans="1:12" ht="12.75" hidden="1" customHeight="1" outlineLevel="2" x14ac:dyDescent="0.2">
      <c r="A628" s="3"/>
      <c r="B628" s="3"/>
      <c r="C628" s="377"/>
      <c r="D628" s="3">
        <v>10</v>
      </c>
      <c r="E628" s="295" t="e">
        <f ca="1"/>
        <v>#N/A</v>
      </c>
      <c r="F628" s="296"/>
      <c r="G628" s="299"/>
      <c r="H628" s="299"/>
      <c r="I628" s="299"/>
      <c r="J628" s="299"/>
      <c r="K628" s="299"/>
      <c r="L628" s="299"/>
    </row>
    <row r="629" spans="1:12" ht="12.75" hidden="1" customHeight="1" outlineLevel="2" x14ac:dyDescent="0.2">
      <c r="A629" s="3"/>
      <c r="B629" s="3"/>
      <c r="C629" s="377"/>
      <c r="D629" s="3">
        <v>11</v>
      </c>
      <c r="E629" s="295" t="e">
        <f ca="1"/>
        <v>#N/A</v>
      </c>
      <c r="F629" s="296"/>
      <c r="G629" s="299"/>
      <c r="H629" s="299"/>
      <c r="I629" s="299"/>
      <c r="J629" s="299"/>
      <c r="K629" s="299"/>
      <c r="L629" s="299"/>
    </row>
    <row r="630" spans="1:12" ht="12.75" hidden="1" customHeight="1" outlineLevel="2" x14ac:dyDescent="0.2">
      <c r="A630" s="3"/>
      <c r="B630" s="3"/>
      <c r="C630" s="377"/>
      <c r="D630" s="3">
        <v>12</v>
      </c>
      <c r="E630" s="295" t="e">
        <f ca="1"/>
        <v>#N/A</v>
      </c>
      <c r="F630" s="296"/>
      <c r="G630" s="299"/>
      <c r="H630" s="299"/>
      <c r="I630" s="299"/>
      <c r="J630" s="299"/>
      <c r="K630" s="299"/>
      <c r="L630" s="299"/>
    </row>
    <row r="631" spans="1:12" ht="12.75" hidden="1" customHeight="1" outlineLevel="2" x14ac:dyDescent="0.2">
      <c r="A631" s="3"/>
      <c r="B631" s="3"/>
      <c r="C631" s="377"/>
      <c r="D631" s="3">
        <v>13</v>
      </c>
      <c r="E631" s="295" t="e">
        <f ca="1"/>
        <v>#N/A</v>
      </c>
      <c r="F631" s="296"/>
      <c r="G631" s="299"/>
      <c r="H631" s="299"/>
      <c r="I631" s="299"/>
      <c r="J631" s="299"/>
      <c r="K631" s="299"/>
      <c r="L631" s="299"/>
    </row>
    <row r="632" spans="1:12" ht="12.75" hidden="1" customHeight="1" outlineLevel="2" x14ac:dyDescent="0.2">
      <c r="A632" s="3"/>
      <c r="B632" s="3"/>
      <c r="C632" s="377"/>
      <c r="D632" s="3">
        <v>14</v>
      </c>
      <c r="E632" s="295" t="e">
        <f ca="1"/>
        <v>#N/A</v>
      </c>
      <c r="F632" s="296"/>
      <c r="G632" s="299"/>
      <c r="H632" s="299"/>
      <c r="I632" s="299"/>
      <c r="J632" s="299"/>
      <c r="K632" s="299"/>
      <c r="L632" s="299"/>
    </row>
    <row r="633" spans="1:12" ht="12.75" hidden="1" customHeight="1" outlineLevel="2" x14ac:dyDescent="0.2">
      <c r="A633" s="3"/>
      <c r="B633" s="3"/>
      <c r="C633" s="377"/>
      <c r="D633" s="3">
        <v>15</v>
      </c>
      <c r="E633" s="295" t="e">
        <f ca="1"/>
        <v>#N/A</v>
      </c>
      <c r="F633" s="296"/>
      <c r="G633" s="299"/>
      <c r="H633" s="299"/>
      <c r="I633" s="299"/>
      <c r="J633" s="299"/>
      <c r="K633" s="299"/>
      <c r="L633" s="299"/>
    </row>
    <row r="634" spans="1:12" ht="12.75" hidden="1" customHeight="1" outlineLevel="1" x14ac:dyDescent="0.2">
      <c r="A634" s="3"/>
      <c r="B634" s="149" t="str">
        <f ca="1">B617</f>
        <v>Asset Type 012</v>
      </c>
      <c r="C634" s="149" t="str">
        <f ca="1">C617</f>
        <v>Description - Asset Type 012</v>
      </c>
      <c r="D634" s="3"/>
      <c r="E634" s="3"/>
      <c r="F634" s="109" t="s">
        <v>44</v>
      </c>
      <c r="G634" s="301">
        <f t="shared" ref="G634:L634" si="24">SUM(G619:G633)</f>
        <v>0</v>
      </c>
      <c r="H634" s="301">
        <f t="shared" ca="1" si="24"/>
        <v>0</v>
      </c>
      <c r="I634" s="301">
        <f t="shared" ca="1" si="24"/>
        <v>0</v>
      </c>
      <c r="J634" s="301">
        <f t="shared" ca="1" si="24"/>
        <v>0</v>
      </c>
      <c r="K634" s="301">
        <f t="shared" ca="1" si="24"/>
        <v>0</v>
      </c>
      <c r="L634" s="301">
        <f t="shared" ca="1" si="24"/>
        <v>0</v>
      </c>
    </row>
    <row r="635" spans="1:12" ht="12.75" hidden="1" customHeight="1" outlineLevel="2" x14ac:dyDescent="0.2">
      <c r="A635" s="221">
        <f>A617+1</f>
        <v>13</v>
      </c>
      <c r="B635" s="22" t="str">
        <f ca="1">OFFSET($B$13,$A635-1,0)</f>
        <v>Asset Type 013</v>
      </c>
      <c r="C635" s="22" t="str">
        <f ca="1">OFFSET($C$13,$A635-1,0)</f>
        <v>Description - Asset Type 013</v>
      </c>
      <c r="D635" s="3"/>
      <c r="E635" s="112"/>
      <c r="F635" s="111" t="s">
        <v>41</v>
      </c>
      <c r="G635" s="300">
        <f t="shared" ref="G635:L635" ca="1" si="25">VLOOKUP($B635,$B$13:$L$212,5+G$5,FALSE)</f>
        <v>0</v>
      </c>
      <c r="H635" s="300">
        <f t="shared" ca="1" si="25"/>
        <v>0</v>
      </c>
      <c r="I635" s="300">
        <f t="shared" ca="1" si="25"/>
        <v>0</v>
      </c>
      <c r="J635" s="300">
        <f t="shared" ca="1" si="25"/>
        <v>0</v>
      </c>
      <c r="K635" s="300">
        <f t="shared" ca="1" si="25"/>
        <v>0</v>
      </c>
      <c r="L635" s="300">
        <f t="shared" ca="1" si="25"/>
        <v>0</v>
      </c>
    </row>
    <row r="636" spans="1:12" ht="12.75" hidden="1" customHeight="1" outlineLevel="2" x14ac:dyDescent="0.2">
      <c r="A636" s="3"/>
      <c r="B636" s="3"/>
      <c r="C636" s="21"/>
      <c r="D636" s="3"/>
      <c r="E636" s="110"/>
      <c r="F636" s="109" t="s">
        <v>42</v>
      </c>
      <c r="G636" s="114">
        <f ca="1">VLOOKUP($B635,'Input Sheet'!$B$12:$L$211,5+G$5,FALSE)</f>
        <v>0</v>
      </c>
      <c r="H636" s="114">
        <f ca="1">VLOOKUP($B635,'Input Sheet'!$B$12:$L$211,5+H$5,FALSE)</f>
        <v>0</v>
      </c>
      <c r="I636" s="114">
        <f ca="1">VLOOKUP($B635,'Input Sheet'!$B$12:$L$211,5+I$5,FALSE)</f>
        <v>0</v>
      </c>
      <c r="J636" s="114">
        <f ca="1">VLOOKUP($B635,'Input Sheet'!$B$12:$L$211,5+J$5,FALSE)</f>
        <v>0</v>
      </c>
      <c r="K636" s="114">
        <f ca="1">VLOOKUP($B635,'Input Sheet'!$B$12:$L$211,5+K$5,FALSE)</f>
        <v>0</v>
      </c>
      <c r="L636" s="114">
        <f ca="1">VLOOKUP($B635,'Input Sheet'!$B$12:$L$211,5+L$5,FALSE)</f>
        <v>0</v>
      </c>
    </row>
    <row r="637" spans="1:12" ht="12.75" hidden="1" customHeight="1" outlineLevel="2" x14ac:dyDescent="0.2">
      <c r="A637" s="3"/>
      <c r="B637" s="3"/>
      <c r="C637" s="3"/>
      <c r="D637" s="3">
        <v>1</v>
      </c>
      <c r="E637" s="295">
        <f t="array" aca="1" ref="E637:E651" ca="1">TRANSPOSE(G635:L635)</f>
        <v>0</v>
      </c>
      <c r="F637" s="296"/>
      <c r="G637" s="297"/>
      <c r="H637" s="298">
        <f ca="1">IF(OFFSET(H637,-$D637,0)="n/a","n/a",IF(H$5&gt;OFFSET(H637,-$D637,0)+$D637,$E637-SUM($G637:G637),($E637-SUM($G637:G637))/(OFFSET(H637,-$D637,0)-(H$5-$D637-1))))</f>
        <v>0</v>
      </c>
      <c r="I637" s="298">
        <f ca="1">IF(OFFSET(I637,-$D637,0)="n/a","n/a",IF(I$5&gt;OFFSET(I637,-$D637,0)+$D637,$E637-SUM($G637:H637),($E637-SUM($G637:H637))/(OFFSET(I637,-$D637,0)-(I$5-$D637-1))))</f>
        <v>0</v>
      </c>
      <c r="J637" s="298">
        <f ca="1">IF(OFFSET(J637,-$D637,0)="n/a","n/a",IF(J$5&gt;OFFSET(J637,-$D637,0)+$D637,$E637-SUM($G637:I637),($E637-SUM($G637:I637))/(OFFSET(J637,-$D637,0)-(J$5-$D637-1))))</f>
        <v>0</v>
      </c>
      <c r="K637" s="298">
        <f ca="1">IF(OFFSET(K637,-$D637,0)="n/a","n/a",IF(K$5&gt;OFFSET(K637,-$D637,0)+$D637,$E637-SUM($G637:J637),($E637-SUM($G637:J637))/(OFFSET(K637,-$D637,0)-(K$5-$D637-1))))</f>
        <v>0</v>
      </c>
      <c r="L637" s="298">
        <f ca="1">IF(OFFSET(L637,-$D637,0)="n/a","n/a",IF(L$5&gt;OFFSET(L637,-$D637,0)+$D637,$E637-SUM($G637:K637),($E637-SUM($G637:K637))/(OFFSET(L637,-$D637,0)-(L$5-$D637-1))))</f>
        <v>0</v>
      </c>
    </row>
    <row r="638" spans="1:12" ht="12.75" hidden="1" customHeight="1" outlineLevel="2" x14ac:dyDescent="0.2">
      <c r="A638" s="3"/>
      <c r="B638" s="3"/>
      <c r="C638" s="377" t="s">
        <v>43</v>
      </c>
      <c r="D638" s="3">
        <v>2</v>
      </c>
      <c r="E638" s="295">
        <f ca="1"/>
        <v>0</v>
      </c>
      <c r="F638" s="296"/>
      <c r="G638" s="299"/>
      <c r="H638" s="297"/>
      <c r="I638" s="298">
        <f ca="1">IF(OFFSET(I638,-$D638,0)="n/a","n/a",IF(I$5&gt;OFFSET(I638,-$D638,0)+$D638,$E638-SUM($G638:H638),($E638-SUM($G638:H638))/(OFFSET(I638,-$D638,0)-(I$5-$D638-1))))</f>
        <v>0</v>
      </c>
      <c r="J638" s="298">
        <f ca="1">IF(OFFSET(J638,-$D638,0)="n/a","n/a",IF(J$5&gt;OFFSET(J638,-$D638,0)+$D638,$E638-SUM($G638:I638),($E638-SUM($G638:I638))/(OFFSET(J638,-$D638,0)-(J$5-$D638-1))))</f>
        <v>0</v>
      </c>
      <c r="K638" s="298">
        <f ca="1">IF(OFFSET(K638,-$D638,0)="n/a","n/a",IF(K$5&gt;OFFSET(K638,-$D638,0)+$D638,$E638-SUM($G638:J638),($E638-SUM($G638:J638))/(OFFSET(K638,-$D638,0)-(K$5-$D638-1))))</f>
        <v>0</v>
      </c>
      <c r="L638" s="298">
        <f ca="1">IF(OFFSET(L638,-$D638,0)="n/a","n/a",IF(L$5&gt;OFFSET(L638,-$D638,0)+$D638,$E638-SUM($G638:K638),($E638-SUM($G638:K638))/(OFFSET(L638,-$D638,0)-(L$5-$D638-1))))</f>
        <v>0</v>
      </c>
    </row>
    <row r="639" spans="1:12" ht="12.75" hidden="1" customHeight="1" outlineLevel="2" x14ac:dyDescent="0.2">
      <c r="A639" s="3"/>
      <c r="B639" s="3"/>
      <c r="C639" s="377"/>
      <c r="D639" s="3">
        <v>3</v>
      </c>
      <c r="E639" s="295">
        <f ca="1"/>
        <v>0</v>
      </c>
      <c r="F639" s="296"/>
      <c r="G639" s="299"/>
      <c r="H639" s="299"/>
      <c r="I639" s="297"/>
      <c r="J639" s="298">
        <f ca="1">IF(OFFSET(J639,-$D639,0)="n/a","n/a",IF(J$5&gt;OFFSET(J639,-$D639,0)+$D639,$E639-SUM($G639:I639),($E639-SUM($G639:I639))/(OFFSET(J639,-$D639,0)-(J$5-$D639-1))))</f>
        <v>0</v>
      </c>
      <c r="K639" s="298">
        <f ca="1">IF(OFFSET(K639,-$D639,0)="n/a","n/a",IF(K$5&gt;OFFSET(K639,-$D639,0)+$D639,$E639-SUM($G639:J639),($E639-SUM($G639:J639))/(OFFSET(K639,-$D639,0)-(K$5-$D639-1))))</f>
        <v>0</v>
      </c>
      <c r="L639" s="298">
        <f ca="1">IF(OFFSET(L639,-$D639,0)="n/a","n/a",IF(L$5&gt;OFFSET(L639,-$D639,0)+$D639,$E639-SUM($G639:K639),($E639-SUM($G639:K639))/(OFFSET(L639,-$D639,0)-(L$5-$D639-1))))</f>
        <v>0</v>
      </c>
    </row>
    <row r="640" spans="1:12" ht="12.75" hidden="1" customHeight="1" outlineLevel="2" x14ac:dyDescent="0.2">
      <c r="A640" s="3"/>
      <c r="B640" s="3"/>
      <c r="C640" s="377"/>
      <c r="D640" s="3">
        <v>4</v>
      </c>
      <c r="E640" s="295">
        <f ca="1"/>
        <v>0</v>
      </c>
      <c r="F640" s="296"/>
      <c r="G640" s="299"/>
      <c r="H640" s="299"/>
      <c r="I640" s="299"/>
      <c r="J640" s="297"/>
      <c r="K640" s="298">
        <f ca="1">IF(OFFSET(K640,-$D640,0)="n/a","n/a",IF(K$5&gt;OFFSET(K640,-$D640,0)+$D640,$E640-SUM($G640:J640),($E640-SUM($G640:J640))/(OFFSET(K640,-$D640,0)-(K$5-$D640-1))))</f>
        <v>0</v>
      </c>
      <c r="L640" s="298">
        <f ca="1">IF(OFFSET(L640,-$D640,0)="n/a","n/a",IF(L$5&gt;OFFSET(L640,-$D640,0)+$D640,$E640-SUM($G640:K640),($E640-SUM($G640:K640))/(OFFSET(L640,-$D640,0)-(L$5-$D640-1))))</f>
        <v>0</v>
      </c>
    </row>
    <row r="641" spans="1:12" ht="12.75" hidden="1" customHeight="1" outlineLevel="2" x14ac:dyDescent="0.2">
      <c r="A641" s="3"/>
      <c r="B641" s="3"/>
      <c r="C641" s="377"/>
      <c r="D641" s="3">
        <v>5</v>
      </c>
      <c r="E641" s="295">
        <f ca="1"/>
        <v>0</v>
      </c>
      <c r="F641" s="296"/>
      <c r="G641" s="299"/>
      <c r="H641" s="299"/>
      <c r="I641" s="299"/>
      <c r="J641" s="299"/>
      <c r="K641" s="297"/>
      <c r="L641" s="298">
        <f ca="1">IF(OFFSET(L641,-$D641,0)="n/a","n/a",IF(L$5&gt;OFFSET(L641,-$D641,0)+$D641,$E641-SUM($G641:K641),($E641-SUM($G641:K641))/(OFFSET(L641,-$D641,0)-(L$5-$D641-1))))</f>
        <v>0</v>
      </c>
    </row>
    <row r="642" spans="1:12" ht="12.75" hidden="1" customHeight="1" outlineLevel="2" x14ac:dyDescent="0.2">
      <c r="A642" s="3"/>
      <c r="B642" s="3"/>
      <c r="C642" s="377"/>
      <c r="D642" s="3">
        <v>6</v>
      </c>
      <c r="E642" s="295">
        <f ca="1"/>
        <v>0</v>
      </c>
      <c r="F642" s="296"/>
      <c r="G642" s="299"/>
      <c r="H642" s="299"/>
      <c r="I642" s="299"/>
      <c r="J642" s="299"/>
      <c r="K642" s="299"/>
      <c r="L642" s="297"/>
    </row>
    <row r="643" spans="1:12" ht="12.75" hidden="1" customHeight="1" outlineLevel="2" x14ac:dyDescent="0.2">
      <c r="A643" s="3"/>
      <c r="B643" s="3"/>
      <c r="C643" s="377"/>
      <c r="D643" s="3">
        <v>7</v>
      </c>
      <c r="E643" s="295" t="e">
        <f ca="1"/>
        <v>#N/A</v>
      </c>
      <c r="F643" s="296"/>
      <c r="G643" s="299"/>
      <c r="H643" s="299"/>
      <c r="I643" s="299"/>
      <c r="J643" s="299"/>
      <c r="K643" s="299"/>
      <c r="L643" s="299"/>
    </row>
    <row r="644" spans="1:12" ht="12.75" hidden="1" customHeight="1" outlineLevel="2" x14ac:dyDescent="0.2">
      <c r="A644" s="3"/>
      <c r="B644" s="3"/>
      <c r="C644" s="377"/>
      <c r="D644" s="3">
        <v>8</v>
      </c>
      <c r="E644" s="295" t="e">
        <f ca="1"/>
        <v>#N/A</v>
      </c>
      <c r="F644" s="296"/>
      <c r="G644" s="299"/>
      <c r="H644" s="299"/>
      <c r="I644" s="299"/>
      <c r="J644" s="299"/>
      <c r="K644" s="299"/>
      <c r="L644" s="299"/>
    </row>
    <row r="645" spans="1:12" ht="12.75" hidden="1" customHeight="1" outlineLevel="2" x14ac:dyDescent="0.2">
      <c r="A645" s="3"/>
      <c r="B645" s="3"/>
      <c r="C645" s="377"/>
      <c r="D645" s="3">
        <v>9</v>
      </c>
      <c r="E645" s="295" t="e">
        <f ca="1"/>
        <v>#N/A</v>
      </c>
      <c r="F645" s="296"/>
      <c r="G645" s="299"/>
      <c r="H645" s="299"/>
      <c r="I645" s="299"/>
      <c r="J645" s="299"/>
      <c r="K645" s="299"/>
      <c r="L645" s="299"/>
    </row>
    <row r="646" spans="1:12" ht="12.75" hidden="1" customHeight="1" outlineLevel="2" x14ac:dyDescent="0.2">
      <c r="A646" s="3"/>
      <c r="B646" s="3"/>
      <c r="C646" s="377"/>
      <c r="D646" s="3">
        <v>10</v>
      </c>
      <c r="E646" s="295" t="e">
        <f ca="1"/>
        <v>#N/A</v>
      </c>
      <c r="F646" s="296"/>
      <c r="G646" s="299"/>
      <c r="H646" s="299"/>
      <c r="I646" s="299"/>
      <c r="J646" s="299"/>
      <c r="K646" s="299"/>
      <c r="L646" s="299"/>
    </row>
    <row r="647" spans="1:12" ht="12.75" hidden="1" customHeight="1" outlineLevel="2" x14ac:dyDescent="0.2">
      <c r="A647" s="3"/>
      <c r="B647" s="3"/>
      <c r="C647" s="377"/>
      <c r="D647" s="3">
        <v>11</v>
      </c>
      <c r="E647" s="295" t="e">
        <f ca="1"/>
        <v>#N/A</v>
      </c>
      <c r="F647" s="296"/>
      <c r="G647" s="299"/>
      <c r="H647" s="299"/>
      <c r="I647" s="299"/>
      <c r="J647" s="299"/>
      <c r="K647" s="299"/>
      <c r="L647" s="299"/>
    </row>
    <row r="648" spans="1:12" ht="12.75" hidden="1" customHeight="1" outlineLevel="2" x14ac:dyDescent="0.2">
      <c r="A648" s="3"/>
      <c r="B648" s="3"/>
      <c r="C648" s="377"/>
      <c r="D648" s="3">
        <v>12</v>
      </c>
      <c r="E648" s="295" t="e">
        <f ca="1"/>
        <v>#N/A</v>
      </c>
      <c r="F648" s="296"/>
      <c r="G648" s="299"/>
      <c r="H648" s="299"/>
      <c r="I648" s="299"/>
      <c r="J648" s="299"/>
      <c r="K648" s="299"/>
      <c r="L648" s="299"/>
    </row>
    <row r="649" spans="1:12" ht="12.75" hidden="1" customHeight="1" outlineLevel="2" x14ac:dyDescent="0.2">
      <c r="A649" s="3"/>
      <c r="B649" s="3"/>
      <c r="C649" s="377"/>
      <c r="D649" s="3">
        <v>13</v>
      </c>
      <c r="E649" s="295" t="e">
        <f ca="1"/>
        <v>#N/A</v>
      </c>
      <c r="F649" s="296"/>
      <c r="G649" s="299"/>
      <c r="H649" s="299"/>
      <c r="I649" s="299"/>
      <c r="J649" s="299"/>
      <c r="K649" s="299"/>
      <c r="L649" s="299"/>
    </row>
    <row r="650" spans="1:12" ht="12.75" hidden="1" customHeight="1" outlineLevel="2" x14ac:dyDescent="0.2">
      <c r="A650" s="3"/>
      <c r="B650" s="3"/>
      <c r="C650" s="377"/>
      <c r="D650" s="3">
        <v>14</v>
      </c>
      <c r="E650" s="295" t="e">
        <f ca="1"/>
        <v>#N/A</v>
      </c>
      <c r="F650" s="296"/>
      <c r="G650" s="299"/>
      <c r="H650" s="299"/>
      <c r="I650" s="299"/>
      <c r="J650" s="299"/>
      <c r="K650" s="299"/>
      <c r="L650" s="299"/>
    </row>
    <row r="651" spans="1:12" ht="12.75" hidden="1" customHeight="1" outlineLevel="2" x14ac:dyDescent="0.2">
      <c r="A651" s="3"/>
      <c r="B651" s="3"/>
      <c r="C651" s="377"/>
      <c r="D651" s="3">
        <v>15</v>
      </c>
      <c r="E651" s="295" t="e">
        <f ca="1"/>
        <v>#N/A</v>
      </c>
      <c r="F651" s="296"/>
      <c r="G651" s="299"/>
      <c r="H651" s="299"/>
      <c r="I651" s="299"/>
      <c r="J651" s="299"/>
      <c r="K651" s="299"/>
      <c r="L651" s="299"/>
    </row>
    <row r="652" spans="1:12" ht="12.75" hidden="1" customHeight="1" outlineLevel="1" x14ac:dyDescent="0.2">
      <c r="A652" s="3"/>
      <c r="B652" s="149" t="str">
        <f ca="1">B635</f>
        <v>Asset Type 013</v>
      </c>
      <c r="C652" s="149" t="str">
        <f ca="1">C635</f>
        <v>Description - Asset Type 013</v>
      </c>
      <c r="D652" s="3"/>
      <c r="E652" s="3"/>
      <c r="F652" s="109" t="s">
        <v>44</v>
      </c>
      <c r="G652" s="301">
        <f t="shared" ref="G652:L652" si="26">SUM(G637:G651)</f>
        <v>0</v>
      </c>
      <c r="H652" s="301">
        <f t="shared" ca="1" si="26"/>
        <v>0</v>
      </c>
      <c r="I652" s="301">
        <f t="shared" ca="1" si="26"/>
        <v>0</v>
      </c>
      <c r="J652" s="301">
        <f t="shared" ca="1" si="26"/>
        <v>0</v>
      </c>
      <c r="K652" s="301">
        <f t="shared" ca="1" si="26"/>
        <v>0</v>
      </c>
      <c r="L652" s="301">
        <f t="shared" ca="1" si="26"/>
        <v>0</v>
      </c>
    </row>
    <row r="653" spans="1:12" ht="12.75" hidden="1" customHeight="1" outlineLevel="2" x14ac:dyDescent="0.2">
      <c r="A653" s="221">
        <f>A635+1</f>
        <v>14</v>
      </c>
      <c r="B653" s="22" t="str">
        <f ca="1">OFFSET($B$13,$A653-1,0)</f>
        <v>Asset Type 014</v>
      </c>
      <c r="C653" s="22" t="str">
        <f ca="1">OFFSET($C$13,$A653-1,0)</f>
        <v>Description - Asset Type 014</v>
      </c>
      <c r="D653" s="3"/>
      <c r="E653" s="112"/>
      <c r="F653" s="111" t="s">
        <v>41</v>
      </c>
      <c r="G653" s="300">
        <f t="shared" ref="G653:L653" ca="1" si="27">VLOOKUP($B653,$B$13:$L$212,5+G$5,FALSE)</f>
        <v>0</v>
      </c>
      <c r="H653" s="300">
        <f t="shared" ca="1" si="27"/>
        <v>0</v>
      </c>
      <c r="I653" s="300">
        <f t="shared" ca="1" si="27"/>
        <v>0</v>
      </c>
      <c r="J653" s="300">
        <f t="shared" ca="1" si="27"/>
        <v>0</v>
      </c>
      <c r="K653" s="300">
        <f t="shared" ca="1" si="27"/>
        <v>0</v>
      </c>
      <c r="L653" s="300">
        <f t="shared" ca="1" si="27"/>
        <v>0</v>
      </c>
    </row>
    <row r="654" spans="1:12" ht="12.75" hidden="1" customHeight="1" outlineLevel="2" x14ac:dyDescent="0.2">
      <c r="A654" s="3"/>
      <c r="B654" s="3"/>
      <c r="C654" s="21"/>
      <c r="D654" s="3"/>
      <c r="E654" s="110"/>
      <c r="F654" s="109" t="s">
        <v>42</v>
      </c>
      <c r="G654" s="114">
        <f ca="1">VLOOKUP($B653,'Input Sheet'!$B$12:$L$211,5+G$5,FALSE)</f>
        <v>0</v>
      </c>
      <c r="H654" s="114">
        <f ca="1">VLOOKUP($B653,'Input Sheet'!$B$12:$L$211,5+H$5,FALSE)</f>
        <v>0</v>
      </c>
      <c r="I654" s="114">
        <f ca="1">VLOOKUP($B653,'Input Sheet'!$B$12:$L$211,5+I$5,FALSE)</f>
        <v>0</v>
      </c>
      <c r="J654" s="114">
        <f ca="1">VLOOKUP($B653,'Input Sheet'!$B$12:$L$211,5+J$5,FALSE)</f>
        <v>0</v>
      </c>
      <c r="K654" s="114">
        <f ca="1">VLOOKUP($B653,'Input Sheet'!$B$12:$L$211,5+K$5,FALSE)</f>
        <v>0</v>
      </c>
      <c r="L654" s="114">
        <f ca="1">VLOOKUP($B653,'Input Sheet'!$B$12:$L$211,5+L$5,FALSE)</f>
        <v>0</v>
      </c>
    </row>
    <row r="655" spans="1:12" ht="12.75" hidden="1" customHeight="1" outlineLevel="2" x14ac:dyDescent="0.2">
      <c r="A655" s="3"/>
      <c r="B655" s="3"/>
      <c r="C655" s="3"/>
      <c r="D655" s="3">
        <v>1</v>
      </c>
      <c r="E655" s="295">
        <f t="array" aca="1" ref="E655:E669" ca="1">TRANSPOSE(G653:L653)</f>
        <v>0</v>
      </c>
      <c r="F655" s="296"/>
      <c r="G655" s="297"/>
      <c r="H655" s="298">
        <f ca="1">IF(OFFSET(H655,-$D655,0)="n/a","n/a",IF(H$5&gt;OFFSET(H655,-$D655,0)+$D655,$E655-SUM($G655:G655),($E655-SUM($G655:G655))/(OFFSET(H655,-$D655,0)-(H$5-$D655-1))))</f>
        <v>0</v>
      </c>
      <c r="I655" s="298">
        <f ca="1">IF(OFFSET(I655,-$D655,0)="n/a","n/a",IF(I$5&gt;OFFSET(I655,-$D655,0)+$D655,$E655-SUM($G655:H655),($E655-SUM($G655:H655))/(OFFSET(I655,-$D655,0)-(I$5-$D655-1))))</f>
        <v>0</v>
      </c>
      <c r="J655" s="298">
        <f ca="1">IF(OFFSET(J655,-$D655,0)="n/a","n/a",IF(J$5&gt;OFFSET(J655,-$D655,0)+$D655,$E655-SUM($G655:I655),($E655-SUM($G655:I655))/(OFFSET(J655,-$D655,0)-(J$5-$D655-1))))</f>
        <v>0</v>
      </c>
      <c r="K655" s="298">
        <f ca="1">IF(OFFSET(K655,-$D655,0)="n/a","n/a",IF(K$5&gt;OFFSET(K655,-$D655,0)+$D655,$E655-SUM($G655:J655),($E655-SUM($G655:J655))/(OFFSET(K655,-$D655,0)-(K$5-$D655-1))))</f>
        <v>0</v>
      </c>
      <c r="L655" s="298">
        <f ca="1">IF(OFFSET(L655,-$D655,0)="n/a","n/a",IF(L$5&gt;OFFSET(L655,-$D655,0)+$D655,$E655-SUM($G655:K655),($E655-SUM($G655:K655))/(OFFSET(L655,-$D655,0)-(L$5-$D655-1))))</f>
        <v>0</v>
      </c>
    </row>
    <row r="656" spans="1:12" ht="12.75" hidden="1" customHeight="1" outlineLevel="2" x14ac:dyDescent="0.2">
      <c r="A656" s="3"/>
      <c r="B656" s="3"/>
      <c r="C656" s="377" t="s">
        <v>43</v>
      </c>
      <c r="D656" s="3">
        <v>2</v>
      </c>
      <c r="E656" s="295">
        <f ca="1"/>
        <v>0</v>
      </c>
      <c r="F656" s="296"/>
      <c r="G656" s="299"/>
      <c r="H656" s="297"/>
      <c r="I656" s="298">
        <f ca="1">IF(OFFSET(I656,-$D656,0)="n/a","n/a",IF(I$5&gt;OFFSET(I656,-$D656,0)+$D656,$E656-SUM($G656:H656),($E656-SUM($G656:H656))/(OFFSET(I656,-$D656,0)-(I$5-$D656-1))))</f>
        <v>0</v>
      </c>
      <c r="J656" s="298">
        <f ca="1">IF(OFFSET(J656,-$D656,0)="n/a","n/a",IF(J$5&gt;OFFSET(J656,-$D656,0)+$D656,$E656-SUM($G656:I656),($E656-SUM($G656:I656))/(OFFSET(J656,-$D656,0)-(J$5-$D656-1))))</f>
        <v>0</v>
      </c>
      <c r="K656" s="298">
        <f ca="1">IF(OFFSET(K656,-$D656,0)="n/a","n/a",IF(K$5&gt;OFFSET(K656,-$D656,0)+$D656,$E656-SUM($G656:J656),($E656-SUM($G656:J656))/(OFFSET(K656,-$D656,0)-(K$5-$D656-1))))</f>
        <v>0</v>
      </c>
      <c r="L656" s="298">
        <f ca="1">IF(OFFSET(L656,-$D656,0)="n/a","n/a",IF(L$5&gt;OFFSET(L656,-$D656,0)+$D656,$E656-SUM($G656:K656),($E656-SUM($G656:K656))/(OFFSET(L656,-$D656,0)-(L$5-$D656-1))))</f>
        <v>0</v>
      </c>
    </row>
    <row r="657" spans="1:12" ht="12.75" hidden="1" customHeight="1" outlineLevel="2" x14ac:dyDescent="0.2">
      <c r="A657" s="3"/>
      <c r="B657" s="3"/>
      <c r="C657" s="377"/>
      <c r="D657" s="3">
        <v>3</v>
      </c>
      <c r="E657" s="295">
        <f ca="1"/>
        <v>0</v>
      </c>
      <c r="F657" s="296"/>
      <c r="G657" s="299"/>
      <c r="H657" s="299"/>
      <c r="I657" s="297"/>
      <c r="J657" s="298">
        <f ca="1">IF(OFFSET(J657,-$D657,0)="n/a","n/a",IF(J$5&gt;OFFSET(J657,-$D657,0)+$D657,$E657-SUM($G657:I657),($E657-SUM($G657:I657))/(OFFSET(J657,-$D657,0)-(J$5-$D657-1))))</f>
        <v>0</v>
      </c>
      <c r="K657" s="298">
        <f ca="1">IF(OFFSET(K657,-$D657,0)="n/a","n/a",IF(K$5&gt;OFFSET(K657,-$D657,0)+$D657,$E657-SUM($G657:J657),($E657-SUM($G657:J657))/(OFFSET(K657,-$D657,0)-(K$5-$D657-1))))</f>
        <v>0</v>
      </c>
      <c r="L657" s="298">
        <f ca="1">IF(OFFSET(L657,-$D657,0)="n/a","n/a",IF(L$5&gt;OFFSET(L657,-$D657,0)+$D657,$E657-SUM($G657:K657),($E657-SUM($G657:K657))/(OFFSET(L657,-$D657,0)-(L$5-$D657-1))))</f>
        <v>0</v>
      </c>
    </row>
    <row r="658" spans="1:12" ht="12.75" hidden="1" customHeight="1" outlineLevel="2" x14ac:dyDescent="0.2">
      <c r="A658" s="3"/>
      <c r="B658" s="3"/>
      <c r="C658" s="377"/>
      <c r="D658" s="3">
        <v>4</v>
      </c>
      <c r="E658" s="295">
        <f ca="1"/>
        <v>0</v>
      </c>
      <c r="F658" s="296"/>
      <c r="G658" s="299"/>
      <c r="H658" s="299"/>
      <c r="I658" s="299"/>
      <c r="J658" s="297"/>
      <c r="K658" s="298">
        <f ca="1">IF(OFFSET(K658,-$D658,0)="n/a","n/a",IF(K$5&gt;OFFSET(K658,-$D658,0)+$D658,$E658-SUM($G658:J658),($E658-SUM($G658:J658))/(OFFSET(K658,-$D658,0)-(K$5-$D658-1))))</f>
        <v>0</v>
      </c>
      <c r="L658" s="298">
        <f ca="1">IF(OFFSET(L658,-$D658,0)="n/a","n/a",IF(L$5&gt;OFFSET(L658,-$D658,0)+$D658,$E658-SUM($G658:K658),($E658-SUM($G658:K658))/(OFFSET(L658,-$D658,0)-(L$5-$D658-1))))</f>
        <v>0</v>
      </c>
    </row>
    <row r="659" spans="1:12" ht="12.75" hidden="1" customHeight="1" outlineLevel="2" x14ac:dyDescent="0.2">
      <c r="A659" s="3"/>
      <c r="B659" s="3"/>
      <c r="C659" s="377"/>
      <c r="D659" s="3">
        <v>5</v>
      </c>
      <c r="E659" s="295">
        <f ca="1"/>
        <v>0</v>
      </c>
      <c r="F659" s="296"/>
      <c r="G659" s="299"/>
      <c r="H659" s="299"/>
      <c r="I659" s="299"/>
      <c r="J659" s="299"/>
      <c r="K659" s="297"/>
      <c r="L659" s="298">
        <f ca="1">IF(OFFSET(L659,-$D659,0)="n/a","n/a",IF(L$5&gt;OFFSET(L659,-$D659,0)+$D659,$E659-SUM($G659:K659),($E659-SUM($G659:K659))/(OFFSET(L659,-$D659,0)-(L$5-$D659-1))))</f>
        <v>0</v>
      </c>
    </row>
    <row r="660" spans="1:12" ht="12.75" hidden="1" customHeight="1" outlineLevel="2" x14ac:dyDescent="0.2">
      <c r="A660" s="3"/>
      <c r="B660" s="3"/>
      <c r="C660" s="377"/>
      <c r="D660" s="3">
        <v>6</v>
      </c>
      <c r="E660" s="295">
        <f ca="1"/>
        <v>0</v>
      </c>
      <c r="F660" s="296"/>
      <c r="G660" s="299"/>
      <c r="H660" s="299"/>
      <c r="I660" s="299"/>
      <c r="J660" s="299"/>
      <c r="K660" s="299"/>
      <c r="L660" s="297"/>
    </row>
    <row r="661" spans="1:12" ht="12.75" hidden="1" customHeight="1" outlineLevel="2" x14ac:dyDescent="0.2">
      <c r="A661" s="3"/>
      <c r="B661" s="3"/>
      <c r="C661" s="377"/>
      <c r="D661" s="3">
        <v>7</v>
      </c>
      <c r="E661" s="295" t="e">
        <f ca="1"/>
        <v>#N/A</v>
      </c>
      <c r="F661" s="296"/>
      <c r="G661" s="299"/>
      <c r="H661" s="299"/>
      <c r="I661" s="299"/>
      <c r="J661" s="299"/>
      <c r="K661" s="299"/>
      <c r="L661" s="299"/>
    </row>
    <row r="662" spans="1:12" ht="12.75" hidden="1" customHeight="1" outlineLevel="2" x14ac:dyDescent="0.2">
      <c r="A662" s="3"/>
      <c r="B662" s="3"/>
      <c r="C662" s="377"/>
      <c r="D662" s="3">
        <v>8</v>
      </c>
      <c r="E662" s="295" t="e">
        <f ca="1"/>
        <v>#N/A</v>
      </c>
      <c r="F662" s="296"/>
      <c r="G662" s="299"/>
      <c r="H662" s="299"/>
      <c r="I662" s="299"/>
      <c r="J662" s="299"/>
      <c r="K662" s="299"/>
      <c r="L662" s="299"/>
    </row>
    <row r="663" spans="1:12" ht="12.75" hidden="1" customHeight="1" outlineLevel="2" x14ac:dyDescent="0.2">
      <c r="A663" s="3"/>
      <c r="B663" s="3"/>
      <c r="C663" s="377"/>
      <c r="D663" s="3">
        <v>9</v>
      </c>
      <c r="E663" s="295" t="e">
        <f ca="1"/>
        <v>#N/A</v>
      </c>
      <c r="F663" s="296"/>
      <c r="G663" s="299"/>
      <c r="H663" s="299"/>
      <c r="I663" s="299"/>
      <c r="J663" s="299"/>
      <c r="K663" s="299"/>
      <c r="L663" s="299"/>
    </row>
    <row r="664" spans="1:12" ht="12.75" hidden="1" customHeight="1" outlineLevel="2" x14ac:dyDescent="0.2">
      <c r="A664" s="3"/>
      <c r="B664" s="3"/>
      <c r="C664" s="377"/>
      <c r="D664" s="3">
        <v>10</v>
      </c>
      <c r="E664" s="295" t="e">
        <f ca="1"/>
        <v>#N/A</v>
      </c>
      <c r="F664" s="296"/>
      <c r="G664" s="299"/>
      <c r="H664" s="299"/>
      <c r="I664" s="299"/>
      <c r="J664" s="299"/>
      <c r="K664" s="299"/>
      <c r="L664" s="299"/>
    </row>
    <row r="665" spans="1:12" ht="12.75" hidden="1" customHeight="1" outlineLevel="2" x14ac:dyDescent="0.2">
      <c r="A665" s="3"/>
      <c r="B665" s="3"/>
      <c r="C665" s="377"/>
      <c r="D665" s="3">
        <v>11</v>
      </c>
      <c r="E665" s="295" t="e">
        <f ca="1"/>
        <v>#N/A</v>
      </c>
      <c r="F665" s="296"/>
      <c r="G665" s="299"/>
      <c r="H665" s="299"/>
      <c r="I665" s="299"/>
      <c r="J665" s="299"/>
      <c r="K665" s="299"/>
      <c r="L665" s="299"/>
    </row>
    <row r="666" spans="1:12" ht="12.75" hidden="1" customHeight="1" outlineLevel="2" x14ac:dyDescent="0.2">
      <c r="A666" s="3"/>
      <c r="B666" s="3"/>
      <c r="C666" s="377"/>
      <c r="D666" s="3">
        <v>12</v>
      </c>
      <c r="E666" s="295" t="e">
        <f ca="1"/>
        <v>#N/A</v>
      </c>
      <c r="F666" s="296"/>
      <c r="G666" s="299"/>
      <c r="H666" s="299"/>
      <c r="I666" s="299"/>
      <c r="J666" s="299"/>
      <c r="K666" s="299"/>
      <c r="L666" s="299"/>
    </row>
    <row r="667" spans="1:12" ht="12.75" hidden="1" customHeight="1" outlineLevel="2" x14ac:dyDescent="0.2">
      <c r="A667" s="3"/>
      <c r="B667" s="3"/>
      <c r="C667" s="377"/>
      <c r="D667" s="3">
        <v>13</v>
      </c>
      <c r="E667" s="295" t="e">
        <f ca="1"/>
        <v>#N/A</v>
      </c>
      <c r="F667" s="296"/>
      <c r="G667" s="299"/>
      <c r="H667" s="299"/>
      <c r="I667" s="299"/>
      <c r="J667" s="299"/>
      <c r="K667" s="299"/>
      <c r="L667" s="299"/>
    </row>
    <row r="668" spans="1:12" ht="12.75" hidden="1" customHeight="1" outlineLevel="2" x14ac:dyDescent="0.2">
      <c r="A668" s="3"/>
      <c r="B668" s="3"/>
      <c r="C668" s="377"/>
      <c r="D668" s="3">
        <v>14</v>
      </c>
      <c r="E668" s="295" t="e">
        <f ca="1"/>
        <v>#N/A</v>
      </c>
      <c r="F668" s="296"/>
      <c r="G668" s="299"/>
      <c r="H668" s="299"/>
      <c r="I668" s="299"/>
      <c r="J668" s="299"/>
      <c r="K668" s="299"/>
      <c r="L668" s="299"/>
    </row>
    <row r="669" spans="1:12" ht="12.75" hidden="1" customHeight="1" outlineLevel="2" x14ac:dyDescent="0.2">
      <c r="A669" s="3"/>
      <c r="B669" s="3"/>
      <c r="C669" s="377"/>
      <c r="D669" s="3">
        <v>15</v>
      </c>
      <c r="E669" s="295" t="e">
        <f ca="1"/>
        <v>#N/A</v>
      </c>
      <c r="F669" s="296"/>
      <c r="G669" s="299"/>
      <c r="H669" s="299"/>
      <c r="I669" s="299"/>
      <c r="J669" s="299"/>
      <c r="K669" s="299"/>
      <c r="L669" s="299"/>
    </row>
    <row r="670" spans="1:12" ht="12.75" hidden="1" customHeight="1" outlineLevel="1" x14ac:dyDescent="0.2">
      <c r="A670" s="3"/>
      <c r="B670" s="149" t="str">
        <f ca="1">B653</f>
        <v>Asset Type 014</v>
      </c>
      <c r="C670" s="149" t="str">
        <f ca="1">C653</f>
        <v>Description - Asset Type 014</v>
      </c>
      <c r="D670" s="3"/>
      <c r="E670" s="3"/>
      <c r="F670" s="109" t="s">
        <v>44</v>
      </c>
      <c r="G670" s="301">
        <f t="shared" ref="G670:L670" si="28">SUM(G655:G669)</f>
        <v>0</v>
      </c>
      <c r="H670" s="301">
        <f t="shared" ca="1" si="28"/>
        <v>0</v>
      </c>
      <c r="I670" s="301">
        <f t="shared" ca="1" si="28"/>
        <v>0</v>
      </c>
      <c r="J670" s="301">
        <f t="shared" ca="1" si="28"/>
        <v>0</v>
      </c>
      <c r="K670" s="301">
        <f t="shared" ca="1" si="28"/>
        <v>0</v>
      </c>
      <c r="L670" s="301">
        <f t="shared" ca="1" si="28"/>
        <v>0</v>
      </c>
    </row>
    <row r="671" spans="1:12" ht="12.75" hidden="1" customHeight="1" outlineLevel="2" x14ac:dyDescent="0.2">
      <c r="A671" s="221">
        <f>A653+1</f>
        <v>15</v>
      </c>
      <c r="B671" s="22" t="str">
        <f ca="1">OFFSET($B$13,$A671-1,0)</f>
        <v>Asset Type 015</v>
      </c>
      <c r="C671" s="22" t="str">
        <f ca="1">OFFSET($C$13,$A671-1,0)</f>
        <v>Description - Asset Type 015</v>
      </c>
      <c r="D671" s="3"/>
      <c r="E671" s="112"/>
      <c r="F671" s="111" t="s">
        <v>41</v>
      </c>
      <c r="G671" s="300">
        <f t="shared" ref="G671:L671" ca="1" si="29">VLOOKUP($B671,$B$13:$L$212,5+G$5,FALSE)</f>
        <v>0</v>
      </c>
      <c r="H671" s="300">
        <f t="shared" ca="1" si="29"/>
        <v>0</v>
      </c>
      <c r="I671" s="300">
        <f t="shared" ca="1" si="29"/>
        <v>0</v>
      </c>
      <c r="J671" s="300">
        <f t="shared" ca="1" si="29"/>
        <v>0</v>
      </c>
      <c r="K671" s="300">
        <f t="shared" ca="1" si="29"/>
        <v>0</v>
      </c>
      <c r="L671" s="300">
        <f t="shared" ca="1" si="29"/>
        <v>0</v>
      </c>
    </row>
    <row r="672" spans="1:12" ht="12.75" hidden="1" customHeight="1" outlineLevel="2" x14ac:dyDescent="0.2">
      <c r="A672" s="3"/>
      <c r="B672" s="3"/>
      <c r="C672" s="21"/>
      <c r="D672" s="3"/>
      <c r="E672" s="110"/>
      <c r="F672" s="109" t="s">
        <v>42</v>
      </c>
      <c r="G672" s="114">
        <f ca="1">VLOOKUP($B671,'Input Sheet'!$B$12:$L$211,5+G$5,FALSE)</f>
        <v>0</v>
      </c>
      <c r="H672" s="114">
        <f ca="1">VLOOKUP($B671,'Input Sheet'!$B$12:$L$211,5+H$5,FALSE)</f>
        <v>0</v>
      </c>
      <c r="I672" s="114">
        <f ca="1">VLOOKUP($B671,'Input Sheet'!$B$12:$L$211,5+I$5,FALSE)</f>
        <v>0</v>
      </c>
      <c r="J672" s="114">
        <f ca="1">VLOOKUP($B671,'Input Sheet'!$B$12:$L$211,5+J$5,FALSE)</f>
        <v>0</v>
      </c>
      <c r="K672" s="114">
        <f ca="1">VLOOKUP($B671,'Input Sheet'!$B$12:$L$211,5+K$5,FALSE)</f>
        <v>0</v>
      </c>
      <c r="L672" s="114">
        <f ca="1">VLOOKUP($B671,'Input Sheet'!$B$12:$L$211,5+L$5,FALSE)</f>
        <v>0</v>
      </c>
    </row>
    <row r="673" spans="1:12" ht="12.75" hidden="1" customHeight="1" outlineLevel="2" x14ac:dyDescent="0.2">
      <c r="A673" s="3"/>
      <c r="B673" s="3"/>
      <c r="C673" s="3"/>
      <c r="D673" s="3">
        <v>1</v>
      </c>
      <c r="E673" s="295">
        <f t="array" aca="1" ref="E673:E687" ca="1">TRANSPOSE(G671:L671)</f>
        <v>0</v>
      </c>
      <c r="F673" s="296"/>
      <c r="G673" s="297"/>
      <c r="H673" s="298">
        <f ca="1">IF(OFFSET(H673,-$D673,0)="n/a","n/a",IF(H$5&gt;OFFSET(H673,-$D673,0)+$D673,$E673-SUM($G673:G673),($E673-SUM($G673:G673))/(OFFSET(H673,-$D673,0)-(H$5-$D673-1))))</f>
        <v>0</v>
      </c>
      <c r="I673" s="298">
        <f ca="1">IF(OFFSET(I673,-$D673,0)="n/a","n/a",IF(I$5&gt;OFFSET(I673,-$D673,0)+$D673,$E673-SUM($G673:H673),($E673-SUM($G673:H673))/(OFFSET(I673,-$D673,0)-(I$5-$D673-1))))</f>
        <v>0</v>
      </c>
      <c r="J673" s="298">
        <f ca="1">IF(OFFSET(J673,-$D673,0)="n/a","n/a",IF(J$5&gt;OFFSET(J673,-$D673,0)+$D673,$E673-SUM($G673:I673),($E673-SUM($G673:I673))/(OFFSET(J673,-$D673,0)-(J$5-$D673-1))))</f>
        <v>0</v>
      </c>
      <c r="K673" s="298">
        <f ca="1">IF(OFFSET(K673,-$D673,0)="n/a","n/a",IF(K$5&gt;OFFSET(K673,-$D673,0)+$D673,$E673-SUM($G673:J673),($E673-SUM($G673:J673))/(OFFSET(K673,-$D673,0)-(K$5-$D673-1))))</f>
        <v>0</v>
      </c>
      <c r="L673" s="298">
        <f ca="1">IF(OFFSET(L673,-$D673,0)="n/a","n/a",IF(L$5&gt;OFFSET(L673,-$D673,0)+$D673,$E673-SUM($G673:K673),($E673-SUM($G673:K673))/(OFFSET(L673,-$D673,0)-(L$5-$D673-1))))</f>
        <v>0</v>
      </c>
    </row>
    <row r="674" spans="1:12" ht="12.75" hidden="1" customHeight="1" outlineLevel="2" x14ac:dyDescent="0.2">
      <c r="A674" s="3"/>
      <c r="B674" s="3"/>
      <c r="C674" s="377" t="s">
        <v>43</v>
      </c>
      <c r="D674" s="3">
        <v>2</v>
      </c>
      <c r="E674" s="295">
        <f ca="1"/>
        <v>0</v>
      </c>
      <c r="F674" s="296"/>
      <c r="G674" s="299"/>
      <c r="H674" s="297"/>
      <c r="I674" s="298">
        <f ca="1">IF(OFFSET(I674,-$D674,0)="n/a","n/a",IF(I$5&gt;OFFSET(I674,-$D674,0)+$D674,$E674-SUM($G674:H674),($E674-SUM($G674:H674))/(OFFSET(I674,-$D674,0)-(I$5-$D674-1))))</f>
        <v>0</v>
      </c>
      <c r="J674" s="298">
        <f ca="1">IF(OFFSET(J674,-$D674,0)="n/a","n/a",IF(J$5&gt;OFFSET(J674,-$D674,0)+$D674,$E674-SUM($G674:I674),($E674-SUM($G674:I674))/(OFFSET(J674,-$D674,0)-(J$5-$D674-1))))</f>
        <v>0</v>
      </c>
      <c r="K674" s="298">
        <f ca="1">IF(OFFSET(K674,-$D674,0)="n/a","n/a",IF(K$5&gt;OFFSET(K674,-$D674,0)+$D674,$E674-SUM($G674:J674),($E674-SUM($G674:J674))/(OFFSET(K674,-$D674,0)-(K$5-$D674-1))))</f>
        <v>0</v>
      </c>
      <c r="L674" s="298">
        <f ca="1">IF(OFFSET(L674,-$D674,0)="n/a","n/a",IF(L$5&gt;OFFSET(L674,-$D674,0)+$D674,$E674-SUM($G674:K674),($E674-SUM($G674:K674))/(OFFSET(L674,-$D674,0)-(L$5-$D674-1))))</f>
        <v>0</v>
      </c>
    </row>
    <row r="675" spans="1:12" ht="12.75" hidden="1" customHeight="1" outlineLevel="2" x14ac:dyDescent="0.2">
      <c r="A675" s="3"/>
      <c r="B675" s="3"/>
      <c r="C675" s="377"/>
      <c r="D675" s="3">
        <v>3</v>
      </c>
      <c r="E675" s="295">
        <f ca="1"/>
        <v>0</v>
      </c>
      <c r="F675" s="296"/>
      <c r="G675" s="299"/>
      <c r="H675" s="299"/>
      <c r="I675" s="297"/>
      <c r="J675" s="298">
        <f ca="1">IF(OFFSET(J675,-$D675,0)="n/a","n/a",IF(J$5&gt;OFFSET(J675,-$D675,0)+$D675,$E675-SUM($G675:I675),($E675-SUM($G675:I675))/(OFFSET(J675,-$D675,0)-(J$5-$D675-1))))</f>
        <v>0</v>
      </c>
      <c r="K675" s="298">
        <f ca="1">IF(OFFSET(K675,-$D675,0)="n/a","n/a",IF(K$5&gt;OFFSET(K675,-$D675,0)+$D675,$E675-SUM($G675:J675),($E675-SUM($G675:J675))/(OFFSET(K675,-$D675,0)-(K$5-$D675-1))))</f>
        <v>0</v>
      </c>
      <c r="L675" s="298">
        <f ca="1">IF(OFFSET(L675,-$D675,0)="n/a","n/a",IF(L$5&gt;OFFSET(L675,-$D675,0)+$D675,$E675-SUM($G675:K675),($E675-SUM($G675:K675))/(OFFSET(L675,-$D675,0)-(L$5-$D675-1))))</f>
        <v>0</v>
      </c>
    </row>
    <row r="676" spans="1:12" ht="12.75" hidden="1" customHeight="1" outlineLevel="2" x14ac:dyDescent="0.2">
      <c r="A676" s="3"/>
      <c r="B676" s="3"/>
      <c r="C676" s="377"/>
      <c r="D676" s="3">
        <v>4</v>
      </c>
      <c r="E676" s="295">
        <f ca="1"/>
        <v>0</v>
      </c>
      <c r="F676" s="296"/>
      <c r="G676" s="299"/>
      <c r="H676" s="299"/>
      <c r="I676" s="299"/>
      <c r="J676" s="297"/>
      <c r="K676" s="298">
        <f ca="1">IF(OFFSET(K676,-$D676,0)="n/a","n/a",IF(K$5&gt;OFFSET(K676,-$D676,0)+$D676,$E676-SUM($G676:J676),($E676-SUM($G676:J676))/(OFFSET(K676,-$D676,0)-(K$5-$D676-1))))</f>
        <v>0</v>
      </c>
      <c r="L676" s="298">
        <f ca="1">IF(OFFSET(L676,-$D676,0)="n/a","n/a",IF(L$5&gt;OFFSET(L676,-$D676,0)+$D676,$E676-SUM($G676:K676),($E676-SUM($G676:K676))/(OFFSET(L676,-$D676,0)-(L$5-$D676-1))))</f>
        <v>0</v>
      </c>
    </row>
    <row r="677" spans="1:12" ht="12.75" hidden="1" customHeight="1" outlineLevel="2" x14ac:dyDescent="0.2">
      <c r="A677" s="3"/>
      <c r="B677" s="3"/>
      <c r="C677" s="377"/>
      <c r="D677" s="3">
        <v>5</v>
      </c>
      <c r="E677" s="295">
        <f ca="1"/>
        <v>0</v>
      </c>
      <c r="F677" s="296"/>
      <c r="G677" s="299"/>
      <c r="H677" s="299"/>
      <c r="I677" s="299"/>
      <c r="J677" s="299"/>
      <c r="K677" s="297"/>
      <c r="L677" s="298">
        <f ca="1">IF(OFFSET(L677,-$D677,0)="n/a","n/a",IF(L$5&gt;OFFSET(L677,-$D677,0)+$D677,$E677-SUM($G677:K677),($E677-SUM($G677:K677))/(OFFSET(L677,-$D677,0)-(L$5-$D677-1))))</f>
        <v>0</v>
      </c>
    </row>
    <row r="678" spans="1:12" ht="12.75" hidden="1" customHeight="1" outlineLevel="2" x14ac:dyDescent="0.2">
      <c r="A678" s="3"/>
      <c r="B678" s="3"/>
      <c r="C678" s="377"/>
      <c r="D678" s="3">
        <v>6</v>
      </c>
      <c r="E678" s="295">
        <f ca="1"/>
        <v>0</v>
      </c>
      <c r="F678" s="296"/>
      <c r="G678" s="299"/>
      <c r="H678" s="299"/>
      <c r="I678" s="299"/>
      <c r="J678" s="299"/>
      <c r="K678" s="299"/>
      <c r="L678" s="297"/>
    </row>
    <row r="679" spans="1:12" ht="12.75" hidden="1" customHeight="1" outlineLevel="2" x14ac:dyDescent="0.2">
      <c r="A679" s="3"/>
      <c r="B679" s="3"/>
      <c r="C679" s="377"/>
      <c r="D679" s="3">
        <v>7</v>
      </c>
      <c r="E679" s="295" t="e">
        <f ca="1"/>
        <v>#N/A</v>
      </c>
      <c r="F679" s="296"/>
      <c r="G679" s="299"/>
      <c r="H679" s="299"/>
      <c r="I679" s="299"/>
      <c r="J679" s="299"/>
      <c r="K679" s="299"/>
      <c r="L679" s="299"/>
    </row>
    <row r="680" spans="1:12" ht="12.75" hidden="1" customHeight="1" outlineLevel="2" x14ac:dyDescent="0.2">
      <c r="A680" s="3"/>
      <c r="B680" s="3"/>
      <c r="C680" s="377"/>
      <c r="D680" s="3">
        <v>8</v>
      </c>
      <c r="E680" s="295" t="e">
        <f ca="1"/>
        <v>#N/A</v>
      </c>
      <c r="F680" s="296"/>
      <c r="G680" s="299"/>
      <c r="H680" s="299"/>
      <c r="I680" s="299"/>
      <c r="J680" s="299"/>
      <c r="K680" s="299"/>
      <c r="L680" s="299"/>
    </row>
    <row r="681" spans="1:12" ht="12.75" hidden="1" customHeight="1" outlineLevel="2" x14ac:dyDescent="0.2">
      <c r="A681" s="3"/>
      <c r="B681" s="3"/>
      <c r="C681" s="377"/>
      <c r="D681" s="3">
        <v>9</v>
      </c>
      <c r="E681" s="295" t="e">
        <f ca="1"/>
        <v>#N/A</v>
      </c>
      <c r="F681" s="296"/>
      <c r="G681" s="299"/>
      <c r="H681" s="299"/>
      <c r="I681" s="299"/>
      <c r="J681" s="299"/>
      <c r="K681" s="299"/>
      <c r="L681" s="299"/>
    </row>
    <row r="682" spans="1:12" ht="12.75" hidden="1" customHeight="1" outlineLevel="2" x14ac:dyDescent="0.2">
      <c r="A682" s="3"/>
      <c r="B682" s="3"/>
      <c r="C682" s="377"/>
      <c r="D682" s="3">
        <v>10</v>
      </c>
      <c r="E682" s="295" t="e">
        <f ca="1"/>
        <v>#N/A</v>
      </c>
      <c r="F682" s="296"/>
      <c r="G682" s="299"/>
      <c r="H682" s="299"/>
      <c r="I682" s="299"/>
      <c r="J682" s="299"/>
      <c r="K682" s="299"/>
      <c r="L682" s="299"/>
    </row>
    <row r="683" spans="1:12" ht="12.75" hidden="1" customHeight="1" outlineLevel="2" x14ac:dyDescent="0.2">
      <c r="A683" s="3"/>
      <c r="B683" s="3"/>
      <c r="C683" s="377"/>
      <c r="D683" s="3">
        <v>11</v>
      </c>
      <c r="E683" s="295" t="e">
        <f ca="1"/>
        <v>#N/A</v>
      </c>
      <c r="F683" s="296"/>
      <c r="G683" s="299"/>
      <c r="H683" s="299"/>
      <c r="I683" s="299"/>
      <c r="J683" s="299"/>
      <c r="K683" s="299"/>
      <c r="L683" s="299"/>
    </row>
    <row r="684" spans="1:12" ht="12.75" hidden="1" customHeight="1" outlineLevel="2" x14ac:dyDescent="0.2">
      <c r="A684" s="3"/>
      <c r="B684" s="3"/>
      <c r="C684" s="377"/>
      <c r="D684" s="3">
        <v>12</v>
      </c>
      <c r="E684" s="295" t="e">
        <f ca="1"/>
        <v>#N/A</v>
      </c>
      <c r="F684" s="296"/>
      <c r="G684" s="299"/>
      <c r="H684" s="299"/>
      <c r="I684" s="299"/>
      <c r="J684" s="299"/>
      <c r="K684" s="299"/>
      <c r="L684" s="299"/>
    </row>
    <row r="685" spans="1:12" ht="12.75" hidden="1" customHeight="1" outlineLevel="2" x14ac:dyDescent="0.2">
      <c r="A685" s="3"/>
      <c r="B685" s="3"/>
      <c r="C685" s="377"/>
      <c r="D685" s="3">
        <v>13</v>
      </c>
      <c r="E685" s="295" t="e">
        <f ca="1"/>
        <v>#N/A</v>
      </c>
      <c r="F685" s="296"/>
      <c r="G685" s="299"/>
      <c r="H685" s="299"/>
      <c r="I685" s="299"/>
      <c r="J685" s="299"/>
      <c r="K685" s="299"/>
      <c r="L685" s="299"/>
    </row>
    <row r="686" spans="1:12" ht="12.75" hidden="1" customHeight="1" outlineLevel="2" x14ac:dyDescent="0.2">
      <c r="A686" s="3"/>
      <c r="B686" s="3"/>
      <c r="C686" s="377"/>
      <c r="D686" s="3">
        <v>14</v>
      </c>
      <c r="E686" s="295" t="e">
        <f ca="1"/>
        <v>#N/A</v>
      </c>
      <c r="F686" s="296"/>
      <c r="G686" s="299"/>
      <c r="H686" s="299"/>
      <c r="I686" s="299"/>
      <c r="J686" s="299"/>
      <c r="K686" s="299"/>
      <c r="L686" s="299"/>
    </row>
    <row r="687" spans="1:12" ht="12.75" hidden="1" customHeight="1" outlineLevel="2" x14ac:dyDescent="0.2">
      <c r="A687" s="3"/>
      <c r="B687" s="3"/>
      <c r="C687" s="377"/>
      <c r="D687" s="3">
        <v>15</v>
      </c>
      <c r="E687" s="295" t="e">
        <f ca="1"/>
        <v>#N/A</v>
      </c>
      <c r="F687" s="296"/>
      <c r="G687" s="299"/>
      <c r="H687" s="299"/>
      <c r="I687" s="299"/>
      <c r="J687" s="299"/>
      <c r="K687" s="299"/>
      <c r="L687" s="299"/>
    </row>
    <row r="688" spans="1:12" ht="12.75" hidden="1" customHeight="1" outlineLevel="1" x14ac:dyDescent="0.2">
      <c r="A688" s="3"/>
      <c r="B688" s="149" t="str">
        <f ca="1">B671</f>
        <v>Asset Type 015</v>
      </c>
      <c r="C688" s="149" t="str">
        <f ca="1">C671</f>
        <v>Description - Asset Type 015</v>
      </c>
      <c r="D688" s="3"/>
      <c r="E688" s="3"/>
      <c r="F688" s="109" t="s">
        <v>44</v>
      </c>
      <c r="G688" s="301">
        <f t="shared" ref="G688:L688" si="30">SUM(G673:G687)</f>
        <v>0</v>
      </c>
      <c r="H688" s="301">
        <f t="shared" ca="1" si="30"/>
        <v>0</v>
      </c>
      <c r="I688" s="301">
        <f t="shared" ca="1" si="30"/>
        <v>0</v>
      </c>
      <c r="J688" s="301">
        <f t="shared" ca="1" si="30"/>
        <v>0</v>
      </c>
      <c r="K688" s="301">
        <f t="shared" ca="1" si="30"/>
        <v>0</v>
      </c>
      <c r="L688" s="301">
        <f t="shared" ca="1" si="30"/>
        <v>0</v>
      </c>
    </row>
    <row r="689" spans="1:12" ht="12.75" hidden="1" customHeight="1" outlineLevel="2" x14ac:dyDescent="0.2">
      <c r="A689" s="221">
        <f>A671+1</f>
        <v>16</v>
      </c>
      <c r="B689" s="22" t="str">
        <f ca="1">OFFSET($B$13,$A689-1,0)</f>
        <v>Asset Type 016</v>
      </c>
      <c r="C689" s="22" t="str">
        <f ca="1">OFFSET($C$13,$A689-1,0)</f>
        <v>Description - Asset Type 016</v>
      </c>
      <c r="D689" s="3"/>
      <c r="E689" s="112"/>
      <c r="F689" s="111" t="s">
        <v>41</v>
      </c>
      <c r="G689" s="300">
        <f t="shared" ref="G689:L689" ca="1" si="31">VLOOKUP($B689,$B$13:$L$212,5+G$5,FALSE)</f>
        <v>0</v>
      </c>
      <c r="H689" s="300">
        <f t="shared" ca="1" si="31"/>
        <v>0</v>
      </c>
      <c r="I689" s="300">
        <f t="shared" ca="1" si="31"/>
        <v>0</v>
      </c>
      <c r="J689" s="300">
        <f t="shared" ca="1" si="31"/>
        <v>0</v>
      </c>
      <c r="K689" s="300">
        <f t="shared" ca="1" si="31"/>
        <v>0</v>
      </c>
      <c r="L689" s="300">
        <f t="shared" ca="1" si="31"/>
        <v>0</v>
      </c>
    </row>
    <row r="690" spans="1:12" ht="12.75" hidden="1" customHeight="1" outlineLevel="2" x14ac:dyDescent="0.2">
      <c r="A690" s="3"/>
      <c r="B690" s="3"/>
      <c r="C690" s="21"/>
      <c r="D690" s="3"/>
      <c r="E690" s="110"/>
      <c r="F690" s="109" t="s">
        <v>42</v>
      </c>
      <c r="G690" s="114">
        <f ca="1">VLOOKUP($B689,'Input Sheet'!$B$12:$L$211,5+G$5,FALSE)</f>
        <v>0</v>
      </c>
      <c r="H690" s="114">
        <f ca="1">VLOOKUP($B689,'Input Sheet'!$B$12:$L$211,5+H$5,FALSE)</f>
        <v>0</v>
      </c>
      <c r="I690" s="114">
        <f ca="1">VLOOKUP($B689,'Input Sheet'!$B$12:$L$211,5+I$5,FALSE)</f>
        <v>0</v>
      </c>
      <c r="J690" s="114">
        <f ca="1">VLOOKUP($B689,'Input Sheet'!$B$12:$L$211,5+J$5,FALSE)</f>
        <v>0</v>
      </c>
      <c r="K690" s="114">
        <f ca="1">VLOOKUP($B689,'Input Sheet'!$B$12:$L$211,5+K$5,FALSE)</f>
        <v>0</v>
      </c>
      <c r="L690" s="114">
        <f ca="1">VLOOKUP($B689,'Input Sheet'!$B$12:$L$211,5+L$5,FALSE)</f>
        <v>0</v>
      </c>
    </row>
    <row r="691" spans="1:12" ht="12.75" hidden="1" customHeight="1" outlineLevel="2" x14ac:dyDescent="0.2">
      <c r="A691" s="3"/>
      <c r="B691" s="3"/>
      <c r="C691" s="3"/>
      <c r="D691" s="3">
        <v>1</v>
      </c>
      <c r="E691" s="295">
        <f t="array" aca="1" ref="E691:E705" ca="1">TRANSPOSE(G689:L689)</f>
        <v>0</v>
      </c>
      <c r="F691" s="296"/>
      <c r="G691" s="297"/>
      <c r="H691" s="298">
        <f ca="1">IF(OFFSET(H691,-$D691,0)="n/a","n/a",IF(H$5&gt;OFFSET(H691,-$D691,0)+$D691,$E691-SUM($G691:G691),($E691-SUM($G691:G691))/(OFFSET(H691,-$D691,0)-(H$5-$D691-1))))</f>
        <v>0</v>
      </c>
      <c r="I691" s="298">
        <f ca="1">IF(OFFSET(I691,-$D691,0)="n/a","n/a",IF(I$5&gt;OFFSET(I691,-$D691,0)+$D691,$E691-SUM($G691:H691),($E691-SUM($G691:H691))/(OFFSET(I691,-$D691,0)-(I$5-$D691-1))))</f>
        <v>0</v>
      </c>
      <c r="J691" s="298">
        <f ca="1">IF(OFFSET(J691,-$D691,0)="n/a","n/a",IF(J$5&gt;OFFSET(J691,-$D691,0)+$D691,$E691-SUM($G691:I691),($E691-SUM($G691:I691))/(OFFSET(J691,-$D691,0)-(J$5-$D691-1))))</f>
        <v>0</v>
      </c>
      <c r="K691" s="298">
        <f ca="1">IF(OFFSET(K691,-$D691,0)="n/a","n/a",IF(K$5&gt;OFFSET(K691,-$D691,0)+$D691,$E691-SUM($G691:J691),($E691-SUM($G691:J691))/(OFFSET(K691,-$D691,0)-(K$5-$D691-1))))</f>
        <v>0</v>
      </c>
      <c r="L691" s="298">
        <f ca="1">IF(OFFSET(L691,-$D691,0)="n/a","n/a",IF(L$5&gt;OFFSET(L691,-$D691,0)+$D691,$E691-SUM($G691:K691),($E691-SUM($G691:K691))/(OFFSET(L691,-$D691,0)-(L$5-$D691-1))))</f>
        <v>0</v>
      </c>
    </row>
    <row r="692" spans="1:12" ht="12.75" hidden="1" customHeight="1" outlineLevel="2" x14ac:dyDescent="0.2">
      <c r="A692" s="3"/>
      <c r="B692" s="3"/>
      <c r="C692" s="377" t="s">
        <v>43</v>
      </c>
      <c r="D692" s="3">
        <v>2</v>
      </c>
      <c r="E692" s="295">
        <f ca="1"/>
        <v>0</v>
      </c>
      <c r="F692" s="296"/>
      <c r="G692" s="299"/>
      <c r="H692" s="297"/>
      <c r="I692" s="298">
        <f ca="1">IF(OFFSET(I692,-$D692,0)="n/a","n/a",IF(I$5&gt;OFFSET(I692,-$D692,0)+$D692,$E692-SUM($G692:H692),($E692-SUM($G692:H692))/(OFFSET(I692,-$D692,0)-(I$5-$D692-1))))</f>
        <v>0</v>
      </c>
      <c r="J692" s="298">
        <f ca="1">IF(OFFSET(J692,-$D692,0)="n/a","n/a",IF(J$5&gt;OFFSET(J692,-$D692,0)+$D692,$E692-SUM($G692:I692),($E692-SUM($G692:I692))/(OFFSET(J692,-$D692,0)-(J$5-$D692-1))))</f>
        <v>0</v>
      </c>
      <c r="K692" s="298">
        <f ca="1">IF(OFFSET(K692,-$D692,0)="n/a","n/a",IF(K$5&gt;OFFSET(K692,-$D692,0)+$D692,$E692-SUM($G692:J692),($E692-SUM($G692:J692))/(OFFSET(K692,-$D692,0)-(K$5-$D692-1))))</f>
        <v>0</v>
      </c>
      <c r="L692" s="298">
        <f ca="1">IF(OFFSET(L692,-$D692,0)="n/a","n/a",IF(L$5&gt;OFFSET(L692,-$D692,0)+$D692,$E692-SUM($G692:K692),($E692-SUM($G692:K692))/(OFFSET(L692,-$D692,0)-(L$5-$D692-1))))</f>
        <v>0</v>
      </c>
    </row>
    <row r="693" spans="1:12" ht="12.75" hidden="1" customHeight="1" outlineLevel="2" x14ac:dyDescent="0.2">
      <c r="A693" s="3"/>
      <c r="B693" s="3"/>
      <c r="C693" s="377"/>
      <c r="D693" s="3">
        <v>3</v>
      </c>
      <c r="E693" s="295">
        <f ca="1"/>
        <v>0</v>
      </c>
      <c r="F693" s="296"/>
      <c r="G693" s="299"/>
      <c r="H693" s="299"/>
      <c r="I693" s="297"/>
      <c r="J693" s="298">
        <f ca="1">IF(OFFSET(J693,-$D693,0)="n/a","n/a",IF(J$5&gt;OFFSET(J693,-$D693,0)+$D693,$E693-SUM($G693:I693),($E693-SUM($G693:I693))/(OFFSET(J693,-$D693,0)-(J$5-$D693-1))))</f>
        <v>0</v>
      </c>
      <c r="K693" s="298">
        <f ca="1">IF(OFFSET(K693,-$D693,0)="n/a","n/a",IF(K$5&gt;OFFSET(K693,-$D693,0)+$D693,$E693-SUM($G693:J693),($E693-SUM($G693:J693))/(OFFSET(K693,-$D693,0)-(K$5-$D693-1))))</f>
        <v>0</v>
      </c>
      <c r="L693" s="298">
        <f ca="1">IF(OFFSET(L693,-$D693,0)="n/a","n/a",IF(L$5&gt;OFFSET(L693,-$D693,0)+$D693,$E693-SUM($G693:K693),($E693-SUM($G693:K693))/(OFFSET(L693,-$D693,0)-(L$5-$D693-1))))</f>
        <v>0</v>
      </c>
    </row>
    <row r="694" spans="1:12" ht="12.75" hidden="1" customHeight="1" outlineLevel="2" x14ac:dyDescent="0.2">
      <c r="A694" s="3"/>
      <c r="B694" s="3"/>
      <c r="C694" s="377"/>
      <c r="D694" s="3">
        <v>4</v>
      </c>
      <c r="E694" s="295">
        <f ca="1"/>
        <v>0</v>
      </c>
      <c r="F694" s="296"/>
      <c r="G694" s="299"/>
      <c r="H694" s="299"/>
      <c r="I694" s="299"/>
      <c r="J694" s="297"/>
      <c r="K694" s="298">
        <f ca="1">IF(OFFSET(K694,-$D694,0)="n/a","n/a",IF(K$5&gt;OFFSET(K694,-$D694,0)+$D694,$E694-SUM($G694:J694),($E694-SUM($G694:J694))/(OFFSET(K694,-$D694,0)-(K$5-$D694-1))))</f>
        <v>0</v>
      </c>
      <c r="L694" s="298">
        <f ca="1">IF(OFFSET(L694,-$D694,0)="n/a","n/a",IF(L$5&gt;OFFSET(L694,-$D694,0)+$D694,$E694-SUM($G694:K694),($E694-SUM($G694:K694))/(OFFSET(L694,-$D694,0)-(L$5-$D694-1))))</f>
        <v>0</v>
      </c>
    </row>
    <row r="695" spans="1:12" ht="12.75" hidden="1" customHeight="1" outlineLevel="2" x14ac:dyDescent="0.2">
      <c r="A695" s="3"/>
      <c r="B695" s="3"/>
      <c r="C695" s="377"/>
      <c r="D695" s="3">
        <v>5</v>
      </c>
      <c r="E695" s="295">
        <f ca="1"/>
        <v>0</v>
      </c>
      <c r="F695" s="296"/>
      <c r="G695" s="299"/>
      <c r="H695" s="299"/>
      <c r="I695" s="299"/>
      <c r="J695" s="299"/>
      <c r="K695" s="297"/>
      <c r="L695" s="298">
        <f ca="1">IF(OFFSET(L695,-$D695,0)="n/a","n/a",IF(L$5&gt;OFFSET(L695,-$D695,0)+$D695,$E695-SUM($G695:K695),($E695-SUM($G695:K695))/(OFFSET(L695,-$D695,0)-(L$5-$D695-1))))</f>
        <v>0</v>
      </c>
    </row>
    <row r="696" spans="1:12" ht="12.75" hidden="1" customHeight="1" outlineLevel="2" x14ac:dyDescent="0.2">
      <c r="A696" s="3"/>
      <c r="B696" s="3"/>
      <c r="C696" s="377"/>
      <c r="D696" s="3">
        <v>6</v>
      </c>
      <c r="E696" s="295">
        <f ca="1"/>
        <v>0</v>
      </c>
      <c r="F696" s="296"/>
      <c r="G696" s="299"/>
      <c r="H696" s="299"/>
      <c r="I696" s="299"/>
      <c r="J696" s="299"/>
      <c r="K696" s="299"/>
      <c r="L696" s="297"/>
    </row>
    <row r="697" spans="1:12" ht="12.75" hidden="1" customHeight="1" outlineLevel="2" x14ac:dyDescent="0.2">
      <c r="A697" s="3"/>
      <c r="B697" s="3"/>
      <c r="C697" s="377"/>
      <c r="D697" s="3">
        <v>7</v>
      </c>
      <c r="E697" s="295" t="e">
        <f ca="1"/>
        <v>#N/A</v>
      </c>
      <c r="F697" s="296"/>
      <c r="G697" s="299"/>
      <c r="H697" s="299"/>
      <c r="I697" s="299"/>
      <c r="J697" s="299"/>
      <c r="K697" s="299"/>
      <c r="L697" s="299"/>
    </row>
    <row r="698" spans="1:12" ht="12.75" hidden="1" customHeight="1" outlineLevel="2" x14ac:dyDescent="0.2">
      <c r="A698" s="3"/>
      <c r="B698" s="3"/>
      <c r="C698" s="377"/>
      <c r="D698" s="3">
        <v>8</v>
      </c>
      <c r="E698" s="295" t="e">
        <f ca="1"/>
        <v>#N/A</v>
      </c>
      <c r="F698" s="296"/>
      <c r="G698" s="299"/>
      <c r="H698" s="299"/>
      <c r="I698" s="299"/>
      <c r="J698" s="299"/>
      <c r="K698" s="299"/>
      <c r="L698" s="299"/>
    </row>
    <row r="699" spans="1:12" ht="12.75" hidden="1" customHeight="1" outlineLevel="2" x14ac:dyDescent="0.2">
      <c r="A699" s="3"/>
      <c r="B699" s="3"/>
      <c r="C699" s="377"/>
      <c r="D699" s="3">
        <v>9</v>
      </c>
      <c r="E699" s="295" t="e">
        <f ca="1"/>
        <v>#N/A</v>
      </c>
      <c r="F699" s="296"/>
      <c r="G699" s="299"/>
      <c r="H699" s="299"/>
      <c r="I699" s="299"/>
      <c r="J699" s="299"/>
      <c r="K699" s="299"/>
      <c r="L699" s="299"/>
    </row>
    <row r="700" spans="1:12" ht="12.75" hidden="1" customHeight="1" outlineLevel="2" x14ac:dyDescent="0.2">
      <c r="A700" s="3"/>
      <c r="B700" s="3"/>
      <c r="C700" s="377"/>
      <c r="D700" s="3">
        <v>10</v>
      </c>
      <c r="E700" s="295" t="e">
        <f ca="1"/>
        <v>#N/A</v>
      </c>
      <c r="F700" s="296"/>
      <c r="G700" s="299"/>
      <c r="H700" s="299"/>
      <c r="I700" s="299"/>
      <c r="J700" s="299"/>
      <c r="K700" s="299"/>
      <c r="L700" s="299"/>
    </row>
    <row r="701" spans="1:12" ht="12.75" hidden="1" customHeight="1" outlineLevel="2" x14ac:dyDescent="0.2">
      <c r="A701" s="3"/>
      <c r="B701" s="3"/>
      <c r="C701" s="377"/>
      <c r="D701" s="3">
        <v>11</v>
      </c>
      <c r="E701" s="295" t="e">
        <f ca="1"/>
        <v>#N/A</v>
      </c>
      <c r="F701" s="296"/>
      <c r="G701" s="299"/>
      <c r="H701" s="299"/>
      <c r="I701" s="299"/>
      <c r="J701" s="299"/>
      <c r="K701" s="299"/>
      <c r="L701" s="299"/>
    </row>
    <row r="702" spans="1:12" ht="12.75" hidden="1" customHeight="1" outlineLevel="2" x14ac:dyDescent="0.2">
      <c r="A702" s="3"/>
      <c r="B702" s="3"/>
      <c r="C702" s="377"/>
      <c r="D702" s="3">
        <v>12</v>
      </c>
      <c r="E702" s="295" t="e">
        <f ca="1"/>
        <v>#N/A</v>
      </c>
      <c r="F702" s="296"/>
      <c r="G702" s="299"/>
      <c r="H702" s="299"/>
      <c r="I702" s="299"/>
      <c r="J702" s="299"/>
      <c r="K702" s="299"/>
      <c r="L702" s="299"/>
    </row>
    <row r="703" spans="1:12" ht="12.75" hidden="1" customHeight="1" outlineLevel="2" x14ac:dyDescent="0.2">
      <c r="A703" s="3"/>
      <c r="B703" s="3"/>
      <c r="C703" s="377"/>
      <c r="D703" s="3">
        <v>13</v>
      </c>
      <c r="E703" s="295" t="e">
        <f ca="1"/>
        <v>#N/A</v>
      </c>
      <c r="F703" s="296"/>
      <c r="G703" s="299"/>
      <c r="H703" s="299"/>
      <c r="I703" s="299"/>
      <c r="J703" s="299"/>
      <c r="K703" s="299"/>
      <c r="L703" s="299"/>
    </row>
    <row r="704" spans="1:12" ht="12.75" hidden="1" customHeight="1" outlineLevel="2" x14ac:dyDescent="0.2">
      <c r="A704" s="3"/>
      <c r="B704" s="3"/>
      <c r="C704" s="377"/>
      <c r="D704" s="3">
        <v>14</v>
      </c>
      <c r="E704" s="295" t="e">
        <f ca="1"/>
        <v>#N/A</v>
      </c>
      <c r="F704" s="296"/>
      <c r="G704" s="299"/>
      <c r="H704" s="299"/>
      <c r="I704" s="299"/>
      <c r="J704" s="299"/>
      <c r="K704" s="299"/>
      <c r="L704" s="299"/>
    </row>
    <row r="705" spans="1:12" ht="12.75" hidden="1" customHeight="1" outlineLevel="2" x14ac:dyDescent="0.2">
      <c r="A705" s="3"/>
      <c r="B705" s="3"/>
      <c r="C705" s="377"/>
      <c r="D705" s="3">
        <v>15</v>
      </c>
      <c r="E705" s="295" t="e">
        <f ca="1"/>
        <v>#N/A</v>
      </c>
      <c r="F705" s="296"/>
      <c r="G705" s="299"/>
      <c r="H705" s="299"/>
      <c r="I705" s="299"/>
      <c r="J705" s="299"/>
      <c r="K705" s="299"/>
      <c r="L705" s="299"/>
    </row>
    <row r="706" spans="1:12" ht="12.75" hidden="1" customHeight="1" outlineLevel="1" x14ac:dyDescent="0.2">
      <c r="A706" s="3"/>
      <c r="B706" s="149" t="str">
        <f ca="1">B689</f>
        <v>Asset Type 016</v>
      </c>
      <c r="C706" s="149" t="str">
        <f ca="1">C689</f>
        <v>Description - Asset Type 016</v>
      </c>
      <c r="D706" s="3"/>
      <c r="E706" s="3"/>
      <c r="F706" s="109" t="s">
        <v>44</v>
      </c>
      <c r="G706" s="301">
        <f t="shared" ref="G706:L706" si="32">SUM(G691:G705)</f>
        <v>0</v>
      </c>
      <c r="H706" s="301">
        <f t="shared" ca="1" si="32"/>
        <v>0</v>
      </c>
      <c r="I706" s="301">
        <f t="shared" ca="1" si="32"/>
        <v>0</v>
      </c>
      <c r="J706" s="301">
        <f t="shared" ca="1" si="32"/>
        <v>0</v>
      </c>
      <c r="K706" s="301">
        <f t="shared" ca="1" si="32"/>
        <v>0</v>
      </c>
      <c r="L706" s="301">
        <f t="shared" ca="1" si="32"/>
        <v>0</v>
      </c>
    </row>
    <row r="707" spans="1:12" ht="12.75" hidden="1" customHeight="1" outlineLevel="2" x14ac:dyDescent="0.2">
      <c r="A707" s="221">
        <f>A689+1</f>
        <v>17</v>
      </c>
      <c r="B707" s="22" t="str">
        <f ca="1">OFFSET($B$13,$A707-1,0)</f>
        <v>Asset Type 017</v>
      </c>
      <c r="C707" s="22" t="str">
        <f ca="1">OFFSET($C$13,$A707-1,0)</f>
        <v>Description - Asset Type 017</v>
      </c>
      <c r="D707" s="3"/>
      <c r="E707" s="112"/>
      <c r="F707" s="111" t="s">
        <v>41</v>
      </c>
      <c r="G707" s="300">
        <f t="shared" ref="G707:L707" ca="1" si="33">VLOOKUP($B707,$B$13:$L$212,5+G$5,FALSE)</f>
        <v>0</v>
      </c>
      <c r="H707" s="300">
        <f t="shared" ca="1" si="33"/>
        <v>0</v>
      </c>
      <c r="I707" s="300">
        <f t="shared" ca="1" si="33"/>
        <v>0</v>
      </c>
      <c r="J707" s="300">
        <f t="shared" ca="1" si="33"/>
        <v>0</v>
      </c>
      <c r="K707" s="300">
        <f t="shared" ca="1" si="33"/>
        <v>0</v>
      </c>
      <c r="L707" s="300">
        <f t="shared" ca="1" si="33"/>
        <v>0</v>
      </c>
    </row>
    <row r="708" spans="1:12" ht="12.75" hidden="1" customHeight="1" outlineLevel="2" x14ac:dyDescent="0.2">
      <c r="A708" s="3"/>
      <c r="B708" s="3"/>
      <c r="C708" s="21"/>
      <c r="D708" s="3"/>
      <c r="E708" s="110"/>
      <c r="F708" s="109" t="s">
        <v>42</v>
      </c>
      <c r="G708" s="114">
        <f ca="1">VLOOKUP($B707,'Input Sheet'!$B$12:$L$211,5+G$5,FALSE)</f>
        <v>0</v>
      </c>
      <c r="H708" s="114">
        <f ca="1">VLOOKUP($B707,'Input Sheet'!$B$12:$L$211,5+H$5,FALSE)</f>
        <v>0</v>
      </c>
      <c r="I708" s="114">
        <f ca="1">VLOOKUP($B707,'Input Sheet'!$B$12:$L$211,5+I$5,FALSE)</f>
        <v>0</v>
      </c>
      <c r="J708" s="114">
        <f ca="1">VLOOKUP($B707,'Input Sheet'!$B$12:$L$211,5+J$5,FALSE)</f>
        <v>0</v>
      </c>
      <c r="K708" s="114">
        <f ca="1">VLOOKUP($B707,'Input Sheet'!$B$12:$L$211,5+K$5,FALSE)</f>
        <v>0</v>
      </c>
      <c r="L708" s="114">
        <f ca="1">VLOOKUP($B707,'Input Sheet'!$B$12:$L$211,5+L$5,FALSE)</f>
        <v>0</v>
      </c>
    </row>
    <row r="709" spans="1:12" ht="12.75" hidden="1" customHeight="1" outlineLevel="2" x14ac:dyDescent="0.2">
      <c r="A709" s="3"/>
      <c r="B709" s="3"/>
      <c r="C709" s="3"/>
      <c r="D709" s="3">
        <v>1</v>
      </c>
      <c r="E709" s="295">
        <f t="array" aca="1" ref="E709:E723" ca="1">TRANSPOSE(G707:L707)</f>
        <v>0</v>
      </c>
      <c r="F709" s="296"/>
      <c r="G709" s="297"/>
      <c r="H709" s="298">
        <f ca="1">IF(OFFSET(H709,-$D709,0)="n/a","n/a",IF(H$5&gt;OFFSET(H709,-$D709,0)+$D709,$E709-SUM($G709:G709),($E709-SUM($G709:G709))/(OFFSET(H709,-$D709,0)-(H$5-$D709-1))))</f>
        <v>0</v>
      </c>
      <c r="I709" s="298">
        <f ca="1">IF(OFFSET(I709,-$D709,0)="n/a","n/a",IF(I$5&gt;OFFSET(I709,-$D709,0)+$D709,$E709-SUM($G709:H709),($E709-SUM($G709:H709))/(OFFSET(I709,-$D709,0)-(I$5-$D709-1))))</f>
        <v>0</v>
      </c>
      <c r="J709" s="298">
        <f ca="1">IF(OFFSET(J709,-$D709,0)="n/a","n/a",IF(J$5&gt;OFFSET(J709,-$D709,0)+$D709,$E709-SUM($G709:I709),($E709-SUM($G709:I709))/(OFFSET(J709,-$D709,0)-(J$5-$D709-1))))</f>
        <v>0</v>
      </c>
      <c r="K709" s="298">
        <f ca="1">IF(OFFSET(K709,-$D709,0)="n/a","n/a",IF(K$5&gt;OFFSET(K709,-$D709,0)+$D709,$E709-SUM($G709:J709),($E709-SUM($G709:J709))/(OFFSET(K709,-$D709,0)-(K$5-$D709-1))))</f>
        <v>0</v>
      </c>
      <c r="L709" s="298">
        <f ca="1">IF(OFFSET(L709,-$D709,0)="n/a","n/a",IF(L$5&gt;OFFSET(L709,-$D709,0)+$D709,$E709-SUM($G709:K709),($E709-SUM($G709:K709))/(OFFSET(L709,-$D709,0)-(L$5-$D709-1))))</f>
        <v>0</v>
      </c>
    </row>
    <row r="710" spans="1:12" ht="12.75" hidden="1" customHeight="1" outlineLevel="2" x14ac:dyDescent="0.2">
      <c r="A710" s="3"/>
      <c r="B710" s="3"/>
      <c r="C710" s="377" t="s">
        <v>43</v>
      </c>
      <c r="D710" s="3">
        <v>2</v>
      </c>
      <c r="E710" s="295">
        <f ca="1"/>
        <v>0</v>
      </c>
      <c r="F710" s="296"/>
      <c r="G710" s="299"/>
      <c r="H710" s="297"/>
      <c r="I710" s="298">
        <f ca="1">IF(OFFSET(I710,-$D710,0)="n/a","n/a",IF(I$5&gt;OFFSET(I710,-$D710,0)+$D710,$E710-SUM($G710:H710),($E710-SUM($G710:H710))/(OFFSET(I710,-$D710,0)-(I$5-$D710-1))))</f>
        <v>0</v>
      </c>
      <c r="J710" s="298">
        <f ca="1">IF(OFFSET(J710,-$D710,0)="n/a","n/a",IF(J$5&gt;OFFSET(J710,-$D710,0)+$D710,$E710-SUM($G710:I710),($E710-SUM($G710:I710))/(OFFSET(J710,-$D710,0)-(J$5-$D710-1))))</f>
        <v>0</v>
      </c>
      <c r="K710" s="298">
        <f ca="1">IF(OFFSET(K710,-$D710,0)="n/a","n/a",IF(K$5&gt;OFFSET(K710,-$D710,0)+$D710,$E710-SUM($G710:J710),($E710-SUM($G710:J710))/(OFFSET(K710,-$D710,0)-(K$5-$D710-1))))</f>
        <v>0</v>
      </c>
      <c r="L710" s="298">
        <f ca="1">IF(OFFSET(L710,-$D710,0)="n/a","n/a",IF(L$5&gt;OFFSET(L710,-$D710,0)+$D710,$E710-SUM($G710:K710),($E710-SUM($G710:K710))/(OFFSET(L710,-$D710,0)-(L$5-$D710-1))))</f>
        <v>0</v>
      </c>
    </row>
    <row r="711" spans="1:12" ht="12.75" hidden="1" customHeight="1" outlineLevel="2" x14ac:dyDescent="0.2">
      <c r="A711" s="3"/>
      <c r="B711" s="3"/>
      <c r="C711" s="377"/>
      <c r="D711" s="3">
        <v>3</v>
      </c>
      <c r="E711" s="295">
        <f ca="1"/>
        <v>0</v>
      </c>
      <c r="F711" s="296"/>
      <c r="G711" s="299"/>
      <c r="H711" s="299"/>
      <c r="I711" s="297"/>
      <c r="J711" s="298">
        <f ca="1">IF(OFFSET(J711,-$D711,0)="n/a","n/a",IF(J$5&gt;OFFSET(J711,-$D711,0)+$D711,$E711-SUM($G711:I711),($E711-SUM($G711:I711))/(OFFSET(J711,-$D711,0)-(J$5-$D711-1))))</f>
        <v>0</v>
      </c>
      <c r="K711" s="298">
        <f ca="1">IF(OFFSET(K711,-$D711,0)="n/a","n/a",IF(K$5&gt;OFFSET(K711,-$D711,0)+$D711,$E711-SUM($G711:J711),($E711-SUM($G711:J711))/(OFFSET(K711,-$D711,0)-(K$5-$D711-1))))</f>
        <v>0</v>
      </c>
      <c r="L711" s="298">
        <f ca="1">IF(OFFSET(L711,-$D711,0)="n/a","n/a",IF(L$5&gt;OFFSET(L711,-$D711,0)+$D711,$E711-SUM($G711:K711),($E711-SUM($G711:K711))/(OFFSET(L711,-$D711,0)-(L$5-$D711-1))))</f>
        <v>0</v>
      </c>
    </row>
    <row r="712" spans="1:12" ht="12.75" hidden="1" customHeight="1" outlineLevel="2" x14ac:dyDescent="0.2">
      <c r="A712" s="3"/>
      <c r="B712" s="3"/>
      <c r="C712" s="377"/>
      <c r="D712" s="3">
        <v>4</v>
      </c>
      <c r="E712" s="295">
        <f ca="1"/>
        <v>0</v>
      </c>
      <c r="F712" s="296"/>
      <c r="G712" s="299"/>
      <c r="H712" s="299"/>
      <c r="I712" s="299"/>
      <c r="J712" s="297"/>
      <c r="K712" s="298">
        <f ca="1">IF(OFFSET(K712,-$D712,0)="n/a","n/a",IF(K$5&gt;OFFSET(K712,-$D712,0)+$D712,$E712-SUM($G712:J712),($E712-SUM($G712:J712))/(OFFSET(K712,-$D712,0)-(K$5-$D712-1))))</f>
        <v>0</v>
      </c>
      <c r="L712" s="298">
        <f ca="1">IF(OFFSET(L712,-$D712,0)="n/a","n/a",IF(L$5&gt;OFFSET(L712,-$D712,0)+$D712,$E712-SUM($G712:K712),($E712-SUM($G712:K712))/(OFFSET(L712,-$D712,0)-(L$5-$D712-1))))</f>
        <v>0</v>
      </c>
    </row>
    <row r="713" spans="1:12" ht="12.75" hidden="1" customHeight="1" outlineLevel="2" x14ac:dyDescent="0.2">
      <c r="A713" s="3"/>
      <c r="B713" s="3"/>
      <c r="C713" s="377"/>
      <c r="D713" s="3">
        <v>5</v>
      </c>
      <c r="E713" s="295">
        <f ca="1"/>
        <v>0</v>
      </c>
      <c r="F713" s="296"/>
      <c r="G713" s="299"/>
      <c r="H713" s="299"/>
      <c r="I713" s="299"/>
      <c r="J713" s="299"/>
      <c r="K713" s="297"/>
      <c r="L713" s="298">
        <f ca="1">IF(OFFSET(L713,-$D713,0)="n/a","n/a",IF(L$5&gt;OFFSET(L713,-$D713,0)+$D713,$E713-SUM($G713:K713),($E713-SUM($G713:K713))/(OFFSET(L713,-$D713,0)-(L$5-$D713-1))))</f>
        <v>0</v>
      </c>
    </row>
    <row r="714" spans="1:12" ht="12.75" hidden="1" customHeight="1" outlineLevel="2" x14ac:dyDescent="0.2">
      <c r="A714" s="3"/>
      <c r="B714" s="3"/>
      <c r="C714" s="377"/>
      <c r="D714" s="3">
        <v>6</v>
      </c>
      <c r="E714" s="295">
        <f ca="1"/>
        <v>0</v>
      </c>
      <c r="F714" s="296"/>
      <c r="G714" s="299"/>
      <c r="H714" s="299"/>
      <c r="I714" s="299"/>
      <c r="J714" s="299"/>
      <c r="K714" s="299"/>
      <c r="L714" s="297"/>
    </row>
    <row r="715" spans="1:12" ht="12.75" hidden="1" customHeight="1" outlineLevel="2" x14ac:dyDescent="0.2">
      <c r="A715" s="3"/>
      <c r="B715" s="3"/>
      <c r="C715" s="377"/>
      <c r="D715" s="3">
        <v>7</v>
      </c>
      <c r="E715" s="295" t="e">
        <f ca="1"/>
        <v>#N/A</v>
      </c>
      <c r="F715" s="296"/>
      <c r="G715" s="299"/>
      <c r="H715" s="299"/>
      <c r="I715" s="299"/>
      <c r="J715" s="299"/>
      <c r="K715" s="299"/>
      <c r="L715" s="299"/>
    </row>
    <row r="716" spans="1:12" ht="12.75" hidden="1" customHeight="1" outlineLevel="2" x14ac:dyDescent="0.2">
      <c r="A716" s="3"/>
      <c r="B716" s="3"/>
      <c r="C716" s="377"/>
      <c r="D716" s="3">
        <v>8</v>
      </c>
      <c r="E716" s="295" t="e">
        <f ca="1"/>
        <v>#N/A</v>
      </c>
      <c r="F716" s="296"/>
      <c r="G716" s="299"/>
      <c r="H716" s="299"/>
      <c r="I716" s="299"/>
      <c r="J716" s="299"/>
      <c r="K716" s="299"/>
      <c r="L716" s="299"/>
    </row>
    <row r="717" spans="1:12" ht="12.75" hidden="1" customHeight="1" outlineLevel="2" x14ac:dyDescent="0.2">
      <c r="A717" s="3"/>
      <c r="B717" s="3"/>
      <c r="C717" s="377"/>
      <c r="D717" s="3">
        <v>9</v>
      </c>
      <c r="E717" s="295" t="e">
        <f ca="1"/>
        <v>#N/A</v>
      </c>
      <c r="F717" s="296"/>
      <c r="G717" s="299"/>
      <c r="H717" s="299"/>
      <c r="I717" s="299"/>
      <c r="J717" s="299"/>
      <c r="K717" s="299"/>
      <c r="L717" s="299"/>
    </row>
    <row r="718" spans="1:12" ht="12.75" hidden="1" customHeight="1" outlineLevel="2" x14ac:dyDescent="0.2">
      <c r="A718" s="3"/>
      <c r="B718" s="3"/>
      <c r="C718" s="377"/>
      <c r="D718" s="3">
        <v>10</v>
      </c>
      <c r="E718" s="295" t="e">
        <f ca="1"/>
        <v>#N/A</v>
      </c>
      <c r="F718" s="296"/>
      <c r="G718" s="299"/>
      <c r="H718" s="299"/>
      <c r="I718" s="299"/>
      <c r="J718" s="299"/>
      <c r="K718" s="299"/>
      <c r="L718" s="299"/>
    </row>
    <row r="719" spans="1:12" ht="12.75" hidden="1" customHeight="1" outlineLevel="2" x14ac:dyDescent="0.2">
      <c r="A719" s="3"/>
      <c r="B719" s="3"/>
      <c r="C719" s="377"/>
      <c r="D719" s="3">
        <v>11</v>
      </c>
      <c r="E719" s="295" t="e">
        <f ca="1"/>
        <v>#N/A</v>
      </c>
      <c r="F719" s="296"/>
      <c r="G719" s="299"/>
      <c r="H719" s="299"/>
      <c r="I719" s="299"/>
      <c r="J719" s="299"/>
      <c r="K719" s="299"/>
      <c r="L719" s="299"/>
    </row>
    <row r="720" spans="1:12" ht="12.75" hidden="1" customHeight="1" outlineLevel="2" x14ac:dyDescent="0.2">
      <c r="A720" s="3"/>
      <c r="B720" s="3"/>
      <c r="C720" s="377"/>
      <c r="D720" s="3">
        <v>12</v>
      </c>
      <c r="E720" s="295" t="e">
        <f ca="1"/>
        <v>#N/A</v>
      </c>
      <c r="F720" s="296"/>
      <c r="G720" s="299"/>
      <c r="H720" s="299"/>
      <c r="I720" s="299"/>
      <c r="J720" s="299"/>
      <c r="K720" s="299"/>
      <c r="L720" s="299"/>
    </row>
    <row r="721" spans="1:12" ht="12.75" hidden="1" customHeight="1" outlineLevel="2" x14ac:dyDescent="0.2">
      <c r="A721" s="3"/>
      <c r="B721" s="3"/>
      <c r="C721" s="377"/>
      <c r="D721" s="3">
        <v>13</v>
      </c>
      <c r="E721" s="295" t="e">
        <f ca="1"/>
        <v>#N/A</v>
      </c>
      <c r="F721" s="296"/>
      <c r="G721" s="299"/>
      <c r="H721" s="299"/>
      <c r="I721" s="299"/>
      <c r="J721" s="299"/>
      <c r="K721" s="299"/>
      <c r="L721" s="299"/>
    </row>
    <row r="722" spans="1:12" ht="12.75" hidden="1" customHeight="1" outlineLevel="2" x14ac:dyDescent="0.2">
      <c r="A722" s="3"/>
      <c r="B722" s="3"/>
      <c r="C722" s="377"/>
      <c r="D722" s="3">
        <v>14</v>
      </c>
      <c r="E722" s="295" t="e">
        <f ca="1"/>
        <v>#N/A</v>
      </c>
      <c r="F722" s="296"/>
      <c r="G722" s="299"/>
      <c r="H722" s="299"/>
      <c r="I722" s="299"/>
      <c r="J722" s="299"/>
      <c r="K722" s="299"/>
      <c r="L722" s="299"/>
    </row>
    <row r="723" spans="1:12" ht="12.75" hidden="1" customHeight="1" outlineLevel="2" x14ac:dyDescent="0.2">
      <c r="A723" s="3"/>
      <c r="B723" s="3"/>
      <c r="C723" s="377"/>
      <c r="D723" s="3">
        <v>15</v>
      </c>
      <c r="E723" s="295" t="e">
        <f ca="1"/>
        <v>#N/A</v>
      </c>
      <c r="F723" s="296"/>
      <c r="G723" s="299"/>
      <c r="H723" s="299"/>
      <c r="I723" s="299"/>
      <c r="J723" s="299"/>
      <c r="K723" s="299"/>
      <c r="L723" s="299"/>
    </row>
    <row r="724" spans="1:12" ht="12.75" hidden="1" customHeight="1" outlineLevel="1" x14ac:dyDescent="0.2">
      <c r="A724" s="3"/>
      <c r="B724" s="149" t="str">
        <f ca="1">B707</f>
        <v>Asset Type 017</v>
      </c>
      <c r="C724" s="149" t="str">
        <f ca="1">C707</f>
        <v>Description - Asset Type 017</v>
      </c>
      <c r="D724" s="3"/>
      <c r="E724" s="3"/>
      <c r="F724" s="109" t="s">
        <v>44</v>
      </c>
      <c r="G724" s="301">
        <f t="shared" ref="G724:L724" si="34">SUM(G709:G723)</f>
        <v>0</v>
      </c>
      <c r="H724" s="301">
        <f t="shared" ca="1" si="34"/>
        <v>0</v>
      </c>
      <c r="I724" s="301">
        <f t="shared" ca="1" si="34"/>
        <v>0</v>
      </c>
      <c r="J724" s="301">
        <f t="shared" ca="1" si="34"/>
        <v>0</v>
      </c>
      <c r="K724" s="301">
        <f t="shared" ca="1" si="34"/>
        <v>0</v>
      </c>
      <c r="L724" s="301">
        <f t="shared" ca="1" si="34"/>
        <v>0</v>
      </c>
    </row>
    <row r="725" spans="1:12" ht="12.75" hidden="1" customHeight="1" outlineLevel="2" x14ac:dyDescent="0.2">
      <c r="A725" s="221">
        <f>A707+1</f>
        <v>18</v>
      </c>
      <c r="B725" s="22" t="str">
        <f ca="1">OFFSET($B$13,$A725-1,0)</f>
        <v>Asset Type 018</v>
      </c>
      <c r="C725" s="22" t="str">
        <f ca="1">OFFSET($C$13,$A725-1,0)</f>
        <v>Description - Asset Type 018</v>
      </c>
      <c r="D725" s="3"/>
      <c r="E725" s="112"/>
      <c r="F725" s="111" t="s">
        <v>41</v>
      </c>
      <c r="G725" s="300">
        <f t="shared" ref="G725:L725" ca="1" si="35">VLOOKUP($B725,$B$13:$L$212,5+G$5,FALSE)</f>
        <v>0</v>
      </c>
      <c r="H725" s="300">
        <f t="shared" ca="1" si="35"/>
        <v>0</v>
      </c>
      <c r="I725" s="300">
        <f t="shared" ca="1" si="35"/>
        <v>0</v>
      </c>
      <c r="J725" s="300">
        <f t="shared" ca="1" si="35"/>
        <v>0</v>
      </c>
      <c r="K725" s="300">
        <f t="shared" ca="1" si="35"/>
        <v>0</v>
      </c>
      <c r="L725" s="300">
        <f t="shared" ca="1" si="35"/>
        <v>0</v>
      </c>
    </row>
    <row r="726" spans="1:12" ht="12.75" hidden="1" customHeight="1" outlineLevel="2" x14ac:dyDescent="0.2">
      <c r="A726" s="3"/>
      <c r="B726" s="3"/>
      <c r="C726" s="21"/>
      <c r="D726" s="3"/>
      <c r="E726" s="110"/>
      <c r="F726" s="109" t="s">
        <v>42</v>
      </c>
      <c r="G726" s="114">
        <f ca="1">VLOOKUP($B725,'Input Sheet'!$B$12:$L$211,5+G$5,FALSE)</f>
        <v>0</v>
      </c>
      <c r="H726" s="114">
        <f ca="1">VLOOKUP($B725,'Input Sheet'!$B$12:$L$211,5+H$5,FALSE)</f>
        <v>0</v>
      </c>
      <c r="I726" s="114">
        <f ca="1">VLOOKUP($B725,'Input Sheet'!$B$12:$L$211,5+I$5,FALSE)</f>
        <v>0</v>
      </c>
      <c r="J726" s="114">
        <f ca="1">VLOOKUP($B725,'Input Sheet'!$B$12:$L$211,5+J$5,FALSE)</f>
        <v>0</v>
      </c>
      <c r="K726" s="114">
        <f ca="1">VLOOKUP($B725,'Input Sheet'!$B$12:$L$211,5+K$5,FALSE)</f>
        <v>0</v>
      </c>
      <c r="L726" s="114">
        <f ca="1">VLOOKUP($B725,'Input Sheet'!$B$12:$L$211,5+L$5,FALSE)</f>
        <v>0</v>
      </c>
    </row>
    <row r="727" spans="1:12" ht="12.75" hidden="1" customHeight="1" outlineLevel="2" x14ac:dyDescent="0.2">
      <c r="A727" s="3"/>
      <c r="B727" s="3"/>
      <c r="C727" s="3"/>
      <c r="D727" s="3">
        <v>1</v>
      </c>
      <c r="E727" s="295">
        <f t="array" aca="1" ref="E727:E741" ca="1">TRANSPOSE(G725:L725)</f>
        <v>0</v>
      </c>
      <c r="F727" s="296"/>
      <c r="G727" s="297"/>
      <c r="H727" s="298">
        <f ca="1">IF(OFFSET(H727,-$D727,0)="n/a","n/a",IF(H$5&gt;OFFSET(H727,-$D727,0)+$D727,$E727-SUM($G727:G727),($E727-SUM($G727:G727))/(OFFSET(H727,-$D727,0)-(H$5-$D727-1))))</f>
        <v>0</v>
      </c>
      <c r="I727" s="298">
        <f ca="1">IF(OFFSET(I727,-$D727,0)="n/a","n/a",IF(I$5&gt;OFFSET(I727,-$D727,0)+$D727,$E727-SUM($G727:H727),($E727-SUM($G727:H727))/(OFFSET(I727,-$D727,0)-(I$5-$D727-1))))</f>
        <v>0</v>
      </c>
      <c r="J727" s="298">
        <f ca="1">IF(OFFSET(J727,-$D727,0)="n/a","n/a",IF(J$5&gt;OFFSET(J727,-$D727,0)+$D727,$E727-SUM($G727:I727),($E727-SUM($G727:I727))/(OFFSET(J727,-$D727,0)-(J$5-$D727-1))))</f>
        <v>0</v>
      </c>
      <c r="K727" s="298">
        <f ca="1">IF(OFFSET(K727,-$D727,0)="n/a","n/a",IF(K$5&gt;OFFSET(K727,-$D727,0)+$D727,$E727-SUM($G727:J727),($E727-SUM($G727:J727))/(OFFSET(K727,-$D727,0)-(K$5-$D727-1))))</f>
        <v>0</v>
      </c>
      <c r="L727" s="298">
        <f ca="1">IF(OFFSET(L727,-$D727,0)="n/a","n/a",IF(L$5&gt;OFFSET(L727,-$D727,0)+$D727,$E727-SUM($G727:K727),($E727-SUM($G727:K727))/(OFFSET(L727,-$D727,0)-(L$5-$D727-1))))</f>
        <v>0</v>
      </c>
    </row>
    <row r="728" spans="1:12" ht="12.75" hidden="1" customHeight="1" outlineLevel="2" x14ac:dyDescent="0.2">
      <c r="A728" s="3"/>
      <c r="B728" s="3"/>
      <c r="C728" s="377" t="s">
        <v>43</v>
      </c>
      <c r="D728" s="3">
        <v>2</v>
      </c>
      <c r="E728" s="295">
        <f ca="1"/>
        <v>0</v>
      </c>
      <c r="F728" s="296"/>
      <c r="G728" s="299"/>
      <c r="H728" s="297"/>
      <c r="I728" s="298">
        <f ca="1">IF(OFFSET(I728,-$D728,0)="n/a","n/a",IF(I$5&gt;OFFSET(I728,-$D728,0)+$D728,$E728-SUM($G728:H728),($E728-SUM($G728:H728))/(OFFSET(I728,-$D728,0)-(I$5-$D728-1))))</f>
        <v>0</v>
      </c>
      <c r="J728" s="298">
        <f ca="1">IF(OFFSET(J728,-$D728,0)="n/a","n/a",IF(J$5&gt;OFFSET(J728,-$D728,0)+$D728,$E728-SUM($G728:I728),($E728-SUM($G728:I728))/(OFFSET(J728,-$D728,0)-(J$5-$D728-1))))</f>
        <v>0</v>
      </c>
      <c r="K728" s="298">
        <f ca="1">IF(OFFSET(K728,-$D728,0)="n/a","n/a",IF(K$5&gt;OFFSET(K728,-$D728,0)+$D728,$E728-SUM($G728:J728),($E728-SUM($G728:J728))/(OFFSET(K728,-$D728,0)-(K$5-$D728-1))))</f>
        <v>0</v>
      </c>
      <c r="L728" s="298">
        <f ca="1">IF(OFFSET(L728,-$D728,0)="n/a","n/a",IF(L$5&gt;OFFSET(L728,-$D728,0)+$D728,$E728-SUM($G728:K728),($E728-SUM($G728:K728))/(OFFSET(L728,-$D728,0)-(L$5-$D728-1))))</f>
        <v>0</v>
      </c>
    </row>
    <row r="729" spans="1:12" ht="12.75" hidden="1" customHeight="1" outlineLevel="2" x14ac:dyDescent="0.2">
      <c r="A729" s="3"/>
      <c r="B729" s="3"/>
      <c r="C729" s="377"/>
      <c r="D729" s="3">
        <v>3</v>
      </c>
      <c r="E729" s="295">
        <f ca="1"/>
        <v>0</v>
      </c>
      <c r="F729" s="296"/>
      <c r="G729" s="299"/>
      <c r="H729" s="299"/>
      <c r="I729" s="297"/>
      <c r="J729" s="298">
        <f ca="1">IF(OFFSET(J729,-$D729,0)="n/a","n/a",IF(J$5&gt;OFFSET(J729,-$D729,0)+$D729,$E729-SUM($G729:I729),($E729-SUM($G729:I729))/(OFFSET(J729,-$D729,0)-(J$5-$D729-1))))</f>
        <v>0</v>
      </c>
      <c r="K729" s="298">
        <f ca="1">IF(OFFSET(K729,-$D729,0)="n/a","n/a",IF(K$5&gt;OFFSET(K729,-$D729,0)+$D729,$E729-SUM($G729:J729),($E729-SUM($G729:J729))/(OFFSET(K729,-$D729,0)-(K$5-$D729-1))))</f>
        <v>0</v>
      </c>
      <c r="L729" s="298">
        <f ca="1">IF(OFFSET(L729,-$D729,0)="n/a","n/a",IF(L$5&gt;OFFSET(L729,-$D729,0)+$D729,$E729-SUM($G729:K729),($E729-SUM($G729:K729))/(OFFSET(L729,-$D729,0)-(L$5-$D729-1))))</f>
        <v>0</v>
      </c>
    </row>
    <row r="730" spans="1:12" ht="12.75" hidden="1" customHeight="1" outlineLevel="2" x14ac:dyDescent="0.2">
      <c r="A730" s="3"/>
      <c r="B730" s="3"/>
      <c r="C730" s="377"/>
      <c r="D730" s="3">
        <v>4</v>
      </c>
      <c r="E730" s="295">
        <f ca="1"/>
        <v>0</v>
      </c>
      <c r="F730" s="296"/>
      <c r="G730" s="299"/>
      <c r="H730" s="299"/>
      <c r="I730" s="299"/>
      <c r="J730" s="297"/>
      <c r="K730" s="298">
        <f ca="1">IF(OFFSET(K730,-$D730,0)="n/a","n/a",IF(K$5&gt;OFFSET(K730,-$D730,0)+$D730,$E730-SUM($G730:J730),($E730-SUM($G730:J730))/(OFFSET(K730,-$D730,0)-(K$5-$D730-1))))</f>
        <v>0</v>
      </c>
      <c r="L730" s="298">
        <f ca="1">IF(OFFSET(L730,-$D730,0)="n/a","n/a",IF(L$5&gt;OFFSET(L730,-$D730,0)+$D730,$E730-SUM($G730:K730),($E730-SUM($G730:K730))/(OFFSET(L730,-$D730,0)-(L$5-$D730-1))))</f>
        <v>0</v>
      </c>
    </row>
    <row r="731" spans="1:12" ht="12.75" hidden="1" customHeight="1" outlineLevel="2" x14ac:dyDescent="0.2">
      <c r="A731" s="3"/>
      <c r="B731" s="3"/>
      <c r="C731" s="377"/>
      <c r="D731" s="3">
        <v>5</v>
      </c>
      <c r="E731" s="295">
        <f ca="1"/>
        <v>0</v>
      </c>
      <c r="F731" s="296"/>
      <c r="G731" s="299"/>
      <c r="H731" s="299"/>
      <c r="I731" s="299"/>
      <c r="J731" s="299"/>
      <c r="K731" s="297"/>
      <c r="L731" s="298">
        <f ca="1">IF(OFFSET(L731,-$D731,0)="n/a","n/a",IF(L$5&gt;OFFSET(L731,-$D731,0)+$D731,$E731-SUM($G731:K731),($E731-SUM($G731:K731))/(OFFSET(L731,-$D731,0)-(L$5-$D731-1))))</f>
        <v>0</v>
      </c>
    </row>
    <row r="732" spans="1:12" ht="12.75" hidden="1" customHeight="1" outlineLevel="2" x14ac:dyDescent="0.2">
      <c r="A732" s="3"/>
      <c r="B732" s="3"/>
      <c r="C732" s="377"/>
      <c r="D732" s="3">
        <v>6</v>
      </c>
      <c r="E732" s="295">
        <f ca="1"/>
        <v>0</v>
      </c>
      <c r="F732" s="296"/>
      <c r="G732" s="299"/>
      <c r="H732" s="299"/>
      <c r="I732" s="299"/>
      <c r="J732" s="299"/>
      <c r="K732" s="299"/>
      <c r="L732" s="297"/>
    </row>
    <row r="733" spans="1:12" ht="12.75" hidden="1" customHeight="1" outlineLevel="2" x14ac:dyDescent="0.2">
      <c r="A733" s="3"/>
      <c r="B733" s="3"/>
      <c r="C733" s="377"/>
      <c r="D733" s="3">
        <v>7</v>
      </c>
      <c r="E733" s="295" t="e">
        <f ca="1"/>
        <v>#N/A</v>
      </c>
      <c r="F733" s="296"/>
      <c r="G733" s="299"/>
      <c r="H733" s="299"/>
      <c r="I733" s="299"/>
      <c r="J733" s="299"/>
      <c r="K733" s="299"/>
      <c r="L733" s="299"/>
    </row>
    <row r="734" spans="1:12" ht="12.75" hidden="1" customHeight="1" outlineLevel="2" x14ac:dyDescent="0.2">
      <c r="A734" s="3"/>
      <c r="B734" s="3"/>
      <c r="C734" s="377"/>
      <c r="D734" s="3">
        <v>8</v>
      </c>
      <c r="E734" s="295" t="e">
        <f ca="1"/>
        <v>#N/A</v>
      </c>
      <c r="F734" s="296"/>
      <c r="G734" s="299"/>
      <c r="H734" s="299"/>
      <c r="I734" s="299"/>
      <c r="J734" s="299"/>
      <c r="K734" s="299"/>
      <c r="L734" s="299"/>
    </row>
    <row r="735" spans="1:12" ht="12.75" hidden="1" customHeight="1" outlineLevel="2" x14ac:dyDescent="0.2">
      <c r="A735" s="3"/>
      <c r="B735" s="3"/>
      <c r="C735" s="377"/>
      <c r="D735" s="3">
        <v>9</v>
      </c>
      <c r="E735" s="295" t="e">
        <f ca="1"/>
        <v>#N/A</v>
      </c>
      <c r="F735" s="296"/>
      <c r="G735" s="299"/>
      <c r="H735" s="299"/>
      <c r="I735" s="299"/>
      <c r="J735" s="299"/>
      <c r="K735" s="299"/>
      <c r="L735" s="299"/>
    </row>
    <row r="736" spans="1:12" ht="12.75" hidden="1" customHeight="1" outlineLevel="2" x14ac:dyDescent="0.2">
      <c r="A736" s="3"/>
      <c r="B736" s="3"/>
      <c r="C736" s="377"/>
      <c r="D736" s="3">
        <v>10</v>
      </c>
      <c r="E736" s="295" t="e">
        <f ca="1"/>
        <v>#N/A</v>
      </c>
      <c r="F736" s="296"/>
      <c r="G736" s="299"/>
      <c r="H736" s="299"/>
      <c r="I736" s="299"/>
      <c r="J736" s="299"/>
      <c r="K736" s="299"/>
      <c r="L736" s="299"/>
    </row>
    <row r="737" spans="1:12" ht="12.75" hidden="1" customHeight="1" outlineLevel="2" x14ac:dyDescent="0.2">
      <c r="A737" s="3"/>
      <c r="B737" s="3"/>
      <c r="C737" s="377"/>
      <c r="D737" s="3">
        <v>11</v>
      </c>
      <c r="E737" s="295" t="e">
        <f ca="1"/>
        <v>#N/A</v>
      </c>
      <c r="F737" s="296"/>
      <c r="G737" s="299"/>
      <c r="H737" s="299"/>
      <c r="I737" s="299"/>
      <c r="J737" s="299"/>
      <c r="K737" s="299"/>
      <c r="L737" s="299"/>
    </row>
    <row r="738" spans="1:12" ht="12.75" hidden="1" customHeight="1" outlineLevel="2" x14ac:dyDescent="0.2">
      <c r="A738" s="3"/>
      <c r="B738" s="3"/>
      <c r="C738" s="377"/>
      <c r="D738" s="3">
        <v>12</v>
      </c>
      <c r="E738" s="295" t="e">
        <f ca="1"/>
        <v>#N/A</v>
      </c>
      <c r="F738" s="296"/>
      <c r="G738" s="299"/>
      <c r="H738" s="299"/>
      <c r="I738" s="299"/>
      <c r="J738" s="299"/>
      <c r="K738" s="299"/>
      <c r="L738" s="299"/>
    </row>
    <row r="739" spans="1:12" ht="12.75" hidden="1" customHeight="1" outlineLevel="2" x14ac:dyDescent="0.2">
      <c r="A739" s="3"/>
      <c r="B739" s="3"/>
      <c r="C739" s="377"/>
      <c r="D739" s="3">
        <v>13</v>
      </c>
      <c r="E739" s="295" t="e">
        <f ca="1"/>
        <v>#N/A</v>
      </c>
      <c r="F739" s="296"/>
      <c r="G739" s="299"/>
      <c r="H739" s="299"/>
      <c r="I739" s="299"/>
      <c r="J739" s="299"/>
      <c r="K739" s="299"/>
      <c r="L739" s="299"/>
    </row>
    <row r="740" spans="1:12" ht="12.75" hidden="1" customHeight="1" outlineLevel="2" x14ac:dyDescent="0.2">
      <c r="A740" s="3"/>
      <c r="B740" s="3"/>
      <c r="C740" s="377"/>
      <c r="D740" s="3">
        <v>14</v>
      </c>
      <c r="E740" s="295" t="e">
        <f ca="1"/>
        <v>#N/A</v>
      </c>
      <c r="F740" s="296"/>
      <c r="G740" s="299"/>
      <c r="H740" s="299"/>
      <c r="I740" s="299"/>
      <c r="J740" s="299"/>
      <c r="K740" s="299"/>
      <c r="L740" s="299"/>
    </row>
    <row r="741" spans="1:12" ht="12.75" hidden="1" customHeight="1" outlineLevel="2" x14ac:dyDescent="0.2">
      <c r="A741" s="3"/>
      <c r="B741" s="3"/>
      <c r="C741" s="377"/>
      <c r="D741" s="3">
        <v>15</v>
      </c>
      <c r="E741" s="295" t="e">
        <f ca="1"/>
        <v>#N/A</v>
      </c>
      <c r="F741" s="296"/>
      <c r="G741" s="299"/>
      <c r="H741" s="299"/>
      <c r="I741" s="299"/>
      <c r="J741" s="299"/>
      <c r="K741" s="299"/>
      <c r="L741" s="299"/>
    </row>
    <row r="742" spans="1:12" ht="12.75" hidden="1" customHeight="1" outlineLevel="1" x14ac:dyDescent="0.2">
      <c r="A742" s="3"/>
      <c r="B742" s="149" t="str">
        <f ca="1">B725</f>
        <v>Asset Type 018</v>
      </c>
      <c r="C742" s="149" t="str">
        <f ca="1">C725</f>
        <v>Description - Asset Type 018</v>
      </c>
      <c r="D742" s="3"/>
      <c r="E742" s="3"/>
      <c r="F742" s="109" t="s">
        <v>44</v>
      </c>
      <c r="G742" s="301">
        <f t="shared" ref="G742:L742" si="36">SUM(G727:G741)</f>
        <v>0</v>
      </c>
      <c r="H742" s="301">
        <f t="shared" ca="1" si="36"/>
        <v>0</v>
      </c>
      <c r="I742" s="301">
        <f t="shared" ca="1" si="36"/>
        <v>0</v>
      </c>
      <c r="J742" s="301">
        <f t="shared" ca="1" si="36"/>
        <v>0</v>
      </c>
      <c r="K742" s="301">
        <f t="shared" ca="1" si="36"/>
        <v>0</v>
      </c>
      <c r="L742" s="301">
        <f t="shared" ca="1" si="36"/>
        <v>0</v>
      </c>
    </row>
    <row r="743" spans="1:12" ht="12.75" hidden="1" customHeight="1" outlineLevel="2" x14ac:dyDescent="0.2">
      <c r="A743" s="221">
        <f>A725+1</f>
        <v>19</v>
      </c>
      <c r="B743" s="22" t="str">
        <f ca="1">OFFSET($B$13,$A743-1,0)</f>
        <v>Asset Type 019</v>
      </c>
      <c r="C743" s="22" t="str">
        <f ca="1">OFFSET($C$13,$A743-1,0)</f>
        <v>Description - Asset Type 019</v>
      </c>
      <c r="D743" s="3"/>
      <c r="E743" s="112"/>
      <c r="F743" s="111" t="s">
        <v>41</v>
      </c>
      <c r="G743" s="300">
        <f t="shared" ref="G743:L743" ca="1" si="37">VLOOKUP($B743,$B$13:$L$212,5+G$5,FALSE)</f>
        <v>0</v>
      </c>
      <c r="H743" s="300">
        <f t="shared" ca="1" si="37"/>
        <v>0</v>
      </c>
      <c r="I743" s="300">
        <f t="shared" ca="1" si="37"/>
        <v>0</v>
      </c>
      <c r="J743" s="300">
        <f t="shared" ca="1" si="37"/>
        <v>0</v>
      </c>
      <c r="K743" s="300">
        <f t="shared" ca="1" si="37"/>
        <v>0</v>
      </c>
      <c r="L743" s="300">
        <f t="shared" ca="1" si="37"/>
        <v>0</v>
      </c>
    </row>
    <row r="744" spans="1:12" ht="12.75" hidden="1" customHeight="1" outlineLevel="2" x14ac:dyDescent="0.2">
      <c r="A744" s="3"/>
      <c r="B744" s="3"/>
      <c r="C744" s="21"/>
      <c r="D744" s="3"/>
      <c r="E744" s="110"/>
      <c r="F744" s="109" t="s">
        <v>42</v>
      </c>
      <c r="G744" s="114">
        <f ca="1">VLOOKUP($B743,'Input Sheet'!$B$12:$L$211,5+G$5,FALSE)</f>
        <v>0</v>
      </c>
      <c r="H744" s="114">
        <f ca="1">VLOOKUP($B743,'Input Sheet'!$B$12:$L$211,5+H$5,FALSE)</f>
        <v>0</v>
      </c>
      <c r="I744" s="114">
        <f ca="1">VLOOKUP($B743,'Input Sheet'!$B$12:$L$211,5+I$5,FALSE)</f>
        <v>0</v>
      </c>
      <c r="J744" s="114">
        <f ca="1">VLOOKUP($B743,'Input Sheet'!$B$12:$L$211,5+J$5,FALSE)</f>
        <v>0</v>
      </c>
      <c r="K744" s="114">
        <f ca="1">VLOOKUP($B743,'Input Sheet'!$B$12:$L$211,5+K$5,FALSE)</f>
        <v>0</v>
      </c>
      <c r="L744" s="114">
        <f ca="1">VLOOKUP($B743,'Input Sheet'!$B$12:$L$211,5+L$5,FALSE)</f>
        <v>0</v>
      </c>
    </row>
    <row r="745" spans="1:12" ht="12.75" hidden="1" customHeight="1" outlineLevel="2" x14ac:dyDescent="0.2">
      <c r="A745" s="3"/>
      <c r="B745" s="3"/>
      <c r="C745" s="3"/>
      <c r="D745" s="3">
        <v>1</v>
      </c>
      <c r="E745" s="295">
        <f t="array" aca="1" ref="E745:E759" ca="1">TRANSPOSE(G743:L743)</f>
        <v>0</v>
      </c>
      <c r="F745" s="296"/>
      <c r="G745" s="297"/>
      <c r="H745" s="298">
        <f ca="1">IF(OFFSET(H745,-$D745,0)="n/a","n/a",IF(H$5&gt;OFFSET(H745,-$D745,0)+$D745,$E745-SUM($G745:G745),($E745-SUM($G745:G745))/(OFFSET(H745,-$D745,0)-(H$5-$D745-1))))</f>
        <v>0</v>
      </c>
      <c r="I745" s="298">
        <f ca="1">IF(OFFSET(I745,-$D745,0)="n/a","n/a",IF(I$5&gt;OFFSET(I745,-$D745,0)+$D745,$E745-SUM($G745:H745),($E745-SUM($G745:H745))/(OFFSET(I745,-$D745,0)-(I$5-$D745-1))))</f>
        <v>0</v>
      </c>
      <c r="J745" s="298">
        <f ca="1">IF(OFFSET(J745,-$D745,0)="n/a","n/a",IF(J$5&gt;OFFSET(J745,-$D745,0)+$D745,$E745-SUM($G745:I745),($E745-SUM($G745:I745))/(OFFSET(J745,-$D745,0)-(J$5-$D745-1))))</f>
        <v>0</v>
      </c>
      <c r="K745" s="298">
        <f ca="1">IF(OFFSET(K745,-$D745,0)="n/a","n/a",IF(K$5&gt;OFFSET(K745,-$D745,0)+$D745,$E745-SUM($G745:J745),($E745-SUM($G745:J745))/(OFFSET(K745,-$D745,0)-(K$5-$D745-1))))</f>
        <v>0</v>
      </c>
      <c r="L745" s="298">
        <f ca="1">IF(OFFSET(L745,-$D745,0)="n/a","n/a",IF(L$5&gt;OFFSET(L745,-$D745,0)+$D745,$E745-SUM($G745:K745),($E745-SUM($G745:K745))/(OFFSET(L745,-$D745,0)-(L$5-$D745-1))))</f>
        <v>0</v>
      </c>
    </row>
    <row r="746" spans="1:12" ht="12.75" hidden="1" customHeight="1" outlineLevel="2" x14ac:dyDescent="0.2">
      <c r="A746" s="3"/>
      <c r="B746" s="3"/>
      <c r="C746" s="377" t="s">
        <v>43</v>
      </c>
      <c r="D746" s="3">
        <v>2</v>
      </c>
      <c r="E746" s="295">
        <f ca="1"/>
        <v>0</v>
      </c>
      <c r="F746" s="296"/>
      <c r="G746" s="299"/>
      <c r="H746" s="297"/>
      <c r="I746" s="298">
        <f ca="1">IF(OFFSET(I746,-$D746,0)="n/a","n/a",IF(I$5&gt;OFFSET(I746,-$D746,0)+$D746,$E746-SUM($G746:H746),($E746-SUM($G746:H746))/(OFFSET(I746,-$D746,0)-(I$5-$D746-1))))</f>
        <v>0</v>
      </c>
      <c r="J746" s="298">
        <f ca="1">IF(OFFSET(J746,-$D746,0)="n/a","n/a",IF(J$5&gt;OFFSET(J746,-$D746,0)+$D746,$E746-SUM($G746:I746),($E746-SUM($G746:I746))/(OFFSET(J746,-$D746,0)-(J$5-$D746-1))))</f>
        <v>0</v>
      </c>
      <c r="K746" s="298">
        <f ca="1">IF(OFFSET(K746,-$D746,0)="n/a","n/a",IF(K$5&gt;OFFSET(K746,-$D746,0)+$D746,$E746-SUM($G746:J746),($E746-SUM($G746:J746))/(OFFSET(K746,-$D746,0)-(K$5-$D746-1))))</f>
        <v>0</v>
      </c>
      <c r="L746" s="298">
        <f ca="1">IF(OFFSET(L746,-$D746,0)="n/a","n/a",IF(L$5&gt;OFFSET(L746,-$D746,0)+$D746,$E746-SUM($G746:K746),($E746-SUM($G746:K746))/(OFFSET(L746,-$D746,0)-(L$5-$D746-1))))</f>
        <v>0</v>
      </c>
    </row>
    <row r="747" spans="1:12" ht="12.75" hidden="1" customHeight="1" outlineLevel="2" x14ac:dyDescent="0.2">
      <c r="A747" s="3"/>
      <c r="B747" s="3"/>
      <c r="C747" s="377"/>
      <c r="D747" s="3">
        <v>3</v>
      </c>
      <c r="E747" s="295">
        <f ca="1"/>
        <v>0</v>
      </c>
      <c r="F747" s="296"/>
      <c r="G747" s="299"/>
      <c r="H747" s="299"/>
      <c r="I747" s="297"/>
      <c r="J747" s="298">
        <f ca="1">IF(OFFSET(J747,-$D747,0)="n/a","n/a",IF(J$5&gt;OFFSET(J747,-$D747,0)+$D747,$E747-SUM($G747:I747),($E747-SUM($G747:I747))/(OFFSET(J747,-$D747,0)-(J$5-$D747-1))))</f>
        <v>0</v>
      </c>
      <c r="K747" s="298">
        <f ca="1">IF(OFFSET(K747,-$D747,0)="n/a","n/a",IF(K$5&gt;OFFSET(K747,-$D747,0)+$D747,$E747-SUM($G747:J747),($E747-SUM($G747:J747))/(OFFSET(K747,-$D747,0)-(K$5-$D747-1))))</f>
        <v>0</v>
      </c>
      <c r="L747" s="298">
        <f ca="1">IF(OFFSET(L747,-$D747,0)="n/a","n/a",IF(L$5&gt;OFFSET(L747,-$D747,0)+$D747,$E747-SUM($G747:K747),($E747-SUM($G747:K747))/(OFFSET(L747,-$D747,0)-(L$5-$D747-1))))</f>
        <v>0</v>
      </c>
    </row>
    <row r="748" spans="1:12" ht="12.75" hidden="1" customHeight="1" outlineLevel="2" x14ac:dyDescent="0.2">
      <c r="A748" s="3"/>
      <c r="B748" s="3"/>
      <c r="C748" s="377"/>
      <c r="D748" s="3">
        <v>4</v>
      </c>
      <c r="E748" s="295">
        <f ca="1"/>
        <v>0</v>
      </c>
      <c r="F748" s="296"/>
      <c r="G748" s="299"/>
      <c r="H748" s="299"/>
      <c r="I748" s="299"/>
      <c r="J748" s="297"/>
      <c r="K748" s="298">
        <f ca="1">IF(OFFSET(K748,-$D748,0)="n/a","n/a",IF(K$5&gt;OFFSET(K748,-$D748,0)+$D748,$E748-SUM($G748:J748),($E748-SUM($G748:J748))/(OFFSET(K748,-$D748,0)-(K$5-$D748-1))))</f>
        <v>0</v>
      </c>
      <c r="L748" s="298">
        <f ca="1">IF(OFFSET(L748,-$D748,0)="n/a","n/a",IF(L$5&gt;OFFSET(L748,-$D748,0)+$D748,$E748-SUM($G748:K748),($E748-SUM($G748:K748))/(OFFSET(L748,-$D748,0)-(L$5-$D748-1))))</f>
        <v>0</v>
      </c>
    </row>
    <row r="749" spans="1:12" ht="12.75" hidden="1" customHeight="1" outlineLevel="2" x14ac:dyDescent="0.2">
      <c r="A749" s="3"/>
      <c r="B749" s="3"/>
      <c r="C749" s="377"/>
      <c r="D749" s="3">
        <v>5</v>
      </c>
      <c r="E749" s="295">
        <f ca="1"/>
        <v>0</v>
      </c>
      <c r="F749" s="296"/>
      <c r="G749" s="299"/>
      <c r="H749" s="299"/>
      <c r="I749" s="299"/>
      <c r="J749" s="299"/>
      <c r="K749" s="297"/>
      <c r="L749" s="298">
        <f ca="1">IF(OFFSET(L749,-$D749,0)="n/a","n/a",IF(L$5&gt;OFFSET(L749,-$D749,0)+$D749,$E749-SUM($G749:K749),($E749-SUM($G749:K749))/(OFFSET(L749,-$D749,0)-(L$5-$D749-1))))</f>
        <v>0</v>
      </c>
    </row>
    <row r="750" spans="1:12" ht="12.75" hidden="1" customHeight="1" outlineLevel="2" x14ac:dyDescent="0.2">
      <c r="A750" s="3"/>
      <c r="B750" s="3"/>
      <c r="C750" s="377"/>
      <c r="D750" s="3">
        <v>6</v>
      </c>
      <c r="E750" s="295">
        <f ca="1"/>
        <v>0</v>
      </c>
      <c r="F750" s="296"/>
      <c r="G750" s="299"/>
      <c r="H750" s="299"/>
      <c r="I750" s="299"/>
      <c r="J750" s="299"/>
      <c r="K750" s="299"/>
      <c r="L750" s="297"/>
    </row>
    <row r="751" spans="1:12" ht="12.75" hidden="1" customHeight="1" outlineLevel="2" x14ac:dyDescent="0.2">
      <c r="A751" s="3"/>
      <c r="B751" s="3"/>
      <c r="C751" s="377"/>
      <c r="D751" s="3">
        <v>7</v>
      </c>
      <c r="E751" s="295" t="e">
        <f ca="1"/>
        <v>#N/A</v>
      </c>
      <c r="F751" s="296"/>
      <c r="G751" s="299"/>
      <c r="H751" s="299"/>
      <c r="I751" s="299"/>
      <c r="J751" s="299"/>
      <c r="K751" s="299"/>
      <c r="L751" s="299"/>
    </row>
    <row r="752" spans="1:12" ht="12.75" hidden="1" customHeight="1" outlineLevel="2" x14ac:dyDescent="0.2">
      <c r="A752" s="3"/>
      <c r="B752" s="3"/>
      <c r="C752" s="377"/>
      <c r="D752" s="3">
        <v>8</v>
      </c>
      <c r="E752" s="295" t="e">
        <f ca="1"/>
        <v>#N/A</v>
      </c>
      <c r="F752" s="296"/>
      <c r="G752" s="299"/>
      <c r="H752" s="299"/>
      <c r="I752" s="299"/>
      <c r="J752" s="299"/>
      <c r="K752" s="299"/>
      <c r="L752" s="299"/>
    </row>
    <row r="753" spans="1:12" ht="12.75" hidden="1" customHeight="1" outlineLevel="2" x14ac:dyDescent="0.2">
      <c r="A753" s="3"/>
      <c r="B753" s="3"/>
      <c r="C753" s="377"/>
      <c r="D753" s="3">
        <v>9</v>
      </c>
      <c r="E753" s="295" t="e">
        <f ca="1"/>
        <v>#N/A</v>
      </c>
      <c r="F753" s="296"/>
      <c r="G753" s="299"/>
      <c r="H753" s="299"/>
      <c r="I753" s="299"/>
      <c r="J753" s="299"/>
      <c r="K753" s="299"/>
      <c r="L753" s="299"/>
    </row>
    <row r="754" spans="1:12" ht="12.75" hidden="1" customHeight="1" outlineLevel="2" x14ac:dyDescent="0.2">
      <c r="A754" s="3"/>
      <c r="B754" s="3"/>
      <c r="C754" s="377"/>
      <c r="D754" s="3">
        <v>10</v>
      </c>
      <c r="E754" s="295" t="e">
        <f ca="1"/>
        <v>#N/A</v>
      </c>
      <c r="F754" s="296"/>
      <c r="G754" s="299"/>
      <c r="H754" s="299"/>
      <c r="I754" s="299"/>
      <c r="J754" s="299"/>
      <c r="K754" s="299"/>
      <c r="L754" s="299"/>
    </row>
    <row r="755" spans="1:12" ht="12.75" hidden="1" customHeight="1" outlineLevel="2" x14ac:dyDescent="0.2">
      <c r="A755" s="3"/>
      <c r="B755" s="3"/>
      <c r="C755" s="377"/>
      <c r="D755" s="3">
        <v>11</v>
      </c>
      <c r="E755" s="295" t="e">
        <f ca="1"/>
        <v>#N/A</v>
      </c>
      <c r="F755" s="296"/>
      <c r="G755" s="299"/>
      <c r="H755" s="299"/>
      <c r="I755" s="299"/>
      <c r="J755" s="299"/>
      <c r="K755" s="299"/>
      <c r="L755" s="299"/>
    </row>
    <row r="756" spans="1:12" ht="12.75" hidden="1" customHeight="1" outlineLevel="2" x14ac:dyDescent="0.2">
      <c r="A756" s="3"/>
      <c r="B756" s="3"/>
      <c r="C756" s="377"/>
      <c r="D756" s="3">
        <v>12</v>
      </c>
      <c r="E756" s="295" t="e">
        <f ca="1"/>
        <v>#N/A</v>
      </c>
      <c r="F756" s="296"/>
      <c r="G756" s="299"/>
      <c r="H756" s="299"/>
      <c r="I756" s="299"/>
      <c r="J756" s="299"/>
      <c r="K756" s="299"/>
      <c r="L756" s="299"/>
    </row>
    <row r="757" spans="1:12" ht="12.75" hidden="1" customHeight="1" outlineLevel="2" x14ac:dyDescent="0.2">
      <c r="A757" s="3"/>
      <c r="B757" s="3"/>
      <c r="C757" s="377"/>
      <c r="D757" s="3">
        <v>13</v>
      </c>
      <c r="E757" s="295" t="e">
        <f ca="1"/>
        <v>#N/A</v>
      </c>
      <c r="F757" s="296"/>
      <c r="G757" s="299"/>
      <c r="H757" s="299"/>
      <c r="I757" s="299"/>
      <c r="J757" s="299"/>
      <c r="K757" s="299"/>
      <c r="L757" s="299"/>
    </row>
    <row r="758" spans="1:12" ht="12.75" hidden="1" customHeight="1" outlineLevel="2" x14ac:dyDescent="0.2">
      <c r="A758" s="3"/>
      <c r="B758" s="3"/>
      <c r="C758" s="377"/>
      <c r="D758" s="3">
        <v>14</v>
      </c>
      <c r="E758" s="295" t="e">
        <f ca="1"/>
        <v>#N/A</v>
      </c>
      <c r="F758" s="296"/>
      <c r="G758" s="299"/>
      <c r="H758" s="299"/>
      <c r="I758" s="299"/>
      <c r="J758" s="299"/>
      <c r="K758" s="299"/>
      <c r="L758" s="299"/>
    </row>
    <row r="759" spans="1:12" ht="12.75" hidden="1" customHeight="1" outlineLevel="2" x14ac:dyDescent="0.2">
      <c r="A759" s="3"/>
      <c r="B759" s="3"/>
      <c r="C759" s="377"/>
      <c r="D759" s="3">
        <v>15</v>
      </c>
      <c r="E759" s="295" t="e">
        <f ca="1"/>
        <v>#N/A</v>
      </c>
      <c r="F759" s="296"/>
      <c r="G759" s="299"/>
      <c r="H759" s="299"/>
      <c r="I759" s="299"/>
      <c r="J759" s="299"/>
      <c r="K759" s="299"/>
      <c r="L759" s="299"/>
    </row>
    <row r="760" spans="1:12" ht="12.75" hidden="1" customHeight="1" outlineLevel="1" x14ac:dyDescent="0.2">
      <c r="A760" s="3"/>
      <c r="B760" s="149" t="str">
        <f ca="1">B743</f>
        <v>Asset Type 019</v>
      </c>
      <c r="C760" s="149" t="str">
        <f ca="1">C743</f>
        <v>Description - Asset Type 019</v>
      </c>
      <c r="D760" s="3"/>
      <c r="E760" s="3"/>
      <c r="F760" s="109" t="s">
        <v>44</v>
      </c>
      <c r="G760" s="301">
        <f t="shared" ref="G760:L760" si="38">SUM(G745:G759)</f>
        <v>0</v>
      </c>
      <c r="H760" s="301">
        <f t="shared" ca="1" si="38"/>
        <v>0</v>
      </c>
      <c r="I760" s="301">
        <f t="shared" ca="1" si="38"/>
        <v>0</v>
      </c>
      <c r="J760" s="301">
        <f t="shared" ca="1" si="38"/>
        <v>0</v>
      </c>
      <c r="K760" s="301">
        <f t="shared" ca="1" si="38"/>
        <v>0</v>
      </c>
      <c r="L760" s="301">
        <f t="shared" ca="1" si="38"/>
        <v>0</v>
      </c>
    </row>
    <row r="761" spans="1:12" ht="12.75" hidden="1" customHeight="1" outlineLevel="2" x14ac:dyDescent="0.2">
      <c r="A761" s="221">
        <f>A743+1</f>
        <v>20</v>
      </c>
      <c r="B761" s="22" t="str">
        <f ca="1">OFFSET($B$13,$A761-1,0)</f>
        <v>Asset Type 020</v>
      </c>
      <c r="C761" s="22" t="str">
        <f ca="1">OFFSET($C$13,$A761-1,0)</f>
        <v>Description - Asset Type 020</v>
      </c>
      <c r="D761" s="3"/>
      <c r="E761" s="112"/>
      <c r="F761" s="111" t="s">
        <v>41</v>
      </c>
      <c r="G761" s="300">
        <f t="shared" ref="G761:L761" ca="1" si="39">VLOOKUP($B761,$B$13:$L$212,5+G$5,FALSE)</f>
        <v>0</v>
      </c>
      <c r="H761" s="300">
        <f t="shared" ca="1" si="39"/>
        <v>0</v>
      </c>
      <c r="I761" s="300">
        <f t="shared" ca="1" si="39"/>
        <v>0</v>
      </c>
      <c r="J761" s="300">
        <f t="shared" ca="1" si="39"/>
        <v>0</v>
      </c>
      <c r="K761" s="300">
        <f t="shared" ca="1" si="39"/>
        <v>0</v>
      </c>
      <c r="L761" s="300">
        <f t="shared" ca="1" si="39"/>
        <v>0</v>
      </c>
    </row>
    <row r="762" spans="1:12" ht="12.75" hidden="1" customHeight="1" outlineLevel="2" x14ac:dyDescent="0.2">
      <c r="A762" s="3"/>
      <c r="B762" s="3"/>
      <c r="C762" s="21"/>
      <c r="D762" s="3"/>
      <c r="E762" s="110"/>
      <c r="F762" s="109" t="s">
        <v>42</v>
      </c>
      <c r="G762" s="114">
        <f ca="1">VLOOKUP($B761,'Input Sheet'!$B$12:$L$211,5+G$5,FALSE)</f>
        <v>0</v>
      </c>
      <c r="H762" s="114">
        <f ca="1">VLOOKUP($B761,'Input Sheet'!$B$12:$L$211,5+H$5,FALSE)</f>
        <v>0</v>
      </c>
      <c r="I762" s="114">
        <f ca="1">VLOOKUP($B761,'Input Sheet'!$B$12:$L$211,5+I$5,FALSE)</f>
        <v>0</v>
      </c>
      <c r="J762" s="114">
        <f ca="1">VLOOKUP($B761,'Input Sheet'!$B$12:$L$211,5+J$5,FALSE)</f>
        <v>0</v>
      </c>
      <c r="K762" s="114">
        <f ca="1">VLOOKUP($B761,'Input Sheet'!$B$12:$L$211,5+K$5,FALSE)</f>
        <v>0</v>
      </c>
      <c r="L762" s="114">
        <f ca="1">VLOOKUP($B761,'Input Sheet'!$B$12:$L$211,5+L$5,FALSE)</f>
        <v>0</v>
      </c>
    </row>
    <row r="763" spans="1:12" ht="12.75" hidden="1" customHeight="1" outlineLevel="2" x14ac:dyDescent="0.2">
      <c r="A763" s="3"/>
      <c r="B763" s="3"/>
      <c r="C763" s="3"/>
      <c r="D763" s="3">
        <v>1</v>
      </c>
      <c r="E763" s="295">
        <f t="array" aca="1" ref="E763:E777" ca="1">TRANSPOSE(G761:L761)</f>
        <v>0</v>
      </c>
      <c r="F763" s="296"/>
      <c r="G763" s="297"/>
      <c r="H763" s="298">
        <f ca="1">IF(OFFSET(H763,-$D763,0)="n/a","n/a",IF(H$5&gt;OFFSET(H763,-$D763,0)+$D763,$E763-SUM($G763:G763),($E763-SUM($G763:G763))/(OFFSET(H763,-$D763,0)-(H$5-$D763-1))))</f>
        <v>0</v>
      </c>
      <c r="I763" s="298">
        <f ca="1">IF(OFFSET(I763,-$D763,0)="n/a","n/a",IF(I$5&gt;OFFSET(I763,-$D763,0)+$D763,$E763-SUM($G763:H763),($E763-SUM($G763:H763))/(OFFSET(I763,-$D763,0)-(I$5-$D763-1))))</f>
        <v>0</v>
      </c>
      <c r="J763" s="298">
        <f ca="1">IF(OFFSET(J763,-$D763,0)="n/a","n/a",IF(J$5&gt;OFFSET(J763,-$D763,0)+$D763,$E763-SUM($G763:I763),($E763-SUM($G763:I763))/(OFFSET(J763,-$D763,0)-(J$5-$D763-1))))</f>
        <v>0</v>
      </c>
      <c r="K763" s="298">
        <f ca="1">IF(OFFSET(K763,-$D763,0)="n/a","n/a",IF(K$5&gt;OFFSET(K763,-$D763,0)+$D763,$E763-SUM($G763:J763),($E763-SUM($G763:J763))/(OFFSET(K763,-$D763,0)-(K$5-$D763-1))))</f>
        <v>0</v>
      </c>
      <c r="L763" s="298">
        <f ca="1">IF(OFFSET(L763,-$D763,0)="n/a","n/a",IF(L$5&gt;OFFSET(L763,-$D763,0)+$D763,$E763-SUM($G763:K763),($E763-SUM($G763:K763))/(OFFSET(L763,-$D763,0)-(L$5-$D763-1))))</f>
        <v>0</v>
      </c>
    </row>
    <row r="764" spans="1:12" ht="12.75" hidden="1" customHeight="1" outlineLevel="2" x14ac:dyDescent="0.2">
      <c r="A764" s="3"/>
      <c r="B764" s="3"/>
      <c r="C764" s="377" t="s">
        <v>43</v>
      </c>
      <c r="D764" s="3">
        <v>2</v>
      </c>
      <c r="E764" s="295">
        <f ca="1"/>
        <v>0</v>
      </c>
      <c r="F764" s="296"/>
      <c r="G764" s="299"/>
      <c r="H764" s="297"/>
      <c r="I764" s="298">
        <f ca="1">IF(OFFSET(I764,-$D764,0)="n/a","n/a",IF(I$5&gt;OFFSET(I764,-$D764,0)+$D764,$E764-SUM($G764:H764),($E764-SUM($G764:H764))/(OFFSET(I764,-$D764,0)-(I$5-$D764-1))))</f>
        <v>0</v>
      </c>
      <c r="J764" s="298">
        <f ca="1">IF(OFFSET(J764,-$D764,0)="n/a","n/a",IF(J$5&gt;OFFSET(J764,-$D764,0)+$D764,$E764-SUM($G764:I764),($E764-SUM($G764:I764))/(OFFSET(J764,-$D764,0)-(J$5-$D764-1))))</f>
        <v>0</v>
      </c>
      <c r="K764" s="298">
        <f ca="1">IF(OFFSET(K764,-$D764,0)="n/a","n/a",IF(K$5&gt;OFFSET(K764,-$D764,0)+$D764,$E764-SUM($G764:J764),($E764-SUM($G764:J764))/(OFFSET(K764,-$D764,0)-(K$5-$D764-1))))</f>
        <v>0</v>
      </c>
      <c r="L764" s="298">
        <f ca="1">IF(OFFSET(L764,-$D764,0)="n/a","n/a",IF(L$5&gt;OFFSET(L764,-$D764,0)+$D764,$E764-SUM($G764:K764),($E764-SUM($G764:K764))/(OFFSET(L764,-$D764,0)-(L$5-$D764-1))))</f>
        <v>0</v>
      </c>
    </row>
    <row r="765" spans="1:12" ht="12.75" hidden="1" customHeight="1" outlineLevel="2" x14ac:dyDescent="0.2">
      <c r="A765" s="3"/>
      <c r="B765" s="3"/>
      <c r="C765" s="377"/>
      <c r="D765" s="3">
        <v>3</v>
      </c>
      <c r="E765" s="295">
        <f ca="1"/>
        <v>0</v>
      </c>
      <c r="F765" s="296"/>
      <c r="G765" s="299"/>
      <c r="H765" s="299"/>
      <c r="I765" s="297"/>
      <c r="J765" s="298">
        <f ca="1">IF(OFFSET(J765,-$D765,0)="n/a","n/a",IF(J$5&gt;OFFSET(J765,-$D765,0)+$D765,$E765-SUM($G765:I765),($E765-SUM($G765:I765))/(OFFSET(J765,-$D765,0)-(J$5-$D765-1))))</f>
        <v>0</v>
      </c>
      <c r="K765" s="298">
        <f ca="1">IF(OFFSET(K765,-$D765,0)="n/a","n/a",IF(K$5&gt;OFFSET(K765,-$D765,0)+$D765,$E765-SUM($G765:J765),($E765-SUM($G765:J765))/(OFFSET(K765,-$D765,0)-(K$5-$D765-1))))</f>
        <v>0</v>
      </c>
      <c r="L765" s="298">
        <f ca="1">IF(OFFSET(L765,-$D765,0)="n/a","n/a",IF(L$5&gt;OFFSET(L765,-$D765,0)+$D765,$E765-SUM($G765:K765),($E765-SUM($G765:K765))/(OFFSET(L765,-$D765,0)-(L$5-$D765-1))))</f>
        <v>0</v>
      </c>
    </row>
    <row r="766" spans="1:12" ht="12.75" hidden="1" customHeight="1" outlineLevel="2" x14ac:dyDescent="0.2">
      <c r="A766" s="3"/>
      <c r="B766" s="3"/>
      <c r="C766" s="377"/>
      <c r="D766" s="3">
        <v>4</v>
      </c>
      <c r="E766" s="295">
        <f ca="1"/>
        <v>0</v>
      </c>
      <c r="F766" s="296"/>
      <c r="G766" s="299"/>
      <c r="H766" s="299"/>
      <c r="I766" s="299"/>
      <c r="J766" s="297"/>
      <c r="K766" s="298">
        <f ca="1">IF(OFFSET(K766,-$D766,0)="n/a","n/a",IF(K$5&gt;OFFSET(K766,-$D766,0)+$D766,$E766-SUM($G766:J766),($E766-SUM($G766:J766))/(OFFSET(K766,-$D766,0)-(K$5-$D766-1))))</f>
        <v>0</v>
      </c>
      <c r="L766" s="298">
        <f ca="1">IF(OFFSET(L766,-$D766,0)="n/a","n/a",IF(L$5&gt;OFFSET(L766,-$D766,0)+$D766,$E766-SUM($G766:K766),($E766-SUM($G766:K766))/(OFFSET(L766,-$D766,0)-(L$5-$D766-1))))</f>
        <v>0</v>
      </c>
    </row>
    <row r="767" spans="1:12" ht="12.75" hidden="1" customHeight="1" outlineLevel="2" x14ac:dyDescent="0.2">
      <c r="A767" s="3"/>
      <c r="B767" s="3"/>
      <c r="C767" s="377"/>
      <c r="D767" s="3">
        <v>5</v>
      </c>
      <c r="E767" s="295">
        <f ca="1"/>
        <v>0</v>
      </c>
      <c r="F767" s="296"/>
      <c r="G767" s="299"/>
      <c r="H767" s="299"/>
      <c r="I767" s="299"/>
      <c r="J767" s="299"/>
      <c r="K767" s="297"/>
      <c r="L767" s="298">
        <f ca="1">IF(OFFSET(L767,-$D767,0)="n/a","n/a",IF(L$5&gt;OFFSET(L767,-$D767,0)+$D767,$E767-SUM($G767:K767),($E767-SUM($G767:K767))/(OFFSET(L767,-$D767,0)-(L$5-$D767-1))))</f>
        <v>0</v>
      </c>
    </row>
    <row r="768" spans="1:12" ht="12.75" hidden="1" customHeight="1" outlineLevel="2" x14ac:dyDescent="0.2">
      <c r="A768" s="3"/>
      <c r="B768" s="3"/>
      <c r="C768" s="377"/>
      <c r="D768" s="3">
        <v>6</v>
      </c>
      <c r="E768" s="295">
        <f ca="1"/>
        <v>0</v>
      </c>
      <c r="F768" s="296"/>
      <c r="G768" s="299"/>
      <c r="H768" s="299"/>
      <c r="I768" s="299"/>
      <c r="J768" s="299"/>
      <c r="K768" s="299"/>
      <c r="L768" s="297"/>
    </row>
    <row r="769" spans="1:12" ht="12.75" hidden="1" customHeight="1" outlineLevel="2" x14ac:dyDescent="0.2">
      <c r="A769" s="3"/>
      <c r="B769" s="3"/>
      <c r="C769" s="377"/>
      <c r="D769" s="3">
        <v>7</v>
      </c>
      <c r="E769" s="295" t="e">
        <f ca="1"/>
        <v>#N/A</v>
      </c>
      <c r="F769" s="296"/>
      <c r="G769" s="299"/>
      <c r="H769" s="299"/>
      <c r="I769" s="299"/>
      <c r="J769" s="299"/>
      <c r="K769" s="299"/>
      <c r="L769" s="299"/>
    </row>
    <row r="770" spans="1:12" ht="12.75" hidden="1" customHeight="1" outlineLevel="2" x14ac:dyDescent="0.2">
      <c r="A770" s="3"/>
      <c r="B770" s="3"/>
      <c r="C770" s="377"/>
      <c r="D770" s="3">
        <v>8</v>
      </c>
      <c r="E770" s="295" t="e">
        <f ca="1"/>
        <v>#N/A</v>
      </c>
      <c r="F770" s="296"/>
      <c r="G770" s="299"/>
      <c r="H770" s="299"/>
      <c r="I770" s="299"/>
      <c r="J770" s="299"/>
      <c r="K770" s="299"/>
      <c r="L770" s="299"/>
    </row>
    <row r="771" spans="1:12" ht="12.75" hidden="1" customHeight="1" outlineLevel="2" x14ac:dyDescent="0.2">
      <c r="A771" s="3"/>
      <c r="B771" s="3"/>
      <c r="C771" s="377"/>
      <c r="D771" s="3">
        <v>9</v>
      </c>
      <c r="E771" s="295" t="e">
        <f ca="1"/>
        <v>#N/A</v>
      </c>
      <c r="F771" s="296"/>
      <c r="G771" s="299"/>
      <c r="H771" s="299"/>
      <c r="I771" s="299"/>
      <c r="J771" s="299"/>
      <c r="K771" s="299"/>
      <c r="L771" s="299"/>
    </row>
    <row r="772" spans="1:12" ht="12.75" hidden="1" customHeight="1" outlineLevel="2" x14ac:dyDescent="0.2">
      <c r="A772" s="3"/>
      <c r="B772" s="3"/>
      <c r="C772" s="377"/>
      <c r="D772" s="3">
        <v>10</v>
      </c>
      <c r="E772" s="295" t="e">
        <f ca="1"/>
        <v>#N/A</v>
      </c>
      <c r="F772" s="296"/>
      <c r="G772" s="299"/>
      <c r="H772" s="299"/>
      <c r="I772" s="299"/>
      <c r="J772" s="299"/>
      <c r="K772" s="299"/>
      <c r="L772" s="299"/>
    </row>
    <row r="773" spans="1:12" ht="12.75" hidden="1" customHeight="1" outlineLevel="2" x14ac:dyDescent="0.2">
      <c r="A773" s="3"/>
      <c r="B773" s="3"/>
      <c r="C773" s="377"/>
      <c r="D773" s="3">
        <v>11</v>
      </c>
      <c r="E773" s="295" t="e">
        <f ca="1"/>
        <v>#N/A</v>
      </c>
      <c r="F773" s="296"/>
      <c r="G773" s="299"/>
      <c r="H773" s="299"/>
      <c r="I773" s="299"/>
      <c r="J773" s="299"/>
      <c r="K773" s="299"/>
      <c r="L773" s="299"/>
    </row>
    <row r="774" spans="1:12" ht="12.75" hidden="1" customHeight="1" outlineLevel="2" x14ac:dyDescent="0.2">
      <c r="A774" s="3"/>
      <c r="B774" s="3"/>
      <c r="C774" s="377"/>
      <c r="D774" s="3">
        <v>12</v>
      </c>
      <c r="E774" s="295" t="e">
        <f ca="1"/>
        <v>#N/A</v>
      </c>
      <c r="F774" s="296"/>
      <c r="G774" s="299"/>
      <c r="H774" s="299"/>
      <c r="I774" s="299"/>
      <c r="J774" s="299"/>
      <c r="K774" s="299"/>
      <c r="L774" s="299"/>
    </row>
    <row r="775" spans="1:12" ht="12.75" hidden="1" customHeight="1" outlineLevel="2" x14ac:dyDescent="0.2">
      <c r="A775" s="3"/>
      <c r="B775" s="3"/>
      <c r="C775" s="377"/>
      <c r="D775" s="3">
        <v>13</v>
      </c>
      <c r="E775" s="295" t="e">
        <f ca="1"/>
        <v>#N/A</v>
      </c>
      <c r="F775" s="296"/>
      <c r="G775" s="299"/>
      <c r="H775" s="299"/>
      <c r="I775" s="299"/>
      <c r="J775" s="299"/>
      <c r="K775" s="299"/>
      <c r="L775" s="299"/>
    </row>
    <row r="776" spans="1:12" ht="12.75" hidden="1" customHeight="1" outlineLevel="2" x14ac:dyDescent="0.2">
      <c r="A776" s="3"/>
      <c r="B776" s="3"/>
      <c r="C776" s="377"/>
      <c r="D776" s="3">
        <v>14</v>
      </c>
      <c r="E776" s="295" t="e">
        <f ca="1"/>
        <v>#N/A</v>
      </c>
      <c r="F776" s="296"/>
      <c r="G776" s="299"/>
      <c r="H776" s="299"/>
      <c r="I776" s="299"/>
      <c r="J776" s="299"/>
      <c r="K776" s="299"/>
      <c r="L776" s="299"/>
    </row>
    <row r="777" spans="1:12" ht="12.75" hidden="1" customHeight="1" outlineLevel="2" x14ac:dyDescent="0.2">
      <c r="A777" s="3"/>
      <c r="B777" s="3"/>
      <c r="C777" s="377"/>
      <c r="D777" s="3">
        <v>15</v>
      </c>
      <c r="E777" s="295" t="e">
        <f ca="1"/>
        <v>#N/A</v>
      </c>
      <c r="F777" s="296"/>
      <c r="G777" s="299"/>
      <c r="H777" s="299"/>
      <c r="I777" s="299"/>
      <c r="J777" s="299"/>
      <c r="K777" s="299"/>
      <c r="L777" s="299"/>
    </row>
    <row r="778" spans="1:12" ht="12.75" hidden="1" customHeight="1" outlineLevel="1" x14ac:dyDescent="0.2">
      <c r="A778" s="3"/>
      <c r="B778" s="149" t="str">
        <f ca="1">B761</f>
        <v>Asset Type 020</v>
      </c>
      <c r="C778" s="149" t="str">
        <f ca="1">C761</f>
        <v>Description - Asset Type 020</v>
      </c>
      <c r="D778" s="3"/>
      <c r="E778" s="3"/>
      <c r="F778" s="109" t="s">
        <v>44</v>
      </c>
      <c r="G778" s="301">
        <f t="shared" ref="G778:L778" si="40">SUM(G763:G777)</f>
        <v>0</v>
      </c>
      <c r="H778" s="301">
        <f t="shared" ca="1" si="40"/>
        <v>0</v>
      </c>
      <c r="I778" s="301">
        <f t="shared" ca="1" si="40"/>
        <v>0</v>
      </c>
      <c r="J778" s="301">
        <f t="shared" ca="1" si="40"/>
        <v>0</v>
      </c>
      <c r="K778" s="301">
        <f t="shared" ca="1" si="40"/>
        <v>0</v>
      </c>
      <c r="L778" s="301">
        <f t="shared" ca="1" si="40"/>
        <v>0</v>
      </c>
    </row>
    <row r="779" spans="1:12" ht="12.75" hidden="1" customHeight="1" outlineLevel="2" x14ac:dyDescent="0.2">
      <c r="A779" s="221">
        <f>A761+1</f>
        <v>21</v>
      </c>
      <c r="B779" s="22" t="str">
        <f ca="1">OFFSET($B$13,$A779-1,0)</f>
        <v>Asset Type 021</v>
      </c>
      <c r="C779" s="22" t="str">
        <f ca="1">OFFSET($C$13,$A779-1,0)</f>
        <v>Description - Asset Type 021</v>
      </c>
      <c r="D779" s="3"/>
      <c r="E779" s="112"/>
      <c r="F779" s="111" t="s">
        <v>41</v>
      </c>
      <c r="G779" s="300">
        <f t="shared" ref="G779:L779" ca="1" si="41">VLOOKUP($B779,$B$13:$L$212,5+G$5,FALSE)</f>
        <v>0</v>
      </c>
      <c r="H779" s="300">
        <f t="shared" ca="1" si="41"/>
        <v>0</v>
      </c>
      <c r="I779" s="300">
        <f t="shared" ca="1" si="41"/>
        <v>0</v>
      </c>
      <c r="J779" s="300">
        <f t="shared" ca="1" si="41"/>
        <v>0</v>
      </c>
      <c r="K779" s="300">
        <f t="shared" ca="1" si="41"/>
        <v>0</v>
      </c>
      <c r="L779" s="300">
        <f t="shared" ca="1" si="41"/>
        <v>0</v>
      </c>
    </row>
    <row r="780" spans="1:12" ht="12.75" hidden="1" customHeight="1" outlineLevel="2" x14ac:dyDescent="0.2">
      <c r="A780" s="3"/>
      <c r="B780" s="3"/>
      <c r="C780" s="21"/>
      <c r="D780" s="3"/>
      <c r="E780" s="110"/>
      <c r="F780" s="109" t="s">
        <v>42</v>
      </c>
      <c r="G780" s="114">
        <f ca="1">VLOOKUP($B779,'Input Sheet'!$B$12:$L$211,5+G$5,FALSE)</f>
        <v>0</v>
      </c>
      <c r="H780" s="114">
        <f ca="1">VLOOKUP($B779,'Input Sheet'!$B$12:$L$211,5+H$5,FALSE)</f>
        <v>0</v>
      </c>
      <c r="I780" s="114">
        <f ca="1">VLOOKUP($B779,'Input Sheet'!$B$12:$L$211,5+I$5,FALSE)</f>
        <v>0</v>
      </c>
      <c r="J780" s="114">
        <f ca="1">VLOOKUP($B779,'Input Sheet'!$B$12:$L$211,5+J$5,FALSE)</f>
        <v>0</v>
      </c>
      <c r="K780" s="114">
        <f ca="1">VLOOKUP($B779,'Input Sheet'!$B$12:$L$211,5+K$5,FALSE)</f>
        <v>0</v>
      </c>
      <c r="L780" s="114">
        <f ca="1">VLOOKUP($B779,'Input Sheet'!$B$12:$L$211,5+L$5,FALSE)</f>
        <v>0</v>
      </c>
    </row>
    <row r="781" spans="1:12" ht="12.75" hidden="1" customHeight="1" outlineLevel="2" x14ac:dyDescent="0.2">
      <c r="A781" s="3"/>
      <c r="B781" s="3"/>
      <c r="C781" s="3"/>
      <c r="D781" s="3">
        <v>1</v>
      </c>
      <c r="E781" s="295">
        <f t="array" aca="1" ref="E781:E795" ca="1">TRANSPOSE(G779:L779)</f>
        <v>0</v>
      </c>
      <c r="F781" s="296"/>
      <c r="G781" s="297"/>
      <c r="H781" s="298">
        <f ca="1">IF(OFFSET(H781,-$D781,0)="n/a","n/a",IF(H$5&gt;OFFSET(H781,-$D781,0)+$D781,$E781-SUM($G781:G781),($E781-SUM($G781:G781))/(OFFSET(H781,-$D781,0)-(H$5-$D781-1))))</f>
        <v>0</v>
      </c>
      <c r="I781" s="298">
        <f ca="1">IF(OFFSET(I781,-$D781,0)="n/a","n/a",IF(I$5&gt;OFFSET(I781,-$D781,0)+$D781,$E781-SUM($G781:H781),($E781-SUM($G781:H781))/(OFFSET(I781,-$D781,0)-(I$5-$D781-1))))</f>
        <v>0</v>
      </c>
      <c r="J781" s="298">
        <f ca="1">IF(OFFSET(J781,-$D781,0)="n/a","n/a",IF(J$5&gt;OFFSET(J781,-$D781,0)+$D781,$E781-SUM($G781:I781),($E781-SUM($G781:I781))/(OFFSET(J781,-$D781,0)-(J$5-$D781-1))))</f>
        <v>0</v>
      </c>
      <c r="K781" s="298">
        <f ca="1">IF(OFFSET(K781,-$D781,0)="n/a","n/a",IF(K$5&gt;OFFSET(K781,-$D781,0)+$D781,$E781-SUM($G781:J781),($E781-SUM($G781:J781))/(OFFSET(K781,-$D781,0)-(K$5-$D781-1))))</f>
        <v>0</v>
      </c>
      <c r="L781" s="298">
        <f ca="1">IF(OFFSET(L781,-$D781,0)="n/a","n/a",IF(L$5&gt;OFFSET(L781,-$D781,0)+$D781,$E781-SUM($G781:K781),($E781-SUM($G781:K781))/(OFFSET(L781,-$D781,0)-(L$5-$D781-1))))</f>
        <v>0</v>
      </c>
    </row>
    <row r="782" spans="1:12" ht="12.75" hidden="1" customHeight="1" outlineLevel="2" x14ac:dyDescent="0.2">
      <c r="A782" s="3"/>
      <c r="B782" s="3"/>
      <c r="C782" s="377" t="s">
        <v>43</v>
      </c>
      <c r="D782" s="3">
        <v>2</v>
      </c>
      <c r="E782" s="295">
        <f ca="1"/>
        <v>0</v>
      </c>
      <c r="F782" s="296"/>
      <c r="G782" s="299"/>
      <c r="H782" s="297"/>
      <c r="I782" s="298">
        <f ca="1">IF(OFFSET(I782,-$D782,0)="n/a","n/a",IF(I$5&gt;OFFSET(I782,-$D782,0)+$D782,$E782-SUM($G782:H782),($E782-SUM($G782:H782))/(OFFSET(I782,-$D782,0)-(I$5-$D782-1))))</f>
        <v>0</v>
      </c>
      <c r="J782" s="298">
        <f ca="1">IF(OFFSET(J782,-$D782,0)="n/a","n/a",IF(J$5&gt;OFFSET(J782,-$D782,0)+$D782,$E782-SUM($G782:I782),($E782-SUM($G782:I782))/(OFFSET(J782,-$D782,0)-(J$5-$D782-1))))</f>
        <v>0</v>
      </c>
      <c r="K782" s="298">
        <f ca="1">IF(OFFSET(K782,-$D782,0)="n/a","n/a",IF(K$5&gt;OFFSET(K782,-$D782,0)+$D782,$E782-SUM($G782:J782),($E782-SUM($G782:J782))/(OFFSET(K782,-$D782,0)-(K$5-$D782-1))))</f>
        <v>0</v>
      </c>
      <c r="L782" s="298">
        <f ca="1">IF(OFFSET(L782,-$D782,0)="n/a","n/a",IF(L$5&gt;OFFSET(L782,-$D782,0)+$D782,$E782-SUM($G782:K782),($E782-SUM($G782:K782))/(OFFSET(L782,-$D782,0)-(L$5-$D782-1))))</f>
        <v>0</v>
      </c>
    </row>
    <row r="783" spans="1:12" ht="12.75" hidden="1" customHeight="1" outlineLevel="2" x14ac:dyDescent="0.2">
      <c r="A783" s="3"/>
      <c r="B783" s="3"/>
      <c r="C783" s="377"/>
      <c r="D783" s="3">
        <v>3</v>
      </c>
      <c r="E783" s="295">
        <f ca="1"/>
        <v>0</v>
      </c>
      <c r="F783" s="296"/>
      <c r="G783" s="299"/>
      <c r="H783" s="299"/>
      <c r="I783" s="297"/>
      <c r="J783" s="298">
        <f ca="1">IF(OFFSET(J783,-$D783,0)="n/a","n/a",IF(J$5&gt;OFFSET(J783,-$D783,0)+$D783,$E783-SUM($G783:I783),($E783-SUM($G783:I783))/(OFFSET(J783,-$D783,0)-(J$5-$D783-1))))</f>
        <v>0</v>
      </c>
      <c r="K783" s="298">
        <f ca="1">IF(OFFSET(K783,-$D783,0)="n/a","n/a",IF(K$5&gt;OFFSET(K783,-$D783,0)+$D783,$E783-SUM($G783:J783),($E783-SUM($G783:J783))/(OFFSET(K783,-$D783,0)-(K$5-$D783-1))))</f>
        <v>0</v>
      </c>
      <c r="L783" s="298">
        <f ca="1">IF(OFFSET(L783,-$D783,0)="n/a","n/a",IF(L$5&gt;OFFSET(L783,-$D783,0)+$D783,$E783-SUM($G783:K783),($E783-SUM($G783:K783))/(OFFSET(L783,-$D783,0)-(L$5-$D783-1))))</f>
        <v>0</v>
      </c>
    </row>
    <row r="784" spans="1:12" ht="12.75" hidden="1" customHeight="1" outlineLevel="2" x14ac:dyDescent="0.2">
      <c r="A784" s="3"/>
      <c r="B784" s="3"/>
      <c r="C784" s="377"/>
      <c r="D784" s="3">
        <v>4</v>
      </c>
      <c r="E784" s="295">
        <f ca="1"/>
        <v>0</v>
      </c>
      <c r="F784" s="296"/>
      <c r="G784" s="299"/>
      <c r="H784" s="299"/>
      <c r="I784" s="299"/>
      <c r="J784" s="297"/>
      <c r="K784" s="298">
        <f ca="1">IF(OFFSET(K784,-$D784,0)="n/a","n/a",IF(K$5&gt;OFFSET(K784,-$D784,0)+$D784,$E784-SUM($G784:J784),($E784-SUM($G784:J784))/(OFFSET(K784,-$D784,0)-(K$5-$D784-1))))</f>
        <v>0</v>
      </c>
      <c r="L784" s="298">
        <f ca="1">IF(OFFSET(L784,-$D784,0)="n/a","n/a",IF(L$5&gt;OFFSET(L784,-$D784,0)+$D784,$E784-SUM($G784:K784),($E784-SUM($G784:K784))/(OFFSET(L784,-$D784,0)-(L$5-$D784-1))))</f>
        <v>0</v>
      </c>
    </row>
    <row r="785" spans="1:12" ht="12.75" hidden="1" customHeight="1" outlineLevel="2" x14ac:dyDescent="0.2">
      <c r="A785" s="3"/>
      <c r="B785" s="3"/>
      <c r="C785" s="377"/>
      <c r="D785" s="3">
        <v>5</v>
      </c>
      <c r="E785" s="295">
        <f ca="1"/>
        <v>0</v>
      </c>
      <c r="F785" s="296"/>
      <c r="G785" s="299"/>
      <c r="H785" s="299"/>
      <c r="I785" s="299"/>
      <c r="J785" s="299"/>
      <c r="K785" s="297"/>
      <c r="L785" s="298">
        <f ca="1">IF(OFFSET(L785,-$D785,0)="n/a","n/a",IF(L$5&gt;OFFSET(L785,-$D785,0)+$D785,$E785-SUM($G785:K785),($E785-SUM($G785:K785))/(OFFSET(L785,-$D785,0)-(L$5-$D785-1))))</f>
        <v>0</v>
      </c>
    </row>
    <row r="786" spans="1:12" ht="12.75" hidden="1" customHeight="1" outlineLevel="2" x14ac:dyDescent="0.2">
      <c r="A786" s="3"/>
      <c r="B786" s="3"/>
      <c r="C786" s="377"/>
      <c r="D786" s="3">
        <v>6</v>
      </c>
      <c r="E786" s="295">
        <f ca="1"/>
        <v>0</v>
      </c>
      <c r="F786" s="296"/>
      <c r="G786" s="299"/>
      <c r="H786" s="299"/>
      <c r="I786" s="299"/>
      <c r="J786" s="299"/>
      <c r="K786" s="299"/>
      <c r="L786" s="297"/>
    </row>
    <row r="787" spans="1:12" ht="12.75" hidden="1" customHeight="1" outlineLevel="2" x14ac:dyDescent="0.2">
      <c r="A787" s="3"/>
      <c r="B787" s="3"/>
      <c r="C787" s="377"/>
      <c r="D787" s="3">
        <v>7</v>
      </c>
      <c r="E787" s="295" t="e">
        <f ca="1"/>
        <v>#N/A</v>
      </c>
      <c r="F787" s="296"/>
      <c r="G787" s="299"/>
      <c r="H787" s="299"/>
      <c r="I787" s="299"/>
      <c r="J787" s="299"/>
      <c r="K787" s="299"/>
      <c r="L787" s="299"/>
    </row>
    <row r="788" spans="1:12" ht="12.75" hidden="1" customHeight="1" outlineLevel="2" x14ac:dyDescent="0.2">
      <c r="A788" s="3"/>
      <c r="B788" s="3"/>
      <c r="C788" s="377"/>
      <c r="D788" s="3">
        <v>8</v>
      </c>
      <c r="E788" s="295" t="e">
        <f ca="1"/>
        <v>#N/A</v>
      </c>
      <c r="F788" s="296"/>
      <c r="G788" s="299"/>
      <c r="H788" s="299"/>
      <c r="I788" s="299"/>
      <c r="J788" s="299"/>
      <c r="K788" s="299"/>
      <c r="L788" s="299"/>
    </row>
    <row r="789" spans="1:12" ht="12.75" hidden="1" customHeight="1" outlineLevel="2" x14ac:dyDescent="0.2">
      <c r="A789" s="3"/>
      <c r="B789" s="3"/>
      <c r="C789" s="377"/>
      <c r="D789" s="3">
        <v>9</v>
      </c>
      <c r="E789" s="295" t="e">
        <f ca="1"/>
        <v>#N/A</v>
      </c>
      <c r="F789" s="296"/>
      <c r="G789" s="299"/>
      <c r="H789" s="299"/>
      <c r="I789" s="299"/>
      <c r="J789" s="299"/>
      <c r="K789" s="299"/>
      <c r="L789" s="299"/>
    </row>
    <row r="790" spans="1:12" ht="12.75" hidden="1" customHeight="1" outlineLevel="2" x14ac:dyDescent="0.2">
      <c r="A790" s="3"/>
      <c r="B790" s="3"/>
      <c r="C790" s="377"/>
      <c r="D790" s="3">
        <v>10</v>
      </c>
      <c r="E790" s="295" t="e">
        <f ca="1"/>
        <v>#N/A</v>
      </c>
      <c r="F790" s="296"/>
      <c r="G790" s="299"/>
      <c r="H790" s="299"/>
      <c r="I790" s="299"/>
      <c r="J790" s="299"/>
      <c r="K790" s="299"/>
      <c r="L790" s="299"/>
    </row>
    <row r="791" spans="1:12" ht="12.75" hidden="1" customHeight="1" outlineLevel="2" x14ac:dyDescent="0.2">
      <c r="A791" s="3"/>
      <c r="B791" s="3"/>
      <c r="C791" s="377"/>
      <c r="D791" s="3">
        <v>11</v>
      </c>
      <c r="E791" s="295" t="e">
        <f ca="1"/>
        <v>#N/A</v>
      </c>
      <c r="F791" s="296"/>
      <c r="G791" s="299"/>
      <c r="H791" s="299"/>
      <c r="I791" s="299"/>
      <c r="J791" s="299"/>
      <c r="K791" s="299"/>
      <c r="L791" s="299"/>
    </row>
    <row r="792" spans="1:12" ht="12.75" hidden="1" customHeight="1" outlineLevel="2" x14ac:dyDescent="0.2">
      <c r="A792" s="3"/>
      <c r="B792" s="3"/>
      <c r="C792" s="377"/>
      <c r="D792" s="3">
        <v>12</v>
      </c>
      <c r="E792" s="295" t="e">
        <f ca="1"/>
        <v>#N/A</v>
      </c>
      <c r="F792" s="296"/>
      <c r="G792" s="299"/>
      <c r="H792" s="299"/>
      <c r="I792" s="299"/>
      <c r="J792" s="299"/>
      <c r="K792" s="299"/>
      <c r="L792" s="299"/>
    </row>
    <row r="793" spans="1:12" ht="12.75" hidden="1" customHeight="1" outlineLevel="2" x14ac:dyDescent="0.2">
      <c r="A793" s="3"/>
      <c r="B793" s="3"/>
      <c r="C793" s="377"/>
      <c r="D793" s="3">
        <v>13</v>
      </c>
      <c r="E793" s="295" t="e">
        <f ca="1"/>
        <v>#N/A</v>
      </c>
      <c r="F793" s="296"/>
      <c r="G793" s="299"/>
      <c r="H793" s="299"/>
      <c r="I793" s="299"/>
      <c r="J793" s="299"/>
      <c r="K793" s="299"/>
      <c r="L793" s="299"/>
    </row>
    <row r="794" spans="1:12" ht="12.75" hidden="1" customHeight="1" outlineLevel="2" x14ac:dyDescent="0.2">
      <c r="A794" s="3"/>
      <c r="B794" s="3"/>
      <c r="C794" s="377"/>
      <c r="D794" s="3">
        <v>14</v>
      </c>
      <c r="E794" s="295" t="e">
        <f ca="1"/>
        <v>#N/A</v>
      </c>
      <c r="F794" s="296"/>
      <c r="G794" s="299"/>
      <c r="H794" s="299"/>
      <c r="I794" s="299"/>
      <c r="J794" s="299"/>
      <c r="K794" s="299"/>
      <c r="L794" s="299"/>
    </row>
    <row r="795" spans="1:12" ht="12.75" hidden="1" customHeight="1" outlineLevel="2" x14ac:dyDescent="0.2">
      <c r="A795" s="3"/>
      <c r="B795" s="3"/>
      <c r="C795" s="377"/>
      <c r="D795" s="3">
        <v>15</v>
      </c>
      <c r="E795" s="295" t="e">
        <f ca="1"/>
        <v>#N/A</v>
      </c>
      <c r="F795" s="296"/>
      <c r="G795" s="299"/>
      <c r="H795" s="299"/>
      <c r="I795" s="299"/>
      <c r="J795" s="299"/>
      <c r="K795" s="299"/>
      <c r="L795" s="299"/>
    </row>
    <row r="796" spans="1:12" ht="12.75" hidden="1" customHeight="1" outlineLevel="1" x14ac:dyDescent="0.2">
      <c r="A796" s="3"/>
      <c r="B796" s="149" t="str">
        <f ca="1">B779</f>
        <v>Asset Type 021</v>
      </c>
      <c r="C796" s="149" t="str">
        <f ca="1">C779</f>
        <v>Description - Asset Type 021</v>
      </c>
      <c r="D796" s="3"/>
      <c r="E796" s="3"/>
      <c r="F796" s="109" t="s">
        <v>44</v>
      </c>
      <c r="G796" s="301">
        <f t="shared" ref="G796:L796" si="42">SUM(G781:G795)</f>
        <v>0</v>
      </c>
      <c r="H796" s="301">
        <f t="shared" ca="1" si="42"/>
        <v>0</v>
      </c>
      <c r="I796" s="301">
        <f t="shared" ca="1" si="42"/>
        <v>0</v>
      </c>
      <c r="J796" s="301">
        <f t="shared" ca="1" si="42"/>
        <v>0</v>
      </c>
      <c r="K796" s="301">
        <f t="shared" ca="1" si="42"/>
        <v>0</v>
      </c>
      <c r="L796" s="301">
        <f t="shared" ca="1" si="42"/>
        <v>0</v>
      </c>
    </row>
    <row r="797" spans="1:12" ht="12.75" hidden="1" customHeight="1" outlineLevel="2" x14ac:dyDescent="0.2">
      <c r="A797" s="221">
        <f>A779+1</f>
        <v>22</v>
      </c>
      <c r="B797" s="22" t="str">
        <f ca="1">OFFSET($B$13,$A797-1,0)</f>
        <v>Asset Type 022</v>
      </c>
      <c r="C797" s="22" t="str">
        <f ca="1">OFFSET($C$13,$A797-1,0)</f>
        <v>Description - Asset Type 022</v>
      </c>
      <c r="D797" s="3"/>
      <c r="E797" s="112"/>
      <c r="F797" s="111" t="s">
        <v>41</v>
      </c>
      <c r="G797" s="300">
        <f t="shared" ref="G797:L797" ca="1" si="43">VLOOKUP($B797,$B$13:$L$212,5+G$5,FALSE)</f>
        <v>0</v>
      </c>
      <c r="H797" s="300">
        <f t="shared" ca="1" si="43"/>
        <v>0</v>
      </c>
      <c r="I797" s="300">
        <f t="shared" ca="1" si="43"/>
        <v>0</v>
      </c>
      <c r="J797" s="300">
        <f t="shared" ca="1" si="43"/>
        <v>0</v>
      </c>
      <c r="K797" s="300">
        <f t="shared" ca="1" si="43"/>
        <v>0</v>
      </c>
      <c r="L797" s="300">
        <f t="shared" ca="1" si="43"/>
        <v>0</v>
      </c>
    </row>
    <row r="798" spans="1:12" ht="12.75" hidden="1" customHeight="1" outlineLevel="2" x14ac:dyDescent="0.2">
      <c r="A798" s="3"/>
      <c r="B798" s="3"/>
      <c r="C798" s="21"/>
      <c r="D798" s="3"/>
      <c r="E798" s="110"/>
      <c r="F798" s="109" t="s">
        <v>42</v>
      </c>
      <c r="G798" s="114">
        <f ca="1">VLOOKUP($B797,'Input Sheet'!$B$12:$L$211,5+G$5,FALSE)</f>
        <v>0</v>
      </c>
      <c r="H798" s="114">
        <f ca="1">VLOOKUP($B797,'Input Sheet'!$B$12:$L$211,5+H$5,FALSE)</f>
        <v>0</v>
      </c>
      <c r="I798" s="114">
        <f ca="1">VLOOKUP($B797,'Input Sheet'!$B$12:$L$211,5+I$5,FALSE)</f>
        <v>0</v>
      </c>
      <c r="J798" s="114">
        <f ca="1">VLOOKUP($B797,'Input Sheet'!$B$12:$L$211,5+J$5,FALSE)</f>
        <v>0</v>
      </c>
      <c r="K798" s="114">
        <f ca="1">VLOOKUP($B797,'Input Sheet'!$B$12:$L$211,5+K$5,FALSE)</f>
        <v>0</v>
      </c>
      <c r="L798" s="114">
        <f ca="1">VLOOKUP($B797,'Input Sheet'!$B$12:$L$211,5+L$5,FALSE)</f>
        <v>0</v>
      </c>
    </row>
    <row r="799" spans="1:12" ht="12.75" hidden="1" customHeight="1" outlineLevel="2" x14ac:dyDescent="0.2">
      <c r="A799" s="3"/>
      <c r="B799" s="3"/>
      <c r="C799" s="3"/>
      <c r="D799" s="3">
        <v>1</v>
      </c>
      <c r="E799" s="295">
        <f t="array" aca="1" ref="E799:E813" ca="1">TRANSPOSE(G797:L797)</f>
        <v>0</v>
      </c>
      <c r="F799" s="296"/>
      <c r="G799" s="297"/>
      <c r="H799" s="298">
        <f ca="1">IF(OFFSET(H799,-$D799,0)="n/a","n/a",IF(H$5&gt;OFFSET(H799,-$D799,0)+$D799,$E799-SUM($G799:G799),($E799-SUM($G799:G799))/(OFFSET(H799,-$D799,0)-(H$5-$D799-1))))</f>
        <v>0</v>
      </c>
      <c r="I799" s="298">
        <f ca="1">IF(OFFSET(I799,-$D799,0)="n/a","n/a",IF(I$5&gt;OFFSET(I799,-$D799,0)+$D799,$E799-SUM($G799:H799),($E799-SUM($G799:H799))/(OFFSET(I799,-$D799,0)-(I$5-$D799-1))))</f>
        <v>0</v>
      </c>
      <c r="J799" s="298">
        <f ca="1">IF(OFFSET(J799,-$D799,0)="n/a","n/a",IF(J$5&gt;OFFSET(J799,-$D799,0)+$D799,$E799-SUM($G799:I799),($E799-SUM($G799:I799))/(OFFSET(J799,-$D799,0)-(J$5-$D799-1))))</f>
        <v>0</v>
      </c>
      <c r="K799" s="298">
        <f ca="1">IF(OFFSET(K799,-$D799,0)="n/a","n/a",IF(K$5&gt;OFFSET(K799,-$D799,0)+$D799,$E799-SUM($G799:J799),($E799-SUM($G799:J799))/(OFFSET(K799,-$D799,0)-(K$5-$D799-1))))</f>
        <v>0</v>
      </c>
      <c r="L799" s="298">
        <f ca="1">IF(OFFSET(L799,-$D799,0)="n/a","n/a",IF(L$5&gt;OFFSET(L799,-$D799,0)+$D799,$E799-SUM($G799:K799),($E799-SUM($G799:K799))/(OFFSET(L799,-$D799,0)-(L$5-$D799-1))))</f>
        <v>0</v>
      </c>
    </row>
    <row r="800" spans="1:12" ht="12.75" hidden="1" customHeight="1" outlineLevel="2" x14ac:dyDescent="0.2">
      <c r="A800" s="3"/>
      <c r="B800" s="3"/>
      <c r="C800" s="377" t="s">
        <v>43</v>
      </c>
      <c r="D800" s="3">
        <v>2</v>
      </c>
      <c r="E800" s="295">
        <f ca="1"/>
        <v>0</v>
      </c>
      <c r="F800" s="296"/>
      <c r="G800" s="299"/>
      <c r="H800" s="297"/>
      <c r="I800" s="298">
        <f ca="1">IF(OFFSET(I800,-$D800,0)="n/a","n/a",IF(I$5&gt;OFFSET(I800,-$D800,0)+$D800,$E800-SUM($G800:H800),($E800-SUM($G800:H800))/(OFFSET(I800,-$D800,0)-(I$5-$D800-1))))</f>
        <v>0</v>
      </c>
      <c r="J800" s="298">
        <f ca="1">IF(OFFSET(J800,-$D800,0)="n/a","n/a",IF(J$5&gt;OFFSET(J800,-$D800,0)+$D800,$E800-SUM($G800:I800),($E800-SUM($G800:I800))/(OFFSET(J800,-$D800,0)-(J$5-$D800-1))))</f>
        <v>0</v>
      </c>
      <c r="K800" s="298">
        <f ca="1">IF(OFFSET(K800,-$D800,0)="n/a","n/a",IF(K$5&gt;OFFSET(K800,-$D800,0)+$D800,$E800-SUM($G800:J800),($E800-SUM($G800:J800))/(OFFSET(K800,-$D800,0)-(K$5-$D800-1))))</f>
        <v>0</v>
      </c>
      <c r="L800" s="298">
        <f ca="1">IF(OFFSET(L800,-$D800,0)="n/a","n/a",IF(L$5&gt;OFFSET(L800,-$D800,0)+$D800,$E800-SUM($G800:K800),($E800-SUM($G800:K800))/(OFFSET(L800,-$D800,0)-(L$5-$D800-1))))</f>
        <v>0</v>
      </c>
    </row>
    <row r="801" spans="1:12" ht="12.75" hidden="1" customHeight="1" outlineLevel="2" x14ac:dyDescent="0.2">
      <c r="A801" s="3"/>
      <c r="B801" s="3"/>
      <c r="C801" s="377"/>
      <c r="D801" s="3">
        <v>3</v>
      </c>
      <c r="E801" s="295">
        <f ca="1"/>
        <v>0</v>
      </c>
      <c r="F801" s="296"/>
      <c r="G801" s="299"/>
      <c r="H801" s="299"/>
      <c r="I801" s="297"/>
      <c r="J801" s="298">
        <f ca="1">IF(OFFSET(J801,-$D801,0)="n/a","n/a",IF(J$5&gt;OFFSET(J801,-$D801,0)+$D801,$E801-SUM($G801:I801),($E801-SUM($G801:I801))/(OFFSET(J801,-$D801,0)-(J$5-$D801-1))))</f>
        <v>0</v>
      </c>
      <c r="K801" s="298">
        <f ca="1">IF(OFFSET(K801,-$D801,0)="n/a","n/a",IF(K$5&gt;OFFSET(K801,-$D801,0)+$D801,$E801-SUM($G801:J801),($E801-SUM($G801:J801))/(OFFSET(K801,-$D801,0)-(K$5-$D801-1))))</f>
        <v>0</v>
      </c>
      <c r="L801" s="298">
        <f ca="1">IF(OFFSET(L801,-$D801,0)="n/a","n/a",IF(L$5&gt;OFFSET(L801,-$D801,0)+$D801,$E801-SUM($G801:K801),($E801-SUM($G801:K801))/(OFFSET(L801,-$D801,0)-(L$5-$D801-1))))</f>
        <v>0</v>
      </c>
    </row>
    <row r="802" spans="1:12" ht="12.75" hidden="1" customHeight="1" outlineLevel="2" x14ac:dyDescent="0.2">
      <c r="A802" s="3"/>
      <c r="B802" s="3"/>
      <c r="C802" s="377"/>
      <c r="D802" s="3">
        <v>4</v>
      </c>
      <c r="E802" s="295">
        <f ca="1"/>
        <v>0</v>
      </c>
      <c r="F802" s="296"/>
      <c r="G802" s="299"/>
      <c r="H802" s="299"/>
      <c r="I802" s="299"/>
      <c r="J802" s="297"/>
      <c r="K802" s="298">
        <f ca="1">IF(OFFSET(K802,-$D802,0)="n/a","n/a",IF(K$5&gt;OFFSET(K802,-$D802,0)+$D802,$E802-SUM($G802:J802),($E802-SUM($G802:J802))/(OFFSET(K802,-$D802,0)-(K$5-$D802-1))))</f>
        <v>0</v>
      </c>
      <c r="L802" s="298">
        <f ca="1">IF(OFFSET(L802,-$D802,0)="n/a","n/a",IF(L$5&gt;OFFSET(L802,-$D802,0)+$D802,$E802-SUM($G802:K802),($E802-SUM($G802:K802))/(OFFSET(L802,-$D802,0)-(L$5-$D802-1))))</f>
        <v>0</v>
      </c>
    </row>
    <row r="803" spans="1:12" ht="12.75" hidden="1" customHeight="1" outlineLevel="2" x14ac:dyDescent="0.2">
      <c r="A803" s="3"/>
      <c r="B803" s="3"/>
      <c r="C803" s="377"/>
      <c r="D803" s="3">
        <v>5</v>
      </c>
      <c r="E803" s="295">
        <f ca="1"/>
        <v>0</v>
      </c>
      <c r="F803" s="296"/>
      <c r="G803" s="299"/>
      <c r="H803" s="299"/>
      <c r="I803" s="299"/>
      <c r="J803" s="299"/>
      <c r="K803" s="297"/>
      <c r="L803" s="298">
        <f ca="1">IF(OFFSET(L803,-$D803,0)="n/a","n/a",IF(L$5&gt;OFFSET(L803,-$D803,0)+$D803,$E803-SUM($G803:K803),($E803-SUM($G803:K803))/(OFFSET(L803,-$D803,0)-(L$5-$D803-1))))</f>
        <v>0</v>
      </c>
    </row>
    <row r="804" spans="1:12" ht="12.75" hidden="1" customHeight="1" outlineLevel="2" x14ac:dyDescent="0.2">
      <c r="A804" s="3"/>
      <c r="B804" s="3"/>
      <c r="C804" s="377"/>
      <c r="D804" s="3">
        <v>6</v>
      </c>
      <c r="E804" s="295">
        <f ca="1"/>
        <v>0</v>
      </c>
      <c r="F804" s="296"/>
      <c r="G804" s="299"/>
      <c r="H804" s="299"/>
      <c r="I804" s="299"/>
      <c r="J804" s="299"/>
      <c r="K804" s="299"/>
      <c r="L804" s="297"/>
    </row>
    <row r="805" spans="1:12" ht="12.75" hidden="1" customHeight="1" outlineLevel="2" x14ac:dyDescent="0.2">
      <c r="A805" s="3"/>
      <c r="B805" s="3"/>
      <c r="C805" s="377"/>
      <c r="D805" s="3">
        <v>7</v>
      </c>
      <c r="E805" s="295" t="e">
        <f ca="1"/>
        <v>#N/A</v>
      </c>
      <c r="F805" s="296"/>
      <c r="G805" s="299"/>
      <c r="H805" s="299"/>
      <c r="I805" s="299"/>
      <c r="J805" s="299"/>
      <c r="K805" s="299"/>
      <c r="L805" s="299"/>
    </row>
    <row r="806" spans="1:12" ht="12.75" hidden="1" customHeight="1" outlineLevel="2" x14ac:dyDescent="0.2">
      <c r="A806" s="3"/>
      <c r="B806" s="3"/>
      <c r="C806" s="377"/>
      <c r="D806" s="3">
        <v>8</v>
      </c>
      <c r="E806" s="295" t="e">
        <f ca="1"/>
        <v>#N/A</v>
      </c>
      <c r="F806" s="296"/>
      <c r="G806" s="299"/>
      <c r="H806" s="299"/>
      <c r="I806" s="299"/>
      <c r="J806" s="299"/>
      <c r="K806" s="299"/>
      <c r="L806" s="299"/>
    </row>
    <row r="807" spans="1:12" ht="12.75" hidden="1" customHeight="1" outlineLevel="2" x14ac:dyDescent="0.2">
      <c r="A807" s="3"/>
      <c r="B807" s="3"/>
      <c r="C807" s="377"/>
      <c r="D807" s="3">
        <v>9</v>
      </c>
      <c r="E807" s="295" t="e">
        <f ca="1"/>
        <v>#N/A</v>
      </c>
      <c r="F807" s="296"/>
      <c r="G807" s="299"/>
      <c r="H807" s="299"/>
      <c r="I807" s="299"/>
      <c r="J807" s="299"/>
      <c r="K807" s="299"/>
      <c r="L807" s="299"/>
    </row>
    <row r="808" spans="1:12" ht="12.75" hidden="1" customHeight="1" outlineLevel="2" x14ac:dyDescent="0.2">
      <c r="A808" s="3"/>
      <c r="B808" s="3"/>
      <c r="C808" s="377"/>
      <c r="D808" s="3">
        <v>10</v>
      </c>
      <c r="E808" s="295" t="e">
        <f ca="1"/>
        <v>#N/A</v>
      </c>
      <c r="F808" s="296"/>
      <c r="G808" s="299"/>
      <c r="H808" s="299"/>
      <c r="I808" s="299"/>
      <c r="J808" s="299"/>
      <c r="K808" s="299"/>
      <c r="L808" s="299"/>
    </row>
    <row r="809" spans="1:12" ht="12.75" hidden="1" customHeight="1" outlineLevel="2" x14ac:dyDescent="0.2">
      <c r="A809" s="3"/>
      <c r="B809" s="3"/>
      <c r="C809" s="377"/>
      <c r="D809" s="3">
        <v>11</v>
      </c>
      <c r="E809" s="295" t="e">
        <f ca="1"/>
        <v>#N/A</v>
      </c>
      <c r="F809" s="296"/>
      <c r="G809" s="299"/>
      <c r="H809" s="299"/>
      <c r="I809" s="299"/>
      <c r="J809" s="299"/>
      <c r="K809" s="299"/>
      <c r="L809" s="299"/>
    </row>
    <row r="810" spans="1:12" ht="12.75" hidden="1" customHeight="1" outlineLevel="2" x14ac:dyDescent="0.2">
      <c r="A810" s="3"/>
      <c r="B810" s="3"/>
      <c r="C810" s="377"/>
      <c r="D810" s="3">
        <v>12</v>
      </c>
      <c r="E810" s="295" t="e">
        <f ca="1"/>
        <v>#N/A</v>
      </c>
      <c r="F810" s="296"/>
      <c r="G810" s="299"/>
      <c r="H810" s="299"/>
      <c r="I810" s="299"/>
      <c r="J810" s="299"/>
      <c r="K810" s="299"/>
      <c r="L810" s="299"/>
    </row>
    <row r="811" spans="1:12" ht="12.75" hidden="1" customHeight="1" outlineLevel="2" x14ac:dyDescent="0.2">
      <c r="A811" s="3"/>
      <c r="B811" s="3"/>
      <c r="C811" s="377"/>
      <c r="D811" s="3">
        <v>13</v>
      </c>
      <c r="E811" s="295" t="e">
        <f ca="1"/>
        <v>#N/A</v>
      </c>
      <c r="F811" s="296"/>
      <c r="G811" s="299"/>
      <c r="H811" s="299"/>
      <c r="I811" s="299"/>
      <c r="J811" s="299"/>
      <c r="K811" s="299"/>
      <c r="L811" s="299"/>
    </row>
    <row r="812" spans="1:12" ht="12.75" hidden="1" customHeight="1" outlineLevel="2" x14ac:dyDescent="0.2">
      <c r="A812" s="3"/>
      <c r="B812" s="3"/>
      <c r="C812" s="377"/>
      <c r="D812" s="3">
        <v>14</v>
      </c>
      <c r="E812" s="295" t="e">
        <f ca="1"/>
        <v>#N/A</v>
      </c>
      <c r="F812" s="296"/>
      <c r="G812" s="299"/>
      <c r="H812" s="299"/>
      <c r="I812" s="299"/>
      <c r="J812" s="299"/>
      <c r="K812" s="299"/>
      <c r="L812" s="299"/>
    </row>
    <row r="813" spans="1:12" ht="12.75" hidden="1" customHeight="1" outlineLevel="2" x14ac:dyDescent="0.2">
      <c r="A813" s="3"/>
      <c r="B813" s="3"/>
      <c r="C813" s="377"/>
      <c r="D813" s="3">
        <v>15</v>
      </c>
      <c r="E813" s="295" t="e">
        <f ca="1"/>
        <v>#N/A</v>
      </c>
      <c r="F813" s="296"/>
      <c r="G813" s="299"/>
      <c r="H813" s="299"/>
      <c r="I813" s="299"/>
      <c r="J813" s="299"/>
      <c r="K813" s="299"/>
      <c r="L813" s="299"/>
    </row>
    <row r="814" spans="1:12" ht="12.75" hidden="1" customHeight="1" outlineLevel="1" x14ac:dyDescent="0.2">
      <c r="A814" s="3"/>
      <c r="B814" s="149" t="str">
        <f ca="1">B797</f>
        <v>Asset Type 022</v>
      </c>
      <c r="C814" s="149" t="str">
        <f ca="1">C797</f>
        <v>Description - Asset Type 022</v>
      </c>
      <c r="D814" s="3"/>
      <c r="E814" s="3"/>
      <c r="F814" s="109" t="s">
        <v>44</v>
      </c>
      <c r="G814" s="301">
        <f t="shared" ref="G814:L814" si="44">SUM(G799:G813)</f>
        <v>0</v>
      </c>
      <c r="H814" s="301">
        <f t="shared" ca="1" si="44"/>
        <v>0</v>
      </c>
      <c r="I814" s="301">
        <f t="shared" ca="1" si="44"/>
        <v>0</v>
      </c>
      <c r="J814" s="301">
        <f t="shared" ca="1" si="44"/>
        <v>0</v>
      </c>
      <c r="K814" s="301">
        <f t="shared" ca="1" si="44"/>
        <v>0</v>
      </c>
      <c r="L814" s="301">
        <f t="shared" ca="1" si="44"/>
        <v>0</v>
      </c>
    </row>
    <row r="815" spans="1:12" ht="12.75" hidden="1" customHeight="1" outlineLevel="2" x14ac:dyDescent="0.2">
      <c r="A815" s="221">
        <f>A797+1</f>
        <v>23</v>
      </c>
      <c r="B815" s="22" t="str">
        <f ca="1">OFFSET($B$13,$A815-1,0)</f>
        <v>Asset Type 023</v>
      </c>
      <c r="C815" s="22" t="str">
        <f ca="1">OFFSET($C$13,$A815-1,0)</f>
        <v>Description - Asset Type 023</v>
      </c>
      <c r="D815" s="3"/>
      <c r="E815" s="112"/>
      <c r="F815" s="111" t="s">
        <v>41</v>
      </c>
      <c r="G815" s="300">
        <f t="shared" ref="G815:L815" ca="1" si="45">VLOOKUP($B815,$B$13:$L$212,5+G$5,FALSE)</f>
        <v>0</v>
      </c>
      <c r="H815" s="300">
        <f t="shared" ca="1" si="45"/>
        <v>0</v>
      </c>
      <c r="I815" s="300">
        <f t="shared" ca="1" si="45"/>
        <v>0</v>
      </c>
      <c r="J815" s="300">
        <f t="shared" ca="1" si="45"/>
        <v>0</v>
      </c>
      <c r="K815" s="300">
        <f t="shared" ca="1" si="45"/>
        <v>0</v>
      </c>
      <c r="L815" s="300">
        <f t="shared" ca="1" si="45"/>
        <v>0</v>
      </c>
    </row>
    <row r="816" spans="1:12" ht="12.75" hidden="1" customHeight="1" outlineLevel="2" x14ac:dyDescent="0.2">
      <c r="A816" s="3"/>
      <c r="B816" s="3"/>
      <c r="C816" s="21"/>
      <c r="D816" s="3"/>
      <c r="E816" s="110"/>
      <c r="F816" s="109" t="s">
        <v>42</v>
      </c>
      <c r="G816" s="114">
        <f ca="1">VLOOKUP($B815,'Input Sheet'!$B$12:$L$211,5+G$5,FALSE)</f>
        <v>0</v>
      </c>
      <c r="H816" s="114">
        <f ca="1">VLOOKUP($B815,'Input Sheet'!$B$12:$L$211,5+H$5,FALSE)</f>
        <v>0</v>
      </c>
      <c r="I816" s="114">
        <f ca="1">VLOOKUP($B815,'Input Sheet'!$B$12:$L$211,5+I$5,FALSE)</f>
        <v>0</v>
      </c>
      <c r="J816" s="114">
        <f ca="1">VLOOKUP($B815,'Input Sheet'!$B$12:$L$211,5+J$5,FALSE)</f>
        <v>0</v>
      </c>
      <c r="K816" s="114">
        <f ca="1">VLOOKUP($B815,'Input Sheet'!$B$12:$L$211,5+K$5,FALSE)</f>
        <v>0</v>
      </c>
      <c r="L816" s="114">
        <f ca="1">VLOOKUP($B815,'Input Sheet'!$B$12:$L$211,5+L$5,FALSE)</f>
        <v>0</v>
      </c>
    </row>
    <row r="817" spans="1:12" ht="12.75" hidden="1" customHeight="1" outlineLevel="2" x14ac:dyDescent="0.2">
      <c r="A817" s="3"/>
      <c r="B817" s="3"/>
      <c r="C817" s="3"/>
      <c r="D817" s="3">
        <v>1</v>
      </c>
      <c r="E817" s="295">
        <f t="array" aca="1" ref="E817:E831" ca="1">TRANSPOSE(G815:L815)</f>
        <v>0</v>
      </c>
      <c r="F817" s="296"/>
      <c r="G817" s="297"/>
      <c r="H817" s="298">
        <f ca="1">IF(OFFSET(H817,-$D817,0)="n/a","n/a",IF(H$5&gt;OFFSET(H817,-$D817,0)+$D817,$E817-SUM($G817:G817),($E817-SUM($G817:G817))/(OFFSET(H817,-$D817,0)-(H$5-$D817-1))))</f>
        <v>0</v>
      </c>
      <c r="I817" s="298">
        <f ca="1">IF(OFFSET(I817,-$D817,0)="n/a","n/a",IF(I$5&gt;OFFSET(I817,-$D817,0)+$D817,$E817-SUM($G817:H817),($E817-SUM($G817:H817))/(OFFSET(I817,-$D817,0)-(I$5-$D817-1))))</f>
        <v>0</v>
      </c>
      <c r="J817" s="298">
        <f ca="1">IF(OFFSET(J817,-$D817,0)="n/a","n/a",IF(J$5&gt;OFFSET(J817,-$D817,0)+$D817,$E817-SUM($G817:I817),($E817-SUM($G817:I817))/(OFFSET(J817,-$D817,0)-(J$5-$D817-1))))</f>
        <v>0</v>
      </c>
      <c r="K817" s="298">
        <f ca="1">IF(OFFSET(K817,-$D817,0)="n/a","n/a",IF(K$5&gt;OFFSET(K817,-$D817,0)+$D817,$E817-SUM($G817:J817),($E817-SUM($G817:J817))/(OFFSET(K817,-$D817,0)-(K$5-$D817-1))))</f>
        <v>0</v>
      </c>
      <c r="L817" s="298">
        <f ca="1">IF(OFFSET(L817,-$D817,0)="n/a","n/a",IF(L$5&gt;OFFSET(L817,-$D817,0)+$D817,$E817-SUM($G817:K817),($E817-SUM($G817:K817))/(OFFSET(L817,-$D817,0)-(L$5-$D817-1))))</f>
        <v>0</v>
      </c>
    </row>
    <row r="818" spans="1:12" ht="12.75" hidden="1" customHeight="1" outlineLevel="2" x14ac:dyDescent="0.2">
      <c r="A818" s="3"/>
      <c r="B818" s="3"/>
      <c r="C818" s="377" t="s">
        <v>43</v>
      </c>
      <c r="D818" s="3">
        <v>2</v>
      </c>
      <c r="E818" s="295">
        <f ca="1"/>
        <v>0</v>
      </c>
      <c r="F818" s="296"/>
      <c r="G818" s="299"/>
      <c r="H818" s="297"/>
      <c r="I818" s="298">
        <f ca="1">IF(OFFSET(I818,-$D818,0)="n/a","n/a",IF(I$5&gt;OFFSET(I818,-$D818,0)+$D818,$E818-SUM($G818:H818),($E818-SUM($G818:H818))/(OFFSET(I818,-$D818,0)-(I$5-$D818-1))))</f>
        <v>0</v>
      </c>
      <c r="J818" s="298">
        <f ca="1">IF(OFFSET(J818,-$D818,0)="n/a","n/a",IF(J$5&gt;OFFSET(J818,-$D818,0)+$D818,$E818-SUM($G818:I818),($E818-SUM($G818:I818))/(OFFSET(J818,-$D818,0)-(J$5-$D818-1))))</f>
        <v>0</v>
      </c>
      <c r="K818" s="298">
        <f ca="1">IF(OFFSET(K818,-$D818,0)="n/a","n/a",IF(K$5&gt;OFFSET(K818,-$D818,0)+$D818,$E818-SUM($G818:J818),($E818-SUM($G818:J818))/(OFFSET(K818,-$D818,0)-(K$5-$D818-1))))</f>
        <v>0</v>
      </c>
      <c r="L818" s="298">
        <f ca="1">IF(OFFSET(L818,-$D818,0)="n/a","n/a",IF(L$5&gt;OFFSET(L818,-$D818,0)+$D818,$E818-SUM($G818:K818),($E818-SUM($G818:K818))/(OFFSET(L818,-$D818,0)-(L$5-$D818-1))))</f>
        <v>0</v>
      </c>
    </row>
    <row r="819" spans="1:12" ht="12.75" hidden="1" customHeight="1" outlineLevel="2" x14ac:dyDescent="0.2">
      <c r="A819" s="3"/>
      <c r="B819" s="3"/>
      <c r="C819" s="377"/>
      <c r="D819" s="3">
        <v>3</v>
      </c>
      <c r="E819" s="295">
        <f ca="1"/>
        <v>0</v>
      </c>
      <c r="F819" s="296"/>
      <c r="G819" s="299"/>
      <c r="H819" s="299"/>
      <c r="I819" s="297"/>
      <c r="J819" s="298">
        <f ca="1">IF(OFFSET(J819,-$D819,0)="n/a","n/a",IF(J$5&gt;OFFSET(J819,-$D819,0)+$D819,$E819-SUM($G819:I819),($E819-SUM($G819:I819))/(OFFSET(J819,-$D819,0)-(J$5-$D819-1))))</f>
        <v>0</v>
      </c>
      <c r="K819" s="298">
        <f ca="1">IF(OFFSET(K819,-$D819,0)="n/a","n/a",IF(K$5&gt;OFFSET(K819,-$D819,0)+$D819,$E819-SUM($G819:J819),($E819-SUM($G819:J819))/(OFFSET(K819,-$D819,0)-(K$5-$D819-1))))</f>
        <v>0</v>
      </c>
      <c r="L819" s="298">
        <f ca="1">IF(OFFSET(L819,-$D819,0)="n/a","n/a",IF(L$5&gt;OFFSET(L819,-$D819,0)+$D819,$E819-SUM($G819:K819),($E819-SUM($G819:K819))/(OFFSET(L819,-$D819,0)-(L$5-$D819-1))))</f>
        <v>0</v>
      </c>
    </row>
    <row r="820" spans="1:12" ht="12.75" hidden="1" customHeight="1" outlineLevel="2" x14ac:dyDescent="0.2">
      <c r="A820" s="3"/>
      <c r="B820" s="3"/>
      <c r="C820" s="377"/>
      <c r="D820" s="3">
        <v>4</v>
      </c>
      <c r="E820" s="295">
        <f ca="1"/>
        <v>0</v>
      </c>
      <c r="F820" s="296"/>
      <c r="G820" s="299"/>
      <c r="H820" s="299"/>
      <c r="I820" s="299"/>
      <c r="J820" s="297"/>
      <c r="K820" s="298">
        <f ca="1">IF(OFFSET(K820,-$D820,0)="n/a","n/a",IF(K$5&gt;OFFSET(K820,-$D820,0)+$D820,$E820-SUM($G820:J820),($E820-SUM($G820:J820))/(OFFSET(K820,-$D820,0)-(K$5-$D820-1))))</f>
        <v>0</v>
      </c>
      <c r="L820" s="298">
        <f ca="1">IF(OFFSET(L820,-$D820,0)="n/a","n/a",IF(L$5&gt;OFFSET(L820,-$D820,0)+$D820,$E820-SUM($G820:K820),($E820-SUM($G820:K820))/(OFFSET(L820,-$D820,0)-(L$5-$D820-1))))</f>
        <v>0</v>
      </c>
    </row>
    <row r="821" spans="1:12" ht="12.75" hidden="1" customHeight="1" outlineLevel="2" x14ac:dyDescent="0.2">
      <c r="A821" s="3"/>
      <c r="B821" s="3"/>
      <c r="C821" s="377"/>
      <c r="D821" s="3">
        <v>5</v>
      </c>
      <c r="E821" s="295">
        <f ca="1"/>
        <v>0</v>
      </c>
      <c r="F821" s="296"/>
      <c r="G821" s="299"/>
      <c r="H821" s="299"/>
      <c r="I821" s="299"/>
      <c r="J821" s="299"/>
      <c r="K821" s="297"/>
      <c r="L821" s="298">
        <f ca="1">IF(OFFSET(L821,-$D821,0)="n/a","n/a",IF(L$5&gt;OFFSET(L821,-$D821,0)+$D821,$E821-SUM($G821:K821),($E821-SUM($G821:K821))/(OFFSET(L821,-$D821,0)-(L$5-$D821-1))))</f>
        <v>0</v>
      </c>
    </row>
    <row r="822" spans="1:12" ht="12.75" hidden="1" customHeight="1" outlineLevel="2" x14ac:dyDescent="0.2">
      <c r="A822" s="3"/>
      <c r="B822" s="3"/>
      <c r="C822" s="377"/>
      <c r="D822" s="3">
        <v>6</v>
      </c>
      <c r="E822" s="295">
        <f ca="1"/>
        <v>0</v>
      </c>
      <c r="F822" s="296"/>
      <c r="G822" s="299"/>
      <c r="H822" s="299"/>
      <c r="I822" s="299"/>
      <c r="J822" s="299"/>
      <c r="K822" s="299"/>
      <c r="L822" s="297"/>
    </row>
    <row r="823" spans="1:12" ht="12.75" hidden="1" customHeight="1" outlineLevel="2" x14ac:dyDescent="0.2">
      <c r="A823" s="3"/>
      <c r="B823" s="3"/>
      <c r="C823" s="377"/>
      <c r="D823" s="3">
        <v>7</v>
      </c>
      <c r="E823" s="295" t="e">
        <f ca="1"/>
        <v>#N/A</v>
      </c>
      <c r="F823" s="296"/>
      <c r="G823" s="299"/>
      <c r="H823" s="299"/>
      <c r="I823" s="299"/>
      <c r="J823" s="299"/>
      <c r="K823" s="299"/>
      <c r="L823" s="299"/>
    </row>
    <row r="824" spans="1:12" ht="12.75" hidden="1" customHeight="1" outlineLevel="2" x14ac:dyDescent="0.2">
      <c r="A824" s="3"/>
      <c r="B824" s="3"/>
      <c r="C824" s="377"/>
      <c r="D824" s="3">
        <v>8</v>
      </c>
      <c r="E824" s="295" t="e">
        <f ca="1"/>
        <v>#N/A</v>
      </c>
      <c r="F824" s="296"/>
      <c r="G824" s="299"/>
      <c r="H824" s="299"/>
      <c r="I824" s="299"/>
      <c r="J824" s="299"/>
      <c r="K824" s="299"/>
      <c r="L824" s="299"/>
    </row>
    <row r="825" spans="1:12" ht="12.75" hidden="1" customHeight="1" outlineLevel="2" x14ac:dyDescent="0.2">
      <c r="A825" s="3"/>
      <c r="B825" s="3"/>
      <c r="C825" s="377"/>
      <c r="D825" s="3">
        <v>9</v>
      </c>
      <c r="E825" s="295" t="e">
        <f ca="1"/>
        <v>#N/A</v>
      </c>
      <c r="F825" s="296"/>
      <c r="G825" s="299"/>
      <c r="H825" s="299"/>
      <c r="I825" s="299"/>
      <c r="J825" s="299"/>
      <c r="K825" s="299"/>
      <c r="L825" s="299"/>
    </row>
    <row r="826" spans="1:12" ht="12.75" hidden="1" customHeight="1" outlineLevel="2" x14ac:dyDescent="0.2">
      <c r="A826" s="3"/>
      <c r="B826" s="3"/>
      <c r="C826" s="377"/>
      <c r="D826" s="3">
        <v>10</v>
      </c>
      <c r="E826" s="295" t="e">
        <f ca="1"/>
        <v>#N/A</v>
      </c>
      <c r="F826" s="296"/>
      <c r="G826" s="299"/>
      <c r="H826" s="299"/>
      <c r="I826" s="299"/>
      <c r="J826" s="299"/>
      <c r="K826" s="299"/>
      <c r="L826" s="299"/>
    </row>
    <row r="827" spans="1:12" ht="12.75" hidden="1" customHeight="1" outlineLevel="2" x14ac:dyDescent="0.2">
      <c r="A827" s="3"/>
      <c r="B827" s="3"/>
      <c r="C827" s="377"/>
      <c r="D827" s="3">
        <v>11</v>
      </c>
      <c r="E827" s="295" t="e">
        <f ca="1"/>
        <v>#N/A</v>
      </c>
      <c r="F827" s="296"/>
      <c r="G827" s="299"/>
      <c r="H827" s="299"/>
      <c r="I827" s="299"/>
      <c r="J827" s="299"/>
      <c r="K827" s="299"/>
      <c r="L827" s="299"/>
    </row>
    <row r="828" spans="1:12" ht="12.75" hidden="1" customHeight="1" outlineLevel="2" x14ac:dyDescent="0.2">
      <c r="A828" s="3"/>
      <c r="B828" s="3"/>
      <c r="C828" s="377"/>
      <c r="D828" s="3">
        <v>12</v>
      </c>
      <c r="E828" s="295" t="e">
        <f ca="1"/>
        <v>#N/A</v>
      </c>
      <c r="F828" s="296"/>
      <c r="G828" s="299"/>
      <c r="H828" s="299"/>
      <c r="I828" s="299"/>
      <c r="J828" s="299"/>
      <c r="K828" s="299"/>
      <c r="L828" s="299"/>
    </row>
    <row r="829" spans="1:12" ht="12.75" hidden="1" customHeight="1" outlineLevel="2" x14ac:dyDescent="0.2">
      <c r="A829" s="3"/>
      <c r="B829" s="3"/>
      <c r="C829" s="377"/>
      <c r="D829" s="3">
        <v>13</v>
      </c>
      <c r="E829" s="295" t="e">
        <f ca="1"/>
        <v>#N/A</v>
      </c>
      <c r="F829" s="296"/>
      <c r="G829" s="299"/>
      <c r="H829" s="299"/>
      <c r="I829" s="299"/>
      <c r="J829" s="299"/>
      <c r="K829" s="299"/>
      <c r="L829" s="299"/>
    </row>
    <row r="830" spans="1:12" ht="12.75" hidden="1" customHeight="1" outlineLevel="2" x14ac:dyDescent="0.2">
      <c r="A830" s="3"/>
      <c r="B830" s="3"/>
      <c r="C830" s="377"/>
      <c r="D830" s="3">
        <v>14</v>
      </c>
      <c r="E830" s="295" t="e">
        <f ca="1"/>
        <v>#N/A</v>
      </c>
      <c r="F830" s="296"/>
      <c r="G830" s="299"/>
      <c r="H830" s="299"/>
      <c r="I830" s="299"/>
      <c r="J830" s="299"/>
      <c r="K830" s="299"/>
      <c r="L830" s="299"/>
    </row>
    <row r="831" spans="1:12" ht="12.75" hidden="1" customHeight="1" outlineLevel="2" x14ac:dyDescent="0.2">
      <c r="A831" s="3"/>
      <c r="B831" s="3"/>
      <c r="C831" s="377"/>
      <c r="D831" s="3">
        <v>15</v>
      </c>
      <c r="E831" s="295" t="e">
        <f ca="1"/>
        <v>#N/A</v>
      </c>
      <c r="F831" s="296"/>
      <c r="G831" s="299"/>
      <c r="H831" s="299"/>
      <c r="I831" s="299"/>
      <c r="J831" s="299"/>
      <c r="K831" s="299"/>
      <c r="L831" s="299"/>
    </row>
    <row r="832" spans="1:12" ht="12.75" hidden="1" customHeight="1" outlineLevel="1" x14ac:dyDescent="0.2">
      <c r="A832" s="3"/>
      <c r="B832" s="149" t="str">
        <f ca="1">B815</f>
        <v>Asset Type 023</v>
      </c>
      <c r="C832" s="149" t="str">
        <f ca="1">C815</f>
        <v>Description - Asset Type 023</v>
      </c>
      <c r="D832" s="3"/>
      <c r="E832" s="3"/>
      <c r="F832" s="109" t="s">
        <v>44</v>
      </c>
      <c r="G832" s="301">
        <f t="shared" ref="G832:L832" si="46">SUM(G817:G831)</f>
        <v>0</v>
      </c>
      <c r="H832" s="301">
        <f t="shared" ca="1" si="46"/>
        <v>0</v>
      </c>
      <c r="I832" s="301">
        <f t="shared" ca="1" si="46"/>
        <v>0</v>
      </c>
      <c r="J832" s="301">
        <f t="shared" ca="1" si="46"/>
        <v>0</v>
      </c>
      <c r="K832" s="301">
        <f t="shared" ca="1" si="46"/>
        <v>0</v>
      </c>
      <c r="L832" s="301">
        <f t="shared" ca="1" si="46"/>
        <v>0</v>
      </c>
    </row>
    <row r="833" spans="1:12" ht="12.75" hidden="1" customHeight="1" outlineLevel="2" x14ac:dyDescent="0.2">
      <c r="A833" s="221">
        <f>A815+1</f>
        <v>24</v>
      </c>
      <c r="B833" s="22" t="str">
        <f ca="1">OFFSET($B$13,$A833-1,0)</f>
        <v>Asset Type 024</v>
      </c>
      <c r="C833" s="22" t="str">
        <f ca="1">OFFSET($C$13,$A833-1,0)</f>
        <v>Description - Asset Type 024</v>
      </c>
      <c r="D833" s="3"/>
      <c r="E833" s="112"/>
      <c r="F833" s="111" t="s">
        <v>41</v>
      </c>
      <c r="G833" s="300">
        <f t="shared" ref="G833:L833" ca="1" si="47">VLOOKUP($B833,$B$13:$L$212,5+G$5,FALSE)</f>
        <v>0</v>
      </c>
      <c r="H833" s="300">
        <f t="shared" ca="1" si="47"/>
        <v>0</v>
      </c>
      <c r="I833" s="300">
        <f t="shared" ca="1" si="47"/>
        <v>0</v>
      </c>
      <c r="J833" s="300">
        <f t="shared" ca="1" si="47"/>
        <v>0</v>
      </c>
      <c r="K833" s="300">
        <f t="shared" ca="1" si="47"/>
        <v>0</v>
      </c>
      <c r="L833" s="300">
        <f t="shared" ca="1" si="47"/>
        <v>0</v>
      </c>
    </row>
    <row r="834" spans="1:12" ht="12.75" hidden="1" customHeight="1" outlineLevel="2" x14ac:dyDescent="0.2">
      <c r="A834" s="3"/>
      <c r="B834" s="3"/>
      <c r="C834" s="21"/>
      <c r="D834" s="3"/>
      <c r="E834" s="110"/>
      <c r="F834" s="109" t="s">
        <v>42</v>
      </c>
      <c r="G834" s="114">
        <f ca="1">VLOOKUP($B833,'Input Sheet'!$B$12:$L$211,5+G$5,FALSE)</f>
        <v>0</v>
      </c>
      <c r="H834" s="114">
        <f ca="1">VLOOKUP($B833,'Input Sheet'!$B$12:$L$211,5+H$5,FALSE)</f>
        <v>0</v>
      </c>
      <c r="I834" s="114">
        <f ca="1">VLOOKUP($B833,'Input Sheet'!$B$12:$L$211,5+I$5,FALSE)</f>
        <v>0</v>
      </c>
      <c r="J834" s="114">
        <f ca="1">VLOOKUP($B833,'Input Sheet'!$B$12:$L$211,5+J$5,FALSE)</f>
        <v>0</v>
      </c>
      <c r="K834" s="114">
        <f ca="1">VLOOKUP($B833,'Input Sheet'!$B$12:$L$211,5+K$5,FALSE)</f>
        <v>0</v>
      </c>
      <c r="L834" s="114">
        <f ca="1">VLOOKUP($B833,'Input Sheet'!$B$12:$L$211,5+L$5,FALSE)</f>
        <v>0</v>
      </c>
    </row>
    <row r="835" spans="1:12" ht="12.75" hidden="1" customHeight="1" outlineLevel="2" x14ac:dyDescent="0.2">
      <c r="A835" s="3"/>
      <c r="B835" s="3"/>
      <c r="C835" s="3"/>
      <c r="D835" s="3">
        <v>1</v>
      </c>
      <c r="E835" s="295">
        <f t="array" aca="1" ref="E835:E849" ca="1">TRANSPOSE(G833:L833)</f>
        <v>0</v>
      </c>
      <c r="F835" s="296"/>
      <c r="G835" s="297"/>
      <c r="H835" s="298">
        <f ca="1">IF(OFFSET(H835,-$D835,0)="n/a","n/a",IF(H$5&gt;OFFSET(H835,-$D835,0)+$D835,$E835-SUM($G835:G835),($E835-SUM($G835:G835))/(OFFSET(H835,-$D835,0)-(H$5-$D835-1))))</f>
        <v>0</v>
      </c>
      <c r="I835" s="298">
        <f ca="1">IF(OFFSET(I835,-$D835,0)="n/a","n/a",IF(I$5&gt;OFFSET(I835,-$D835,0)+$D835,$E835-SUM($G835:H835),($E835-SUM($G835:H835))/(OFFSET(I835,-$D835,0)-(I$5-$D835-1))))</f>
        <v>0</v>
      </c>
      <c r="J835" s="298">
        <f ca="1">IF(OFFSET(J835,-$D835,0)="n/a","n/a",IF(J$5&gt;OFFSET(J835,-$D835,0)+$D835,$E835-SUM($G835:I835),($E835-SUM($G835:I835))/(OFFSET(J835,-$D835,0)-(J$5-$D835-1))))</f>
        <v>0</v>
      </c>
      <c r="K835" s="298">
        <f ca="1">IF(OFFSET(K835,-$D835,0)="n/a","n/a",IF(K$5&gt;OFFSET(K835,-$D835,0)+$D835,$E835-SUM($G835:J835),($E835-SUM($G835:J835))/(OFFSET(K835,-$D835,0)-(K$5-$D835-1))))</f>
        <v>0</v>
      </c>
      <c r="L835" s="298">
        <f ca="1">IF(OFFSET(L835,-$D835,0)="n/a","n/a",IF(L$5&gt;OFFSET(L835,-$D835,0)+$D835,$E835-SUM($G835:K835),($E835-SUM($G835:K835))/(OFFSET(L835,-$D835,0)-(L$5-$D835-1))))</f>
        <v>0</v>
      </c>
    </row>
    <row r="836" spans="1:12" ht="12.75" hidden="1" customHeight="1" outlineLevel="2" x14ac:dyDescent="0.2">
      <c r="A836" s="3"/>
      <c r="B836" s="3"/>
      <c r="C836" s="377" t="s">
        <v>43</v>
      </c>
      <c r="D836" s="3">
        <v>2</v>
      </c>
      <c r="E836" s="295">
        <f ca="1"/>
        <v>0</v>
      </c>
      <c r="F836" s="296"/>
      <c r="G836" s="299"/>
      <c r="H836" s="297"/>
      <c r="I836" s="298">
        <f ca="1">IF(OFFSET(I836,-$D836,0)="n/a","n/a",IF(I$5&gt;OFFSET(I836,-$D836,0)+$D836,$E836-SUM($G836:H836),($E836-SUM($G836:H836))/(OFFSET(I836,-$D836,0)-(I$5-$D836-1))))</f>
        <v>0</v>
      </c>
      <c r="J836" s="298">
        <f ca="1">IF(OFFSET(J836,-$D836,0)="n/a","n/a",IF(J$5&gt;OFFSET(J836,-$D836,0)+$D836,$E836-SUM($G836:I836),($E836-SUM($G836:I836))/(OFFSET(J836,-$D836,0)-(J$5-$D836-1))))</f>
        <v>0</v>
      </c>
      <c r="K836" s="298">
        <f ca="1">IF(OFFSET(K836,-$D836,0)="n/a","n/a",IF(K$5&gt;OFFSET(K836,-$D836,0)+$D836,$E836-SUM($G836:J836),($E836-SUM($G836:J836))/(OFFSET(K836,-$D836,0)-(K$5-$D836-1))))</f>
        <v>0</v>
      </c>
      <c r="L836" s="298">
        <f ca="1">IF(OFFSET(L836,-$D836,0)="n/a","n/a",IF(L$5&gt;OFFSET(L836,-$D836,0)+$D836,$E836-SUM($G836:K836),($E836-SUM($G836:K836))/(OFFSET(L836,-$D836,0)-(L$5-$D836-1))))</f>
        <v>0</v>
      </c>
    </row>
    <row r="837" spans="1:12" ht="12.75" hidden="1" customHeight="1" outlineLevel="2" x14ac:dyDescent="0.2">
      <c r="A837" s="3"/>
      <c r="B837" s="3"/>
      <c r="C837" s="377"/>
      <c r="D837" s="3">
        <v>3</v>
      </c>
      <c r="E837" s="295">
        <f ca="1"/>
        <v>0</v>
      </c>
      <c r="F837" s="296"/>
      <c r="G837" s="299"/>
      <c r="H837" s="299"/>
      <c r="I837" s="297"/>
      <c r="J837" s="298">
        <f ca="1">IF(OFFSET(J837,-$D837,0)="n/a","n/a",IF(J$5&gt;OFFSET(J837,-$D837,0)+$D837,$E837-SUM($G837:I837),($E837-SUM($G837:I837))/(OFFSET(J837,-$D837,0)-(J$5-$D837-1))))</f>
        <v>0</v>
      </c>
      <c r="K837" s="298">
        <f ca="1">IF(OFFSET(K837,-$D837,0)="n/a","n/a",IF(K$5&gt;OFFSET(K837,-$D837,0)+$D837,$E837-SUM($G837:J837),($E837-SUM($G837:J837))/(OFFSET(K837,-$D837,0)-(K$5-$D837-1))))</f>
        <v>0</v>
      </c>
      <c r="L837" s="298">
        <f ca="1">IF(OFFSET(L837,-$D837,0)="n/a","n/a",IF(L$5&gt;OFFSET(L837,-$D837,0)+$D837,$E837-SUM($G837:K837),($E837-SUM($G837:K837))/(OFFSET(L837,-$D837,0)-(L$5-$D837-1))))</f>
        <v>0</v>
      </c>
    </row>
    <row r="838" spans="1:12" ht="12.75" hidden="1" customHeight="1" outlineLevel="2" x14ac:dyDescent="0.2">
      <c r="A838" s="3"/>
      <c r="B838" s="3"/>
      <c r="C838" s="377"/>
      <c r="D838" s="3">
        <v>4</v>
      </c>
      <c r="E838" s="295">
        <f ca="1"/>
        <v>0</v>
      </c>
      <c r="F838" s="296"/>
      <c r="G838" s="299"/>
      <c r="H838" s="299"/>
      <c r="I838" s="299"/>
      <c r="J838" s="297"/>
      <c r="K838" s="298">
        <f ca="1">IF(OFFSET(K838,-$D838,0)="n/a","n/a",IF(K$5&gt;OFFSET(K838,-$D838,0)+$D838,$E838-SUM($G838:J838),($E838-SUM($G838:J838))/(OFFSET(K838,-$D838,0)-(K$5-$D838-1))))</f>
        <v>0</v>
      </c>
      <c r="L838" s="298">
        <f ca="1">IF(OFFSET(L838,-$D838,0)="n/a","n/a",IF(L$5&gt;OFFSET(L838,-$D838,0)+$D838,$E838-SUM($G838:K838),($E838-SUM($G838:K838))/(OFFSET(L838,-$D838,0)-(L$5-$D838-1))))</f>
        <v>0</v>
      </c>
    </row>
    <row r="839" spans="1:12" ht="12.75" hidden="1" customHeight="1" outlineLevel="2" x14ac:dyDescent="0.2">
      <c r="A839" s="3"/>
      <c r="B839" s="3"/>
      <c r="C839" s="377"/>
      <c r="D839" s="3">
        <v>5</v>
      </c>
      <c r="E839" s="295">
        <f ca="1"/>
        <v>0</v>
      </c>
      <c r="F839" s="296"/>
      <c r="G839" s="299"/>
      <c r="H839" s="299"/>
      <c r="I839" s="299"/>
      <c r="J839" s="299"/>
      <c r="K839" s="297"/>
      <c r="L839" s="298">
        <f ca="1">IF(OFFSET(L839,-$D839,0)="n/a","n/a",IF(L$5&gt;OFFSET(L839,-$D839,0)+$D839,$E839-SUM($G839:K839),($E839-SUM($G839:K839))/(OFFSET(L839,-$D839,0)-(L$5-$D839-1))))</f>
        <v>0</v>
      </c>
    </row>
    <row r="840" spans="1:12" ht="12.75" hidden="1" customHeight="1" outlineLevel="2" x14ac:dyDescent="0.2">
      <c r="A840" s="3"/>
      <c r="B840" s="3"/>
      <c r="C840" s="377"/>
      <c r="D840" s="3">
        <v>6</v>
      </c>
      <c r="E840" s="295">
        <f ca="1"/>
        <v>0</v>
      </c>
      <c r="F840" s="296"/>
      <c r="G840" s="299"/>
      <c r="H840" s="299"/>
      <c r="I840" s="299"/>
      <c r="J840" s="299"/>
      <c r="K840" s="299"/>
      <c r="L840" s="297"/>
    </row>
    <row r="841" spans="1:12" ht="12.75" hidden="1" customHeight="1" outlineLevel="2" x14ac:dyDescent="0.2">
      <c r="A841" s="3"/>
      <c r="B841" s="3"/>
      <c r="C841" s="377"/>
      <c r="D841" s="3">
        <v>7</v>
      </c>
      <c r="E841" s="295" t="e">
        <f ca="1"/>
        <v>#N/A</v>
      </c>
      <c r="F841" s="296"/>
      <c r="G841" s="299"/>
      <c r="H841" s="299"/>
      <c r="I841" s="299"/>
      <c r="J841" s="299"/>
      <c r="K841" s="299"/>
      <c r="L841" s="299"/>
    </row>
    <row r="842" spans="1:12" ht="12.75" hidden="1" customHeight="1" outlineLevel="2" x14ac:dyDescent="0.2">
      <c r="A842" s="3"/>
      <c r="B842" s="3"/>
      <c r="C842" s="377"/>
      <c r="D842" s="3">
        <v>8</v>
      </c>
      <c r="E842" s="295" t="e">
        <f ca="1"/>
        <v>#N/A</v>
      </c>
      <c r="F842" s="296"/>
      <c r="G842" s="299"/>
      <c r="H842" s="299"/>
      <c r="I842" s="299"/>
      <c r="J842" s="299"/>
      <c r="K842" s="299"/>
      <c r="L842" s="299"/>
    </row>
    <row r="843" spans="1:12" ht="12.75" hidden="1" customHeight="1" outlineLevel="2" x14ac:dyDescent="0.2">
      <c r="A843" s="3"/>
      <c r="B843" s="3"/>
      <c r="C843" s="377"/>
      <c r="D843" s="3">
        <v>9</v>
      </c>
      <c r="E843" s="295" t="e">
        <f ca="1"/>
        <v>#N/A</v>
      </c>
      <c r="F843" s="296"/>
      <c r="G843" s="299"/>
      <c r="H843" s="299"/>
      <c r="I843" s="299"/>
      <c r="J843" s="299"/>
      <c r="K843" s="299"/>
      <c r="L843" s="299"/>
    </row>
    <row r="844" spans="1:12" ht="12.75" hidden="1" customHeight="1" outlineLevel="2" x14ac:dyDescent="0.2">
      <c r="A844" s="3"/>
      <c r="B844" s="3"/>
      <c r="C844" s="377"/>
      <c r="D844" s="3">
        <v>10</v>
      </c>
      <c r="E844" s="295" t="e">
        <f ca="1"/>
        <v>#N/A</v>
      </c>
      <c r="F844" s="296"/>
      <c r="G844" s="299"/>
      <c r="H844" s="299"/>
      <c r="I844" s="299"/>
      <c r="J844" s="299"/>
      <c r="K844" s="299"/>
      <c r="L844" s="299"/>
    </row>
    <row r="845" spans="1:12" ht="12.75" hidden="1" customHeight="1" outlineLevel="2" x14ac:dyDescent="0.2">
      <c r="A845" s="3"/>
      <c r="B845" s="3"/>
      <c r="C845" s="377"/>
      <c r="D845" s="3">
        <v>11</v>
      </c>
      <c r="E845" s="295" t="e">
        <f ca="1"/>
        <v>#N/A</v>
      </c>
      <c r="F845" s="296"/>
      <c r="G845" s="299"/>
      <c r="H845" s="299"/>
      <c r="I845" s="299"/>
      <c r="J845" s="299"/>
      <c r="K845" s="299"/>
      <c r="L845" s="299"/>
    </row>
    <row r="846" spans="1:12" ht="12.75" hidden="1" customHeight="1" outlineLevel="2" x14ac:dyDescent="0.2">
      <c r="A846" s="3"/>
      <c r="B846" s="3"/>
      <c r="C846" s="377"/>
      <c r="D846" s="3">
        <v>12</v>
      </c>
      <c r="E846" s="295" t="e">
        <f ca="1"/>
        <v>#N/A</v>
      </c>
      <c r="F846" s="296"/>
      <c r="G846" s="299"/>
      <c r="H846" s="299"/>
      <c r="I846" s="299"/>
      <c r="J846" s="299"/>
      <c r="K846" s="299"/>
      <c r="L846" s="299"/>
    </row>
    <row r="847" spans="1:12" ht="12.75" hidden="1" customHeight="1" outlineLevel="2" x14ac:dyDescent="0.2">
      <c r="A847" s="3"/>
      <c r="B847" s="3"/>
      <c r="C847" s="377"/>
      <c r="D847" s="3">
        <v>13</v>
      </c>
      <c r="E847" s="295" t="e">
        <f ca="1"/>
        <v>#N/A</v>
      </c>
      <c r="F847" s="296"/>
      <c r="G847" s="299"/>
      <c r="H847" s="299"/>
      <c r="I847" s="299"/>
      <c r="J847" s="299"/>
      <c r="K847" s="299"/>
      <c r="L847" s="299"/>
    </row>
    <row r="848" spans="1:12" ht="12.75" hidden="1" customHeight="1" outlineLevel="2" x14ac:dyDescent="0.2">
      <c r="A848" s="3"/>
      <c r="B848" s="3"/>
      <c r="C848" s="377"/>
      <c r="D848" s="3">
        <v>14</v>
      </c>
      <c r="E848" s="295" t="e">
        <f ca="1"/>
        <v>#N/A</v>
      </c>
      <c r="F848" s="296"/>
      <c r="G848" s="299"/>
      <c r="H848" s="299"/>
      <c r="I848" s="299"/>
      <c r="J848" s="299"/>
      <c r="K848" s="299"/>
      <c r="L848" s="299"/>
    </row>
    <row r="849" spans="1:12" ht="12.75" hidden="1" customHeight="1" outlineLevel="2" x14ac:dyDescent="0.2">
      <c r="A849" s="3"/>
      <c r="B849" s="3"/>
      <c r="C849" s="377"/>
      <c r="D849" s="3">
        <v>15</v>
      </c>
      <c r="E849" s="295" t="e">
        <f ca="1"/>
        <v>#N/A</v>
      </c>
      <c r="F849" s="296"/>
      <c r="G849" s="299"/>
      <c r="H849" s="299"/>
      <c r="I849" s="299"/>
      <c r="J849" s="299"/>
      <c r="K849" s="299"/>
      <c r="L849" s="299"/>
    </row>
    <row r="850" spans="1:12" ht="12.75" hidden="1" customHeight="1" outlineLevel="1" x14ac:dyDescent="0.2">
      <c r="A850" s="3"/>
      <c r="B850" s="149" t="str">
        <f ca="1">B833</f>
        <v>Asset Type 024</v>
      </c>
      <c r="C850" s="149" t="str">
        <f ca="1">C833</f>
        <v>Description - Asset Type 024</v>
      </c>
      <c r="D850" s="3"/>
      <c r="E850" s="3"/>
      <c r="F850" s="109" t="s">
        <v>44</v>
      </c>
      <c r="G850" s="301">
        <f t="shared" ref="G850:L850" si="48">SUM(G835:G849)</f>
        <v>0</v>
      </c>
      <c r="H850" s="301">
        <f t="shared" ca="1" si="48"/>
        <v>0</v>
      </c>
      <c r="I850" s="301">
        <f t="shared" ca="1" si="48"/>
        <v>0</v>
      </c>
      <c r="J850" s="301">
        <f t="shared" ca="1" si="48"/>
        <v>0</v>
      </c>
      <c r="K850" s="301">
        <f t="shared" ca="1" si="48"/>
        <v>0</v>
      </c>
      <c r="L850" s="301">
        <f t="shared" ca="1" si="48"/>
        <v>0</v>
      </c>
    </row>
    <row r="851" spans="1:12" ht="12.75" hidden="1" customHeight="1" outlineLevel="2" x14ac:dyDescent="0.2">
      <c r="A851" s="221">
        <f>A833+1</f>
        <v>25</v>
      </c>
      <c r="B851" s="22" t="str">
        <f ca="1">OFFSET($B$13,$A851-1,0)</f>
        <v>Asset Type 025</v>
      </c>
      <c r="C851" s="22" t="str">
        <f ca="1">OFFSET($C$13,$A851-1,0)</f>
        <v>Description - Asset Type 025</v>
      </c>
      <c r="D851" s="3"/>
      <c r="E851" s="112"/>
      <c r="F851" s="111" t="s">
        <v>41</v>
      </c>
      <c r="G851" s="300">
        <f t="shared" ref="G851:L851" ca="1" si="49">VLOOKUP($B851,$B$13:$L$212,5+G$5,FALSE)</f>
        <v>0</v>
      </c>
      <c r="H851" s="300">
        <f t="shared" ca="1" si="49"/>
        <v>0</v>
      </c>
      <c r="I851" s="300">
        <f t="shared" ca="1" si="49"/>
        <v>0</v>
      </c>
      <c r="J851" s="300">
        <f t="shared" ca="1" si="49"/>
        <v>0</v>
      </c>
      <c r="K851" s="300">
        <f t="shared" ca="1" si="49"/>
        <v>0</v>
      </c>
      <c r="L851" s="300">
        <f t="shared" ca="1" si="49"/>
        <v>0</v>
      </c>
    </row>
    <row r="852" spans="1:12" ht="12.75" hidden="1" customHeight="1" outlineLevel="2" x14ac:dyDescent="0.2">
      <c r="A852" s="3"/>
      <c r="B852" s="3"/>
      <c r="C852" s="21"/>
      <c r="D852" s="3"/>
      <c r="E852" s="110"/>
      <c r="F852" s="109" t="s">
        <v>42</v>
      </c>
      <c r="G852" s="114">
        <f ca="1">VLOOKUP($B851,'Input Sheet'!$B$12:$L$211,5+G$5,FALSE)</f>
        <v>0</v>
      </c>
      <c r="H852" s="114">
        <f ca="1">VLOOKUP($B851,'Input Sheet'!$B$12:$L$211,5+H$5,FALSE)</f>
        <v>0</v>
      </c>
      <c r="I852" s="114">
        <f ca="1">VLOOKUP($B851,'Input Sheet'!$B$12:$L$211,5+I$5,FALSE)</f>
        <v>0</v>
      </c>
      <c r="J852" s="114">
        <f ca="1">VLOOKUP($B851,'Input Sheet'!$B$12:$L$211,5+J$5,FALSE)</f>
        <v>0</v>
      </c>
      <c r="K852" s="114">
        <f ca="1">VLOOKUP($B851,'Input Sheet'!$B$12:$L$211,5+K$5,FALSE)</f>
        <v>0</v>
      </c>
      <c r="L852" s="114">
        <f ca="1">VLOOKUP($B851,'Input Sheet'!$B$12:$L$211,5+L$5,FALSE)</f>
        <v>0</v>
      </c>
    </row>
    <row r="853" spans="1:12" ht="12.75" hidden="1" customHeight="1" outlineLevel="2" x14ac:dyDescent="0.2">
      <c r="A853" s="3"/>
      <c r="B853" s="3"/>
      <c r="C853" s="3"/>
      <c r="D853" s="3">
        <v>1</v>
      </c>
      <c r="E853" s="295">
        <f t="array" aca="1" ref="E853:E867" ca="1">TRANSPOSE(G851:L851)</f>
        <v>0</v>
      </c>
      <c r="F853" s="296"/>
      <c r="G853" s="297"/>
      <c r="H853" s="298">
        <f ca="1">IF(OFFSET(H853,-$D853,0)="n/a","n/a",IF(H$5&gt;OFFSET(H853,-$D853,0)+$D853,$E853-SUM($G853:G853),($E853-SUM($G853:G853))/(OFFSET(H853,-$D853,0)-(H$5-$D853-1))))</f>
        <v>0</v>
      </c>
      <c r="I853" s="298">
        <f ca="1">IF(OFFSET(I853,-$D853,0)="n/a","n/a",IF(I$5&gt;OFFSET(I853,-$D853,0)+$D853,$E853-SUM($G853:H853),($E853-SUM($G853:H853))/(OFFSET(I853,-$D853,0)-(I$5-$D853-1))))</f>
        <v>0</v>
      </c>
      <c r="J853" s="298">
        <f ca="1">IF(OFFSET(J853,-$D853,0)="n/a","n/a",IF(J$5&gt;OFFSET(J853,-$D853,0)+$D853,$E853-SUM($G853:I853),($E853-SUM($G853:I853))/(OFFSET(J853,-$D853,0)-(J$5-$D853-1))))</f>
        <v>0</v>
      </c>
      <c r="K853" s="298">
        <f ca="1">IF(OFFSET(K853,-$D853,0)="n/a","n/a",IF(K$5&gt;OFFSET(K853,-$D853,0)+$D853,$E853-SUM($G853:J853),($E853-SUM($G853:J853))/(OFFSET(K853,-$D853,0)-(K$5-$D853-1))))</f>
        <v>0</v>
      </c>
      <c r="L853" s="298">
        <f ca="1">IF(OFFSET(L853,-$D853,0)="n/a","n/a",IF(L$5&gt;OFFSET(L853,-$D853,0)+$D853,$E853-SUM($G853:K853),($E853-SUM($G853:K853))/(OFFSET(L853,-$D853,0)-(L$5-$D853-1))))</f>
        <v>0</v>
      </c>
    </row>
    <row r="854" spans="1:12" ht="12.75" hidden="1" customHeight="1" outlineLevel="2" x14ac:dyDescent="0.2">
      <c r="A854" s="3"/>
      <c r="B854" s="3"/>
      <c r="C854" s="377" t="s">
        <v>43</v>
      </c>
      <c r="D854" s="3">
        <v>2</v>
      </c>
      <c r="E854" s="295">
        <f ca="1"/>
        <v>0</v>
      </c>
      <c r="F854" s="296"/>
      <c r="G854" s="299"/>
      <c r="H854" s="297"/>
      <c r="I854" s="298">
        <f ca="1">IF(OFFSET(I854,-$D854,0)="n/a","n/a",IF(I$5&gt;OFFSET(I854,-$D854,0)+$D854,$E854-SUM($G854:H854),($E854-SUM($G854:H854))/(OFFSET(I854,-$D854,0)-(I$5-$D854-1))))</f>
        <v>0</v>
      </c>
      <c r="J854" s="298">
        <f ca="1">IF(OFFSET(J854,-$D854,0)="n/a","n/a",IF(J$5&gt;OFFSET(J854,-$D854,0)+$D854,$E854-SUM($G854:I854),($E854-SUM($G854:I854))/(OFFSET(J854,-$D854,0)-(J$5-$D854-1))))</f>
        <v>0</v>
      </c>
      <c r="K854" s="298">
        <f ca="1">IF(OFFSET(K854,-$D854,0)="n/a","n/a",IF(K$5&gt;OFFSET(K854,-$D854,0)+$D854,$E854-SUM($G854:J854),($E854-SUM($G854:J854))/(OFFSET(K854,-$D854,0)-(K$5-$D854-1))))</f>
        <v>0</v>
      </c>
      <c r="L854" s="298">
        <f ca="1">IF(OFFSET(L854,-$D854,0)="n/a","n/a",IF(L$5&gt;OFFSET(L854,-$D854,0)+$D854,$E854-SUM($G854:K854),($E854-SUM($G854:K854))/(OFFSET(L854,-$D854,0)-(L$5-$D854-1))))</f>
        <v>0</v>
      </c>
    </row>
    <row r="855" spans="1:12" ht="12.75" hidden="1" customHeight="1" outlineLevel="2" x14ac:dyDescent="0.2">
      <c r="A855" s="3"/>
      <c r="B855" s="3"/>
      <c r="C855" s="377"/>
      <c r="D855" s="3">
        <v>3</v>
      </c>
      <c r="E855" s="295">
        <f ca="1"/>
        <v>0</v>
      </c>
      <c r="F855" s="296"/>
      <c r="G855" s="299"/>
      <c r="H855" s="299"/>
      <c r="I855" s="297"/>
      <c r="J855" s="298">
        <f ca="1">IF(OFFSET(J855,-$D855,0)="n/a","n/a",IF(J$5&gt;OFFSET(J855,-$D855,0)+$D855,$E855-SUM($G855:I855),($E855-SUM($G855:I855))/(OFFSET(J855,-$D855,0)-(J$5-$D855-1))))</f>
        <v>0</v>
      </c>
      <c r="K855" s="298">
        <f ca="1">IF(OFFSET(K855,-$D855,0)="n/a","n/a",IF(K$5&gt;OFFSET(K855,-$D855,0)+$D855,$E855-SUM($G855:J855),($E855-SUM($G855:J855))/(OFFSET(K855,-$D855,0)-(K$5-$D855-1))))</f>
        <v>0</v>
      </c>
      <c r="L855" s="298">
        <f ca="1">IF(OFFSET(L855,-$D855,0)="n/a","n/a",IF(L$5&gt;OFFSET(L855,-$D855,0)+$D855,$E855-SUM($G855:K855),($E855-SUM($G855:K855))/(OFFSET(L855,-$D855,0)-(L$5-$D855-1))))</f>
        <v>0</v>
      </c>
    </row>
    <row r="856" spans="1:12" ht="12.75" hidden="1" customHeight="1" outlineLevel="2" x14ac:dyDescent="0.2">
      <c r="A856" s="3"/>
      <c r="B856" s="3"/>
      <c r="C856" s="377"/>
      <c r="D856" s="3">
        <v>4</v>
      </c>
      <c r="E856" s="295">
        <f ca="1"/>
        <v>0</v>
      </c>
      <c r="F856" s="296"/>
      <c r="G856" s="299"/>
      <c r="H856" s="299"/>
      <c r="I856" s="299"/>
      <c r="J856" s="297"/>
      <c r="K856" s="298">
        <f ca="1">IF(OFFSET(K856,-$D856,0)="n/a","n/a",IF(K$5&gt;OFFSET(K856,-$D856,0)+$D856,$E856-SUM($G856:J856),($E856-SUM($G856:J856))/(OFFSET(K856,-$D856,0)-(K$5-$D856-1))))</f>
        <v>0</v>
      </c>
      <c r="L856" s="298">
        <f ca="1">IF(OFFSET(L856,-$D856,0)="n/a","n/a",IF(L$5&gt;OFFSET(L856,-$D856,0)+$D856,$E856-SUM($G856:K856),($E856-SUM($G856:K856))/(OFFSET(L856,-$D856,0)-(L$5-$D856-1))))</f>
        <v>0</v>
      </c>
    </row>
    <row r="857" spans="1:12" ht="12.75" hidden="1" customHeight="1" outlineLevel="2" x14ac:dyDescent="0.2">
      <c r="A857" s="3"/>
      <c r="B857" s="3"/>
      <c r="C857" s="377"/>
      <c r="D857" s="3">
        <v>5</v>
      </c>
      <c r="E857" s="295">
        <f ca="1"/>
        <v>0</v>
      </c>
      <c r="F857" s="296"/>
      <c r="G857" s="299"/>
      <c r="H857" s="299"/>
      <c r="I857" s="299"/>
      <c r="J857" s="299"/>
      <c r="K857" s="297"/>
      <c r="L857" s="298">
        <f ca="1">IF(OFFSET(L857,-$D857,0)="n/a","n/a",IF(L$5&gt;OFFSET(L857,-$D857,0)+$D857,$E857-SUM($G857:K857),($E857-SUM($G857:K857))/(OFFSET(L857,-$D857,0)-(L$5-$D857-1))))</f>
        <v>0</v>
      </c>
    </row>
    <row r="858" spans="1:12" ht="12.75" hidden="1" customHeight="1" outlineLevel="2" x14ac:dyDescent="0.2">
      <c r="A858" s="3"/>
      <c r="B858" s="3"/>
      <c r="C858" s="377"/>
      <c r="D858" s="3">
        <v>6</v>
      </c>
      <c r="E858" s="295">
        <f ca="1"/>
        <v>0</v>
      </c>
      <c r="F858" s="296"/>
      <c r="G858" s="299"/>
      <c r="H858" s="299"/>
      <c r="I858" s="299"/>
      <c r="J858" s="299"/>
      <c r="K858" s="299"/>
      <c r="L858" s="297"/>
    </row>
    <row r="859" spans="1:12" ht="12.75" hidden="1" customHeight="1" outlineLevel="2" x14ac:dyDescent="0.2">
      <c r="A859" s="3"/>
      <c r="B859" s="3"/>
      <c r="C859" s="377"/>
      <c r="D859" s="3">
        <v>7</v>
      </c>
      <c r="E859" s="295" t="e">
        <f ca="1"/>
        <v>#N/A</v>
      </c>
      <c r="F859" s="296"/>
      <c r="G859" s="299"/>
      <c r="H859" s="299"/>
      <c r="I859" s="299"/>
      <c r="J859" s="299"/>
      <c r="K859" s="299"/>
      <c r="L859" s="299"/>
    </row>
    <row r="860" spans="1:12" ht="12.75" hidden="1" customHeight="1" outlineLevel="2" x14ac:dyDescent="0.2">
      <c r="A860" s="3"/>
      <c r="B860" s="3"/>
      <c r="C860" s="377"/>
      <c r="D860" s="3">
        <v>8</v>
      </c>
      <c r="E860" s="295" t="e">
        <f ca="1"/>
        <v>#N/A</v>
      </c>
      <c r="F860" s="296"/>
      <c r="G860" s="299"/>
      <c r="H860" s="299"/>
      <c r="I860" s="299"/>
      <c r="J860" s="299"/>
      <c r="K860" s="299"/>
      <c r="L860" s="299"/>
    </row>
    <row r="861" spans="1:12" ht="12.75" hidden="1" customHeight="1" outlineLevel="2" x14ac:dyDescent="0.2">
      <c r="A861" s="3"/>
      <c r="B861" s="3"/>
      <c r="C861" s="377"/>
      <c r="D861" s="3">
        <v>9</v>
      </c>
      <c r="E861" s="295" t="e">
        <f ca="1"/>
        <v>#N/A</v>
      </c>
      <c r="F861" s="296"/>
      <c r="G861" s="299"/>
      <c r="H861" s="299"/>
      <c r="I861" s="299"/>
      <c r="J861" s="299"/>
      <c r="K861" s="299"/>
      <c r="L861" s="299"/>
    </row>
    <row r="862" spans="1:12" ht="12.75" hidden="1" customHeight="1" outlineLevel="2" x14ac:dyDescent="0.2">
      <c r="A862" s="3"/>
      <c r="B862" s="3"/>
      <c r="C862" s="377"/>
      <c r="D862" s="3">
        <v>10</v>
      </c>
      <c r="E862" s="295" t="e">
        <f ca="1"/>
        <v>#N/A</v>
      </c>
      <c r="F862" s="296"/>
      <c r="G862" s="299"/>
      <c r="H862" s="299"/>
      <c r="I862" s="299"/>
      <c r="J862" s="299"/>
      <c r="K862" s="299"/>
      <c r="L862" s="299"/>
    </row>
    <row r="863" spans="1:12" ht="12.75" hidden="1" customHeight="1" outlineLevel="2" x14ac:dyDescent="0.2">
      <c r="A863" s="3"/>
      <c r="B863" s="3"/>
      <c r="C863" s="377"/>
      <c r="D863" s="3">
        <v>11</v>
      </c>
      <c r="E863" s="295" t="e">
        <f ca="1"/>
        <v>#N/A</v>
      </c>
      <c r="F863" s="296"/>
      <c r="G863" s="299"/>
      <c r="H863" s="299"/>
      <c r="I863" s="299"/>
      <c r="J863" s="299"/>
      <c r="K863" s="299"/>
      <c r="L863" s="299"/>
    </row>
    <row r="864" spans="1:12" ht="12.75" hidden="1" customHeight="1" outlineLevel="2" x14ac:dyDescent="0.2">
      <c r="A864" s="3"/>
      <c r="B864" s="3"/>
      <c r="C864" s="377"/>
      <c r="D864" s="3">
        <v>12</v>
      </c>
      <c r="E864" s="295" t="e">
        <f ca="1"/>
        <v>#N/A</v>
      </c>
      <c r="F864" s="296"/>
      <c r="G864" s="299"/>
      <c r="H864" s="299"/>
      <c r="I864" s="299"/>
      <c r="J864" s="299"/>
      <c r="K864" s="299"/>
      <c r="L864" s="299"/>
    </row>
    <row r="865" spans="1:12" ht="12.75" hidden="1" customHeight="1" outlineLevel="2" x14ac:dyDescent="0.2">
      <c r="A865" s="3"/>
      <c r="B865" s="3"/>
      <c r="C865" s="377"/>
      <c r="D865" s="3">
        <v>13</v>
      </c>
      <c r="E865" s="295" t="e">
        <f ca="1"/>
        <v>#N/A</v>
      </c>
      <c r="F865" s="296"/>
      <c r="G865" s="299"/>
      <c r="H865" s="299"/>
      <c r="I865" s="299"/>
      <c r="J865" s="299"/>
      <c r="K865" s="299"/>
      <c r="L865" s="299"/>
    </row>
    <row r="866" spans="1:12" ht="12.75" hidden="1" customHeight="1" outlineLevel="2" x14ac:dyDescent="0.2">
      <c r="A866" s="3"/>
      <c r="B866" s="3"/>
      <c r="C866" s="377"/>
      <c r="D866" s="3">
        <v>14</v>
      </c>
      <c r="E866" s="295" t="e">
        <f ca="1"/>
        <v>#N/A</v>
      </c>
      <c r="F866" s="296"/>
      <c r="G866" s="299"/>
      <c r="H866" s="299"/>
      <c r="I866" s="299"/>
      <c r="J866" s="299"/>
      <c r="K866" s="299"/>
      <c r="L866" s="299"/>
    </row>
    <row r="867" spans="1:12" ht="12.75" hidden="1" customHeight="1" outlineLevel="2" x14ac:dyDescent="0.2">
      <c r="A867" s="3"/>
      <c r="B867" s="3"/>
      <c r="C867" s="377"/>
      <c r="D867" s="3">
        <v>15</v>
      </c>
      <c r="E867" s="295" t="e">
        <f ca="1"/>
        <v>#N/A</v>
      </c>
      <c r="F867" s="296"/>
      <c r="G867" s="299"/>
      <c r="H867" s="299"/>
      <c r="I867" s="299"/>
      <c r="J867" s="299"/>
      <c r="K867" s="299"/>
      <c r="L867" s="299"/>
    </row>
    <row r="868" spans="1:12" ht="12.75" hidden="1" customHeight="1" outlineLevel="1" x14ac:dyDescent="0.2">
      <c r="A868" s="3"/>
      <c r="B868" s="149" t="str">
        <f ca="1">B851</f>
        <v>Asset Type 025</v>
      </c>
      <c r="C868" s="149" t="str">
        <f ca="1">C851</f>
        <v>Description - Asset Type 025</v>
      </c>
      <c r="D868" s="3"/>
      <c r="E868" s="3"/>
      <c r="F868" s="109" t="s">
        <v>44</v>
      </c>
      <c r="G868" s="301">
        <f t="shared" ref="G868:L868" si="50">SUM(G853:G867)</f>
        <v>0</v>
      </c>
      <c r="H868" s="301">
        <f t="shared" ca="1" si="50"/>
        <v>0</v>
      </c>
      <c r="I868" s="301">
        <f t="shared" ca="1" si="50"/>
        <v>0</v>
      </c>
      <c r="J868" s="301">
        <f t="shared" ca="1" si="50"/>
        <v>0</v>
      </c>
      <c r="K868" s="301">
        <f t="shared" ca="1" si="50"/>
        <v>0</v>
      </c>
      <c r="L868" s="301">
        <f t="shared" ca="1" si="50"/>
        <v>0</v>
      </c>
    </row>
    <row r="869" spans="1:12" ht="12.75" hidden="1" customHeight="1" outlineLevel="2" x14ac:dyDescent="0.2">
      <c r="A869" s="221">
        <f>A851+1</f>
        <v>26</v>
      </c>
      <c r="B869" s="22" t="str">
        <f ca="1">OFFSET($B$13,$A869-1,0)</f>
        <v>Asset Type 026</v>
      </c>
      <c r="C869" s="22" t="str">
        <f ca="1">OFFSET($C$13,$A869-1,0)</f>
        <v>Description - Asset Type 026</v>
      </c>
      <c r="D869" s="3"/>
      <c r="E869" s="112"/>
      <c r="F869" s="111" t="s">
        <v>41</v>
      </c>
      <c r="G869" s="300">
        <f t="shared" ref="G869:L869" ca="1" si="51">VLOOKUP($B869,$B$13:$L$212,5+G$5,FALSE)</f>
        <v>0</v>
      </c>
      <c r="H869" s="300">
        <f t="shared" ca="1" si="51"/>
        <v>0</v>
      </c>
      <c r="I869" s="300">
        <f t="shared" ca="1" si="51"/>
        <v>0</v>
      </c>
      <c r="J869" s="300">
        <f t="shared" ca="1" si="51"/>
        <v>0</v>
      </c>
      <c r="K869" s="300">
        <f t="shared" ca="1" si="51"/>
        <v>0</v>
      </c>
      <c r="L869" s="300">
        <f t="shared" ca="1" si="51"/>
        <v>0</v>
      </c>
    </row>
    <row r="870" spans="1:12" ht="12.75" hidden="1" customHeight="1" outlineLevel="2" x14ac:dyDescent="0.2">
      <c r="A870" s="3"/>
      <c r="B870" s="3"/>
      <c r="C870" s="21"/>
      <c r="D870" s="3"/>
      <c r="E870" s="110"/>
      <c r="F870" s="109" t="s">
        <v>42</v>
      </c>
      <c r="G870" s="114">
        <f ca="1">VLOOKUP($B869,'Input Sheet'!$B$12:$L$211,5+G$5,FALSE)</f>
        <v>0</v>
      </c>
      <c r="H870" s="114">
        <f ca="1">VLOOKUP($B869,'Input Sheet'!$B$12:$L$211,5+H$5,FALSE)</f>
        <v>0</v>
      </c>
      <c r="I870" s="114">
        <f ca="1">VLOOKUP($B869,'Input Sheet'!$B$12:$L$211,5+I$5,FALSE)</f>
        <v>0</v>
      </c>
      <c r="J870" s="114">
        <f ca="1">VLOOKUP($B869,'Input Sheet'!$B$12:$L$211,5+J$5,FALSE)</f>
        <v>0</v>
      </c>
      <c r="K870" s="114">
        <f ca="1">VLOOKUP($B869,'Input Sheet'!$B$12:$L$211,5+K$5,FALSE)</f>
        <v>0</v>
      </c>
      <c r="L870" s="114">
        <f ca="1">VLOOKUP($B869,'Input Sheet'!$B$12:$L$211,5+L$5,FALSE)</f>
        <v>0</v>
      </c>
    </row>
    <row r="871" spans="1:12" ht="12.75" hidden="1" customHeight="1" outlineLevel="2" x14ac:dyDescent="0.2">
      <c r="A871" s="3"/>
      <c r="B871" s="3"/>
      <c r="C871" s="3"/>
      <c r="D871" s="3">
        <v>1</v>
      </c>
      <c r="E871" s="295">
        <f t="array" aca="1" ref="E871:E885" ca="1">TRANSPOSE(G869:L869)</f>
        <v>0</v>
      </c>
      <c r="F871" s="296"/>
      <c r="G871" s="297"/>
      <c r="H871" s="298">
        <f ca="1">IF(OFFSET(H871,-$D871,0)="n/a","n/a",IF(H$5&gt;OFFSET(H871,-$D871,0)+$D871,$E871-SUM($G871:G871),($E871-SUM($G871:G871))/(OFFSET(H871,-$D871,0)-(H$5-$D871-1))))</f>
        <v>0</v>
      </c>
      <c r="I871" s="298">
        <f ca="1">IF(OFFSET(I871,-$D871,0)="n/a","n/a",IF(I$5&gt;OFFSET(I871,-$D871,0)+$D871,$E871-SUM($G871:H871),($E871-SUM($G871:H871))/(OFFSET(I871,-$D871,0)-(I$5-$D871-1))))</f>
        <v>0</v>
      </c>
      <c r="J871" s="298">
        <f ca="1">IF(OFFSET(J871,-$D871,0)="n/a","n/a",IF(J$5&gt;OFFSET(J871,-$D871,0)+$D871,$E871-SUM($G871:I871),($E871-SUM($G871:I871))/(OFFSET(J871,-$D871,0)-(J$5-$D871-1))))</f>
        <v>0</v>
      </c>
      <c r="K871" s="298">
        <f ca="1">IF(OFFSET(K871,-$D871,0)="n/a","n/a",IF(K$5&gt;OFFSET(K871,-$D871,0)+$D871,$E871-SUM($G871:J871),($E871-SUM($G871:J871))/(OFFSET(K871,-$D871,0)-(K$5-$D871-1))))</f>
        <v>0</v>
      </c>
      <c r="L871" s="298">
        <f ca="1">IF(OFFSET(L871,-$D871,0)="n/a","n/a",IF(L$5&gt;OFFSET(L871,-$D871,0)+$D871,$E871-SUM($G871:K871),($E871-SUM($G871:K871))/(OFFSET(L871,-$D871,0)-(L$5-$D871-1))))</f>
        <v>0</v>
      </c>
    </row>
    <row r="872" spans="1:12" ht="12.75" hidden="1" customHeight="1" outlineLevel="2" x14ac:dyDescent="0.2">
      <c r="A872" s="3"/>
      <c r="B872" s="3"/>
      <c r="C872" s="377" t="s">
        <v>43</v>
      </c>
      <c r="D872" s="3">
        <v>2</v>
      </c>
      <c r="E872" s="295">
        <f ca="1"/>
        <v>0</v>
      </c>
      <c r="F872" s="296"/>
      <c r="G872" s="299"/>
      <c r="H872" s="297"/>
      <c r="I872" s="298">
        <f ca="1">IF(OFFSET(I872,-$D872,0)="n/a","n/a",IF(I$5&gt;OFFSET(I872,-$D872,0)+$D872,$E872-SUM($G872:H872),($E872-SUM($G872:H872))/(OFFSET(I872,-$D872,0)-(I$5-$D872-1))))</f>
        <v>0</v>
      </c>
      <c r="J872" s="298">
        <f ca="1">IF(OFFSET(J872,-$D872,0)="n/a","n/a",IF(J$5&gt;OFFSET(J872,-$D872,0)+$D872,$E872-SUM($G872:I872),($E872-SUM($G872:I872))/(OFFSET(J872,-$D872,0)-(J$5-$D872-1))))</f>
        <v>0</v>
      </c>
      <c r="K872" s="298">
        <f ca="1">IF(OFFSET(K872,-$D872,0)="n/a","n/a",IF(K$5&gt;OFFSET(K872,-$D872,0)+$D872,$E872-SUM($G872:J872),($E872-SUM($G872:J872))/(OFFSET(K872,-$D872,0)-(K$5-$D872-1))))</f>
        <v>0</v>
      </c>
      <c r="L872" s="298">
        <f ca="1">IF(OFFSET(L872,-$D872,0)="n/a","n/a",IF(L$5&gt;OFFSET(L872,-$D872,0)+$D872,$E872-SUM($G872:K872),($E872-SUM($G872:K872))/(OFFSET(L872,-$D872,0)-(L$5-$D872-1))))</f>
        <v>0</v>
      </c>
    </row>
    <row r="873" spans="1:12" ht="12.75" hidden="1" customHeight="1" outlineLevel="2" x14ac:dyDescent="0.2">
      <c r="A873" s="3"/>
      <c r="B873" s="3"/>
      <c r="C873" s="377"/>
      <c r="D873" s="3">
        <v>3</v>
      </c>
      <c r="E873" s="295">
        <f ca="1"/>
        <v>0</v>
      </c>
      <c r="F873" s="296"/>
      <c r="G873" s="299"/>
      <c r="H873" s="299"/>
      <c r="I873" s="297"/>
      <c r="J873" s="298">
        <f ca="1">IF(OFFSET(J873,-$D873,0)="n/a","n/a",IF(J$5&gt;OFFSET(J873,-$D873,0)+$D873,$E873-SUM($G873:I873),($E873-SUM($G873:I873))/(OFFSET(J873,-$D873,0)-(J$5-$D873-1))))</f>
        <v>0</v>
      </c>
      <c r="K873" s="298">
        <f ca="1">IF(OFFSET(K873,-$D873,0)="n/a","n/a",IF(K$5&gt;OFFSET(K873,-$D873,0)+$D873,$E873-SUM($G873:J873),($E873-SUM($G873:J873))/(OFFSET(K873,-$D873,0)-(K$5-$D873-1))))</f>
        <v>0</v>
      </c>
      <c r="L873" s="298">
        <f ca="1">IF(OFFSET(L873,-$D873,0)="n/a","n/a",IF(L$5&gt;OFFSET(L873,-$D873,0)+$D873,$E873-SUM($G873:K873),($E873-SUM($G873:K873))/(OFFSET(L873,-$D873,0)-(L$5-$D873-1))))</f>
        <v>0</v>
      </c>
    </row>
    <row r="874" spans="1:12" ht="12.75" hidden="1" customHeight="1" outlineLevel="2" x14ac:dyDescent="0.2">
      <c r="A874" s="3"/>
      <c r="B874" s="3"/>
      <c r="C874" s="377"/>
      <c r="D874" s="3">
        <v>4</v>
      </c>
      <c r="E874" s="295">
        <f ca="1"/>
        <v>0</v>
      </c>
      <c r="F874" s="296"/>
      <c r="G874" s="299"/>
      <c r="H874" s="299"/>
      <c r="I874" s="299"/>
      <c r="J874" s="297"/>
      <c r="K874" s="298">
        <f ca="1">IF(OFFSET(K874,-$D874,0)="n/a","n/a",IF(K$5&gt;OFFSET(K874,-$D874,0)+$D874,$E874-SUM($G874:J874),($E874-SUM($G874:J874))/(OFFSET(K874,-$D874,0)-(K$5-$D874-1))))</f>
        <v>0</v>
      </c>
      <c r="L874" s="298">
        <f ca="1">IF(OFFSET(L874,-$D874,0)="n/a","n/a",IF(L$5&gt;OFFSET(L874,-$D874,0)+$D874,$E874-SUM($G874:K874),($E874-SUM($G874:K874))/(OFFSET(L874,-$D874,0)-(L$5-$D874-1))))</f>
        <v>0</v>
      </c>
    </row>
    <row r="875" spans="1:12" ht="12.75" hidden="1" customHeight="1" outlineLevel="2" x14ac:dyDescent="0.2">
      <c r="A875" s="3"/>
      <c r="B875" s="3"/>
      <c r="C875" s="377"/>
      <c r="D875" s="3">
        <v>5</v>
      </c>
      <c r="E875" s="295">
        <f ca="1"/>
        <v>0</v>
      </c>
      <c r="F875" s="296"/>
      <c r="G875" s="299"/>
      <c r="H875" s="299"/>
      <c r="I875" s="299"/>
      <c r="J875" s="299"/>
      <c r="K875" s="297"/>
      <c r="L875" s="298">
        <f ca="1">IF(OFFSET(L875,-$D875,0)="n/a","n/a",IF(L$5&gt;OFFSET(L875,-$D875,0)+$D875,$E875-SUM($G875:K875),($E875-SUM($G875:K875))/(OFFSET(L875,-$D875,0)-(L$5-$D875-1))))</f>
        <v>0</v>
      </c>
    </row>
    <row r="876" spans="1:12" ht="12.75" hidden="1" customHeight="1" outlineLevel="2" x14ac:dyDescent="0.2">
      <c r="A876" s="3"/>
      <c r="B876" s="3"/>
      <c r="C876" s="377"/>
      <c r="D876" s="3">
        <v>6</v>
      </c>
      <c r="E876" s="295">
        <f ca="1"/>
        <v>0</v>
      </c>
      <c r="F876" s="296"/>
      <c r="G876" s="299"/>
      <c r="H876" s="299"/>
      <c r="I876" s="299"/>
      <c r="J876" s="299"/>
      <c r="K876" s="299"/>
      <c r="L876" s="297"/>
    </row>
    <row r="877" spans="1:12" ht="12.75" hidden="1" customHeight="1" outlineLevel="2" x14ac:dyDescent="0.2">
      <c r="A877" s="3"/>
      <c r="B877" s="3"/>
      <c r="C877" s="377"/>
      <c r="D877" s="3">
        <v>7</v>
      </c>
      <c r="E877" s="295" t="e">
        <f ca="1"/>
        <v>#N/A</v>
      </c>
      <c r="F877" s="296"/>
      <c r="G877" s="299"/>
      <c r="H877" s="299"/>
      <c r="I877" s="299"/>
      <c r="J877" s="299"/>
      <c r="K877" s="299"/>
      <c r="L877" s="299"/>
    </row>
    <row r="878" spans="1:12" ht="12.75" hidden="1" customHeight="1" outlineLevel="2" x14ac:dyDescent="0.2">
      <c r="A878" s="3"/>
      <c r="B878" s="3"/>
      <c r="C878" s="377"/>
      <c r="D878" s="3">
        <v>8</v>
      </c>
      <c r="E878" s="295" t="e">
        <f ca="1"/>
        <v>#N/A</v>
      </c>
      <c r="F878" s="296"/>
      <c r="G878" s="299"/>
      <c r="H878" s="299"/>
      <c r="I878" s="299"/>
      <c r="J878" s="299"/>
      <c r="K878" s="299"/>
      <c r="L878" s="299"/>
    </row>
    <row r="879" spans="1:12" ht="12.75" hidden="1" customHeight="1" outlineLevel="2" x14ac:dyDescent="0.2">
      <c r="A879" s="3"/>
      <c r="B879" s="3"/>
      <c r="C879" s="377"/>
      <c r="D879" s="3">
        <v>9</v>
      </c>
      <c r="E879" s="295" t="e">
        <f ca="1"/>
        <v>#N/A</v>
      </c>
      <c r="F879" s="296"/>
      <c r="G879" s="299"/>
      <c r="H879" s="299"/>
      <c r="I879" s="299"/>
      <c r="J879" s="299"/>
      <c r="K879" s="299"/>
      <c r="L879" s="299"/>
    </row>
    <row r="880" spans="1:12" ht="12.75" hidden="1" customHeight="1" outlineLevel="2" x14ac:dyDescent="0.2">
      <c r="A880" s="3"/>
      <c r="B880" s="3"/>
      <c r="C880" s="377"/>
      <c r="D880" s="3">
        <v>10</v>
      </c>
      <c r="E880" s="295" t="e">
        <f ca="1"/>
        <v>#N/A</v>
      </c>
      <c r="F880" s="296"/>
      <c r="G880" s="299"/>
      <c r="H880" s="299"/>
      <c r="I880" s="299"/>
      <c r="J880" s="299"/>
      <c r="K880" s="299"/>
      <c r="L880" s="299"/>
    </row>
    <row r="881" spans="1:12" ht="12.75" hidden="1" customHeight="1" outlineLevel="2" x14ac:dyDescent="0.2">
      <c r="A881" s="3"/>
      <c r="B881" s="3"/>
      <c r="C881" s="377"/>
      <c r="D881" s="3">
        <v>11</v>
      </c>
      <c r="E881" s="295" t="e">
        <f ca="1"/>
        <v>#N/A</v>
      </c>
      <c r="F881" s="296"/>
      <c r="G881" s="299"/>
      <c r="H881" s="299"/>
      <c r="I881" s="299"/>
      <c r="J881" s="299"/>
      <c r="K881" s="299"/>
      <c r="L881" s="299"/>
    </row>
    <row r="882" spans="1:12" ht="12.75" hidden="1" customHeight="1" outlineLevel="2" x14ac:dyDescent="0.2">
      <c r="A882" s="3"/>
      <c r="B882" s="3"/>
      <c r="C882" s="377"/>
      <c r="D882" s="3">
        <v>12</v>
      </c>
      <c r="E882" s="295" t="e">
        <f ca="1"/>
        <v>#N/A</v>
      </c>
      <c r="F882" s="296"/>
      <c r="G882" s="299"/>
      <c r="H882" s="299"/>
      <c r="I882" s="299"/>
      <c r="J882" s="299"/>
      <c r="K882" s="299"/>
      <c r="L882" s="299"/>
    </row>
    <row r="883" spans="1:12" ht="12.75" hidden="1" customHeight="1" outlineLevel="2" x14ac:dyDescent="0.2">
      <c r="A883" s="3"/>
      <c r="B883" s="3"/>
      <c r="C883" s="377"/>
      <c r="D883" s="3">
        <v>13</v>
      </c>
      <c r="E883" s="295" t="e">
        <f ca="1"/>
        <v>#N/A</v>
      </c>
      <c r="F883" s="296"/>
      <c r="G883" s="299"/>
      <c r="H883" s="299"/>
      <c r="I883" s="299"/>
      <c r="J883" s="299"/>
      <c r="K883" s="299"/>
      <c r="L883" s="299"/>
    </row>
    <row r="884" spans="1:12" ht="12.75" hidden="1" customHeight="1" outlineLevel="2" x14ac:dyDescent="0.2">
      <c r="A884" s="3"/>
      <c r="B884" s="3"/>
      <c r="C884" s="377"/>
      <c r="D884" s="3">
        <v>14</v>
      </c>
      <c r="E884" s="295" t="e">
        <f ca="1"/>
        <v>#N/A</v>
      </c>
      <c r="F884" s="296"/>
      <c r="G884" s="299"/>
      <c r="H884" s="299"/>
      <c r="I884" s="299"/>
      <c r="J884" s="299"/>
      <c r="K884" s="299"/>
      <c r="L884" s="299"/>
    </row>
    <row r="885" spans="1:12" ht="12.75" hidden="1" customHeight="1" outlineLevel="2" x14ac:dyDescent="0.2">
      <c r="A885" s="3"/>
      <c r="B885" s="3"/>
      <c r="C885" s="377"/>
      <c r="D885" s="3">
        <v>15</v>
      </c>
      <c r="E885" s="295" t="e">
        <f ca="1"/>
        <v>#N/A</v>
      </c>
      <c r="F885" s="296"/>
      <c r="G885" s="299"/>
      <c r="H885" s="299"/>
      <c r="I885" s="299"/>
      <c r="J885" s="299"/>
      <c r="K885" s="299"/>
      <c r="L885" s="299"/>
    </row>
    <row r="886" spans="1:12" ht="12.75" hidden="1" customHeight="1" outlineLevel="1" x14ac:dyDescent="0.2">
      <c r="A886" s="3"/>
      <c r="B886" s="149" t="str">
        <f ca="1">B869</f>
        <v>Asset Type 026</v>
      </c>
      <c r="C886" s="149" t="str">
        <f ca="1">C869</f>
        <v>Description - Asset Type 026</v>
      </c>
      <c r="D886" s="3"/>
      <c r="E886" s="3"/>
      <c r="F886" s="109" t="s">
        <v>44</v>
      </c>
      <c r="G886" s="301">
        <f t="shared" ref="G886:L886" si="52">SUM(G871:G885)</f>
        <v>0</v>
      </c>
      <c r="H886" s="301">
        <f t="shared" ca="1" si="52"/>
        <v>0</v>
      </c>
      <c r="I886" s="301">
        <f t="shared" ca="1" si="52"/>
        <v>0</v>
      </c>
      <c r="J886" s="301">
        <f t="shared" ca="1" si="52"/>
        <v>0</v>
      </c>
      <c r="K886" s="301">
        <f t="shared" ca="1" si="52"/>
        <v>0</v>
      </c>
      <c r="L886" s="301">
        <f t="shared" ca="1" si="52"/>
        <v>0</v>
      </c>
    </row>
    <row r="887" spans="1:12" ht="12.75" hidden="1" customHeight="1" outlineLevel="2" x14ac:dyDescent="0.2">
      <c r="A887" s="221">
        <f>A869+1</f>
        <v>27</v>
      </c>
      <c r="B887" s="22" t="str">
        <f ca="1">OFFSET($B$13,$A887-1,0)</f>
        <v>Asset Type 027</v>
      </c>
      <c r="C887" s="22" t="str">
        <f ca="1">OFFSET($C$13,$A887-1,0)</f>
        <v>Description - Asset Type 027</v>
      </c>
      <c r="D887" s="3"/>
      <c r="E887" s="112"/>
      <c r="F887" s="111" t="s">
        <v>41</v>
      </c>
      <c r="G887" s="300">
        <f t="shared" ref="G887:L887" ca="1" si="53">VLOOKUP($B887,$B$13:$L$212,5+G$5,FALSE)</f>
        <v>0</v>
      </c>
      <c r="H887" s="300">
        <f t="shared" ca="1" si="53"/>
        <v>0</v>
      </c>
      <c r="I887" s="300">
        <f t="shared" ca="1" si="53"/>
        <v>0</v>
      </c>
      <c r="J887" s="300">
        <f t="shared" ca="1" si="53"/>
        <v>0</v>
      </c>
      <c r="K887" s="300">
        <f t="shared" ca="1" si="53"/>
        <v>0</v>
      </c>
      <c r="L887" s="300">
        <f t="shared" ca="1" si="53"/>
        <v>0</v>
      </c>
    </row>
    <row r="888" spans="1:12" ht="12.75" hidden="1" customHeight="1" outlineLevel="2" x14ac:dyDescent="0.2">
      <c r="A888" s="3"/>
      <c r="B888" s="3"/>
      <c r="C888" s="21"/>
      <c r="D888" s="3"/>
      <c r="E888" s="110"/>
      <c r="F888" s="109" t="s">
        <v>42</v>
      </c>
      <c r="G888" s="114">
        <f ca="1">VLOOKUP($B887,'Input Sheet'!$B$12:$L$211,5+G$5,FALSE)</f>
        <v>0</v>
      </c>
      <c r="H888" s="114">
        <f ca="1">VLOOKUP($B887,'Input Sheet'!$B$12:$L$211,5+H$5,FALSE)</f>
        <v>0</v>
      </c>
      <c r="I888" s="114">
        <f ca="1">VLOOKUP($B887,'Input Sheet'!$B$12:$L$211,5+I$5,FALSE)</f>
        <v>0</v>
      </c>
      <c r="J888" s="114">
        <f ca="1">VLOOKUP($B887,'Input Sheet'!$B$12:$L$211,5+J$5,FALSE)</f>
        <v>0</v>
      </c>
      <c r="K888" s="114">
        <f ca="1">VLOOKUP($B887,'Input Sheet'!$B$12:$L$211,5+K$5,FALSE)</f>
        <v>0</v>
      </c>
      <c r="L888" s="114">
        <f ca="1">VLOOKUP($B887,'Input Sheet'!$B$12:$L$211,5+L$5,FALSE)</f>
        <v>0</v>
      </c>
    </row>
    <row r="889" spans="1:12" ht="12.75" hidden="1" customHeight="1" outlineLevel="2" x14ac:dyDescent="0.2">
      <c r="A889" s="3"/>
      <c r="B889" s="3"/>
      <c r="C889" s="3"/>
      <c r="D889" s="3">
        <v>1</v>
      </c>
      <c r="E889" s="295">
        <f t="array" aca="1" ref="E889:E903" ca="1">TRANSPOSE(G887:L887)</f>
        <v>0</v>
      </c>
      <c r="F889" s="296"/>
      <c r="G889" s="297"/>
      <c r="H889" s="298">
        <f ca="1">IF(OFFSET(H889,-$D889,0)="n/a","n/a",IF(H$5&gt;OFFSET(H889,-$D889,0)+$D889,$E889-SUM($G889:G889),($E889-SUM($G889:G889))/(OFFSET(H889,-$D889,0)-(H$5-$D889-1))))</f>
        <v>0</v>
      </c>
      <c r="I889" s="298">
        <f ca="1">IF(OFFSET(I889,-$D889,0)="n/a","n/a",IF(I$5&gt;OFFSET(I889,-$D889,0)+$D889,$E889-SUM($G889:H889),($E889-SUM($G889:H889))/(OFFSET(I889,-$D889,0)-(I$5-$D889-1))))</f>
        <v>0</v>
      </c>
      <c r="J889" s="298">
        <f ca="1">IF(OFFSET(J889,-$D889,0)="n/a","n/a",IF(J$5&gt;OFFSET(J889,-$D889,0)+$D889,$E889-SUM($G889:I889),($E889-SUM($G889:I889))/(OFFSET(J889,-$D889,0)-(J$5-$D889-1))))</f>
        <v>0</v>
      </c>
      <c r="K889" s="298">
        <f ca="1">IF(OFFSET(K889,-$D889,0)="n/a","n/a",IF(K$5&gt;OFFSET(K889,-$D889,0)+$D889,$E889-SUM($G889:J889),($E889-SUM($G889:J889))/(OFFSET(K889,-$D889,0)-(K$5-$D889-1))))</f>
        <v>0</v>
      </c>
      <c r="L889" s="298">
        <f ca="1">IF(OFFSET(L889,-$D889,0)="n/a","n/a",IF(L$5&gt;OFFSET(L889,-$D889,0)+$D889,$E889-SUM($G889:K889),($E889-SUM($G889:K889))/(OFFSET(L889,-$D889,0)-(L$5-$D889-1))))</f>
        <v>0</v>
      </c>
    </row>
    <row r="890" spans="1:12" ht="12.75" hidden="1" customHeight="1" outlineLevel="2" x14ac:dyDescent="0.2">
      <c r="A890" s="3"/>
      <c r="B890" s="3"/>
      <c r="C890" s="377" t="s">
        <v>43</v>
      </c>
      <c r="D890" s="3">
        <v>2</v>
      </c>
      <c r="E890" s="295">
        <f ca="1"/>
        <v>0</v>
      </c>
      <c r="F890" s="296"/>
      <c r="G890" s="299"/>
      <c r="H890" s="297"/>
      <c r="I890" s="298">
        <f ca="1">IF(OFFSET(I890,-$D890,0)="n/a","n/a",IF(I$5&gt;OFFSET(I890,-$D890,0)+$D890,$E890-SUM($G890:H890),($E890-SUM($G890:H890))/(OFFSET(I890,-$D890,0)-(I$5-$D890-1))))</f>
        <v>0</v>
      </c>
      <c r="J890" s="298">
        <f ca="1">IF(OFFSET(J890,-$D890,0)="n/a","n/a",IF(J$5&gt;OFFSET(J890,-$D890,0)+$D890,$E890-SUM($G890:I890),($E890-SUM($G890:I890))/(OFFSET(J890,-$D890,0)-(J$5-$D890-1))))</f>
        <v>0</v>
      </c>
      <c r="K890" s="298">
        <f ca="1">IF(OFFSET(K890,-$D890,0)="n/a","n/a",IF(K$5&gt;OFFSET(K890,-$D890,0)+$D890,$E890-SUM($G890:J890),($E890-SUM($G890:J890))/(OFFSET(K890,-$D890,0)-(K$5-$D890-1))))</f>
        <v>0</v>
      </c>
      <c r="L890" s="298">
        <f ca="1">IF(OFFSET(L890,-$D890,0)="n/a","n/a",IF(L$5&gt;OFFSET(L890,-$D890,0)+$D890,$E890-SUM($G890:K890),($E890-SUM($G890:K890))/(OFFSET(L890,-$D890,0)-(L$5-$D890-1))))</f>
        <v>0</v>
      </c>
    </row>
    <row r="891" spans="1:12" ht="12.75" hidden="1" customHeight="1" outlineLevel="2" x14ac:dyDescent="0.2">
      <c r="A891" s="3"/>
      <c r="B891" s="3"/>
      <c r="C891" s="377"/>
      <c r="D891" s="3">
        <v>3</v>
      </c>
      <c r="E891" s="295">
        <f ca="1"/>
        <v>0</v>
      </c>
      <c r="F891" s="296"/>
      <c r="G891" s="299"/>
      <c r="H891" s="299"/>
      <c r="I891" s="297"/>
      <c r="J891" s="298">
        <f ca="1">IF(OFFSET(J891,-$D891,0)="n/a","n/a",IF(J$5&gt;OFFSET(J891,-$D891,0)+$D891,$E891-SUM($G891:I891),($E891-SUM($G891:I891))/(OFFSET(J891,-$D891,0)-(J$5-$D891-1))))</f>
        <v>0</v>
      </c>
      <c r="K891" s="298">
        <f ca="1">IF(OFFSET(K891,-$D891,0)="n/a","n/a",IF(K$5&gt;OFFSET(K891,-$D891,0)+$D891,$E891-SUM($G891:J891),($E891-SUM($G891:J891))/(OFFSET(K891,-$D891,0)-(K$5-$D891-1))))</f>
        <v>0</v>
      </c>
      <c r="L891" s="298">
        <f ca="1">IF(OFFSET(L891,-$D891,0)="n/a","n/a",IF(L$5&gt;OFFSET(L891,-$D891,0)+$D891,$E891-SUM($G891:K891),($E891-SUM($G891:K891))/(OFFSET(L891,-$D891,0)-(L$5-$D891-1))))</f>
        <v>0</v>
      </c>
    </row>
    <row r="892" spans="1:12" ht="12.75" hidden="1" customHeight="1" outlineLevel="2" x14ac:dyDescent="0.2">
      <c r="A892" s="3"/>
      <c r="B892" s="3"/>
      <c r="C892" s="377"/>
      <c r="D892" s="3">
        <v>4</v>
      </c>
      <c r="E892" s="295">
        <f ca="1"/>
        <v>0</v>
      </c>
      <c r="F892" s="296"/>
      <c r="G892" s="299"/>
      <c r="H892" s="299"/>
      <c r="I892" s="299"/>
      <c r="J892" s="297"/>
      <c r="K892" s="298">
        <f ca="1">IF(OFFSET(K892,-$D892,0)="n/a","n/a",IF(K$5&gt;OFFSET(K892,-$D892,0)+$D892,$E892-SUM($G892:J892),($E892-SUM($G892:J892))/(OFFSET(K892,-$D892,0)-(K$5-$D892-1))))</f>
        <v>0</v>
      </c>
      <c r="L892" s="298">
        <f ca="1">IF(OFFSET(L892,-$D892,0)="n/a","n/a",IF(L$5&gt;OFFSET(L892,-$D892,0)+$D892,$E892-SUM($G892:K892),($E892-SUM($G892:K892))/(OFFSET(L892,-$D892,0)-(L$5-$D892-1))))</f>
        <v>0</v>
      </c>
    </row>
    <row r="893" spans="1:12" ht="12.75" hidden="1" customHeight="1" outlineLevel="2" x14ac:dyDescent="0.2">
      <c r="A893" s="3"/>
      <c r="B893" s="3"/>
      <c r="C893" s="377"/>
      <c r="D893" s="3">
        <v>5</v>
      </c>
      <c r="E893" s="295">
        <f ca="1"/>
        <v>0</v>
      </c>
      <c r="F893" s="296"/>
      <c r="G893" s="299"/>
      <c r="H893" s="299"/>
      <c r="I893" s="299"/>
      <c r="J893" s="299"/>
      <c r="K893" s="297"/>
      <c r="L893" s="298">
        <f ca="1">IF(OFFSET(L893,-$D893,0)="n/a","n/a",IF(L$5&gt;OFFSET(L893,-$D893,0)+$D893,$E893-SUM($G893:K893),($E893-SUM($G893:K893))/(OFFSET(L893,-$D893,0)-(L$5-$D893-1))))</f>
        <v>0</v>
      </c>
    </row>
    <row r="894" spans="1:12" ht="12.75" hidden="1" customHeight="1" outlineLevel="2" x14ac:dyDescent="0.2">
      <c r="A894" s="3"/>
      <c r="B894" s="3"/>
      <c r="C894" s="377"/>
      <c r="D894" s="3">
        <v>6</v>
      </c>
      <c r="E894" s="295">
        <f ca="1"/>
        <v>0</v>
      </c>
      <c r="F894" s="296"/>
      <c r="G894" s="299"/>
      <c r="H894" s="299"/>
      <c r="I894" s="299"/>
      <c r="J894" s="299"/>
      <c r="K894" s="299"/>
      <c r="L894" s="297"/>
    </row>
    <row r="895" spans="1:12" ht="12.75" hidden="1" customHeight="1" outlineLevel="2" x14ac:dyDescent="0.2">
      <c r="A895" s="3"/>
      <c r="B895" s="3"/>
      <c r="C895" s="377"/>
      <c r="D895" s="3">
        <v>7</v>
      </c>
      <c r="E895" s="295" t="e">
        <f ca="1"/>
        <v>#N/A</v>
      </c>
      <c r="F895" s="296"/>
      <c r="G895" s="299"/>
      <c r="H895" s="299"/>
      <c r="I895" s="299"/>
      <c r="J895" s="299"/>
      <c r="K895" s="299"/>
      <c r="L895" s="299"/>
    </row>
    <row r="896" spans="1:12" ht="12.75" hidden="1" customHeight="1" outlineLevel="2" x14ac:dyDescent="0.2">
      <c r="A896" s="3"/>
      <c r="B896" s="3"/>
      <c r="C896" s="377"/>
      <c r="D896" s="3">
        <v>8</v>
      </c>
      <c r="E896" s="295" t="e">
        <f ca="1"/>
        <v>#N/A</v>
      </c>
      <c r="F896" s="296"/>
      <c r="G896" s="299"/>
      <c r="H896" s="299"/>
      <c r="I896" s="299"/>
      <c r="J896" s="299"/>
      <c r="K896" s="299"/>
      <c r="L896" s="299"/>
    </row>
    <row r="897" spans="1:12" ht="12.75" hidden="1" customHeight="1" outlineLevel="2" x14ac:dyDescent="0.2">
      <c r="A897" s="3"/>
      <c r="B897" s="3"/>
      <c r="C897" s="377"/>
      <c r="D897" s="3">
        <v>9</v>
      </c>
      <c r="E897" s="295" t="e">
        <f ca="1"/>
        <v>#N/A</v>
      </c>
      <c r="F897" s="296"/>
      <c r="G897" s="299"/>
      <c r="H897" s="299"/>
      <c r="I897" s="299"/>
      <c r="J897" s="299"/>
      <c r="K897" s="299"/>
      <c r="L897" s="299"/>
    </row>
    <row r="898" spans="1:12" ht="12.75" hidden="1" customHeight="1" outlineLevel="2" x14ac:dyDescent="0.2">
      <c r="A898" s="3"/>
      <c r="B898" s="3"/>
      <c r="C898" s="377"/>
      <c r="D898" s="3">
        <v>10</v>
      </c>
      <c r="E898" s="295" t="e">
        <f ca="1"/>
        <v>#N/A</v>
      </c>
      <c r="F898" s="296"/>
      <c r="G898" s="299"/>
      <c r="H898" s="299"/>
      <c r="I898" s="299"/>
      <c r="J898" s="299"/>
      <c r="K898" s="299"/>
      <c r="L898" s="299"/>
    </row>
    <row r="899" spans="1:12" ht="12.75" hidden="1" customHeight="1" outlineLevel="2" x14ac:dyDescent="0.2">
      <c r="A899" s="3"/>
      <c r="B899" s="3"/>
      <c r="C899" s="377"/>
      <c r="D899" s="3">
        <v>11</v>
      </c>
      <c r="E899" s="295" t="e">
        <f ca="1"/>
        <v>#N/A</v>
      </c>
      <c r="F899" s="296"/>
      <c r="G899" s="299"/>
      <c r="H899" s="299"/>
      <c r="I899" s="299"/>
      <c r="J899" s="299"/>
      <c r="K899" s="299"/>
      <c r="L899" s="299"/>
    </row>
    <row r="900" spans="1:12" ht="12.75" hidden="1" customHeight="1" outlineLevel="2" x14ac:dyDescent="0.2">
      <c r="A900" s="3"/>
      <c r="B900" s="3"/>
      <c r="C900" s="377"/>
      <c r="D900" s="3">
        <v>12</v>
      </c>
      <c r="E900" s="295" t="e">
        <f ca="1"/>
        <v>#N/A</v>
      </c>
      <c r="F900" s="296"/>
      <c r="G900" s="299"/>
      <c r="H900" s="299"/>
      <c r="I900" s="299"/>
      <c r="J900" s="299"/>
      <c r="K900" s="299"/>
      <c r="L900" s="299"/>
    </row>
    <row r="901" spans="1:12" ht="12.75" hidden="1" customHeight="1" outlineLevel="2" x14ac:dyDescent="0.2">
      <c r="A901" s="3"/>
      <c r="B901" s="3"/>
      <c r="C901" s="377"/>
      <c r="D901" s="3">
        <v>13</v>
      </c>
      <c r="E901" s="295" t="e">
        <f ca="1"/>
        <v>#N/A</v>
      </c>
      <c r="F901" s="296"/>
      <c r="G901" s="299"/>
      <c r="H901" s="299"/>
      <c r="I901" s="299"/>
      <c r="J901" s="299"/>
      <c r="K901" s="299"/>
      <c r="L901" s="299"/>
    </row>
    <row r="902" spans="1:12" ht="12.75" hidden="1" customHeight="1" outlineLevel="2" x14ac:dyDescent="0.2">
      <c r="A902" s="3"/>
      <c r="B902" s="3"/>
      <c r="C902" s="377"/>
      <c r="D902" s="3">
        <v>14</v>
      </c>
      <c r="E902" s="295" t="e">
        <f ca="1"/>
        <v>#N/A</v>
      </c>
      <c r="F902" s="296"/>
      <c r="G902" s="299"/>
      <c r="H902" s="299"/>
      <c r="I902" s="299"/>
      <c r="J902" s="299"/>
      <c r="K902" s="299"/>
      <c r="L902" s="299"/>
    </row>
    <row r="903" spans="1:12" ht="12.75" hidden="1" customHeight="1" outlineLevel="2" x14ac:dyDescent="0.2">
      <c r="A903" s="3"/>
      <c r="B903" s="3"/>
      <c r="C903" s="377"/>
      <c r="D903" s="3">
        <v>15</v>
      </c>
      <c r="E903" s="295" t="e">
        <f ca="1"/>
        <v>#N/A</v>
      </c>
      <c r="F903" s="296"/>
      <c r="G903" s="299"/>
      <c r="H903" s="299"/>
      <c r="I903" s="299"/>
      <c r="J903" s="299"/>
      <c r="K903" s="299"/>
      <c r="L903" s="299"/>
    </row>
    <row r="904" spans="1:12" ht="12.75" hidden="1" customHeight="1" outlineLevel="1" x14ac:dyDescent="0.2">
      <c r="A904" s="3"/>
      <c r="B904" s="149" t="str">
        <f ca="1">B887</f>
        <v>Asset Type 027</v>
      </c>
      <c r="C904" s="149" t="str">
        <f ca="1">C887</f>
        <v>Description - Asset Type 027</v>
      </c>
      <c r="D904" s="3"/>
      <c r="E904" s="3"/>
      <c r="F904" s="109" t="s">
        <v>44</v>
      </c>
      <c r="G904" s="301">
        <f t="shared" ref="G904:L904" si="54">SUM(G889:G903)</f>
        <v>0</v>
      </c>
      <c r="H904" s="301">
        <f t="shared" ca="1" si="54"/>
        <v>0</v>
      </c>
      <c r="I904" s="301">
        <f t="shared" ca="1" si="54"/>
        <v>0</v>
      </c>
      <c r="J904" s="301">
        <f t="shared" ca="1" si="54"/>
        <v>0</v>
      </c>
      <c r="K904" s="301">
        <f t="shared" ca="1" si="54"/>
        <v>0</v>
      </c>
      <c r="L904" s="301">
        <f t="shared" ca="1" si="54"/>
        <v>0</v>
      </c>
    </row>
    <row r="905" spans="1:12" ht="12.75" hidden="1" customHeight="1" outlineLevel="2" x14ac:dyDescent="0.2">
      <c r="A905" s="221">
        <f>A887+1</f>
        <v>28</v>
      </c>
      <c r="B905" s="22" t="str">
        <f ca="1">OFFSET($B$13,$A905-1,0)</f>
        <v>Asset Type 028</v>
      </c>
      <c r="C905" s="22" t="str">
        <f ca="1">OFFSET($C$13,$A905-1,0)</f>
        <v>Description - Asset Type 028</v>
      </c>
      <c r="D905" s="3"/>
      <c r="E905" s="112"/>
      <c r="F905" s="111" t="s">
        <v>41</v>
      </c>
      <c r="G905" s="300">
        <f t="shared" ref="G905:L905" ca="1" si="55">VLOOKUP($B905,$B$13:$L$212,5+G$5,FALSE)</f>
        <v>0</v>
      </c>
      <c r="H905" s="300">
        <f t="shared" ca="1" si="55"/>
        <v>0</v>
      </c>
      <c r="I905" s="300">
        <f t="shared" ca="1" si="55"/>
        <v>0</v>
      </c>
      <c r="J905" s="300">
        <f t="shared" ca="1" si="55"/>
        <v>0</v>
      </c>
      <c r="K905" s="300">
        <f t="shared" ca="1" si="55"/>
        <v>0</v>
      </c>
      <c r="L905" s="300">
        <f t="shared" ca="1" si="55"/>
        <v>0</v>
      </c>
    </row>
    <row r="906" spans="1:12" ht="12.75" hidden="1" customHeight="1" outlineLevel="2" x14ac:dyDescent="0.2">
      <c r="A906" s="3"/>
      <c r="B906" s="3"/>
      <c r="C906" s="21"/>
      <c r="D906" s="3"/>
      <c r="E906" s="110"/>
      <c r="F906" s="109" t="s">
        <v>42</v>
      </c>
      <c r="G906" s="114">
        <f ca="1">VLOOKUP($B905,'Input Sheet'!$B$12:$L$211,5+G$5,FALSE)</f>
        <v>0</v>
      </c>
      <c r="H906" s="114">
        <f ca="1">VLOOKUP($B905,'Input Sheet'!$B$12:$L$211,5+H$5,FALSE)</f>
        <v>0</v>
      </c>
      <c r="I906" s="114">
        <f ca="1">VLOOKUP($B905,'Input Sheet'!$B$12:$L$211,5+I$5,FALSE)</f>
        <v>0</v>
      </c>
      <c r="J906" s="114">
        <f ca="1">VLOOKUP($B905,'Input Sheet'!$B$12:$L$211,5+J$5,FALSE)</f>
        <v>0</v>
      </c>
      <c r="K906" s="114">
        <f ca="1">VLOOKUP($B905,'Input Sheet'!$B$12:$L$211,5+K$5,FALSE)</f>
        <v>0</v>
      </c>
      <c r="L906" s="114">
        <f ca="1">VLOOKUP($B905,'Input Sheet'!$B$12:$L$211,5+L$5,FALSE)</f>
        <v>0</v>
      </c>
    </row>
    <row r="907" spans="1:12" ht="12.75" hidden="1" customHeight="1" outlineLevel="2" x14ac:dyDescent="0.2">
      <c r="A907" s="3"/>
      <c r="B907" s="3"/>
      <c r="C907" s="3"/>
      <c r="D907" s="3">
        <v>1</v>
      </c>
      <c r="E907" s="295">
        <f t="array" aca="1" ref="E907:E921" ca="1">TRANSPOSE(G905:L905)</f>
        <v>0</v>
      </c>
      <c r="F907" s="296"/>
      <c r="G907" s="297"/>
      <c r="H907" s="298">
        <f ca="1">IF(OFFSET(H907,-$D907,0)="n/a","n/a",IF(H$5&gt;OFFSET(H907,-$D907,0)+$D907,$E907-SUM($G907:G907),($E907-SUM($G907:G907))/(OFFSET(H907,-$D907,0)-(H$5-$D907-1))))</f>
        <v>0</v>
      </c>
      <c r="I907" s="298">
        <f ca="1">IF(OFFSET(I907,-$D907,0)="n/a","n/a",IF(I$5&gt;OFFSET(I907,-$D907,0)+$D907,$E907-SUM($G907:H907),($E907-SUM($G907:H907))/(OFFSET(I907,-$D907,0)-(I$5-$D907-1))))</f>
        <v>0</v>
      </c>
      <c r="J907" s="298">
        <f ca="1">IF(OFFSET(J907,-$D907,0)="n/a","n/a",IF(J$5&gt;OFFSET(J907,-$D907,0)+$D907,$E907-SUM($G907:I907),($E907-SUM($G907:I907))/(OFFSET(J907,-$D907,0)-(J$5-$D907-1))))</f>
        <v>0</v>
      </c>
      <c r="K907" s="298">
        <f ca="1">IF(OFFSET(K907,-$D907,0)="n/a","n/a",IF(K$5&gt;OFFSET(K907,-$D907,0)+$D907,$E907-SUM($G907:J907),($E907-SUM($G907:J907))/(OFFSET(K907,-$D907,0)-(K$5-$D907-1))))</f>
        <v>0</v>
      </c>
      <c r="L907" s="298">
        <f ca="1">IF(OFFSET(L907,-$D907,0)="n/a","n/a",IF(L$5&gt;OFFSET(L907,-$D907,0)+$D907,$E907-SUM($G907:K907),($E907-SUM($G907:K907))/(OFFSET(L907,-$D907,0)-(L$5-$D907-1))))</f>
        <v>0</v>
      </c>
    </row>
    <row r="908" spans="1:12" ht="12.75" hidden="1" customHeight="1" outlineLevel="2" x14ac:dyDescent="0.2">
      <c r="A908" s="3"/>
      <c r="B908" s="3"/>
      <c r="C908" s="377" t="s">
        <v>43</v>
      </c>
      <c r="D908" s="3">
        <v>2</v>
      </c>
      <c r="E908" s="295">
        <f ca="1"/>
        <v>0</v>
      </c>
      <c r="F908" s="296"/>
      <c r="G908" s="299"/>
      <c r="H908" s="297"/>
      <c r="I908" s="298">
        <f ca="1">IF(OFFSET(I908,-$D908,0)="n/a","n/a",IF(I$5&gt;OFFSET(I908,-$D908,0)+$D908,$E908-SUM($G908:H908),($E908-SUM($G908:H908))/(OFFSET(I908,-$D908,0)-(I$5-$D908-1))))</f>
        <v>0</v>
      </c>
      <c r="J908" s="298">
        <f ca="1">IF(OFFSET(J908,-$D908,0)="n/a","n/a",IF(J$5&gt;OFFSET(J908,-$D908,0)+$D908,$E908-SUM($G908:I908),($E908-SUM($G908:I908))/(OFFSET(J908,-$D908,0)-(J$5-$D908-1))))</f>
        <v>0</v>
      </c>
      <c r="K908" s="298">
        <f ca="1">IF(OFFSET(K908,-$D908,0)="n/a","n/a",IF(K$5&gt;OFFSET(K908,-$D908,0)+$D908,$E908-SUM($G908:J908),($E908-SUM($G908:J908))/(OFFSET(K908,-$D908,0)-(K$5-$D908-1))))</f>
        <v>0</v>
      </c>
      <c r="L908" s="298">
        <f ca="1">IF(OFFSET(L908,-$D908,0)="n/a","n/a",IF(L$5&gt;OFFSET(L908,-$D908,0)+$D908,$E908-SUM($G908:K908),($E908-SUM($G908:K908))/(OFFSET(L908,-$D908,0)-(L$5-$D908-1))))</f>
        <v>0</v>
      </c>
    </row>
    <row r="909" spans="1:12" ht="12.75" hidden="1" customHeight="1" outlineLevel="2" x14ac:dyDescent="0.2">
      <c r="A909" s="3"/>
      <c r="B909" s="3"/>
      <c r="C909" s="377"/>
      <c r="D909" s="3">
        <v>3</v>
      </c>
      <c r="E909" s="295">
        <f ca="1"/>
        <v>0</v>
      </c>
      <c r="F909" s="296"/>
      <c r="G909" s="299"/>
      <c r="H909" s="299"/>
      <c r="I909" s="297"/>
      <c r="J909" s="298">
        <f ca="1">IF(OFFSET(J909,-$D909,0)="n/a","n/a",IF(J$5&gt;OFFSET(J909,-$D909,0)+$D909,$E909-SUM($G909:I909),($E909-SUM($G909:I909))/(OFFSET(J909,-$D909,0)-(J$5-$D909-1))))</f>
        <v>0</v>
      </c>
      <c r="K909" s="298">
        <f ca="1">IF(OFFSET(K909,-$D909,0)="n/a","n/a",IF(K$5&gt;OFFSET(K909,-$D909,0)+$D909,$E909-SUM($G909:J909),($E909-SUM($G909:J909))/(OFFSET(K909,-$D909,0)-(K$5-$D909-1))))</f>
        <v>0</v>
      </c>
      <c r="L909" s="298">
        <f ca="1">IF(OFFSET(L909,-$D909,0)="n/a","n/a",IF(L$5&gt;OFFSET(L909,-$D909,0)+$D909,$E909-SUM($G909:K909),($E909-SUM($G909:K909))/(OFFSET(L909,-$D909,0)-(L$5-$D909-1))))</f>
        <v>0</v>
      </c>
    </row>
    <row r="910" spans="1:12" ht="12.75" hidden="1" customHeight="1" outlineLevel="2" x14ac:dyDescent="0.2">
      <c r="A910" s="3"/>
      <c r="B910" s="3"/>
      <c r="C910" s="377"/>
      <c r="D910" s="3">
        <v>4</v>
      </c>
      <c r="E910" s="295">
        <f ca="1"/>
        <v>0</v>
      </c>
      <c r="F910" s="296"/>
      <c r="G910" s="299"/>
      <c r="H910" s="299"/>
      <c r="I910" s="299"/>
      <c r="J910" s="297"/>
      <c r="K910" s="298">
        <f ca="1">IF(OFFSET(K910,-$D910,0)="n/a","n/a",IF(K$5&gt;OFFSET(K910,-$D910,0)+$D910,$E910-SUM($G910:J910),($E910-SUM($G910:J910))/(OFFSET(K910,-$D910,0)-(K$5-$D910-1))))</f>
        <v>0</v>
      </c>
      <c r="L910" s="298">
        <f ca="1">IF(OFFSET(L910,-$D910,0)="n/a","n/a",IF(L$5&gt;OFFSET(L910,-$D910,0)+$D910,$E910-SUM($G910:K910),($E910-SUM($G910:K910))/(OFFSET(L910,-$D910,0)-(L$5-$D910-1))))</f>
        <v>0</v>
      </c>
    </row>
    <row r="911" spans="1:12" ht="12.75" hidden="1" customHeight="1" outlineLevel="2" x14ac:dyDescent="0.2">
      <c r="A911" s="3"/>
      <c r="B911" s="3"/>
      <c r="C911" s="377"/>
      <c r="D911" s="3">
        <v>5</v>
      </c>
      <c r="E911" s="295">
        <f ca="1"/>
        <v>0</v>
      </c>
      <c r="F911" s="296"/>
      <c r="G911" s="299"/>
      <c r="H911" s="299"/>
      <c r="I911" s="299"/>
      <c r="J911" s="299"/>
      <c r="K911" s="297"/>
      <c r="L911" s="298">
        <f ca="1">IF(OFFSET(L911,-$D911,0)="n/a","n/a",IF(L$5&gt;OFFSET(L911,-$D911,0)+$D911,$E911-SUM($G911:K911),($E911-SUM($G911:K911))/(OFFSET(L911,-$D911,0)-(L$5-$D911-1))))</f>
        <v>0</v>
      </c>
    </row>
    <row r="912" spans="1:12" ht="12.75" hidden="1" customHeight="1" outlineLevel="2" x14ac:dyDescent="0.2">
      <c r="A912" s="3"/>
      <c r="B912" s="3"/>
      <c r="C912" s="377"/>
      <c r="D912" s="3">
        <v>6</v>
      </c>
      <c r="E912" s="295">
        <f ca="1"/>
        <v>0</v>
      </c>
      <c r="F912" s="296"/>
      <c r="G912" s="299"/>
      <c r="H912" s="299"/>
      <c r="I912" s="299"/>
      <c r="J912" s="299"/>
      <c r="K912" s="299"/>
      <c r="L912" s="297"/>
    </row>
    <row r="913" spans="1:12" ht="12.75" hidden="1" customHeight="1" outlineLevel="2" x14ac:dyDescent="0.2">
      <c r="A913" s="3"/>
      <c r="B913" s="3"/>
      <c r="C913" s="377"/>
      <c r="D913" s="3">
        <v>7</v>
      </c>
      <c r="E913" s="295" t="e">
        <f ca="1"/>
        <v>#N/A</v>
      </c>
      <c r="F913" s="296"/>
      <c r="G913" s="299"/>
      <c r="H913" s="299"/>
      <c r="I913" s="299"/>
      <c r="J913" s="299"/>
      <c r="K913" s="299"/>
      <c r="L913" s="299"/>
    </row>
    <row r="914" spans="1:12" ht="12.75" hidden="1" customHeight="1" outlineLevel="2" x14ac:dyDescent="0.2">
      <c r="A914" s="3"/>
      <c r="B914" s="3"/>
      <c r="C914" s="377"/>
      <c r="D914" s="3">
        <v>8</v>
      </c>
      <c r="E914" s="295" t="e">
        <f ca="1"/>
        <v>#N/A</v>
      </c>
      <c r="F914" s="296"/>
      <c r="G914" s="299"/>
      <c r="H914" s="299"/>
      <c r="I914" s="299"/>
      <c r="J914" s="299"/>
      <c r="K914" s="299"/>
      <c r="L914" s="299"/>
    </row>
    <row r="915" spans="1:12" ht="12.75" hidden="1" customHeight="1" outlineLevel="2" x14ac:dyDescent="0.2">
      <c r="A915" s="3"/>
      <c r="B915" s="3"/>
      <c r="C915" s="377"/>
      <c r="D915" s="3">
        <v>9</v>
      </c>
      <c r="E915" s="295" t="e">
        <f ca="1"/>
        <v>#N/A</v>
      </c>
      <c r="F915" s="296"/>
      <c r="G915" s="299"/>
      <c r="H915" s="299"/>
      <c r="I915" s="299"/>
      <c r="J915" s="299"/>
      <c r="K915" s="299"/>
      <c r="L915" s="299"/>
    </row>
    <row r="916" spans="1:12" ht="12.75" hidden="1" customHeight="1" outlineLevel="2" x14ac:dyDescent="0.2">
      <c r="A916" s="3"/>
      <c r="B916" s="3"/>
      <c r="C916" s="377"/>
      <c r="D916" s="3">
        <v>10</v>
      </c>
      <c r="E916" s="295" t="e">
        <f ca="1"/>
        <v>#N/A</v>
      </c>
      <c r="F916" s="296"/>
      <c r="G916" s="299"/>
      <c r="H916" s="299"/>
      <c r="I916" s="299"/>
      <c r="J916" s="299"/>
      <c r="K916" s="299"/>
      <c r="L916" s="299"/>
    </row>
    <row r="917" spans="1:12" ht="12.75" hidden="1" customHeight="1" outlineLevel="2" x14ac:dyDescent="0.2">
      <c r="A917" s="3"/>
      <c r="B917" s="3"/>
      <c r="C917" s="377"/>
      <c r="D917" s="3">
        <v>11</v>
      </c>
      <c r="E917" s="295" t="e">
        <f ca="1"/>
        <v>#N/A</v>
      </c>
      <c r="F917" s="296"/>
      <c r="G917" s="299"/>
      <c r="H917" s="299"/>
      <c r="I917" s="299"/>
      <c r="J917" s="299"/>
      <c r="K917" s="299"/>
      <c r="L917" s="299"/>
    </row>
    <row r="918" spans="1:12" ht="12.75" hidden="1" customHeight="1" outlineLevel="2" x14ac:dyDescent="0.2">
      <c r="A918" s="3"/>
      <c r="B918" s="3"/>
      <c r="C918" s="377"/>
      <c r="D918" s="3">
        <v>12</v>
      </c>
      <c r="E918" s="295" t="e">
        <f ca="1"/>
        <v>#N/A</v>
      </c>
      <c r="F918" s="296"/>
      <c r="G918" s="299"/>
      <c r="H918" s="299"/>
      <c r="I918" s="299"/>
      <c r="J918" s="299"/>
      <c r="K918" s="299"/>
      <c r="L918" s="299"/>
    </row>
    <row r="919" spans="1:12" ht="12.75" hidden="1" customHeight="1" outlineLevel="2" x14ac:dyDescent="0.2">
      <c r="A919" s="3"/>
      <c r="B919" s="3"/>
      <c r="C919" s="377"/>
      <c r="D919" s="3">
        <v>13</v>
      </c>
      <c r="E919" s="295" t="e">
        <f ca="1"/>
        <v>#N/A</v>
      </c>
      <c r="F919" s="296"/>
      <c r="G919" s="299"/>
      <c r="H919" s="299"/>
      <c r="I919" s="299"/>
      <c r="J919" s="299"/>
      <c r="K919" s="299"/>
      <c r="L919" s="299"/>
    </row>
    <row r="920" spans="1:12" ht="12.75" hidden="1" customHeight="1" outlineLevel="2" x14ac:dyDescent="0.2">
      <c r="A920" s="3"/>
      <c r="B920" s="3"/>
      <c r="C920" s="377"/>
      <c r="D920" s="3">
        <v>14</v>
      </c>
      <c r="E920" s="295" t="e">
        <f ca="1"/>
        <v>#N/A</v>
      </c>
      <c r="F920" s="296"/>
      <c r="G920" s="299"/>
      <c r="H920" s="299"/>
      <c r="I920" s="299"/>
      <c r="J920" s="299"/>
      <c r="K920" s="299"/>
      <c r="L920" s="299"/>
    </row>
    <row r="921" spans="1:12" ht="12.75" hidden="1" customHeight="1" outlineLevel="2" x14ac:dyDescent="0.2">
      <c r="A921" s="3"/>
      <c r="B921" s="3"/>
      <c r="C921" s="377"/>
      <c r="D921" s="3">
        <v>15</v>
      </c>
      <c r="E921" s="295" t="e">
        <f ca="1"/>
        <v>#N/A</v>
      </c>
      <c r="F921" s="296"/>
      <c r="G921" s="299"/>
      <c r="H921" s="299"/>
      <c r="I921" s="299"/>
      <c r="J921" s="299"/>
      <c r="K921" s="299"/>
      <c r="L921" s="299"/>
    </row>
    <row r="922" spans="1:12" ht="12.75" hidden="1" customHeight="1" outlineLevel="1" x14ac:dyDescent="0.2">
      <c r="A922" s="3"/>
      <c r="B922" s="149" t="str">
        <f ca="1">B905</f>
        <v>Asset Type 028</v>
      </c>
      <c r="C922" s="149" t="str">
        <f ca="1">C905</f>
        <v>Description - Asset Type 028</v>
      </c>
      <c r="D922" s="3"/>
      <c r="E922" s="3"/>
      <c r="F922" s="109" t="s">
        <v>44</v>
      </c>
      <c r="G922" s="301">
        <f t="shared" ref="G922:L922" si="56">SUM(G907:G921)</f>
        <v>0</v>
      </c>
      <c r="H922" s="301">
        <f t="shared" ca="1" si="56"/>
        <v>0</v>
      </c>
      <c r="I922" s="301">
        <f t="shared" ca="1" si="56"/>
        <v>0</v>
      </c>
      <c r="J922" s="301">
        <f t="shared" ca="1" si="56"/>
        <v>0</v>
      </c>
      <c r="K922" s="301">
        <f t="shared" ca="1" si="56"/>
        <v>0</v>
      </c>
      <c r="L922" s="301">
        <f t="shared" ca="1" si="56"/>
        <v>0</v>
      </c>
    </row>
    <row r="923" spans="1:12" ht="12.75" hidden="1" customHeight="1" outlineLevel="2" x14ac:dyDescent="0.2">
      <c r="A923" s="221">
        <f>A905+1</f>
        <v>29</v>
      </c>
      <c r="B923" s="22" t="str">
        <f ca="1">OFFSET($B$13,$A923-1,0)</f>
        <v>Asset Type 029</v>
      </c>
      <c r="C923" s="22" t="str">
        <f ca="1">OFFSET($C$13,$A923-1,0)</f>
        <v>Description - Asset Type 029</v>
      </c>
      <c r="D923" s="3"/>
      <c r="E923" s="112"/>
      <c r="F923" s="111" t="s">
        <v>41</v>
      </c>
      <c r="G923" s="300">
        <f t="shared" ref="G923:L923" ca="1" si="57">VLOOKUP($B923,$B$13:$L$212,5+G$5,FALSE)</f>
        <v>0</v>
      </c>
      <c r="H923" s="300">
        <f t="shared" ca="1" si="57"/>
        <v>0</v>
      </c>
      <c r="I923" s="300">
        <f t="shared" ca="1" si="57"/>
        <v>0</v>
      </c>
      <c r="J923" s="300">
        <f t="shared" ca="1" si="57"/>
        <v>0</v>
      </c>
      <c r="K923" s="300">
        <f t="shared" ca="1" si="57"/>
        <v>0</v>
      </c>
      <c r="L923" s="300">
        <f t="shared" ca="1" si="57"/>
        <v>0</v>
      </c>
    </row>
    <row r="924" spans="1:12" ht="12.75" hidden="1" customHeight="1" outlineLevel="2" x14ac:dyDescent="0.2">
      <c r="A924" s="3"/>
      <c r="B924" s="3"/>
      <c r="C924" s="21"/>
      <c r="D924" s="3"/>
      <c r="E924" s="110"/>
      <c r="F924" s="109" t="s">
        <v>42</v>
      </c>
      <c r="G924" s="114">
        <f ca="1">VLOOKUP($B923,'Input Sheet'!$B$12:$L$211,5+G$5,FALSE)</f>
        <v>0</v>
      </c>
      <c r="H924" s="114">
        <f ca="1">VLOOKUP($B923,'Input Sheet'!$B$12:$L$211,5+H$5,FALSE)</f>
        <v>0</v>
      </c>
      <c r="I924" s="114">
        <f ca="1">VLOOKUP($B923,'Input Sheet'!$B$12:$L$211,5+I$5,FALSE)</f>
        <v>0</v>
      </c>
      <c r="J924" s="114">
        <f ca="1">VLOOKUP($B923,'Input Sheet'!$B$12:$L$211,5+J$5,FALSE)</f>
        <v>0</v>
      </c>
      <c r="K924" s="114">
        <f ca="1">VLOOKUP($B923,'Input Sheet'!$B$12:$L$211,5+K$5,FALSE)</f>
        <v>0</v>
      </c>
      <c r="L924" s="114">
        <f ca="1">VLOOKUP($B923,'Input Sheet'!$B$12:$L$211,5+L$5,FALSE)</f>
        <v>0</v>
      </c>
    </row>
    <row r="925" spans="1:12" ht="12.75" hidden="1" customHeight="1" outlineLevel="2" x14ac:dyDescent="0.2">
      <c r="A925" s="3"/>
      <c r="B925" s="3"/>
      <c r="C925" s="3"/>
      <c r="D925" s="3">
        <v>1</v>
      </c>
      <c r="E925" s="295">
        <f t="array" aca="1" ref="E925:E939" ca="1">TRANSPOSE(G923:L923)</f>
        <v>0</v>
      </c>
      <c r="F925" s="296"/>
      <c r="G925" s="297"/>
      <c r="H925" s="298">
        <f ca="1">IF(OFFSET(H925,-$D925,0)="n/a","n/a",IF(H$5&gt;OFFSET(H925,-$D925,0)+$D925,$E925-SUM($G925:G925),($E925-SUM($G925:G925))/(OFFSET(H925,-$D925,0)-(H$5-$D925-1))))</f>
        <v>0</v>
      </c>
      <c r="I925" s="298">
        <f ca="1">IF(OFFSET(I925,-$D925,0)="n/a","n/a",IF(I$5&gt;OFFSET(I925,-$D925,0)+$D925,$E925-SUM($G925:H925),($E925-SUM($G925:H925))/(OFFSET(I925,-$D925,0)-(I$5-$D925-1))))</f>
        <v>0</v>
      </c>
      <c r="J925" s="298">
        <f ca="1">IF(OFFSET(J925,-$D925,0)="n/a","n/a",IF(J$5&gt;OFFSET(J925,-$D925,0)+$D925,$E925-SUM($G925:I925),($E925-SUM($G925:I925))/(OFFSET(J925,-$D925,0)-(J$5-$D925-1))))</f>
        <v>0</v>
      </c>
      <c r="K925" s="298">
        <f ca="1">IF(OFFSET(K925,-$D925,0)="n/a","n/a",IF(K$5&gt;OFFSET(K925,-$D925,0)+$D925,$E925-SUM($G925:J925),($E925-SUM($G925:J925))/(OFFSET(K925,-$D925,0)-(K$5-$D925-1))))</f>
        <v>0</v>
      </c>
      <c r="L925" s="298">
        <f ca="1">IF(OFFSET(L925,-$D925,0)="n/a","n/a",IF(L$5&gt;OFFSET(L925,-$D925,0)+$D925,$E925-SUM($G925:K925),($E925-SUM($G925:K925))/(OFFSET(L925,-$D925,0)-(L$5-$D925-1))))</f>
        <v>0</v>
      </c>
    </row>
    <row r="926" spans="1:12" ht="12.75" hidden="1" customHeight="1" outlineLevel="2" x14ac:dyDescent="0.2">
      <c r="A926" s="3"/>
      <c r="B926" s="3"/>
      <c r="C926" s="377" t="s">
        <v>43</v>
      </c>
      <c r="D926" s="3">
        <v>2</v>
      </c>
      <c r="E926" s="295">
        <f ca="1"/>
        <v>0</v>
      </c>
      <c r="F926" s="296"/>
      <c r="G926" s="299"/>
      <c r="H926" s="297"/>
      <c r="I926" s="298">
        <f ca="1">IF(OFFSET(I926,-$D926,0)="n/a","n/a",IF(I$5&gt;OFFSET(I926,-$D926,0)+$D926,$E926-SUM($G926:H926),($E926-SUM($G926:H926))/(OFFSET(I926,-$D926,0)-(I$5-$D926-1))))</f>
        <v>0</v>
      </c>
      <c r="J926" s="298">
        <f ca="1">IF(OFFSET(J926,-$D926,0)="n/a","n/a",IF(J$5&gt;OFFSET(J926,-$D926,0)+$D926,$E926-SUM($G926:I926),($E926-SUM($G926:I926))/(OFFSET(J926,-$D926,0)-(J$5-$D926-1))))</f>
        <v>0</v>
      </c>
      <c r="K926" s="298">
        <f ca="1">IF(OFFSET(K926,-$D926,0)="n/a","n/a",IF(K$5&gt;OFFSET(K926,-$D926,0)+$D926,$E926-SUM($G926:J926),($E926-SUM($G926:J926))/(OFFSET(K926,-$D926,0)-(K$5-$D926-1))))</f>
        <v>0</v>
      </c>
      <c r="L926" s="298">
        <f ca="1">IF(OFFSET(L926,-$D926,0)="n/a","n/a",IF(L$5&gt;OFFSET(L926,-$D926,0)+$D926,$E926-SUM($G926:K926),($E926-SUM($G926:K926))/(OFFSET(L926,-$D926,0)-(L$5-$D926-1))))</f>
        <v>0</v>
      </c>
    </row>
    <row r="927" spans="1:12" ht="12.75" hidden="1" customHeight="1" outlineLevel="2" x14ac:dyDescent="0.2">
      <c r="A927" s="3"/>
      <c r="B927" s="3"/>
      <c r="C927" s="377"/>
      <c r="D927" s="3">
        <v>3</v>
      </c>
      <c r="E927" s="295">
        <f ca="1"/>
        <v>0</v>
      </c>
      <c r="F927" s="296"/>
      <c r="G927" s="299"/>
      <c r="H927" s="299"/>
      <c r="I927" s="297"/>
      <c r="J927" s="298">
        <f ca="1">IF(OFFSET(J927,-$D927,0)="n/a","n/a",IF(J$5&gt;OFFSET(J927,-$D927,0)+$D927,$E927-SUM($G927:I927),($E927-SUM($G927:I927))/(OFFSET(J927,-$D927,0)-(J$5-$D927-1))))</f>
        <v>0</v>
      </c>
      <c r="K927" s="298">
        <f ca="1">IF(OFFSET(K927,-$D927,0)="n/a","n/a",IF(K$5&gt;OFFSET(K927,-$D927,0)+$D927,$E927-SUM($G927:J927),($E927-SUM($G927:J927))/(OFFSET(K927,-$D927,0)-(K$5-$D927-1))))</f>
        <v>0</v>
      </c>
      <c r="L927" s="298">
        <f ca="1">IF(OFFSET(L927,-$D927,0)="n/a","n/a",IF(L$5&gt;OFFSET(L927,-$D927,0)+$D927,$E927-SUM($G927:K927),($E927-SUM($G927:K927))/(OFFSET(L927,-$D927,0)-(L$5-$D927-1))))</f>
        <v>0</v>
      </c>
    </row>
    <row r="928" spans="1:12" ht="12.75" hidden="1" customHeight="1" outlineLevel="2" x14ac:dyDescent="0.2">
      <c r="A928" s="3"/>
      <c r="B928" s="3"/>
      <c r="C928" s="377"/>
      <c r="D928" s="3">
        <v>4</v>
      </c>
      <c r="E928" s="295">
        <f ca="1"/>
        <v>0</v>
      </c>
      <c r="F928" s="296"/>
      <c r="G928" s="299"/>
      <c r="H928" s="299"/>
      <c r="I928" s="299"/>
      <c r="J928" s="297"/>
      <c r="K928" s="298">
        <f ca="1">IF(OFFSET(K928,-$D928,0)="n/a","n/a",IF(K$5&gt;OFFSET(K928,-$D928,0)+$D928,$E928-SUM($G928:J928),($E928-SUM($G928:J928))/(OFFSET(K928,-$D928,0)-(K$5-$D928-1))))</f>
        <v>0</v>
      </c>
      <c r="L928" s="298">
        <f ca="1">IF(OFFSET(L928,-$D928,0)="n/a","n/a",IF(L$5&gt;OFFSET(L928,-$D928,0)+$D928,$E928-SUM($G928:K928),($E928-SUM($G928:K928))/(OFFSET(L928,-$D928,0)-(L$5-$D928-1))))</f>
        <v>0</v>
      </c>
    </row>
    <row r="929" spans="1:12" ht="12.75" hidden="1" customHeight="1" outlineLevel="2" x14ac:dyDescent="0.2">
      <c r="A929" s="3"/>
      <c r="B929" s="3"/>
      <c r="C929" s="377"/>
      <c r="D929" s="3">
        <v>5</v>
      </c>
      <c r="E929" s="295">
        <f ca="1"/>
        <v>0</v>
      </c>
      <c r="F929" s="296"/>
      <c r="G929" s="299"/>
      <c r="H929" s="299"/>
      <c r="I929" s="299"/>
      <c r="J929" s="299"/>
      <c r="K929" s="297"/>
      <c r="L929" s="298">
        <f ca="1">IF(OFFSET(L929,-$D929,0)="n/a","n/a",IF(L$5&gt;OFFSET(L929,-$D929,0)+$D929,$E929-SUM($G929:K929),($E929-SUM($G929:K929))/(OFFSET(L929,-$D929,0)-(L$5-$D929-1))))</f>
        <v>0</v>
      </c>
    </row>
    <row r="930" spans="1:12" ht="12.75" hidden="1" customHeight="1" outlineLevel="2" x14ac:dyDescent="0.2">
      <c r="A930" s="3"/>
      <c r="B930" s="3"/>
      <c r="C930" s="377"/>
      <c r="D930" s="3">
        <v>6</v>
      </c>
      <c r="E930" s="295">
        <f ca="1"/>
        <v>0</v>
      </c>
      <c r="F930" s="296"/>
      <c r="G930" s="299"/>
      <c r="H930" s="299"/>
      <c r="I930" s="299"/>
      <c r="J930" s="299"/>
      <c r="K930" s="299"/>
      <c r="L930" s="297"/>
    </row>
    <row r="931" spans="1:12" ht="12.75" hidden="1" customHeight="1" outlineLevel="2" x14ac:dyDescent="0.2">
      <c r="A931" s="3"/>
      <c r="B931" s="3"/>
      <c r="C931" s="377"/>
      <c r="D931" s="3">
        <v>7</v>
      </c>
      <c r="E931" s="295" t="e">
        <f ca="1"/>
        <v>#N/A</v>
      </c>
      <c r="F931" s="296"/>
      <c r="G931" s="299"/>
      <c r="H931" s="299"/>
      <c r="I931" s="299"/>
      <c r="J931" s="299"/>
      <c r="K931" s="299"/>
      <c r="L931" s="299"/>
    </row>
    <row r="932" spans="1:12" ht="12.75" hidden="1" customHeight="1" outlineLevel="2" x14ac:dyDescent="0.2">
      <c r="A932" s="3"/>
      <c r="B932" s="3"/>
      <c r="C932" s="377"/>
      <c r="D932" s="3">
        <v>8</v>
      </c>
      <c r="E932" s="295" t="e">
        <f ca="1"/>
        <v>#N/A</v>
      </c>
      <c r="F932" s="296"/>
      <c r="G932" s="299"/>
      <c r="H932" s="299"/>
      <c r="I932" s="299"/>
      <c r="J932" s="299"/>
      <c r="K932" s="299"/>
      <c r="L932" s="299"/>
    </row>
    <row r="933" spans="1:12" ht="12.75" hidden="1" customHeight="1" outlineLevel="2" x14ac:dyDescent="0.2">
      <c r="A933" s="3"/>
      <c r="B933" s="3"/>
      <c r="C933" s="377"/>
      <c r="D933" s="3">
        <v>9</v>
      </c>
      <c r="E933" s="295" t="e">
        <f ca="1"/>
        <v>#N/A</v>
      </c>
      <c r="F933" s="296"/>
      <c r="G933" s="299"/>
      <c r="H933" s="299"/>
      <c r="I933" s="299"/>
      <c r="J933" s="299"/>
      <c r="K933" s="299"/>
      <c r="L933" s="299"/>
    </row>
    <row r="934" spans="1:12" ht="12.75" hidden="1" customHeight="1" outlineLevel="2" x14ac:dyDescent="0.2">
      <c r="A934" s="3"/>
      <c r="B934" s="3"/>
      <c r="C934" s="377"/>
      <c r="D934" s="3">
        <v>10</v>
      </c>
      <c r="E934" s="295" t="e">
        <f ca="1"/>
        <v>#N/A</v>
      </c>
      <c r="F934" s="296"/>
      <c r="G934" s="299"/>
      <c r="H934" s="299"/>
      <c r="I934" s="299"/>
      <c r="J934" s="299"/>
      <c r="K934" s="299"/>
      <c r="L934" s="299"/>
    </row>
    <row r="935" spans="1:12" ht="12.75" hidden="1" customHeight="1" outlineLevel="2" x14ac:dyDescent="0.2">
      <c r="A935" s="3"/>
      <c r="B935" s="3"/>
      <c r="C935" s="377"/>
      <c r="D935" s="3">
        <v>11</v>
      </c>
      <c r="E935" s="295" t="e">
        <f ca="1"/>
        <v>#N/A</v>
      </c>
      <c r="F935" s="296"/>
      <c r="G935" s="299"/>
      <c r="H935" s="299"/>
      <c r="I935" s="299"/>
      <c r="J935" s="299"/>
      <c r="K935" s="299"/>
      <c r="L935" s="299"/>
    </row>
    <row r="936" spans="1:12" ht="12.75" hidden="1" customHeight="1" outlineLevel="2" x14ac:dyDescent="0.2">
      <c r="A936" s="3"/>
      <c r="B936" s="3"/>
      <c r="C936" s="377"/>
      <c r="D936" s="3">
        <v>12</v>
      </c>
      <c r="E936" s="295" t="e">
        <f ca="1"/>
        <v>#N/A</v>
      </c>
      <c r="F936" s="296"/>
      <c r="G936" s="299"/>
      <c r="H936" s="299"/>
      <c r="I936" s="299"/>
      <c r="J936" s="299"/>
      <c r="K936" s="299"/>
      <c r="L936" s="299"/>
    </row>
    <row r="937" spans="1:12" ht="12.75" hidden="1" customHeight="1" outlineLevel="2" x14ac:dyDescent="0.2">
      <c r="A937" s="3"/>
      <c r="B937" s="3"/>
      <c r="C937" s="377"/>
      <c r="D937" s="3">
        <v>13</v>
      </c>
      <c r="E937" s="295" t="e">
        <f ca="1"/>
        <v>#N/A</v>
      </c>
      <c r="F937" s="296"/>
      <c r="G937" s="299"/>
      <c r="H937" s="299"/>
      <c r="I937" s="299"/>
      <c r="J937" s="299"/>
      <c r="K937" s="299"/>
      <c r="L937" s="299"/>
    </row>
    <row r="938" spans="1:12" ht="12.75" hidden="1" customHeight="1" outlineLevel="2" x14ac:dyDescent="0.2">
      <c r="A938" s="3"/>
      <c r="B938" s="3"/>
      <c r="C938" s="377"/>
      <c r="D938" s="3">
        <v>14</v>
      </c>
      <c r="E938" s="295" t="e">
        <f ca="1"/>
        <v>#N/A</v>
      </c>
      <c r="F938" s="296"/>
      <c r="G938" s="299"/>
      <c r="H938" s="299"/>
      <c r="I938" s="299"/>
      <c r="J938" s="299"/>
      <c r="K938" s="299"/>
      <c r="L938" s="299"/>
    </row>
    <row r="939" spans="1:12" ht="12.75" hidden="1" customHeight="1" outlineLevel="2" x14ac:dyDescent="0.2">
      <c r="A939" s="3"/>
      <c r="B939" s="3"/>
      <c r="C939" s="377"/>
      <c r="D939" s="3">
        <v>15</v>
      </c>
      <c r="E939" s="295" t="e">
        <f ca="1"/>
        <v>#N/A</v>
      </c>
      <c r="F939" s="296"/>
      <c r="G939" s="299"/>
      <c r="H939" s="299"/>
      <c r="I939" s="299"/>
      <c r="J939" s="299"/>
      <c r="K939" s="299"/>
      <c r="L939" s="299"/>
    </row>
    <row r="940" spans="1:12" ht="12.75" hidden="1" customHeight="1" outlineLevel="1" x14ac:dyDescent="0.2">
      <c r="A940" s="3"/>
      <c r="B940" s="149" t="str">
        <f ca="1">B923</f>
        <v>Asset Type 029</v>
      </c>
      <c r="C940" s="149" t="str">
        <f ca="1">C923</f>
        <v>Description - Asset Type 029</v>
      </c>
      <c r="D940" s="3"/>
      <c r="E940" s="3"/>
      <c r="F940" s="109" t="s">
        <v>44</v>
      </c>
      <c r="G940" s="301">
        <f t="shared" ref="G940:L940" si="58">SUM(G925:G939)</f>
        <v>0</v>
      </c>
      <c r="H940" s="301">
        <f t="shared" ca="1" si="58"/>
        <v>0</v>
      </c>
      <c r="I940" s="301">
        <f t="shared" ca="1" si="58"/>
        <v>0</v>
      </c>
      <c r="J940" s="301">
        <f t="shared" ca="1" si="58"/>
        <v>0</v>
      </c>
      <c r="K940" s="301">
        <f t="shared" ca="1" si="58"/>
        <v>0</v>
      </c>
      <c r="L940" s="301">
        <f t="shared" ca="1" si="58"/>
        <v>0</v>
      </c>
    </row>
    <row r="941" spans="1:12" ht="12.75" hidden="1" customHeight="1" outlineLevel="2" x14ac:dyDescent="0.2">
      <c r="A941" s="221">
        <f>A923+1</f>
        <v>30</v>
      </c>
      <c r="B941" s="22" t="str">
        <f ca="1">OFFSET($B$13,$A941-1,0)</f>
        <v>Asset Type 030</v>
      </c>
      <c r="C941" s="22" t="str">
        <f ca="1">OFFSET($C$13,$A941-1,0)</f>
        <v>Description - Asset Type 030</v>
      </c>
      <c r="D941" s="3"/>
      <c r="E941" s="112"/>
      <c r="F941" s="111" t="s">
        <v>41</v>
      </c>
      <c r="G941" s="300">
        <f t="shared" ref="G941:L941" ca="1" si="59">VLOOKUP($B941,$B$13:$L$212,5+G$5,FALSE)</f>
        <v>0</v>
      </c>
      <c r="H941" s="300">
        <f t="shared" ca="1" si="59"/>
        <v>0</v>
      </c>
      <c r="I941" s="300">
        <f t="shared" ca="1" si="59"/>
        <v>0</v>
      </c>
      <c r="J941" s="300">
        <f t="shared" ca="1" si="59"/>
        <v>0</v>
      </c>
      <c r="K941" s="300">
        <f t="shared" ca="1" si="59"/>
        <v>0</v>
      </c>
      <c r="L941" s="300">
        <f t="shared" ca="1" si="59"/>
        <v>0</v>
      </c>
    </row>
    <row r="942" spans="1:12" ht="12.75" hidden="1" customHeight="1" outlineLevel="2" x14ac:dyDescent="0.2">
      <c r="A942" s="3"/>
      <c r="B942" s="3"/>
      <c r="C942" s="21"/>
      <c r="D942" s="3"/>
      <c r="E942" s="110"/>
      <c r="F942" s="109" t="s">
        <v>42</v>
      </c>
      <c r="G942" s="114">
        <f ca="1">VLOOKUP($B941,'Input Sheet'!$B$12:$L$211,5+G$5,FALSE)</f>
        <v>0</v>
      </c>
      <c r="H942" s="114">
        <f ca="1">VLOOKUP($B941,'Input Sheet'!$B$12:$L$211,5+H$5,FALSE)</f>
        <v>0</v>
      </c>
      <c r="I942" s="114">
        <f ca="1">VLOOKUP($B941,'Input Sheet'!$B$12:$L$211,5+I$5,FALSE)</f>
        <v>0</v>
      </c>
      <c r="J942" s="114">
        <f ca="1">VLOOKUP($B941,'Input Sheet'!$B$12:$L$211,5+J$5,FALSE)</f>
        <v>0</v>
      </c>
      <c r="K942" s="114">
        <f ca="1">VLOOKUP($B941,'Input Sheet'!$B$12:$L$211,5+K$5,FALSE)</f>
        <v>0</v>
      </c>
      <c r="L942" s="114">
        <f ca="1">VLOOKUP($B941,'Input Sheet'!$B$12:$L$211,5+L$5,FALSE)</f>
        <v>0</v>
      </c>
    </row>
    <row r="943" spans="1:12" ht="12.75" hidden="1" customHeight="1" outlineLevel="2" x14ac:dyDescent="0.2">
      <c r="A943" s="3"/>
      <c r="B943" s="3"/>
      <c r="C943" s="3"/>
      <c r="D943" s="3">
        <v>1</v>
      </c>
      <c r="E943" s="295">
        <f t="array" aca="1" ref="E943:E957" ca="1">TRANSPOSE(G941:L941)</f>
        <v>0</v>
      </c>
      <c r="F943" s="296"/>
      <c r="G943" s="297"/>
      <c r="H943" s="298">
        <f ca="1">IF(OFFSET(H943,-$D943,0)="n/a","n/a",IF(H$5&gt;OFFSET(H943,-$D943,0)+$D943,$E943-SUM($G943:G943),($E943-SUM($G943:G943))/(OFFSET(H943,-$D943,0)-(H$5-$D943-1))))</f>
        <v>0</v>
      </c>
      <c r="I943" s="298">
        <f ca="1">IF(OFFSET(I943,-$D943,0)="n/a","n/a",IF(I$5&gt;OFFSET(I943,-$D943,0)+$D943,$E943-SUM($G943:H943),($E943-SUM($G943:H943))/(OFFSET(I943,-$D943,0)-(I$5-$D943-1))))</f>
        <v>0</v>
      </c>
      <c r="J943" s="298">
        <f ca="1">IF(OFFSET(J943,-$D943,0)="n/a","n/a",IF(J$5&gt;OFFSET(J943,-$D943,0)+$D943,$E943-SUM($G943:I943),($E943-SUM($G943:I943))/(OFFSET(J943,-$D943,0)-(J$5-$D943-1))))</f>
        <v>0</v>
      </c>
      <c r="K943" s="298">
        <f ca="1">IF(OFFSET(K943,-$D943,0)="n/a","n/a",IF(K$5&gt;OFFSET(K943,-$D943,0)+$D943,$E943-SUM($G943:J943),($E943-SUM($G943:J943))/(OFFSET(K943,-$D943,0)-(K$5-$D943-1))))</f>
        <v>0</v>
      </c>
      <c r="L943" s="298">
        <f ca="1">IF(OFFSET(L943,-$D943,0)="n/a","n/a",IF(L$5&gt;OFFSET(L943,-$D943,0)+$D943,$E943-SUM($G943:K943),($E943-SUM($G943:K943))/(OFFSET(L943,-$D943,0)-(L$5-$D943-1))))</f>
        <v>0</v>
      </c>
    </row>
    <row r="944" spans="1:12" ht="12.75" hidden="1" customHeight="1" outlineLevel="2" x14ac:dyDescent="0.2">
      <c r="A944" s="3"/>
      <c r="B944" s="3"/>
      <c r="C944" s="377" t="s">
        <v>43</v>
      </c>
      <c r="D944" s="3">
        <v>2</v>
      </c>
      <c r="E944" s="295">
        <f ca="1"/>
        <v>0</v>
      </c>
      <c r="F944" s="296"/>
      <c r="G944" s="299"/>
      <c r="H944" s="297"/>
      <c r="I944" s="298">
        <f ca="1">IF(OFFSET(I944,-$D944,0)="n/a","n/a",IF(I$5&gt;OFFSET(I944,-$D944,0)+$D944,$E944-SUM($G944:H944),($E944-SUM($G944:H944))/(OFFSET(I944,-$D944,0)-(I$5-$D944-1))))</f>
        <v>0</v>
      </c>
      <c r="J944" s="298">
        <f ca="1">IF(OFFSET(J944,-$D944,0)="n/a","n/a",IF(J$5&gt;OFFSET(J944,-$D944,0)+$D944,$E944-SUM($G944:I944),($E944-SUM($G944:I944))/(OFFSET(J944,-$D944,0)-(J$5-$D944-1))))</f>
        <v>0</v>
      </c>
      <c r="K944" s="298">
        <f ca="1">IF(OFFSET(K944,-$D944,0)="n/a","n/a",IF(K$5&gt;OFFSET(K944,-$D944,0)+$D944,$E944-SUM($G944:J944),($E944-SUM($G944:J944))/(OFFSET(K944,-$D944,0)-(K$5-$D944-1))))</f>
        <v>0</v>
      </c>
      <c r="L944" s="298">
        <f ca="1">IF(OFFSET(L944,-$D944,0)="n/a","n/a",IF(L$5&gt;OFFSET(L944,-$D944,0)+$D944,$E944-SUM($G944:K944),($E944-SUM($G944:K944))/(OFFSET(L944,-$D944,0)-(L$5-$D944-1))))</f>
        <v>0</v>
      </c>
    </row>
    <row r="945" spans="1:12" ht="12.75" hidden="1" customHeight="1" outlineLevel="2" x14ac:dyDescent="0.2">
      <c r="A945" s="3"/>
      <c r="B945" s="3"/>
      <c r="C945" s="377"/>
      <c r="D945" s="3">
        <v>3</v>
      </c>
      <c r="E945" s="295">
        <f ca="1"/>
        <v>0</v>
      </c>
      <c r="F945" s="296"/>
      <c r="G945" s="299"/>
      <c r="H945" s="299"/>
      <c r="I945" s="297"/>
      <c r="J945" s="298">
        <f ca="1">IF(OFFSET(J945,-$D945,0)="n/a","n/a",IF(J$5&gt;OFFSET(J945,-$D945,0)+$D945,$E945-SUM($G945:I945),($E945-SUM($G945:I945))/(OFFSET(J945,-$D945,0)-(J$5-$D945-1))))</f>
        <v>0</v>
      </c>
      <c r="K945" s="298">
        <f ca="1">IF(OFFSET(K945,-$D945,0)="n/a","n/a",IF(K$5&gt;OFFSET(K945,-$D945,0)+$D945,$E945-SUM($G945:J945),($E945-SUM($G945:J945))/(OFFSET(K945,-$D945,0)-(K$5-$D945-1))))</f>
        <v>0</v>
      </c>
      <c r="L945" s="298">
        <f ca="1">IF(OFFSET(L945,-$D945,0)="n/a","n/a",IF(L$5&gt;OFFSET(L945,-$D945,0)+$D945,$E945-SUM($G945:K945),($E945-SUM($G945:K945))/(OFFSET(L945,-$D945,0)-(L$5-$D945-1))))</f>
        <v>0</v>
      </c>
    </row>
    <row r="946" spans="1:12" ht="12.75" hidden="1" customHeight="1" outlineLevel="2" x14ac:dyDescent="0.2">
      <c r="A946" s="3"/>
      <c r="B946" s="3"/>
      <c r="C946" s="377"/>
      <c r="D946" s="3">
        <v>4</v>
      </c>
      <c r="E946" s="295">
        <f ca="1"/>
        <v>0</v>
      </c>
      <c r="F946" s="296"/>
      <c r="G946" s="299"/>
      <c r="H946" s="299"/>
      <c r="I946" s="299"/>
      <c r="J946" s="297"/>
      <c r="K946" s="298">
        <f ca="1">IF(OFFSET(K946,-$D946,0)="n/a","n/a",IF(K$5&gt;OFFSET(K946,-$D946,0)+$D946,$E946-SUM($G946:J946),($E946-SUM($G946:J946))/(OFFSET(K946,-$D946,0)-(K$5-$D946-1))))</f>
        <v>0</v>
      </c>
      <c r="L946" s="298">
        <f ca="1">IF(OFFSET(L946,-$D946,0)="n/a","n/a",IF(L$5&gt;OFFSET(L946,-$D946,0)+$D946,$E946-SUM($G946:K946),($E946-SUM($G946:K946))/(OFFSET(L946,-$D946,0)-(L$5-$D946-1))))</f>
        <v>0</v>
      </c>
    </row>
    <row r="947" spans="1:12" ht="12.75" hidden="1" customHeight="1" outlineLevel="2" x14ac:dyDescent="0.2">
      <c r="A947" s="3"/>
      <c r="B947" s="3"/>
      <c r="C947" s="377"/>
      <c r="D947" s="3">
        <v>5</v>
      </c>
      <c r="E947" s="295">
        <f ca="1"/>
        <v>0</v>
      </c>
      <c r="F947" s="296"/>
      <c r="G947" s="299"/>
      <c r="H947" s="299"/>
      <c r="I947" s="299"/>
      <c r="J947" s="299"/>
      <c r="K947" s="297"/>
      <c r="L947" s="298">
        <f ca="1">IF(OFFSET(L947,-$D947,0)="n/a","n/a",IF(L$5&gt;OFFSET(L947,-$D947,0)+$D947,$E947-SUM($G947:K947),($E947-SUM($G947:K947))/(OFFSET(L947,-$D947,0)-(L$5-$D947-1))))</f>
        <v>0</v>
      </c>
    </row>
    <row r="948" spans="1:12" ht="12.75" hidden="1" customHeight="1" outlineLevel="2" x14ac:dyDescent="0.2">
      <c r="A948" s="3"/>
      <c r="B948" s="3"/>
      <c r="C948" s="377"/>
      <c r="D948" s="3">
        <v>6</v>
      </c>
      <c r="E948" s="295">
        <f ca="1"/>
        <v>0</v>
      </c>
      <c r="F948" s="296"/>
      <c r="G948" s="299"/>
      <c r="H948" s="299"/>
      <c r="I948" s="299"/>
      <c r="J948" s="299"/>
      <c r="K948" s="299"/>
      <c r="L948" s="297"/>
    </row>
    <row r="949" spans="1:12" ht="12.75" hidden="1" customHeight="1" outlineLevel="2" x14ac:dyDescent="0.2">
      <c r="A949" s="3"/>
      <c r="B949" s="3"/>
      <c r="C949" s="377"/>
      <c r="D949" s="3">
        <v>7</v>
      </c>
      <c r="E949" s="295" t="e">
        <f ca="1"/>
        <v>#N/A</v>
      </c>
      <c r="F949" s="296"/>
      <c r="G949" s="299"/>
      <c r="H949" s="299"/>
      <c r="I949" s="299"/>
      <c r="J949" s="299"/>
      <c r="K949" s="299"/>
      <c r="L949" s="299"/>
    </row>
    <row r="950" spans="1:12" ht="12.75" hidden="1" customHeight="1" outlineLevel="2" x14ac:dyDescent="0.2">
      <c r="A950" s="3"/>
      <c r="B950" s="3"/>
      <c r="C950" s="377"/>
      <c r="D950" s="3">
        <v>8</v>
      </c>
      <c r="E950" s="295" t="e">
        <f ca="1"/>
        <v>#N/A</v>
      </c>
      <c r="F950" s="296"/>
      <c r="G950" s="299"/>
      <c r="H950" s="299"/>
      <c r="I950" s="299"/>
      <c r="J950" s="299"/>
      <c r="K950" s="299"/>
      <c r="L950" s="299"/>
    </row>
    <row r="951" spans="1:12" ht="12.75" hidden="1" customHeight="1" outlineLevel="2" x14ac:dyDescent="0.2">
      <c r="A951" s="3"/>
      <c r="B951" s="3"/>
      <c r="C951" s="377"/>
      <c r="D951" s="3">
        <v>9</v>
      </c>
      <c r="E951" s="295" t="e">
        <f ca="1"/>
        <v>#N/A</v>
      </c>
      <c r="F951" s="296"/>
      <c r="G951" s="299"/>
      <c r="H951" s="299"/>
      <c r="I951" s="299"/>
      <c r="J951" s="299"/>
      <c r="K951" s="299"/>
      <c r="L951" s="299"/>
    </row>
    <row r="952" spans="1:12" ht="12.75" hidden="1" customHeight="1" outlineLevel="2" x14ac:dyDescent="0.2">
      <c r="A952" s="3"/>
      <c r="B952" s="3"/>
      <c r="C952" s="377"/>
      <c r="D952" s="3">
        <v>10</v>
      </c>
      <c r="E952" s="295" t="e">
        <f ca="1"/>
        <v>#N/A</v>
      </c>
      <c r="F952" s="296"/>
      <c r="G952" s="299"/>
      <c r="H952" s="299"/>
      <c r="I952" s="299"/>
      <c r="J952" s="299"/>
      <c r="K952" s="299"/>
      <c r="L952" s="299"/>
    </row>
    <row r="953" spans="1:12" ht="12.75" hidden="1" customHeight="1" outlineLevel="2" x14ac:dyDescent="0.2">
      <c r="A953" s="3"/>
      <c r="B953" s="3"/>
      <c r="C953" s="377"/>
      <c r="D953" s="3">
        <v>11</v>
      </c>
      <c r="E953" s="295" t="e">
        <f ca="1"/>
        <v>#N/A</v>
      </c>
      <c r="F953" s="296"/>
      <c r="G953" s="299"/>
      <c r="H953" s="299"/>
      <c r="I953" s="299"/>
      <c r="J953" s="299"/>
      <c r="K953" s="299"/>
      <c r="L953" s="299"/>
    </row>
    <row r="954" spans="1:12" ht="12.75" hidden="1" customHeight="1" outlineLevel="2" x14ac:dyDescent="0.2">
      <c r="A954" s="3"/>
      <c r="B954" s="3"/>
      <c r="C954" s="377"/>
      <c r="D954" s="3">
        <v>12</v>
      </c>
      <c r="E954" s="295" t="e">
        <f ca="1"/>
        <v>#N/A</v>
      </c>
      <c r="F954" s="296"/>
      <c r="G954" s="299"/>
      <c r="H954" s="299"/>
      <c r="I954" s="299"/>
      <c r="J954" s="299"/>
      <c r="K954" s="299"/>
      <c r="L954" s="299"/>
    </row>
    <row r="955" spans="1:12" ht="12.75" hidden="1" customHeight="1" outlineLevel="2" x14ac:dyDescent="0.2">
      <c r="A955" s="3"/>
      <c r="B955" s="3"/>
      <c r="C955" s="377"/>
      <c r="D955" s="3">
        <v>13</v>
      </c>
      <c r="E955" s="295" t="e">
        <f ca="1"/>
        <v>#N/A</v>
      </c>
      <c r="F955" s="296"/>
      <c r="G955" s="299"/>
      <c r="H955" s="299"/>
      <c r="I955" s="299"/>
      <c r="J955" s="299"/>
      <c r="K955" s="299"/>
      <c r="L955" s="299"/>
    </row>
    <row r="956" spans="1:12" ht="12.75" hidden="1" customHeight="1" outlineLevel="2" x14ac:dyDescent="0.2">
      <c r="A956" s="3"/>
      <c r="B956" s="3"/>
      <c r="C956" s="377"/>
      <c r="D956" s="3">
        <v>14</v>
      </c>
      <c r="E956" s="295" t="e">
        <f ca="1"/>
        <v>#N/A</v>
      </c>
      <c r="F956" s="296"/>
      <c r="G956" s="299"/>
      <c r="H956" s="299"/>
      <c r="I956" s="299"/>
      <c r="J956" s="299"/>
      <c r="K956" s="299"/>
      <c r="L956" s="299"/>
    </row>
    <row r="957" spans="1:12" ht="12.75" hidden="1" customHeight="1" outlineLevel="2" x14ac:dyDescent="0.2">
      <c r="A957" s="3"/>
      <c r="B957" s="3"/>
      <c r="C957" s="377"/>
      <c r="D957" s="3">
        <v>15</v>
      </c>
      <c r="E957" s="295" t="e">
        <f ca="1"/>
        <v>#N/A</v>
      </c>
      <c r="F957" s="296"/>
      <c r="G957" s="299"/>
      <c r="H957" s="299"/>
      <c r="I957" s="299"/>
      <c r="J957" s="299"/>
      <c r="K957" s="299"/>
      <c r="L957" s="299"/>
    </row>
    <row r="958" spans="1:12" ht="12.75" hidden="1" customHeight="1" outlineLevel="1" x14ac:dyDescent="0.2">
      <c r="A958" s="3"/>
      <c r="B958" s="149" t="str">
        <f ca="1">B941</f>
        <v>Asset Type 030</v>
      </c>
      <c r="C958" s="149" t="str">
        <f ca="1">C941</f>
        <v>Description - Asset Type 030</v>
      </c>
      <c r="D958" s="3"/>
      <c r="E958" s="3"/>
      <c r="F958" s="109" t="s">
        <v>44</v>
      </c>
      <c r="G958" s="301">
        <f t="shared" ref="G958:L958" si="60">SUM(G943:G957)</f>
        <v>0</v>
      </c>
      <c r="H958" s="301">
        <f t="shared" ca="1" si="60"/>
        <v>0</v>
      </c>
      <c r="I958" s="301">
        <f t="shared" ca="1" si="60"/>
        <v>0</v>
      </c>
      <c r="J958" s="301">
        <f t="shared" ca="1" si="60"/>
        <v>0</v>
      </c>
      <c r="K958" s="301">
        <f t="shared" ca="1" si="60"/>
        <v>0</v>
      </c>
      <c r="L958" s="301">
        <f t="shared" ca="1" si="60"/>
        <v>0</v>
      </c>
    </row>
    <row r="959" spans="1:12" ht="12.75" hidden="1" customHeight="1" outlineLevel="2" x14ac:dyDescent="0.2">
      <c r="A959" s="221">
        <f>A941+1</f>
        <v>31</v>
      </c>
      <c r="B959" s="22" t="str">
        <f ca="1">OFFSET($B$13,$A959-1,0)</f>
        <v>Asset Type 031</v>
      </c>
      <c r="C959" s="22" t="str">
        <f ca="1">OFFSET($C$13,$A959-1,0)</f>
        <v>Description - Asset Type 031</v>
      </c>
      <c r="D959" s="3"/>
      <c r="E959" s="112"/>
      <c r="F959" s="111" t="s">
        <v>41</v>
      </c>
      <c r="G959" s="300">
        <f t="shared" ref="G959:L959" ca="1" si="61">VLOOKUP($B959,$B$13:$L$212,5+G$5,FALSE)</f>
        <v>0</v>
      </c>
      <c r="H959" s="300">
        <f t="shared" ca="1" si="61"/>
        <v>0</v>
      </c>
      <c r="I959" s="300">
        <f t="shared" ca="1" si="61"/>
        <v>0</v>
      </c>
      <c r="J959" s="300">
        <f t="shared" ca="1" si="61"/>
        <v>0</v>
      </c>
      <c r="K959" s="300">
        <f t="shared" ca="1" si="61"/>
        <v>0</v>
      </c>
      <c r="L959" s="300">
        <f t="shared" ca="1" si="61"/>
        <v>0</v>
      </c>
    </row>
    <row r="960" spans="1:12" ht="12.75" hidden="1" customHeight="1" outlineLevel="2" x14ac:dyDescent="0.2">
      <c r="A960" s="3"/>
      <c r="B960" s="3"/>
      <c r="C960" s="21"/>
      <c r="D960" s="3"/>
      <c r="E960" s="110"/>
      <c r="F960" s="109" t="s">
        <v>42</v>
      </c>
      <c r="G960" s="114">
        <f ca="1">VLOOKUP($B959,'Input Sheet'!$B$12:$L$211,5+G$5,FALSE)</f>
        <v>0</v>
      </c>
      <c r="H960" s="114">
        <f ca="1">VLOOKUP($B959,'Input Sheet'!$B$12:$L$211,5+H$5,FALSE)</f>
        <v>0</v>
      </c>
      <c r="I960" s="114">
        <f ca="1">VLOOKUP($B959,'Input Sheet'!$B$12:$L$211,5+I$5,FALSE)</f>
        <v>0</v>
      </c>
      <c r="J960" s="114">
        <f ca="1">VLOOKUP($B959,'Input Sheet'!$B$12:$L$211,5+J$5,FALSE)</f>
        <v>0</v>
      </c>
      <c r="K960" s="114">
        <f ca="1">VLOOKUP($B959,'Input Sheet'!$B$12:$L$211,5+K$5,FALSE)</f>
        <v>0</v>
      </c>
      <c r="L960" s="114">
        <f ca="1">VLOOKUP($B959,'Input Sheet'!$B$12:$L$211,5+L$5,FALSE)</f>
        <v>0</v>
      </c>
    </row>
    <row r="961" spans="1:12" ht="12.75" hidden="1" customHeight="1" outlineLevel="2" x14ac:dyDescent="0.2">
      <c r="A961" s="3"/>
      <c r="B961" s="3"/>
      <c r="C961" s="3"/>
      <c r="D961" s="3">
        <v>1</v>
      </c>
      <c r="E961" s="295">
        <f t="array" aca="1" ref="E961:E975" ca="1">TRANSPOSE(G959:L959)</f>
        <v>0</v>
      </c>
      <c r="F961" s="296"/>
      <c r="G961" s="297"/>
      <c r="H961" s="298">
        <f ca="1">IF(OFFSET(H961,-$D961,0)="n/a","n/a",IF(H$5&gt;OFFSET(H961,-$D961,0)+$D961,$E961-SUM($G961:G961),($E961-SUM($G961:G961))/(OFFSET(H961,-$D961,0)-(H$5-$D961-1))))</f>
        <v>0</v>
      </c>
      <c r="I961" s="298">
        <f ca="1">IF(OFFSET(I961,-$D961,0)="n/a","n/a",IF(I$5&gt;OFFSET(I961,-$D961,0)+$D961,$E961-SUM($G961:H961),($E961-SUM($G961:H961))/(OFFSET(I961,-$D961,0)-(I$5-$D961-1))))</f>
        <v>0</v>
      </c>
      <c r="J961" s="298">
        <f ca="1">IF(OFFSET(J961,-$D961,0)="n/a","n/a",IF(J$5&gt;OFFSET(J961,-$D961,0)+$D961,$E961-SUM($G961:I961),($E961-SUM($G961:I961))/(OFFSET(J961,-$D961,0)-(J$5-$D961-1))))</f>
        <v>0</v>
      </c>
      <c r="K961" s="298">
        <f ca="1">IF(OFFSET(K961,-$D961,0)="n/a","n/a",IF(K$5&gt;OFFSET(K961,-$D961,0)+$D961,$E961-SUM($G961:J961),($E961-SUM($G961:J961))/(OFFSET(K961,-$D961,0)-(K$5-$D961-1))))</f>
        <v>0</v>
      </c>
      <c r="L961" s="298">
        <f ca="1">IF(OFFSET(L961,-$D961,0)="n/a","n/a",IF(L$5&gt;OFFSET(L961,-$D961,0)+$D961,$E961-SUM($G961:K961),($E961-SUM($G961:K961))/(OFFSET(L961,-$D961,0)-(L$5-$D961-1))))</f>
        <v>0</v>
      </c>
    </row>
    <row r="962" spans="1:12" ht="12.75" hidden="1" customHeight="1" outlineLevel="2" x14ac:dyDescent="0.2">
      <c r="A962" s="3"/>
      <c r="B962" s="3"/>
      <c r="C962" s="377" t="s">
        <v>43</v>
      </c>
      <c r="D962" s="3">
        <v>2</v>
      </c>
      <c r="E962" s="295">
        <f ca="1"/>
        <v>0</v>
      </c>
      <c r="F962" s="296"/>
      <c r="G962" s="299"/>
      <c r="H962" s="297"/>
      <c r="I962" s="298">
        <f ca="1">IF(OFFSET(I962,-$D962,0)="n/a","n/a",IF(I$5&gt;OFFSET(I962,-$D962,0)+$D962,$E962-SUM($G962:H962),($E962-SUM($G962:H962))/(OFFSET(I962,-$D962,0)-(I$5-$D962-1))))</f>
        <v>0</v>
      </c>
      <c r="J962" s="298">
        <f ca="1">IF(OFFSET(J962,-$D962,0)="n/a","n/a",IF(J$5&gt;OFFSET(J962,-$D962,0)+$D962,$E962-SUM($G962:I962),($E962-SUM($G962:I962))/(OFFSET(J962,-$D962,0)-(J$5-$D962-1))))</f>
        <v>0</v>
      </c>
      <c r="K962" s="298">
        <f ca="1">IF(OFFSET(K962,-$D962,0)="n/a","n/a",IF(K$5&gt;OFFSET(K962,-$D962,0)+$D962,$E962-SUM($G962:J962),($E962-SUM($G962:J962))/(OFFSET(K962,-$D962,0)-(K$5-$D962-1))))</f>
        <v>0</v>
      </c>
      <c r="L962" s="298">
        <f ca="1">IF(OFFSET(L962,-$D962,0)="n/a","n/a",IF(L$5&gt;OFFSET(L962,-$D962,0)+$D962,$E962-SUM($G962:K962),($E962-SUM($G962:K962))/(OFFSET(L962,-$D962,0)-(L$5-$D962-1))))</f>
        <v>0</v>
      </c>
    </row>
    <row r="963" spans="1:12" ht="12.75" hidden="1" customHeight="1" outlineLevel="2" x14ac:dyDescent="0.2">
      <c r="A963" s="3"/>
      <c r="B963" s="3"/>
      <c r="C963" s="377"/>
      <c r="D963" s="3">
        <v>3</v>
      </c>
      <c r="E963" s="295">
        <f ca="1"/>
        <v>0</v>
      </c>
      <c r="F963" s="296"/>
      <c r="G963" s="299"/>
      <c r="H963" s="299"/>
      <c r="I963" s="297"/>
      <c r="J963" s="298">
        <f ca="1">IF(OFFSET(J963,-$D963,0)="n/a","n/a",IF(J$5&gt;OFFSET(J963,-$D963,0)+$D963,$E963-SUM($G963:I963),($E963-SUM($G963:I963))/(OFFSET(J963,-$D963,0)-(J$5-$D963-1))))</f>
        <v>0</v>
      </c>
      <c r="K963" s="298">
        <f ca="1">IF(OFFSET(K963,-$D963,0)="n/a","n/a",IF(K$5&gt;OFFSET(K963,-$D963,0)+$D963,$E963-SUM($G963:J963),($E963-SUM($G963:J963))/(OFFSET(K963,-$D963,0)-(K$5-$D963-1))))</f>
        <v>0</v>
      </c>
      <c r="L963" s="298">
        <f ca="1">IF(OFFSET(L963,-$D963,0)="n/a","n/a",IF(L$5&gt;OFFSET(L963,-$D963,0)+$D963,$E963-SUM($G963:K963),($E963-SUM($G963:K963))/(OFFSET(L963,-$D963,0)-(L$5-$D963-1))))</f>
        <v>0</v>
      </c>
    </row>
    <row r="964" spans="1:12" ht="12.75" hidden="1" customHeight="1" outlineLevel="2" x14ac:dyDescent="0.2">
      <c r="A964" s="3"/>
      <c r="B964" s="3"/>
      <c r="C964" s="377"/>
      <c r="D964" s="3">
        <v>4</v>
      </c>
      <c r="E964" s="295">
        <f ca="1"/>
        <v>0</v>
      </c>
      <c r="F964" s="296"/>
      <c r="G964" s="299"/>
      <c r="H964" s="299"/>
      <c r="I964" s="299"/>
      <c r="J964" s="297"/>
      <c r="K964" s="298">
        <f ca="1">IF(OFFSET(K964,-$D964,0)="n/a","n/a",IF(K$5&gt;OFFSET(K964,-$D964,0)+$D964,$E964-SUM($G964:J964),($E964-SUM($G964:J964))/(OFFSET(K964,-$D964,0)-(K$5-$D964-1))))</f>
        <v>0</v>
      </c>
      <c r="L964" s="298">
        <f ca="1">IF(OFFSET(L964,-$D964,0)="n/a","n/a",IF(L$5&gt;OFFSET(L964,-$D964,0)+$D964,$E964-SUM($G964:K964),($E964-SUM($G964:K964))/(OFFSET(L964,-$D964,0)-(L$5-$D964-1))))</f>
        <v>0</v>
      </c>
    </row>
    <row r="965" spans="1:12" ht="12.75" hidden="1" customHeight="1" outlineLevel="2" x14ac:dyDescent="0.2">
      <c r="A965" s="3"/>
      <c r="B965" s="3"/>
      <c r="C965" s="377"/>
      <c r="D965" s="3">
        <v>5</v>
      </c>
      <c r="E965" s="295">
        <f ca="1"/>
        <v>0</v>
      </c>
      <c r="F965" s="296"/>
      <c r="G965" s="299"/>
      <c r="H965" s="299"/>
      <c r="I965" s="299"/>
      <c r="J965" s="299"/>
      <c r="K965" s="297"/>
      <c r="L965" s="298">
        <f ca="1">IF(OFFSET(L965,-$D965,0)="n/a","n/a",IF(L$5&gt;OFFSET(L965,-$D965,0)+$D965,$E965-SUM($G965:K965),($E965-SUM($G965:K965))/(OFFSET(L965,-$D965,0)-(L$5-$D965-1))))</f>
        <v>0</v>
      </c>
    </row>
    <row r="966" spans="1:12" ht="12.75" hidden="1" customHeight="1" outlineLevel="2" x14ac:dyDescent="0.2">
      <c r="A966" s="3"/>
      <c r="B966" s="3"/>
      <c r="C966" s="377"/>
      <c r="D966" s="3">
        <v>6</v>
      </c>
      <c r="E966" s="295">
        <f ca="1"/>
        <v>0</v>
      </c>
      <c r="F966" s="296"/>
      <c r="G966" s="299"/>
      <c r="H966" s="299"/>
      <c r="I966" s="299"/>
      <c r="J966" s="299"/>
      <c r="K966" s="299"/>
      <c r="L966" s="297"/>
    </row>
    <row r="967" spans="1:12" ht="12.75" hidden="1" customHeight="1" outlineLevel="2" x14ac:dyDescent="0.2">
      <c r="A967" s="3"/>
      <c r="B967" s="3"/>
      <c r="C967" s="377"/>
      <c r="D967" s="3">
        <v>7</v>
      </c>
      <c r="E967" s="295" t="e">
        <f ca="1"/>
        <v>#N/A</v>
      </c>
      <c r="F967" s="296"/>
      <c r="G967" s="299"/>
      <c r="H967" s="299"/>
      <c r="I967" s="299"/>
      <c r="J967" s="299"/>
      <c r="K967" s="299"/>
      <c r="L967" s="299"/>
    </row>
    <row r="968" spans="1:12" ht="12.75" hidden="1" customHeight="1" outlineLevel="2" x14ac:dyDescent="0.2">
      <c r="A968" s="3"/>
      <c r="B968" s="3"/>
      <c r="C968" s="377"/>
      <c r="D968" s="3">
        <v>8</v>
      </c>
      <c r="E968" s="295" t="e">
        <f ca="1"/>
        <v>#N/A</v>
      </c>
      <c r="F968" s="296"/>
      <c r="G968" s="299"/>
      <c r="H968" s="299"/>
      <c r="I968" s="299"/>
      <c r="J968" s="299"/>
      <c r="K968" s="299"/>
      <c r="L968" s="299"/>
    </row>
    <row r="969" spans="1:12" ht="12.75" hidden="1" customHeight="1" outlineLevel="2" x14ac:dyDescent="0.2">
      <c r="A969" s="3"/>
      <c r="B969" s="3"/>
      <c r="C969" s="377"/>
      <c r="D969" s="3">
        <v>9</v>
      </c>
      <c r="E969" s="295" t="e">
        <f ca="1"/>
        <v>#N/A</v>
      </c>
      <c r="F969" s="296"/>
      <c r="G969" s="299"/>
      <c r="H969" s="299"/>
      <c r="I969" s="299"/>
      <c r="J969" s="299"/>
      <c r="K969" s="299"/>
      <c r="L969" s="299"/>
    </row>
    <row r="970" spans="1:12" ht="12.75" hidden="1" customHeight="1" outlineLevel="2" x14ac:dyDescent="0.2">
      <c r="A970" s="3"/>
      <c r="B970" s="3"/>
      <c r="C970" s="377"/>
      <c r="D970" s="3">
        <v>10</v>
      </c>
      <c r="E970" s="295" t="e">
        <f ca="1"/>
        <v>#N/A</v>
      </c>
      <c r="F970" s="296"/>
      <c r="G970" s="299"/>
      <c r="H970" s="299"/>
      <c r="I970" s="299"/>
      <c r="J970" s="299"/>
      <c r="K970" s="299"/>
      <c r="L970" s="299"/>
    </row>
    <row r="971" spans="1:12" ht="12.75" hidden="1" customHeight="1" outlineLevel="2" x14ac:dyDescent="0.2">
      <c r="A971" s="3"/>
      <c r="B971" s="3"/>
      <c r="C971" s="377"/>
      <c r="D971" s="3">
        <v>11</v>
      </c>
      <c r="E971" s="295" t="e">
        <f ca="1"/>
        <v>#N/A</v>
      </c>
      <c r="F971" s="296"/>
      <c r="G971" s="299"/>
      <c r="H971" s="299"/>
      <c r="I971" s="299"/>
      <c r="J971" s="299"/>
      <c r="K971" s="299"/>
      <c r="L971" s="299"/>
    </row>
    <row r="972" spans="1:12" ht="12.75" hidden="1" customHeight="1" outlineLevel="2" x14ac:dyDescent="0.2">
      <c r="A972" s="3"/>
      <c r="B972" s="3"/>
      <c r="C972" s="377"/>
      <c r="D972" s="3">
        <v>12</v>
      </c>
      <c r="E972" s="295" t="e">
        <f ca="1"/>
        <v>#N/A</v>
      </c>
      <c r="F972" s="296"/>
      <c r="G972" s="299"/>
      <c r="H972" s="299"/>
      <c r="I972" s="299"/>
      <c r="J972" s="299"/>
      <c r="K972" s="299"/>
      <c r="L972" s="299"/>
    </row>
    <row r="973" spans="1:12" ht="12.75" hidden="1" customHeight="1" outlineLevel="2" x14ac:dyDescent="0.2">
      <c r="A973" s="3"/>
      <c r="B973" s="3"/>
      <c r="C973" s="377"/>
      <c r="D973" s="3">
        <v>13</v>
      </c>
      <c r="E973" s="295" t="e">
        <f ca="1"/>
        <v>#N/A</v>
      </c>
      <c r="F973" s="296"/>
      <c r="G973" s="299"/>
      <c r="H973" s="299"/>
      <c r="I973" s="299"/>
      <c r="J973" s="299"/>
      <c r="K973" s="299"/>
      <c r="L973" s="299"/>
    </row>
    <row r="974" spans="1:12" ht="12.75" hidden="1" customHeight="1" outlineLevel="2" x14ac:dyDescent="0.2">
      <c r="A974" s="3"/>
      <c r="B974" s="3"/>
      <c r="C974" s="377"/>
      <c r="D974" s="3">
        <v>14</v>
      </c>
      <c r="E974" s="295" t="e">
        <f ca="1"/>
        <v>#N/A</v>
      </c>
      <c r="F974" s="296"/>
      <c r="G974" s="299"/>
      <c r="H974" s="299"/>
      <c r="I974" s="299"/>
      <c r="J974" s="299"/>
      <c r="K974" s="299"/>
      <c r="L974" s="299"/>
    </row>
    <row r="975" spans="1:12" ht="12.75" hidden="1" customHeight="1" outlineLevel="2" x14ac:dyDescent="0.2">
      <c r="A975" s="3"/>
      <c r="B975" s="3"/>
      <c r="C975" s="377"/>
      <c r="D975" s="3">
        <v>15</v>
      </c>
      <c r="E975" s="295" t="e">
        <f ca="1"/>
        <v>#N/A</v>
      </c>
      <c r="F975" s="296"/>
      <c r="G975" s="299"/>
      <c r="H975" s="299"/>
      <c r="I975" s="299"/>
      <c r="J975" s="299"/>
      <c r="K975" s="299"/>
      <c r="L975" s="299"/>
    </row>
    <row r="976" spans="1:12" ht="12.75" hidden="1" customHeight="1" outlineLevel="1" x14ac:dyDescent="0.2">
      <c r="A976" s="3"/>
      <c r="B976" s="149" t="str">
        <f ca="1">B959</f>
        <v>Asset Type 031</v>
      </c>
      <c r="C976" s="149" t="str">
        <f ca="1">C959</f>
        <v>Description - Asset Type 031</v>
      </c>
      <c r="D976" s="3"/>
      <c r="E976" s="3"/>
      <c r="F976" s="109" t="s">
        <v>44</v>
      </c>
      <c r="G976" s="301">
        <f t="shared" ref="G976:L976" si="62">SUM(G961:G975)</f>
        <v>0</v>
      </c>
      <c r="H976" s="301">
        <f t="shared" ca="1" si="62"/>
        <v>0</v>
      </c>
      <c r="I976" s="301">
        <f t="shared" ca="1" si="62"/>
        <v>0</v>
      </c>
      <c r="J976" s="301">
        <f t="shared" ca="1" si="62"/>
        <v>0</v>
      </c>
      <c r="K976" s="301">
        <f t="shared" ca="1" si="62"/>
        <v>0</v>
      </c>
      <c r="L976" s="301">
        <f t="shared" ca="1" si="62"/>
        <v>0</v>
      </c>
    </row>
    <row r="977" spans="1:12" ht="12.75" hidden="1" customHeight="1" outlineLevel="2" x14ac:dyDescent="0.2">
      <c r="A977" s="221">
        <f>A959+1</f>
        <v>32</v>
      </c>
      <c r="B977" s="22" t="str">
        <f ca="1">OFFSET($B$13,$A977-1,0)</f>
        <v>Asset Type 032</v>
      </c>
      <c r="C977" s="22" t="str">
        <f ca="1">OFFSET($C$13,$A977-1,0)</f>
        <v>Description - Asset Type 032</v>
      </c>
      <c r="D977" s="3"/>
      <c r="E977" s="112"/>
      <c r="F977" s="111" t="s">
        <v>41</v>
      </c>
      <c r="G977" s="300">
        <f t="shared" ref="G977:L977" ca="1" si="63">VLOOKUP($B977,$B$13:$L$212,5+G$5,FALSE)</f>
        <v>0</v>
      </c>
      <c r="H977" s="300">
        <f t="shared" ca="1" si="63"/>
        <v>0</v>
      </c>
      <c r="I977" s="300">
        <f t="shared" ca="1" si="63"/>
        <v>0</v>
      </c>
      <c r="J977" s="300">
        <f t="shared" ca="1" si="63"/>
        <v>0</v>
      </c>
      <c r="K977" s="300">
        <f t="shared" ca="1" si="63"/>
        <v>0</v>
      </c>
      <c r="L977" s="300">
        <f t="shared" ca="1" si="63"/>
        <v>0</v>
      </c>
    </row>
    <row r="978" spans="1:12" ht="12.75" hidden="1" customHeight="1" outlineLevel="2" x14ac:dyDescent="0.2">
      <c r="A978" s="3"/>
      <c r="B978" s="3"/>
      <c r="C978" s="21"/>
      <c r="D978" s="3"/>
      <c r="E978" s="110"/>
      <c r="F978" s="109" t="s">
        <v>42</v>
      </c>
      <c r="G978" s="114">
        <f ca="1">VLOOKUP($B977,'Input Sheet'!$B$12:$L$211,5+G$5,FALSE)</f>
        <v>0</v>
      </c>
      <c r="H978" s="114">
        <f ca="1">VLOOKUP($B977,'Input Sheet'!$B$12:$L$211,5+H$5,FALSE)</f>
        <v>0</v>
      </c>
      <c r="I978" s="114">
        <f ca="1">VLOOKUP($B977,'Input Sheet'!$B$12:$L$211,5+I$5,FALSE)</f>
        <v>0</v>
      </c>
      <c r="J978" s="114">
        <f ca="1">VLOOKUP($B977,'Input Sheet'!$B$12:$L$211,5+J$5,FALSE)</f>
        <v>0</v>
      </c>
      <c r="K978" s="114">
        <f ca="1">VLOOKUP($B977,'Input Sheet'!$B$12:$L$211,5+K$5,FALSE)</f>
        <v>0</v>
      </c>
      <c r="L978" s="114">
        <f ca="1">VLOOKUP($B977,'Input Sheet'!$B$12:$L$211,5+L$5,FALSE)</f>
        <v>0</v>
      </c>
    </row>
    <row r="979" spans="1:12" ht="12.75" hidden="1" customHeight="1" outlineLevel="2" x14ac:dyDescent="0.2">
      <c r="A979" s="3"/>
      <c r="B979" s="3"/>
      <c r="C979" s="3"/>
      <c r="D979" s="3">
        <v>1</v>
      </c>
      <c r="E979" s="295">
        <f t="array" aca="1" ref="E979:E993" ca="1">TRANSPOSE(G977:L977)</f>
        <v>0</v>
      </c>
      <c r="F979" s="296"/>
      <c r="G979" s="297"/>
      <c r="H979" s="298">
        <f ca="1">IF(OFFSET(H979,-$D979,0)="n/a","n/a",IF(H$5&gt;OFFSET(H979,-$D979,0)+$D979,$E979-SUM($G979:G979),($E979-SUM($G979:G979))/(OFFSET(H979,-$D979,0)-(H$5-$D979-1))))</f>
        <v>0</v>
      </c>
      <c r="I979" s="298">
        <f ca="1">IF(OFFSET(I979,-$D979,0)="n/a","n/a",IF(I$5&gt;OFFSET(I979,-$D979,0)+$D979,$E979-SUM($G979:H979),($E979-SUM($G979:H979))/(OFFSET(I979,-$D979,0)-(I$5-$D979-1))))</f>
        <v>0</v>
      </c>
      <c r="J979" s="298">
        <f ca="1">IF(OFFSET(J979,-$D979,0)="n/a","n/a",IF(J$5&gt;OFFSET(J979,-$D979,0)+$D979,$E979-SUM($G979:I979),($E979-SUM($G979:I979))/(OFFSET(J979,-$D979,0)-(J$5-$D979-1))))</f>
        <v>0</v>
      </c>
      <c r="K979" s="298">
        <f ca="1">IF(OFFSET(K979,-$D979,0)="n/a","n/a",IF(K$5&gt;OFFSET(K979,-$D979,0)+$D979,$E979-SUM($G979:J979),($E979-SUM($G979:J979))/(OFFSET(K979,-$D979,0)-(K$5-$D979-1))))</f>
        <v>0</v>
      </c>
      <c r="L979" s="298">
        <f ca="1">IF(OFFSET(L979,-$D979,0)="n/a","n/a",IF(L$5&gt;OFFSET(L979,-$D979,0)+$D979,$E979-SUM($G979:K979),($E979-SUM($G979:K979))/(OFFSET(L979,-$D979,0)-(L$5-$D979-1))))</f>
        <v>0</v>
      </c>
    </row>
    <row r="980" spans="1:12" ht="12.75" hidden="1" customHeight="1" outlineLevel="2" x14ac:dyDescent="0.2">
      <c r="A980" s="3"/>
      <c r="B980" s="3"/>
      <c r="C980" s="377" t="s">
        <v>43</v>
      </c>
      <c r="D980" s="3">
        <v>2</v>
      </c>
      <c r="E980" s="295">
        <f ca="1"/>
        <v>0</v>
      </c>
      <c r="F980" s="296"/>
      <c r="G980" s="299"/>
      <c r="H980" s="297"/>
      <c r="I980" s="298">
        <f ca="1">IF(OFFSET(I980,-$D980,0)="n/a","n/a",IF(I$5&gt;OFFSET(I980,-$D980,0)+$D980,$E980-SUM($G980:H980),($E980-SUM($G980:H980))/(OFFSET(I980,-$D980,0)-(I$5-$D980-1))))</f>
        <v>0</v>
      </c>
      <c r="J980" s="298">
        <f ca="1">IF(OFFSET(J980,-$D980,0)="n/a","n/a",IF(J$5&gt;OFFSET(J980,-$D980,0)+$D980,$E980-SUM($G980:I980),($E980-SUM($G980:I980))/(OFFSET(J980,-$D980,0)-(J$5-$D980-1))))</f>
        <v>0</v>
      </c>
      <c r="K980" s="298">
        <f ca="1">IF(OFFSET(K980,-$D980,0)="n/a","n/a",IF(K$5&gt;OFFSET(K980,-$D980,0)+$D980,$E980-SUM($G980:J980),($E980-SUM($G980:J980))/(OFFSET(K980,-$D980,0)-(K$5-$D980-1))))</f>
        <v>0</v>
      </c>
      <c r="L980" s="298">
        <f ca="1">IF(OFFSET(L980,-$D980,0)="n/a","n/a",IF(L$5&gt;OFFSET(L980,-$D980,0)+$D980,$E980-SUM($G980:K980),($E980-SUM($G980:K980))/(OFFSET(L980,-$D980,0)-(L$5-$D980-1))))</f>
        <v>0</v>
      </c>
    </row>
    <row r="981" spans="1:12" ht="12.75" hidden="1" customHeight="1" outlineLevel="2" x14ac:dyDescent="0.2">
      <c r="A981" s="3"/>
      <c r="B981" s="3"/>
      <c r="C981" s="377"/>
      <c r="D981" s="3">
        <v>3</v>
      </c>
      <c r="E981" s="295">
        <f ca="1"/>
        <v>0</v>
      </c>
      <c r="F981" s="296"/>
      <c r="G981" s="299"/>
      <c r="H981" s="299"/>
      <c r="I981" s="297"/>
      <c r="J981" s="298">
        <f ca="1">IF(OFFSET(J981,-$D981,0)="n/a","n/a",IF(J$5&gt;OFFSET(J981,-$D981,0)+$D981,$E981-SUM($G981:I981),($E981-SUM($G981:I981))/(OFFSET(J981,-$D981,0)-(J$5-$D981-1))))</f>
        <v>0</v>
      </c>
      <c r="K981" s="298">
        <f ca="1">IF(OFFSET(K981,-$D981,0)="n/a","n/a",IF(K$5&gt;OFFSET(K981,-$D981,0)+$D981,$E981-SUM($G981:J981),($E981-SUM($G981:J981))/(OFFSET(K981,-$D981,0)-(K$5-$D981-1))))</f>
        <v>0</v>
      </c>
      <c r="L981" s="298">
        <f ca="1">IF(OFFSET(L981,-$D981,0)="n/a","n/a",IF(L$5&gt;OFFSET(L981,-$D981,0)+$D981,$E981-SUM($G981:K981),($E981-SUM($G981:K981))/(OFFSET(L981,-$D981,0)-(L$5-$D981-1))))</f>
        <v>0</v>
      </c>
    </row>
    <row r="982" spans="1:12" ht="12.75" hidden="1" customHeight="1" outlineLevel="2" x14ac:dyDescent="0.2">
      <c r="A982" s="3"/>
      <c r="B982" s="3"/>
      <c r="C982" s="377"/>
      <c r="D982" s="3">
        <v>4</v>
      </c>
      <c r="E982" s="295">
        <f ca="1"/>
        <v>0</v>
      </c>
      <c r="F982" s="296"/>
      <c r="G982" s="299"/>
      <c r="H982" s="299"/>
      <c r="I982" s="299"/>
      <c r="J982" s="297"/>
      <c r="K982" s="298">
        <f ca="1">IF(OFFSET(K982,-$D982,0)="n/a","n/a",IF(K$5&gt;OFFSET(K982,-$D982,0)+$D982,$E982-SUM($G982:J982),($E982-SUM($G982:J982))/(OFFSET(K982,-$D982,0)-(K$5-$D982-1))))</f>
        <v>0</v>
      </c>
      <c r="L982" s="298">
        <f ca="1">IF(OFFSET(L982,-$D982,0)="n/a","n/a",IF(L$5&gt;OFFSET(L982,-$D982,0)+$D982,$E982-SUM($G982:K982),($E982-SUM($G982:K982))/(OFFSET(L982,-$D982,0)-(L$5-$D982-1))))</f>
        <v>0</v>
      </c>
    </row>
    <row r="983" spans="1:12" ht="12.75" hidden="1" customHeight="1" outlineLevel="2" x14ac:dyDescent="0.2">
      <c r="A983" s="3"/>
      <c r="B983" s="3"/>
      <c r="C983" s="377"/>
      <c r="D983" s="3">
        <v>5</v>
      </c>
      <c r="E983" s="295">
        <f ca="1"/>
        <v>0</v>
      </c>
      <c r="F983" s="296"/>
      <c r="G983" s="299"/>
      <c r="H983" s="299"/>
      <c r="I983" s="299"/>
      <c r="J983" s="299"/>
      <c r="K983" s="297"/>
      <c r="L983" s="298">
        <f ca="1">IF(OFFSET(L983,-$D983,0)="n/a","n/a",IF(L$5&gt;OFFSET(L983,-$D983,0)+$D983,$E983-SUM($G983:K983),($E983-SUM($G983:K983))/(OFFSET(L983,-$D983,0)-(L$5-$D983-1))))</f>
        <v>0</v>
      </c>
    </row>
    <row r="984" spans="1:12" ht="12.75" hidden="1" customHeight="1" outlineLevel="2" x14ac:dyDescent="0.2">
      <c r="A984" s="3"/>
      <c r="B984" s="3"/>
      <c r="C984" s="377"/>
      <c r="D984" s="3">
        <v>6</v>
      </c>
      <c r="E984" s="295">
        <f ca="1"/>
        <v>0</v>
      </c>
      <c r="F984" s="296"/>
      <c r="G984" s="299"/>
      <c r="H984" s="299"/>
      <c r="I984" s="299"/>
      <c r="J984" s="299"/>
      <c r="K984" s="299"/>
      <c r="L984" s="297"/>
    </row>
    <row r="985" spans="1:12" ht="12.75" hidden="1" customHeight="1" outlineLevel="2" x14ac:dyDescent="0.2">
      <c r="A985" s="3"/>
      <c r="B985" s="3"/>
      <c r="C985" s="377"/>
      <c r="D985" s="3">
        <v>7</v>
      </c>
      <c r="E985" s="295" t="e">
        <f ca="1"/>
        <v>#N/A</v>
      </c>
      <c r="F985" s="296"/>
      <c r="G985" s="299"/>
      <c r="H985" s="299"/>
      <c r="I985" s="299"/>
      <c r="J985" s="299"/>
      <c r="K985" s="299"/>
      <c r="L985" s="299"/>
    </row>
    <row r="986" spans="1:12" ht="12.75" hidden="1" customHeight="1" outlineLevel="2" x14ac:dyDescent="0.2">
      <c r="A986" s="3"/>
      <c r="B986" s="3"/>
      <c r="C986" s="377"/>
      <c r="D986" s="3">
        <v>8</v>
      </c>
      <c r="E986" s="295" t="e">
        <f ca="1"/>
        <v>#N/A</v>
      </c>
      <c r="F986" s="296"/>
      <c r="G986" s="299"/>
      <c r="H986" s="299"/>
      <c r="I986" s="299"/>
      <c r="J986" s="299"/>
      <c r="K986" s="299"/>
      <c r="L986" s="299"/>
    </row>
    <row r="987" spans="1:12" ht="12.75" hidden="1" customHeight="1" outlineLevel="2" x14ac:dyDescent="0.2">
      <c r="A987" s="3"/>
      <c r="B987" s="3"/>
      <c r="C987" s="377"/>
      <c r="D987" s="3">
        <v>9</v>
      </c>
      <c r="E987" s="295" t="e">
        <f ca="1"/>
        <v>#N/A</v>
      </c>
      <c r="F987" s="296"/>
      <c r="G987" s="299"/>
      <c r="H987" s="299"/>
      <c r="I987" s="299"/>
      <c r="J987" s="299"/>
      <c r="K987" s="299"/>
      <c r="L987" s="299"/>
    </row>
    <row r="988" spans="1:12" ht="12.75" hidden="1" customHeight="1" outlineLevel="2" x14ac:dyDescent="0.2">
      <c r="A988" s="3"/>
      <c r="B988" s="3"/>
      <c r="C988" s="377"/>
      <c r="D988" s="3">
        <v>10</v>
      </c>
      <c r="E988" s="295" t="e">
        <f ca="1"/>
        <v>#N/A</v>
      </c>
      <c r="F988" s="296"/>
      <c r="G988" s="299"/>
      <c r="H988" s="299"/>
      <c r="I988" s="299"/>
      <c r="J988" s="299"/>
      <c r="K988" s="299"/>
      <c r="L988" s="299"/>
    </row>
    <row r="989" spans="1:12" ht="12.75" hidden="1" customHeight="1" outlineLevel="2" x14ac:dyDescent="0.2">
      <c r="A989" s="3"/>
      <c r="B989" s="3"/>
      <c r="C989" s="377"/>
      <c r="D989" s="3">
        <v>11</v>
      </c>
      <c r="E989" s="295" t="e">
        <f ca="1"/>
        <v>#N/A</v>
      </c>
      <c r="F989" s="296"/>
      <c r="G989" s="299"/>
      <c r="H989" s="299"/>
      <c r="I989" s="299"/>
      <c r="J989" s="299"/>
      <c r="K989" s="299"/>
      <c r="L989" s="299"/>
    </row>
    <row r="990" spans="1:12" ht="12.75" hidden="1" customHeight="1" outlineLevel="2" x14ac:dyDescent="0.2">
      <c r="A990" s="3"/>
      <c r="B990" s="3"/>
      <c r="C990" s="377"/>
      <c r="D990" s="3">
        <v>12</v>
      </c>
      <c r="E990" s="295" t="e">
        <f ca="1"/>
        <v>#N/A</v>
      </c>
      <c r="F990" s="296"/>
      <c r="G990" s="299"/>
      <c r="H990" s="299"/>
      <c r="I990" s="299"/>
      <c r="J990" s="299"/>
      <c r="K990" s="299"/>
      <c r="L990" s="299"/>
    </row>
    <row r="991" spans="1:12" ht="12.75" hidden="1" customHeight="1" outlineLevel="2" x14ac:dyDescent="0.2">
      <c r="A991" s="3"/>
      <c r="B991" s="3"/>
      <c r="C991" s="377"/>
      <c r="D991" s="3">
        <v>13</v>
      </c>
      <c r="E991" s="295" t="e">
        <f ca="1"/>
        <v>#N/A</v>
      </c>
      <c r="F991" s="296"/>
      <c r="G991" s="299"/>
      <c r="H991" s="299"/>
      <c r="I991" s="299"/>
      <c r="J991" s="299"/>
      <c r="K991" s="299"/>
      <c r="L991" s="299"/>
    </row>
    <row r="992" spans="1:12" ht="12.75" hidden="1" customHeight="1" outlineLevel="2" x14ac:dyDescent="0.2">
      <c r="A992" s="3"/>
      <c r="B992" s="3"/>
      <c r="C992" s="377"/>
      <c r="D992" s="3">
        <v>14</v>
      </c>
      <c r="E992" s="295" t="e">
        <f ca="1"/>
        <v>#N/A</v>
      </c>
      <c r="F992" s="296"/>
      <c r="G992" s="299"/>
      <c r="H992" s="299"/>
      <c r="I992" s="299"/>
      <c r="J992" s="299"/>
      <c r="K992" s="299"/>
      <c r="L992" s="299"/>
    </row>
    <row r="993" spans="1:12" ht="12.75" hidden="1" customHeight="1" outlineLevel="2" x14ac:dyDescent="0.2">
      <c r="A993" s="3"/>
      <c r="B993" s="3"/>
      <c r="C993" s="377"/>
      <c r="D993" s="3">
        <v>15</v>
      </c>
      <c r="E993" s="295" t="e">
        <f ca="1"/>
        <v>#N/A</v>
      </c>
      <c r="F993" s="296"/>
      <c r="G993" s="299"/>
      <c r="H993" s="299"/>
      <c r="I993" s="299"/>
      <c r="J993" s="299"/>
      <c r="K993" s="299"/>
      <c r="L993" s="299"/>
    </row>
    <row r="994" spans="1:12" ht="12.75" hidden="1" customHeight="1" outlineLevel="1" x14ac:dyDescent="0.2">
      <c r="A994" s="3"/>
      <c r="B994" s="149" t="str">
        <f ca="1">B977</f>
        <v>Asset Type 032</v>
      </c>
      <c r="C994" s="149" t="str">
        <f ca="1">C977</f>
        <v>Description - Asset Type 032</v>
      </c>
      <c r="D994" s="3"/>
      <c r="E994" s="3"/>
      <c r="F994" s="109" t="s">
        <v>44</v>
      </c>
      <c r="G994" s="301">
        <f t="shared" ref="G994:L994" si="64">SUM(G979:G993)</f>
        <v>0</v>
      </c>
      <c r="H994" s="301">
        <f t="shared" ca="1" si="64"/>
        <v>0</v>
      </c>
      <c r="I994" s="301">
        <f t="shared" ca="1" si="64"/>
        <v>0</v>
      </c>
      <c r="J994" s="301">
        <f t="shared" ca="1" si="64"/>
        <v>0</v>
      </c>
      <c r="K994" s="301">
        <f t="shared" ca="1" si="64"/>
        <v>0</v>
      </c>
      <c r="L994" s="301">
        <f t="shared" ca="1" si="64"/>
        <v>0</v>
      </c>
    </row>
    <row r="995" spans="1:12" ht="12.75" hidden="1" customHeight="1" outlineLevel="2" x14ac:dyDescent="0.2">
      <c r="A995" s="221">
        <f>A977+1</f>
        <v>33</v>
      </c>
      <c r="B995" s="22" t="str">
        <f ca="1">OFFSET($B$13,$A995-1,0)</f>
        <v>Asset Type 033</v>
      </c>
      <c r="C995" s="22" t="str">
        <f ca="1">OFFSET($C$13,$A995-1,0)</f>
        <v>Description - Asset Type 033</v>
      </c>
      <c r="D995" s="3"/>
      <c r="E995" s="112"/>
      <c r="F995" s="111" t="s">
        <v>41</v>
      </c>
      <c r="G995" s="300">
        <f t="shared" ref="G995:L995" ca="1" si="65">VLOOKUP($B995,$B$13:$L$212,5+G$5,FALSE)</f>
        <v>0</v>
      </c>
      <c r="H995" s="300">
        <f t="shared" ca="1" si="65"/>
        <v>0</v>
      </c>
      <c r="I995" s="300">
        <f t="shared" ca="1" si="65"/>
        <v>0</v>
      </c>
      <c r="J995" s="300">
        <f t="shared" ca="1" si="65"/>
        <v>0</v>
      </c>
      <c r="K995" s="300">
        <f t="shared" ca="1" si="65"/>
        <v>0</v>
      </c>
      <c r="L995" s="300">
        <f t="shared" ca="1" si="65"/>
        <v>0</v>
      </c>
    </row>
    <row r="996" spans="1:12" ht="12.75" hidden="1" customHeight="1" outlineLevel="2" x14ac:dyDescent="0.2">
      <c r="A996" s="3"/>
      <c r="B996" s="3"/>
      <c r="C996" s="21"/>
      <c r="D996" s="3"/>
      <c r="E996" s="110"/>
      <c r="F996" s="109" t="s">
        <v>42</v>
      </c>
      <c r="G996" s="114">
        <f ca="1">VLOOKUP($B995,'Input Sheet'!$B$12:$L$211,5+G$5,FALSE)</f>
        <v>0</v>
      </c>
      <c r="H996" s="114">
        <f ca="1">VLOOKUP($B995,'Input Sheet'!$B$12:$L$211,5+H$5,FALSE)</f>
        <v>0</v>
      </c>
      <c r="I996" s="114">
        <f ca="1">VLOOKUP($B995,'Input Sheet'!$B$12:$L$211,5+I$5,FALSE)</f>
        <v>0</v>
      </c>
      <c r="J996" s="114">
        <f ca="1">VLOOKUP($B995,'Input Sheet'!$B$12:$L$211,5+J$5,FALSE)</f>
        <v>0</v>
      </c>
      <c r="K996" s="114">
        <f ca="1">VLOOKUP($B995,'Input Sheet'!$B$12:$L$211,5+K$5,FALSE)</f>
        <v>0</v>
      </c>
      <c r="L996" s="114">
        <f ca="1">VLOOKUP($B995,'Input Sheet'!$B$12:$L$211,5+L$5,FALSE)</f>
        <v>0</v>
      </c>
    </row>
    <row r="997" spans="1:12" ht="12.75" hidden="1" customHeight="1" outlineLevel="2" x14ac:dyDescent="0.2">
      <c r="A997" s="3"/>
      <c r="B997" s="3"/>
      <c r="C997" s="3"/>
      <c r="D997" s="3">
        <v>1</v>
      </c>
      <c r="E997" s="295">
        <f t="array" aca="1" ref="E997:E1011" ca="1">TRANSPOSE(G995:L995)</f>
        <v>0</v>
      </c>
      <c r="F997" s="296"/>
      <c r="G997" s="297"/>
      <c r="H997" s="298">
        <f ca="1">IF(OFFSET(H997,-$D997,0)="n/a","n/a",IF(H$5&gt;OFFSET(H997,-$D997,0)+$D997,$E997-SUM($G997:G997),($E997-SUM($G997:G997))/(OFFSET(H997,-$D997,0)-(H$5-$D997-1))))</f>
        <v>0</v>
      </c>
      <c r="I997" s="298">
        <f ca="1">IF(OFFSET(I997,-$D997,0)="n/a","n/a",IF(I$5&gt;OFFSET(I997,-$D997,0)+$D997,$E997-SUM($G997:H997),($E997-SUM($G997:H997))/(OFFSET(I997,-$D997,0)-(I$5-$D997-1))))</f>
        <v>0</v>
      </c>
      <c r="J997" s="298">
        <f ca="1">IF(OFFSET(J997,-$D997,0)="n/a","n/a",IF(J$5&gt;OFFSET(J997,-$D997,0)+$D997,$E997-SUM($G997:I997),($E997-SUM($G997:I997))/(OFFSET(J997,-$D997,0)-(J$5-$D997-1))))</f>
        <v>0</v>
      </c>
      <c r="K997" s="298">
        <f ca="1">IF(OFFSET(K997,-$D997,0)="n/a","n/a",IF(K$5&gt;OFFSET(K997,-$D997,0)+$D997,$E997-SUM($G997:J997),($E997-SUM($G997:J997))/(OFFSET(K997,-$D997,0)-(K$5-$D997-1))))</f>
        <v>0</v>
      </c>
      <c r="L997" s="298">
        <f ca="1">IF(OFFSET(L997,-$D997,0)="n/a","n/a",IF(L$5&gt;OFFSET(L997,-$D997,0)+$D997,$E997-SUM($G997:K997),($E997-SUM($G997:K997))/(OFFSET(L997,-$D997,0)-(L$5-$D997-1))))</f>
        <v>0</v>
      </c>
    </row>
    <row r="998" spans="1:12" ht="12.75" hidden="1" customHeight="1" outlineLevel="2" x14ac:dyDescent="0.2">
      <c r="A998" s="3"/>
      <c r="B998" s="3"/>
      <c r="C998" s="377" t="s">
        <v>43</v>
      </c>
      <c r="D998" s="3">
        <v>2</v>
      </c>
      <c r="E998" s="295">
        <f ca="1"/>
        <v>0</v>
      </c>
      <c r="F998" s="296"/>
      <c r="G998" s="299"/>
      <c r="H998" s="297"/>
      <c r="I998" s="298">
        <f ca="1">IF(OFFSET(I998,-$D998,0)="n/a","n/a",IF(I$5&gt;OFFSET(I998,-$D998,0)+$D998,$E998-SUM($G998:H998),($E998-SUM($G998:H998))/(OFFSET(I998,-$D998,0)-(I$5-$D998-1))))</f>
        <v>0</v>
      </c>
      <c r="J998" s="298">
        <f ca="1">IF(OFFSET(J998,-$D998,0)="n/a","n/a",IF(J$5&gt;OFFSET(J998,-$D998,0)+$D998,$E998-SUM($G998:I998),($E998-SUM($G998:I998))/(OFFSET(J998,-$D998,0)-(J$5-$D998-1))))</f>
        <v>0</v>
      </c>
      <c r="K998" s="298">
        <f ca="1">IF(OFFSET(K998,-$D998,0)="n/a","n/a",IF(K$5&gt;OFFSET(K998,-$D998,0)+$D998,$E998-SUM($G998:J998),($E998-SUM($G998:J998))/(OFFSET(K998,-$D998,0)-(K$5-$D998-1))))</f>
        <v>0</v>
      </c>
      <c r="L998" s="298">
        <f ca="1">IF(OFFSET(L998,-$D998,0)="n/a","n/a",IF(L$5&gt;OFFSET(L998,-$D998,0)+$D998,$E998-SUM($G998:K998),($E998-SUM($G998:K998))/(OFFSET(L998,-$D998,0)-(L$5-$D998-1))))</f>
        <v>0</v>
      </c>
    </row>
    <row r="999" spans="1:12" ht="12.75" hidden="1" customHeight="1" outlineLevel="2" x14ac:dyDescent="0.2">
      <c r="A999" s="3"/>
      <c r="B999" s="3"/>
      <c r="C999" s="377"/>
      <c r="D999" s="3">
        <v>3</v>
      </c>
      <c r="E999" s="295">
        <f ca="1"/>
        <v>0</v>
      </c>
      <c r="F999" s="296"/>
      <c r="G999" s="299"/>
      <c r="H999" s="299"/>
      <c r="I999" s="297"/>
      <c r="J999" s="298">
        <f ca="1">IF(OFFSET(J999,-$D999,0)="n/a","n/a",IF(J$5&gt;OFFSET(J999,-$D999,0)+$D999,$E999-SUM($G999:I999),($E999-SUM($G999:I999))/(OFFSET(J999,-$D999,0)-(J$5-$D999-1))))</f>
        <v>0</v>
      </c>
      <c r="K999" s="298">
        <f ca="1">IF(OFFSET(K999,-$D999,0)="n/a","n/a",IF(K$5&gt;OFFSET(K999,-$D999,0)+$D999,$E999-SUM($G999:J999),($E999-SUM($G999:J999))/(OFFSET(K999,-$D999,0)-(K$5-$D999-1))))</f>
        <v>0</v>
      </c>
      <c r="L999" s="298">
        <f ca="1">IF(OFFSET(L999,-$D999,0)="n/a","n/a",IF(L$5&gt;OFFSET(L999,-$D999,0)+$D999,$E999-SUM($G999:K999),($E999-SUM($G999:K999))/(OFFSET(L999,-$D999,0)-(L$5-$D999-1))))</f>
        <v>0</v>
      </c>
    </row>
    <row r="1000" spans="1:12" ht="12.75" hidden="1" customHeight="1" outlineLevel="2" x14ac:dyDescent="0.2">
      <c r="A1000" s="3"/>
      <c r="B1000" s="3"/>
      <c r="C1000" s="377"/>
      <c r="D1000" s="3">
        <v>4</v>
      </c>
      <c r="E1000" s="295">
        <f ca="1"/>
        <v>0</v>
      </c>
      <c r="F1000" s="296"/>
      <c r="G1000" s="299"/>
      <c r="H1000" s="299"/>
      <c r="I1000" s="299"/>
      <c r="J1000" s="297"/>
      <c r="K1000" s="298">
        <f ca="1">IF(OFFSET(K1000,-$D1000,0)="n/a","n/a",IF(K$5&gt;OFFSET(K1000,-$D1000,0)+$D1000,$E1000-SUM($G1000:J1000),($E1000-SUM($G1000:J1000))/(OFFSET(K1000,-$D1000,0)-(K$5-$D1000-1))))</f>
        <v>0</v>
      </c>
      <c r="L1000" s="298">
        <f ca="1">IF(OFFSET(L1000,-$D1000,0)="n/a","n/a",IF(L$5&gt;OFFSET(L1000,-$D1000,0)+$D1000,$E1000-SUM($G1000:K1000),($E1000-SUM($G1000:K1000))/(OFFSET(L1000,-$D1000,0)-(L$5-$D1000-1))))</f>
        <v>0</v>
      </c>
    </row>
    <row r="1001" spans="1:12" ht="12.75" hidden="1" customHeight="1" outlineLevel="2" x14ac:dyDescent="0.2">
      <c r="A1001" s="3"/>
      <c r="B1001" s="3"/>
      <c r="C1001" s="377"/>
      <c r="D1001" s="3">
        <v>5</v>
      </c>
      <c r="E1001" s="295">
        <f ca="1"/>
        <v>0</v>
      </c>
      <c r="F1001" s="296"/>
      <c r="G1001" s="299"/>
      <c r="H1001" s="299"/>
      <c r="I1001" s="299"/>
      <c r="J1001" s="299"/>
      <c r="K1001" s="297"/>
      <c r="L1001" s="298">
        <f ca="1">IF(OFFSET(L1001,-$D1001,0)="n/a","n/a",IF(L$5&gt;OFFSET(L1001,-$D1001,0)+$D1001,$E1001-SUM($G1001:K1001),($E1001-SUM($G1001:K1001))/(OFFSET(L1001,-$D1001,0)-(L$5-$D1001-1))))</f>
        <v>0</v>
      </c>
    </row>
    <row r="1002" spans="1:12" ht="12.75" hidden="1" customHeight="1" outlineLevel="2" x14ac:dyDescent="0.2">
      <c r="A1002" s="3"/>
      <c r="B1002" s="3"/>
      <c r="C1002" s="377"/>
      <c r="D1002" s="3">
        <v>6</v>
      </c>
      <c r="E1002" s="295">
        <f ca="1"/>
        <v>0</v>
      </c>
      <c r="F1002" s="296"/>
      <c r="G1002" s="299"/>
      <c r="H1002" s="299"/>
      <c r="I1002" s="299"/>
      <c r="J1002" s="299"/>
      <c r="K1002" s="299"/>
      <c r="L1002" s="297"/>
    </row>
    <row r="1003" spans="1:12" ht="12.75" hidden="1" customHeight="1" outlineLevel="2" x14ac:dyDescent="0.2">
      <c r="A1003" s="3"/>
      <c r="B1003" s="3"/>
      <c r="C1003" s="377"/>
      <c r="D1003" s="3">
        <v>7</v>
      </c>
      <c r="E1003" s="295" t="e">
        <f ca="1"/>
        <v>#N/A</v>
      </c>
      <c r="F1003" s="296"/>
      <c r="G1003" s="299"/>
      <c r="H1003" s="299"/>
      <c r="I1003" s="299"/>
      <c r="J1003" s="299"/>
      <c r="K1003" s="299"/>
      <c r="L1003" s="299"/>
    </row>
    <row r="1004" spans="1:12" ht="12.75" hidden="1" customHeight="1" outlineLevel="2" x14ac:dyDescent="0.2">
      <c r="A1004" s="3"/>
      <c r="B1004" s="3"/>
      <c r="C1004" s="377"/>
      <c r="D1004" s="3">
        <v>8</v>
      </c>
      <c r="E1004" s="295" t="e">
        <f ca="1"/>
        <v>#N/A</v>
      </c>
      <c r="F1004" s="296"/>
      <c r="G1004" s="299"/>
      <c r="H1004" s="299"/>
      <c r="I1004" s="299"/>
      <c r="J1004" s="299"/>
      <c r="K1004" s="299"/>
      <c r="L1004" s="299"/>
    </row>
    <row r="1005" spans="1:12" ht="12.75" hidden="1" customHeight="1" outlineLevel="2" x14ac:dyDescent="0.2">
      <c r="A1005" s="3"/>
      <c r="B1005" s="3"/>
      <c r="C1005" s="377"/>
      <c r="D1005" s="3">
        <v>9</v>
      </c>
      <c r="E1005" s="295" t="e">
        <f ca="1"/>
        <v>#N/A</v>
      </c>
      <c r="F1005" s="296"/>
      <c r="G1005" s="299"/>
      <c r="H1005" s="299"/>
      <c r="I1005" s="299"/>
      <c r="J1005" s="299"/>
      <c r="K1005" s="299"/>
      <c r="L1005" s="299"/>
    </row>
    <row r="1006" spans="1:12" ht="12.75" hidden="1" customHeight="1" outlineLevel="2" x14ac:dyDescent="0.2">
      <c r="A1006" s="3"/>
      <c r="B1006" s="3"/>
      <c r="C1006" s="377"/>
      <c r="D1006" s="3">
        <v>10</v>
      </c>
      <c r="E1006" s="295" t="e">
        <f ca="1"/>
        <v>#N/A</v>
      </c>
      <c r="F1006" s="296"/>
      <c r="G1006" s="299"/>
      <c r="H1006" s="299"/>
      <c r="I1006" s="299"/>
      <c r="J1006" s="299"/>
      <c r="K1006" s="299"/>
      <c r="L1006" s="299"/>
    </row>
    <row r="1007" spans="1:12" ht="12.75" hidden="1" customHeight="1" outlineLevel="2" x14ac:dyDescent="0.2">
      <c r="A1007" s="3"/>
      <c r="B1007" s="3"/>
      <c r="C1007" s="377"/>
      <c r="D1007" s="3">
        <v>11</v>
      </c>
      <c r="E1007" s="295" t="e">
        <f ca="1"/>
        <v>#N/A</v>
      </c>
      <c r="F1007" s="296"/>
      <c r="G1007" s="299"/>
      <c r="H1007" s="299"/>
      <c r="I1007" s="299"/>
      <c r="J1007" s="299"/>
      <c r="K1007" s="299"/>
      <c r="L1007" s="299"/>
    </row>
    <row r="1008" spans="1:12" ht="12.75" hidden="1" customHeight="1" outlineLevel="2" x14ac:dyDescent="0.2">
      <c r="A1008" s="3"/>
      <c r="B1008" s="3"/>
      <c r="C1008" s="377"/>
      <c r="D1008" s="3">
        <v>12</v>
      </c>
      <c r="E1008" s="295" t="e">
        <f ca="1"/>
        <v>#N/A</v>
      </c>
      <c r="F1008" s="296"/>
      <c r="G1008" s="299"/>
      <c r="H1008" s="299"/>
      <c r="I1008" s="299"/>
      <c r="J1008" s="299"/>
      <c r="K1008" s="299"/>
      <c r="L1008" s="299"/>
    </row>
    <row r="1009" spans="1:12" ht="12.75" hidden="1" customHeight="1" outlineLevel="2" x14ac:dyDescent="0.2">
      <c r="A1009" s="3"/>
      <c r="B1009" s="3"/>
      <c r="C1009" s="377"/>
      <c r="D1009" s="3">
        <v>13</v>
      </c>
      <c r="E1009" s="295" t="e">
        <f ca="1"/>
        <v>#N/A</v>
      </c>
      <c r="F1009" s="296"/>
      <c r="G1009" s="299"/>
      <c r="H1009" s="299"/>
      <c r="I1009" s="299"/>
      <c r="J1009" s="299"/>
      <c r="K1009" s="299"/>
      <c r="L1009" s="299"/>
    </row>
    <row r="1010" spans="1:12" ht="12.75" hidden="1" customHeight="1" outlineLevel="2" x14ac:dyDescent="0.2">
      <c r="A1010" s="3"/>
      <c r="B1010" s="3"/>
      <c r="C1010" s="377"/>
      <c r="D1010" s="3">
        <v>14</v>
      </c>
      <c r="E1010" s="295" t="e">
        <f ca="1"/>
        <v>#N/A</v>
      </c>
      <c r="F1010" s="296"/>
      <c r="G1010" s="299"/>
      <c r="H1010" s="299"/>
      <c r="I1010" s="299"/>
      <c r="J1010" s="299"/>
      <c r="K1010" s="299"/>
      <c r="L1010" s="299"/>
    </row>
    <row r="1011" spans="1:12" ht="12.75" hidden="1" customHeight="1" outlineLevel="2" x14ac:dyDescent="0.2">
      <c r="A1011" s="3"/>
      <c r="B1011" s="3"/>
      <c r="C1011" s="377"/>
      <c r="D1011" s="3">
        <v>15</v>
      </c>
      <c r="E1011" s="295" t="e">
        <f ca="1"/>
        <v>#N/A</v>
      </c>
      <c r="F1011" s="296"/>
      <c r="G1011" s="299"/>
      <c r="H1011" s="299"/>
      <c r="I1011" s="299"/>
      <c r="J1011" s="299"/>
      <c r="K1011" s="299"/>
      <c r="L1011" s="299"/>
    </row>
    <row r="1012" spans="1:12" ht="12.75" hidden="1" customHeight="1" outlineLevel="1" x14ac:dyDescent="0.2">
      <c r="A1012" s="3"/>
      <c r="B1012" s="149" t="str">
        <f ca="1">B995</f>
        <v>Asset Type 033</v>
      </c>
      <c r="C1012" s="149" t="str">
        <f ca="1">C995</f>
        <v>Description - Asset Type 033</v>
      </c>
      <c r="D1012" s="3"/>
      <c r="E1012" s="3"/>
      <c r="F1012" s="109" t="s">
        <v>44</v>
      </c>
      <c r="G1012" s="301">
        <f t="shared" ref="G1012:L1012" si="66">SUM(G997:G1011)</f>
        <v>0</v>
      </c>
      <c r="H1012" s="301">
        <f t="shared" ca="1" si="66"/>
        <v>0</v>
      </c>
      <c r="I1012" s="301">
        <f t="shared" ca="1" si="66"/>
        <v>0</v>
      </c>
      <c r="J1012" s="301">
        <f t="shared" ca="1" si="66"/>
        <v>0</v>
      </c>
      <c r="K1012" s="301">
        <f t="shared" ca="1" si="66"/>
        <v>0</v>
      </c>
      <c r="L1012" s="301">
        <f t="shared" ca="1" si="66"/>
        <v>0</v>
      </c>
    </row>
    <row r="1013" spans="1:12" ht="12.75" hidden="1" customHeight="1" outlineLevel="2" x14ac:dyDescent="0.2">
      <c r="A1013" s="221">
        <f>A995+1</f>
        <v>34</v>
      </c>
      <c r="B1013" s="22" t="str">
        <f ca="1">OFFSET($B$13,$A1013-1,0)</f>
        <v>Asset Type 034</v>
      </c>
      <c r="C1013" s="22" t="str">
        <f ca="1">OFFSET($C$13,$A1013-1,0)</f>
        <v>Description - Asset Type 034</v>
      </c>
      <c r="D1013" s="3"/>
      <c r="E1013" s="112"/>
      <c r="F1013" s="111" t="s">
        <v>41</v>
      </c>
      <c r="G1013" s="300">
        <f t="shared" ref="G1013:L1013" ca="1" si="67">VLOOKUP($B1013,$B$13:$L$212,5+G$5,FALSE)</f>
        <v>0</v>
      </c>
      <c r="H1013" s="300">
        <f t="shared" ca="1" si="67"/>
        <v>0</v>
      </c>
      <c r="I1013" s="300">
        <f t="shared" ca="1" si="67"/>
        <v>0</v>
      </c>
      <c r="J1013" s="300">
        <f t="shared" ca="1" si="67"/>
        <v>0</v>
      </c>
      <c r="K1013" s="300">
        <f t="shared" ca="1" si="67"/>
        <v>0</v>
      </c>
      <c r="L1013" s="300">
        <f t="shared" ca="1" si="67"/>
        <v>0</v>
      </c>
    </row>
    <row r="1014" spans="1:12" ht="12.75" hidden="1" customHeight="1" outlineLevel="2" x14ac:dyDescent="0.2">
      <c r="A1014" s="3"/>
      <c r="B1014" s="3"/>
      <c r="C1014" s="21"/>
      <c r="D1014" s="3"/>
      <c r="E1014" s="110"/>
      <c r="F1014" s="109" t="s">
        <v>42</v>
      </c>
      <c r="G1014" s="114">
        <f ca="1">VLOOKUP($B1013,'Input Sheet'!$B$12:$L$211,5+G$5,FALSE)</f>
        <v>0</v>
      </c>
      <c r="H1014" s="114">
        <f ca="1">VLOOKUP($B1013,'Input Sheet'!$B$12:$L$211,5+H$5,FALSE)</f>
        <v>0</v>
      </c>
      <c r="I1014" s="114">
        <f ca="1">VLOOKUP($B1013,'Input Sheet'!$B$12:$L$211,5+I$5,FALSE)</f>
        <v>0</v>
      </c>
      <c r="J1014" s="114">
        <f ca="1">VLOOKUP($B1013,'Input Sheet'!$B$12:$L$211,5+J$5,FALSE)</f>
        <v>0</v>
      </c>
      <c r="K1014" s="114">
        <f ca="1">VLOOKUP($B1013,'Input Sheet'!$B$12:$L$211,5+K$5,FALSE)</f>
        <v>0</v>
      </c>
      <c r="L1014" s="114">
        <f ca="1">VLOOKUP($B1013,'Input Sheet'!$B$12:$L$211,5+L$5,FALSE)</f>
        <v>0</v>
      </c>
    </row>
    <row r="1015" spans="1:12" ht="12.75" hidden="1" customHeight="1" outlineLevel="2" x14ac:dyDescent="0.2">
      <c r="A1015" s="3"/>
      <c r="B1015" s="3"/>
      <c r="C1015" s="3"/>
      <c r="D1015" s="3">
        <v>1</v>
      </c>
      <c r="E1015" s="295">
        <f t="array" aca="1" ref="E1015:E1029" ca="1">TRANSPOSE(G1013:L1013)</f>
        <v>0</v>
      </c>
      <c r="F1015" s="296"/>
      <c r="G1015" s="297"/>
      <c r="H1015" s="298">
        <f ca="1">IF(OFFSET(H1015,-$D1015,0)="n/a","n/a",IF(H$5&gt;OFFSET(H1015,-$D1015,0)+$D1015,$E1015-SUM($G1015:G1015),($E1015-SUM($G1015:G1015))/(OFFSET(H1015,-$D1015,0)-(H$5-$D1015-1))))</f>
        <v>0</v>
      </c>
      <c r="I1015" s="298">
        <f ca="1">IF(OFFSET(I1015,-$D1015,0)="n/a","n/a",IF(I$5&gt;OFFSET(I1015,-$D1015,0)+$D1015,$E1015-SUM($G1015:H1015),($E1015-SUM($G1015:H1015))/(OFFSET(I1015,-$D1015,0)-(I$5-$D1015-1))))</f>
        <v>0</v>
      </c>
      <c r="J1015" s="298">
        <f ca="1">IF(OFFSET(J1015,-$D1015,0)="n/a","n/a",IF(J$5&gt;OFFSET(J1015,-$D1015,0)+$D1015,$E1015-SUM($G1015:I1015),($E1015-SUM($G1015:I1015))/(OFFSET(J1015,-$D1015,0)-(J$5-$D1015-1))))</f>
        <v>0</v>
      </c>
      <c r="K1015" s="298">
        <f ca="1">IF(OFFSET(K1015,-$D1015,0)="n/a","n/a",IF(K$5&gt;OFFSET(K1015,-$D1015,0)+$D1015,$E1015-SUM($G1015:J1015),($E1015-SUM($G1015:J1015))/(OFFSET(K1015,-$D1015,0)-(K$5-$D1015-1))))</f>
        <v>0</v>
      </c>
      <c r="L1015" s="298">
        <f ca="1">IF(OFFSET(L1015,-$D1015,0)="n/a","n/a",IF(L$5&gt;OFFSET(L1015,-$D1015,0)+$D1015,$E1015-SUM($G1015:K1015),($E1015-SUM($G1015:K1015))/(OFFSET(L1015,-$D1015,0)-(L$5-$D1015-1))))</f>
        <v>0</v>
      </c>
    </row>
    <row r="1016" spans="1:12" ht="12.75" hidden="1" customHeight="1" outlineLevel="2" x14ac:dyDescent="0.2">
      <c r="A1016" s="3"/>
      <c r="B1016" s="3"/>
      <c r="C1016" s="377" t="s">
        <v>43</v>
      </c>
      <c r="D1016" s="3">
        <v>2</v>
      </c>
      <c r="E1016" s="295">
        <f ca="1"/>
        <v>0</v>
      </c>
      <c r="F1016" s="296"/>
      <c r="G1016" s="299"/>
      <c r="H1016" s="297"/>
      <c r="I1016" s="298">
        <f ca="1">IF(OFFSET(I1016,-$D1016,0)="n/a","n/a",IF(I$5&gt;OFFSET(I1016,-$D1016,0)+$D1016,$E1016-SUM($G1016:H1016),($E1016-SUM($G1016:H1016))/(OFFSET(I1016,-$D1016,0)-(I$5-$D1016-1))))</f>
        <v>0</v>
      </c>
      <c r="J1016" s="298">
        <f ca="1">IF(OFFSET(J1016,-$D1016,0)="n/a","n/a",IF(J$5&gt;OFFSET(J1016,-$D1016,0)+$D1016,$E1016-SUM($G1016:I1016),($E1016-SUM($G1016:I1016))/(OFFSET(J1016,-$D1016,0)-(J$5-$D1016-1))))</f>
        <v>0</v>
      </c>
      <c r="K1016" s="298">
        <f ca="1">IF(OFFSET(K1016,-$D1016,0)="n/a","n/a",IF(K$5&gt;OFFSET(K1016,-$D1016,0)+$D1016,$E1016-SUM($G1016:J1016),($E1016-SUM($G1016:J1016))/(OFFSET(K1016,-$D1016,0)-(K$5-$D1016-1))))</f>
        <v>0</v>
      </c>
      <c r="L1016" s="298">
        <f ca="1">IF(OFFSET(L1016,-$D1016,0)="n/a","n/a",IF(L$5&gt;OFFSET(L1016,-$D1016,0)+$D1016,$E1016-SUM($G1016:K1016),($E1016-SUM($G1016:K1016))/(OFFSET(L1016,-$D1016,0)-(L$5-$D1016-1))))</f>
        <v>0</v>
      </c>
    </row>
    <row r="1017" spans="1:12" ht="12.75" hidden="1" customHeight="1" outlineLevel="2" x14ac:dyDescent="0.2">
      <c r="A1017" s="3"/>
      <c r="B1017" s="3"/>
      <c r="C1017" s="377"/>
      <c r="D1017" s="3">
        <v>3</v>
      </c>
      <c r="E1017" s="295">
        <f ca="1"/>
        <v>0</v>
      </c>
      <c r="F1017" s="296"/>
      <c r="G1017" s="299"/>
      <c r="H1017" s="299"/>
      <c r="I1017" s="297"/>
      <c r="J1017" s="298">
        <f ca="1">IF(OFFSET(J1017,-$D1017,0)="n/a","n/a",IF(J$5&gt;OFFSET(J1017,-$D1017,0)+$D1017,$E1017-SUM($G1017:I1017),($E1017-SUM($G1017:I1017))/(OFFSET(J1017,-$D1017,0)-(J$5-$D1017-1))))</f>
        <v>0</v>
      </c>
      <c r="K1017" s="298">
        <f ca="1">IF(OFFSET(K1017,-$D1017,0)="n/a","n/a",IF(K$5&gt;OFFSET(K1017,-$D1017,0)+$D1017,$E1017-SUM($G1017:J1017),($E1017-SUM($G1017:J1017))/(OFFSET(K1017,-$D1017,0)-(K$5-$D1017-1))))</f>
        <v>0</v>
      </c>
      <c r="L1017" s="298">
        <f ca="1">IF(OFFSET(L1017,-$D1017,0)="n/a","n/a",IF(L$5&gt;OFFSET(L1017,-$D1017,0)+$D1017,$E1017-SUM($G1017:K1017),($E1017-SUM($G1017:K1017))/(OFFSET(L1017,-$D1017,0)-(L$5-$D1017-1))))</f>
        <v>0</v>
      </c>
    </row>
    <row r="1018" spans="1:12" ht="12.75" hidden="1" customHeight="1" outlineLevel="2" x14ac:dyDescent="0.2">
      <c r="A1018" s="3"/>
      <c r="B1018" s="3"/>
      <c r="C1018" s="377"/>
      <c r="D1018" s="3">
        <v>4</v>
      </c>
      <c r="E1018" s="295">
        <f ca="1"/>
        <v>0</v>
      </c>
      <c r="F1018" s="296"/>
      <c r="G1018" s="299"/>
      <c r="H1018" s="299"/>
      <c r="I1018" s="299"/>
      <c r="J1018" s="297"/>
      <c r="K1018" s="298">
        <f ca="1">IF(OFFSET(K1018,-$D1018,0)="n/a","n/a",IF(K$5&gt;OFFSET(K1018,-$D1018,0)+$D1018,$E1018-SUM($G1018:J1018),($E1018-SUM($G1018:J1018))/(OFFSET(K1018,-$D1018,0)-(K$5-$D1018-1))))</f>
        <v>0</v>
      </c>
      <c r="L1018" s="298">
        <f ca="1">IF(OFFSET(L1018,-$D1018,0)="n/a","n/a",IF(L$5&gt;OFFSET(L1018,-$D1018,0)+$D1018,$E1018-SUM($G1018:K1018),($E1018-SUM($G1018:K1018))/(OFFSET(L1018,-$D1018,0)-(L$5-$D1018-1))))</f>
        <v>0</v>
      </c>
    </row>
    <row r="1019" spans="1:12" ht="12.75" hidden="1" customHeight="1" outlineLevel="2" x14ac:dyDescent="0.2">
      <c r="A1019" s="3"/>
      <c r="B1019" s="3"/>
      <c r="C1019" s="377"/>
      <c r="D1019" s="3">
        <v>5</v>
      </c>
      <c r="E1019" s="295">
        <f ca="1"/>
        <v>0</v>
      </c>
      <c r="F1019" s="296"/>
      <c r="G1019" s="299"/>
      <c r="H1019" s="299"/>
      <c r="I1019" s="299"/>
      <c r="J1019" s="299"/>
      <c r="K1019" s="297"/>
      <c r="L1019" s="298">
        <f ca="1">IF(OFFSET(L1019,-$D1019,0)="n/a","n/a",IF(L$5&gt;OFFSET(L1019,-$D1019,0)+$D1019,$E1019-SUM($G1019:K1019),($E1019-SUM($G1019:K1019))/(OFFSET(L1019,-$D1019,0)-(L$5-$D1019-1))))</f>
        <v>0</v>
      </c>
    </row>
    <row r="1020" spans="1:12" ht="12.75" hidden="1" customHeight="1" outlineLevel="2" x14ac:dyDescent="0.2">
      <c r="A1020" s="3"/>
      <c r="B1020" s="3"/>
      <c r="C1020" s="377"/>
      <c r="D1020" s="3">
        <v>6</v>
      </c>
      <c r="E1020" s="295">
        <f ca="1"/>
        <v>0</v>
      </c>
      <c r="F1020" s="296"/>
      <c r="G1020" s="299"/>
      <c r="H1020" s="299"/>
      <c r="I1020" s="299"/>
      <c r="J1020" s="299"/>
      <c r="K1020" s="299"/>
      <c r="L1020" s="297"/>
    </row>
    <row r="1021" spans="1:12" ht="12.75" hidden="1" customHeight="1" outlineLevel="2" x14ac:dyDescent="0.2">
      <c r="A1021" s="3"/>
      <c r="B1021" s="3"/>
      <c r="C1021" s="377"/>
      <c r="D1021" s="3">
        <v>7</v>
      </c>
      <c r="E1021" s="295" t="e">
        <f ca="1"/>
        <v>#N/A</v>
      </c>
      <c r="F1021" s="296"/>
      <c r="G1021" s="299"/>
      <c r="H1021" s="299"/>
      <c r="I1021" s="299"/>
      <c r="J1021" s="299"/>
      <c r="K1021" s="299"/>
      <c r="L1021" s="299"/>
    </row>
    <row r="1022" spans="1:12" ht="12.75" hidden="1" customHeight="1" outlineLevel="2" x14ac:dyDescent="0.2">
      <c r="A1022" s="3"/>
      <c r="B1022" s="3"/>
      <c r="C1022" s="377"/>
      <c r="D1022" s="3">
        <v>8</v>
      </c>
      <c r="E1022" s="295" t="e">
        <f ca="1"/>
        <v>#N/A</v>
      </c>
      <c r="F1022" s="296"/>
      <c r="G1022" s="299"/>
      <c r="H1022" s="299"/>
      <c r="I1022" s="299"/>
      <c r="J1022" s="299"/>
      <c r="K1022" s="299"/>
      <c r="L1022" s="299"/>
    </row>
    <row r="1023" spans="1:12" ht="12.75" hidden="1" customHeight="1" outlineLevel="2" x14ac:dyDescent="0.2">
      <c r="A1023" s="3"/>
      <c r="B1023" s="3"/>
      <c r="C1023" s="377"/>
      <c r="D1023" s="3">
        <v>9</v>
      </c>
      <c r="E1023" s="295" t="e">
        <f ca="1"/>
        <v>#N/A</v>
      </c>
      <c r="F1023" s="296"/>
      <c r="G1023" s="299"/>
      <c r="H1023" s="299"/>
      <c r="I1023" s="299"/>
      <c r="J1023" s="299"/>
      <c r="K1023" s="299"/>
      <c r="L1023" s="299"/>
    </row>
    <row r="1024" spans="1:12" ht="12.75" hidden="1" customHeight="1" outlineLevel="2" x14ac:dyDescent="0.2">
      <c r="A1024" s="3"/>
      <c r="B1024" s="3"/>
      <c r="C1024" s="377"/>
      <c r="D1024" s="3">
        <v>10</v>
      </c>
      <c r="E1024" s="295" t="e">
        <f ca="1"/>
        <v>#N/A</v>
      </c>
      <c r="F1024" s="296"/>
      <c r="G1024" s="299"/>
      <c r="H1024" s="299"/>
      <c r="I1024" s="299"/>
      <c r="J1024" s="299"/>
      <c r="K1024" s="299"/>
      <c r="L1024" s="299"/>
    </row>
    <row r="1025" spans="1:12" ht="12.75" hidden="1" customHeight="1" outlineLevel="2" x14ac:dyDescent="0.2">
      <c r="A1025" s="3"/>
      <c r="B1025" s="3"/>
      <c r="C1025" s="377"/>
      <c r="D1025" s="3">
        <v>11</v>
      </c>
      <c r="E1025" s="295" t="e">
        <f ca="1"/>
        <v>#N/A</v>
      </c>
      <c r="F1025" s="296"/>
      <c r="G1025" s="299"/>
      <c r="H1025" s="299"/>
      <c r="I1025" s="299"/>
      <c r="J1025" s="299"/>
      <c r="K1025" s="299"/>
      <c r="L1025" s="299"/>
    </row>
    <row r="1026" spans="1:12" ht="12.75" hidden="1" customHeight="1" outlineLevel="2" x14ac:dyDescent="0.2">
      <c r="A1026" s="3"/>
      <c r="B1026" s="3"/>
      <c r="C1026" s="377"/>
      <c r="D1026" s="3">
        <v>12</v>
      </c>
      <c r="E1026" s="295" t="e">
        <f ca="1"/>
        <v>#N/A</v>
      </c>
      <c r="F1026" s="296"/>
      <c r="G1026" s="299"/>
      <c r="H1026" s="299"/>
      <c r="I1026" s="299"/>
      <c r="J1026" s="299"/>
      <c r="K1026" s="299"/>
      <c r="L1026" s="299"/>
    </row>
    <row r="1027" spans="1:12" ht="12.75" hidden="1" customHeight="1" outlineLevel="2" x14ac:dyDescent="0.2">
      <c r="A1027" s="3"/>
      <c r="B1027" s="3"/>
      <c r="C1027" s="377"/>
      <c r="D1027" s="3">
        <v>13</v>
      </c>
      <c r="E1027" s="295" t="e">
        <f ca="1"/>
        <v>#N/A</v>
      </c>
      <c r="F1027" s="296"/>
      <c r="G1027" s="299"/>
      <c r="H1027" s="299"/>
      <c r="I1027" s="299"/>
      <c r="J1027" s="299"/>
      <c r="K1027" s="299"/>
      <c r="L1027" s="299"/>
    </row>
    <row r="1028" spans="1:12" ht="12.75" hidden="1" customHeight="1" outlineLevel="2" x14ac:dyDescent="0.2">
      <c r="A1028" s="3"/>
      <c r="B1028" s="3"/>
      <c r="C1028" s="377"/>
      <c r="D1028" s="3">
        <v>14</v>
      </c>
      <c r="E1028" s="295" t="e">
        <f ca="1"/>
        <v>#N/A</v>
      </c>
      <c r="F1028" s="296"/>
      <c r="G1028" s="299"/>
      <c r="H1028" s="299"/>
      <c r="I1028" s="299"/>
      <c r="J1028" s="299"/>
      <c r="K1028" s="299"/>
      <c r="L1028" s="299"/>
    </row>
    <row r="1029" spans="1:12" ht="12.75" hidden="1" customHeight="1" outlineLevel="2" x14ac:dyDescent="0.2">
      <c r="A1029" s="3"/>
      <c r="B1029" s="3"/>
      <c r="C1029" s="377"/>
      <c r="D1029" s="3">
        <v>15</v>
      </c>
      <c r="E1029" s="295" t="e">
        <f ca="1"/>
        <v>#N/A</v>
      </c>
      <c r="F1029" s="296"/>
      <c r="G1029" s="299"/>
      <c r="H1029" s="299"/>
      <c r="I1029" s="299"/>
      <c r="J1029" s="299"/>
      <c r="K1029" s="299"/>
      <c r="L1029" s="299"/>
    </row>
    <row r="1030" spans="1:12" ht="12.75" hidden="1" customHeight="1" outlineLevel="1" x14ac:dyDescent="0.2">
      <c r="A1030" s="3"/>
      <c r="B1030" s="149" t="str">
        <f ca="1">B1013</f>
        <v>Asset Type 034</v>
      </c>
      <c r="C1030" s="149" t="str">
        <f ca="1">C1013</f>
        <v>Description - Asset Type 034</v>
      </c>
      <c r="D1030" s="3"/>
      <c r="E1030" s="3"/>
      <c r="F1030" s="109" t="s">
        <v>44</v>
      </c>
      <c r="G1030" s="301">
        <f t="shared" ref="G1030:L1030" si="68">SUM(G1015:G1029)</f>
        <v>0</v>
      </c>
      <c r="H1030" s="301">
        <f t="shared" ca="1" si="68"/>
        <v>0</v>
      </c>
      <c r="I1030" s="301">
        <f t="shared" ca="1" si="68"/>
        <v>0</v>
      </c>
      <c r="J1030" s="301">
        <f t="shared" ca="1" si="68"/>
        <v>0</v>
      </c>
      <c r="K1030" s="301">
        <f t="shared" ca="1" si="68"/>
        <v>0</v>
      </c>
      <c r="L1030" s="301">
        <f t="shared" ca="1" si="68"/>
        <v>0</v>
      </c>
    </row>
    <row r="1031" spans="1:12" ht="12.75" hidden="1" customHeight="1" outlineLevel="2" x14ac:dyDescent="0.2">
      <c r="A1031" s="221">
        <f>A1013+1</f>
        <v>35</v>
      </c>
      <c r="B1031" s="22" t="str">
        <f ca="1">OFFSET($B$13,$A1031-1,0)</f>
        <v>Asset Type 035</v>
      </c>
      <c r="C1031" s="22" t="str">
        <f ca="1">OFFSET($C$13,$A1031-1,0)</f>
        <v>Description - Asset Type 035</v>
      </c>
      <c r="D1031" s="3"/>
      <c r="E1031" s="112"/>
      <c r="F1031" s="111" t="s">
        <v>41</v>
      </c>
      <c r="G1031" s="300">
        <f t="shared" ref="G1031:L1031" ca="1" si="69">VLOOKUP($B1031,$B$13:$L$212,5+G$5,FALSE)</f>
        <v>0</v>
      </c>
      <c r="H1031" s="300">
        <f t="shared" ca="1" si="69"/>
        <v>0</v>
      </c>
      <c r="I1031" s="300">
        <f t="shared" ca="1" si="69"/>
        <v>0</v>
      </c>
      <c r="J1031" s="300">
        <f t="shared" ca="1" si="69"/>
        <v>0</v>
      </c>
      <c r="K1031" s="300">
        <f t="shared" ca="1" si="69"/>
        <v>0</v>
      </c>
      <c r="L1031" s="300">
        <f t="shared" ca="1" si="69"/>
        <v>0</v>
      </c>
    </row>
    <row r="1032" spans="1:12" ht="12.75" hidden="1" customHeight="1" outlineLevel="2" x14ac:dyDescent="0.2">
      <c r="A1032" s="3"/>
      <c r="B1032" s="3"/>
      <c r="C1032" s="21"/>
      <c r="D1032" s="3"/>
      <c r="E1032" s="110"/>
      <c r="F1032" s="109" t="s">
        <v>42</v>
      </c>
      <c r="G1032" s="114">
        <f ca="1">VLOOKUP($B1031,'Input Sheet'!$B$12:$L$211,5+G$5,FALSE)</f>
        <v>0</v>
      </c>
      <c r="H1032" s="114">
        <f ca="1">VLOOKUP($B1031,'Input Sheet'!$B$12:$L$211,5+H$5,FALSE)</f>
        <v>0</v>
      </c>
      <c r="I1032" s="114">
        <f ca="1">VLOOKUP($B1031,'Input Sheet'!$B$12:$L$211,5+I$5,FALSE)</f>
        <v>0</v>
      </c>
      <c r="J1032" s="114">
        <f ca="1">VLOOKUP($B1031,'Input Sheet'!$B$12:$L$211,5+J$5,FALSE)</f>
        <v>0</v>
      </c>
      <c r="K1032" s="114">
        <f ca="1">VLOOKUP($B1031,'Input Sheet'!$B$12:$L$211,5+K$5,FALSE)</f>
        <v>0</v>
      </c>
      <c r="L1032" s="114">
        <f ca="1">VLOOKUP($B1031,'Input Sheet'!$B$12:$L$211,5+L$5,FALSE)</f>
        <v>0</v>
      </c>
    </row>
    <row r="1033" spans="1:12" ht="12.75" hidden="1" customHeight="1" outlineLevel="2" x14ac:dyDescent="0.2">
      <c r="A1033" s="3"/>
      <c r="B1033" s="3"/>
      <c r="C1033" s="3"/>
      <c r="D1033" s="3">
        <v>1</v>
      </c>
      <c r="E1033" s="295">
        <f t="array" aca="1" ref="E1033:E1047" ca="1">TRANSPOSE(G1031:L1031)</f>
        <v>0</v>
      </c>
      <c r="F1033" s="296"/>
      <c r="G1033" s="297"/>
      <c r="H1033" s="298">
        <f ca="1">IF(OFFSET(H1033,-$D1033,0)="n/a","n/a",IF(H$5&gt;OFFSET(H1033,-$D1033,0)+$D1033,$E1033-SUM($G1033:G1033),($E1033-SUM($G1033:G1033))/(OFFSET(H1033,-$D1033,0)-(H$5-$D1033-1))))</f>
        <v>0</v>
      </c>
      <c r="I1033" s="298">
        <f ca="1">IF(OFFSET(I1033,-$D1033,0)="n/a","n/a",IF(I$5&gt;OFFSET(I1033,-$D1033,0)+$D1033,$E1033-SUM($G1033:H1033),($E1033-SUM($G1033:H1033))/(OFFSET(I1033,-$D1033,0)-(I$5-$D1033-1))))</f>
        <v>0</v>
      </c>
      <c r="J1033" s="298">
        <f ca="1">IF(OFFSET(J1033,-$D1033,0)="n/a","n/a",IF(J$5&gt;OFFSET(J1033,-$D1033,0)+$D1033,$E1033-SUM($G1033:I1033),($E1033-SUM($G1033:I1033))/(OFFSET(J1033,-$D1033,0)-(J$5-$D1033-1))))</f>
        <v>0</v>
      </c>
      <c r="K1033" s="298">
        <f ca="1">IF(OFFSET(K1033,-$D1033,0)="n/a","n/a",IF(K$5&gt;OFFSET(K1033,-$D1033,0)+$D1033,$E1033-SUM($G1033:J1033),($E1033-SUM($G1033:J1033))/(OFFSET(K1033,-$D1033,0)-(K$5-$D1033-1))))</f>
        <v>0</v>
      </c>
      <c r="L1033" s="298">
        <f ca="1">IF(OFFSET(L1033,-$D1033,0)="n/a","n/a",IF(L$5&gt;OFFSET(L1033,-$D1033,0)+$D1033,$E1033-SUM($G1033:K1033),($E1033-SUM($G1033:K1033))/(OFFSET(L1033,-$D1033,0)-(L$5-$D1033-1))))</f>
        <v>0</v>
      </c>
    </row>
    <row r="1034" spans="1:12" ht="12.75" hidden="1" customHeight="1" outlineLevel="2" x14ac:dyDescent="0.2">
      <c r="A1034" s="3"/>
      <c r="B1034" s="3"/>
      <c r="C1034" s="377" t="s">
        <v>43</v>
      </c>
      <c r="D1034" s="3">
        <v>2</v>
      </c>
      <c r="E1034" s="295">
        <f ca="1"/>
        <v>0</v>
      </c>
      <c r="F1034" s="296"/>
      <c r="G1034" s="299"/>
      <c r="H1034" s="297"/>
      <c r="I1034" s="298">
        <f ca="1">IF(OFFSET(I1034,-$D1034,0)="n/a","n/a",IF(I$5&gt;OFFSET(I1034,-$D1034,0)+$D1034,$E1034-SUM($G1034:H1034),($E1034-SUM($G1034:H1034))/(OFFSET(I1034,-$D1034,0)-(I$5-$D1034-1))))</f>
        <v>0</v>
      </c>
      <c r="J1034" s="298">
        <f ca="1">IF(OFFSET(J1034,-$D1034,0)="n/a","n/a",IF(J$5&gt;OFFSET(J1034,-$D1034,0)+$D1034,$E1034-SUM($G1034:I1034),($E1034-SUM($G1034:I1034))/(OFFSET(J1034,-$D1034,0)-(J$5-$D1034-1))))</f>
        <v>0</v>
      </c>
      <c r="K1034" s="298">
        <f ca="1">IF(OFFSET(K1034,-$D1034,0)="n/a","n/a",IF(K$5&gt;OFFSET(K1034,-$D1034,0)+$D1034,$E1034-SUM($G1034:J1034),($E1034-SUM($G1034:J1034))/(OFFSET(K1034,-$D1034,0)-(K$5-$D1034-1))))</f>
        <v>0</v>
      </c>
      <c r="L1034" s="298">
        <f ca="1">IF(OFFSET(L1034,-$D1034,0)="n/a","n/a",IF(L$5&gt;OFFSET(L1034,-$D1034,0)+$D1034,$E1034-SUM($G1034:K1034),($E1034-SUM($G1034:K1034))/(OFFSET(L1034,-$D1034,0)-(L$5-$D1034-1))))</f>
        <v>0</v>
      </c>
    </row>
    <row r="1035" spans="1:12" ht="12.75" hidden="1" customHeight="1" outlineLevel="2" x14ac:dyDescent="0.2">
      <c r="A1035" s="3"/>
      <c r="B1035" s="3"/>
      <c r="C1035" s="377"/>
      <c r="D1035" s="3">
        <v>3</v>
      </c>
      <c r="E1035" s="295">
        <f ca="1"/>
        <v>0</v>
      </c>
      <c r="F1035" s="296"/>
      <c r="G1035" s="299"/>
      <c r="H1035" s="299"/>
      <c r="I1035" s="297"/>
      <c r="J1035" s="298">
        <f ca="1">IF(OFFSET(J1035,-$D1035,0)="n/a","n/a",IF(J$5&gt;OFFSET(J1035,-$D1035,0)+$D1035,$E1035-SUM($G1035:I1035),($E1035-SUM($G1035:I1035))/(OFFSET(J1035,-$D1035,0)-(J$5-$D1035-1))))</f>
        <v>0</v>
      </c>
      <c r="K1035" s="298">
        <f ca="1">IF(OFFSET(K1035,-$D1035,0)="n/a","n/a",IF(K$5&gt;OFFSET(K1035,-$D1035,0)+$D1035,$E1035-SUM($G1035:J1035),($E1035-SUM($G1035:J1035))/(OFFSET(K1035,-$D1035,0)-(K$5-$D1035-1))))</f>
        <v>0</v>
      </c>
      <c r="L1035" s="298">
        <f ca="1">IF(OFFSET(L1035,-$D1035,0)="n/a","n/a",IF(L$5&gt;OFFSET(L1035,-$D1035,0)+$D1035,$E1035-SUM($G1035:K1035),($E1035-SUM($G1035:K1035))/(OFFSET(L1035,-$D1035,0)-(L$5-$D1035-1))))</f>
        <v>0</v>
      </c>
    </row>
    <row r="1036" spans="1:12" ht="12.75" hidden="1" customHeight="1" outlineLevel="2" x14ac:dyDescent="0.2">
      <c r="A1036" s="3"/>
      <c r="B1036" s="3"/>
      <c r="C1036" s="377"/>
      <c r="D1036" s="3">
        <v>4</v>
      </c>
      <c r="E1036" s="295">
        <f ca="1"/>
        <v>0</v>
      </c>
      <c r="F1036" s="296"/>
      <c r="G1036" s="299"/>
      <c r="H1036" s="299"/>
      <c r="I1036" s="299"/>
      <c r="J1036" s="297"/>
      <c r="K1036" s="298">
        <f ca="1">IF(OFFSET(K1036,-$D1036,0)="n/a","n/a",IF(K$5&gt;OFFSET(K1036,-$D1036,0)+$D1036,$E1036-SUM($G1036:J1036),($E1036-SUM($G1036:J1036))/(OFFSET(K1036,-$D1036,0)-(K$5-$D1036-1))))</f>
        <v>0</v>
      </c>
      <c r="L1036" s="298">
        <f ca="1">IF(OFFSET(L1036,-$D1036,0)="n/a","n/a",IF(L$5&gt;OFFSET(L1036,-$D1036,0)+$D1036,$E1036-SUM($G1036:K1036),($E1036-SUM($G1036:K1036))/(OFFSET(L1036,-$D1036,0)-(L$5-$D1036-1))))</f>
        <v>0</v>
      </c>
    </row>
    <row r="1037" spans="1:12" ht="12.75" hidden="1" customHeight="1" outlineLevel="2" x14ac:dyDescent="0.2">
      <c r="A1037" s="3"/>
      <c r="B1037" s="3"/>
      <c r="C1037" s="377"/>
      <c r="D1037" s="3">
        <v>5</v>
      </c>
      <c r="E1037" s="295">
        <f ca="1"/>
        <v>0</v>
      </c>
      <c r="F1037" s="296"/>
      <c r="G1037" s="299"/>
      <c r="H1037" s="299"/>
      <c r="I1037" s="299"/>
      <c r="J1037" s="299"/>
      <c r="K1037" s="297"/>
      <c r="L1037" s="298">
        <f ca="1">IF(OFFSET(L1037,-$D1037,0)="n/a","n/a",IF(L$5&gt;OFFSET(L1037,-$D1037,0)+$D1037,$E1037-SUM($G1037:K1037),($E1037-SUM($G1037:K1037))/(OFFSET(L1037,-$D1037,0)-(L$5-$D1037-1))))</f>
        <v>0</v>
      </c>
    </row>
    <row r="1038" spans="1:12" ht="12.75" hidden="1" customHeight="1" outlineLevel="2" x14ac:dyDescent="0.2">
      <c r="A1038" s="3"/>
      <c r="B1038" s="3"/>
      <c r="C1038" s="377"/>
      <c r="D1038" s="3">
        <v>6</v>
      </c>
      <c r="E1038" s="295">
        <f ca="1"/>
        <v>0</v>
      </c>
      <c r="F1038" s="296"/>
      <c r="G1038" s="299"/>
      <c r="H1038" s="299"/>
      <c r="I1038" s="299"/>
      <c r="J1038" s="299"/>
      <c r="K1038" s="299"/>
      <c r="L1038" s="297"/>
    </row>
    <row r="1039" spans="1:12" ht="12.75" hidden="1" customHeight="1" outlineLevel="2" x14ac:dyDescent="0.2">
      <c r="A1039" s="3"/>
      <c r="B1039" s="3"/>
      <c r="C1039" s="377"/>
      <c r="D1039" s="3">
        <v>7</v>
      </c>
      <c r="E1039" s="295" t="e">
        <f ca="1"/>
        <v>#N/A</v>
      </c>
      <c r="F1039" s="296"/>
      <c r="G1039" s="299"/>
      <c r="H1039" s="299"/>
      <c r="I1039" s="299"/>
      <c r="J1039" s="299"/>
      <c r="K1039" s="299"/>
      <c r="L1039" s="299"/>
    </row>
    <row r="1040" spans="1:12" ht="12.75" hidden="1" customHeight="1" outlineLevel="2" x14ac:dyDescent="0.2">
      <c r="A1040" s="3"/>
      <c r="B1040" s="3"/>
      <c r="C1040" s="377"/>
      <c r="D1040" s="3">
        <v>8</v>
      </c>
      <c r="E1040" s="295" t="e">
        <f ca="1"/>
        <v>#N/A</v>
      </c>
      <c r="F1040" s="296"/>
      <c r="G1040" s="299"/>
      <c r="H1040" s="299"/>
      <c r="I1040" s="299"/>
      <c r="J1040" s="299"/>
      <c r="K1040" s="299"/>
      <c r="L1040" s="299"/>
    </row>
    <row r="1041" spans="1:12" ht="12.75" hidden="1" customHeight="1" outlineLevel="2" x14ac:dyDescent="0.2">
      <c r="A1041" s="3"/>
      <c r="B1041" s="3"/>
      <c r="C1041" s="377"/>
      <c r="D1041" s="3">
        <v>9</v>
      </c>
      <c r="E1041" s="295" t="e">
        <f ca="1"/>
        <v>#N/A</v>
      </c>
      <c r="F1041" s="296"/>
      <c r="G1041" s="299"/>
      <c r="H1041" s="299"/>
      <c r="I1041" s="299"/>
      <c r="J1041" s="299"/>
      <c r="K1041" s="299"/>
      <c r="L1041" s="299"/>
    </row>
    <row r="1042" spans="1:12" ht="12.75" hidden="1" customHeight="1" outlineLevel="2" x14ac:dyDescent="0.2">
      <c r="A1042" s="3"/>
      <c r="B1042" s="3"/>
      <c r="C1042" s="377"/>
      <c r="D1042" s="3">
        <v>10</v>
      </c>
      <c r="E1042" s="295" t="e">
        <f ca="1"/>
        <v>#N/A</v>
      </c>
      <c r="F1042" s="296"/>
      <c r="G1042" s="299"/>
      <c r="H1042" s="299"/>
      <c r="I1042" s="299"/>
      <c r="J1042" s="299"/>
      <c r="K1042" s="299"/>
      <c r="L1042" s="299"/>
    </row>
    <row r="1043" spans="1:12" ht="12.75" hidden="1" customHeight="1" outlineLevel="2" x14ac:dyDescent="0.2">
      <c r="A1043" s="3"/>
      <c r="B1043" s="3"/>
      <c r="C1043" s="377"/>
      <c r="D1043" s="3">
        <v>11</v>
      </c>
      <c r="E1043" s="295" t="e">
        <f ca="1"/>
        <v>#N/A</v>
      </c>
      <c r="F1043" s="296"/>
      <c r="G1043" s="299"/>
      <c r="H1043" s="299"/>
      <c r="I1043" s="299"/>
      <c r="J1043" s="299"/>
      <c r="K1043" s="299"/>
      <c r="L1043" s="299"/>
    </row>
    <row r="1044" spans="1:12" ht="12.75" hidden="1" customHeight="1" outlineLevel="2" x14ac:dyDescent="0.2">
      <c r="A1044" s="3"/>
      <c r="B1044" s="3"/>
      <c r="C1044" s="377"/>
      <c r="D1044" s="3">
        <v>12</v>
      </c>
      <c r="E1044" s="295" t="e">
        <f ca="1"/>
        <v>#N/A</v>
      </c>
      <c r="F1044" s="296"/>
      <c r="G1044" s="299"/>
      <c r="H1044" s="299"/>
      <c r="I1044" s="299"/>
      <c r="J1044" s="299"/>
      <c r="K1044" s="299"/>
      <c r="L1044" s="299"/>
    </row>
    <row r="1045" spans="1:12" ht="12.75" hidden="1" customHeight="1" outlineLevel="2" x14ac:dyDescent="0.2">
      <c r="A1045" s="3"/>
      <c r="B1045" s="3"/>
      <c r="C1045" s="377"/>
      <c r="D1045" s="3">
        <v>13</v>
      </c>
      <c r="E1045" s="295" t="e">
        <f ca="1"/>
        <v>#N/A</v>
      </c>
      <c r="F1045" s="296"/>
      <c r="G1045" s="299"/>
      <c r="H1045" s="299"/>
      <c r="I1045" s="299"/>
      <c r="J1045" s="299"/>
      <c r="K1045" s="299"/>
      <c r="L1045" s="299"/>
    </row>
    <row r="1046" spans="1:12" ht="12.75" hidden="1" customHeight="1" outlineLevel="2" x14ac:dyDescent="0.2">
      <c r="A1046" s="3"/>
      <c r="B1046" s="3"/>
      <c r="C1046" s="377"/>
      <c r="D1046" s="3">
        <v>14</v>
      </c>
      <c r="E1046" s="295" t="e">
        <f ca="1"/>
        <v>#N/A</v>
      </c>
      <c r="F1046" s="296"/>
      <c r="G1046" s="299"/>
      <c r="H1046" s="299"/>
      <c r="I1046" s="299"/>
      <c r="J1046" s="299"/>
      <c r="K1046" s="299"/>
      <c r="L1046" s="299"/>
    </row>
    <row r="1047" spans="1:12" ht="12.75" hidden="1" customHeight="1" outlineLevel="2" x14ac:dyDescent="0.2">
      <c r="A1047" s="3"/>
      <c r="B1047" s="3"/>
      <c r="C1047" s="377"/>
      <c r="D1047" s="3">
        <v>15</v>
      </c>
      <c r="E1047" s="295" t="e">
        <f ca="1"/>
        <v>#N/A</v>
      </c>
      <c r="F1047" s="296"/>
      <c r="G1047" s="299"/>
      <c r="H1047" s="299"/>
      <c r="I1047" s="299"/>
      <c r="J1047" s="299"/>
      <c r="K1047" s="299"/>
      <c r="L1047" s="299"/>
    </row>
    <row r="1048" spans="1:12" ht="12.75" hidden="1" customHeight="1" outlineLevel="1" x14ac:dyDescent="0.2">
      <c r="A1048" s="3"/>
      <c r="B1048" s="149" t="str">
        <f ca="1">B1031</f>
        <v>Asset Type 035</v>
      </c>
      <c r="C1048" s="149" t="str">
        <f ca="1">C1031</f>
        <v>Description - Asset Type 035</v>
      </c>
      <c r="D1048" s="3"/>
      <c r="E1048" s="3"/>
      <c r="F1048" s="109" t="s">
        <v>44</v>
      </c>
      <c r="G1048" s="301">
        <f t="shared" ref="G1048:L1048" si="70">SUM(G1033:G1047)</f>
        <v>0</v>
      </c>
      <c r="H1048" s="301">
        <f t="shared" ca="1" si="70"/>
        <v>0</v>
      </c>
      <c r="I1048" s="301">
        <f t="shared" ca="1" si="70"/>
        <v>0</v>
      </c>
      <c r="J1048" s="301">
        <f t="shared" ca="1" si="70"/>
        <v>0</v>
      </c>
      <c r="K1048" s="301">
        <f t="shared" ca="1" si="70"/>
        <v>0</v>
      </c>
      <c r="L1048" s="301">
        <f t="shared" ca="1" si="70"/>
        <v>0</v>
      </c>
    </row>
    <row r="1049" spans="1:12" ht="12.75" hidden="1" customHeight="1" outlineLevel="2" x14ac:dyDescent="0.2">
      <c r="A1049" s="221">
        <f>A1031+1</f>
        <v>36</v>
      </c>
      <c r="B1049" s="22" t="str">
        <f ca="1">OFFSET($B$13,$A1049-1,0)</f>
        <v>Asset Type 036</v>
      </c>
      <c r="C1049" s="22" t="str">
        <f ca="1">OFFSET($C$13,$A1049-1,0)</f>
        <v>Description - Asset Type 036</v>
      </c>
      <c r="D1049" s="3"/>
      <c r="E1049" s="112"/>
      <c r="F1049" s="111" t="s">
        <v>41</v>
      </c>
      <c r="G1049" s="300">
        <f t="shared" ref="G1049:L1049" ca="1" si="71">VLOOKUP($B1049,$B$13:$L$212,5+G$5,FALSE)</f>
        <v>0</v>
      </c>
      <c r="H1049" s="300">
        <f t="shared" ca="1" si="71"/>
        <v>0</v>
      </c>
      <c r="I1049" s="300">
        <f t="shared" ca="1" si="71"/>
        <v>0</v>
      </c>
      <c r="J1049" s="300">
        <f t="shared" ca="1" si="71"/>
        <v>0</v>
      </c>
      <c r="K1049" s="300">
        <f t="shared" ca="1" si="71"/>
        <v>0</v>
      </c>
      <c r="L1049" s="300">
        <f t="shared" ca="1" si="71"/>
        <v>0</v>
      </c>
    </row>
    <row r="1050" spans="1:12" ht="12.75" hidden="1" customHeight="1" outlineLevel="2" x14ac:dyDescent="0.2">
      <c r="A1050" s="3"/>
      <c r="B1050" s="3"/>
      <c r="C1050" s="21"/>
      <c r="D1050" s="3"/>
      <c r="E1050" s="110"/>
      <c r="F1050" s="109" t="s">
        <v>42</v>
      </c>
      <c r="G1050" s="114">
        <f ca="1">VLOOKUP($B1049,'Input Sheet'!$B$12:$L$211,5+G$5,FALSE)</f>
        <v>0</v>
      </c>
      <c r="H1050" s="114">
        <f ca="1">VLOOKUP($B1049,'Input Sheet'!$B$12:$L$211,5+H$5,FALSE)</f>
        <v>0</v>
      </c>
      <c r="I1050" s="114">
        <f ca="1">VLOOKUP($B1049,'Input Sheet'!$B$12:$L$211,5+I$5,FALSE)</f>
        <v>0</v>
      </c>
      <c r="J1050" s="114">
        <f ca="1">VLOOKUP($B1049,'Input Sheet'!$B$12:$L$211,5+J$5,FALSE)</f>
        <v>0</v>
      </c>
      <c r="K1050" s="114">
        <f ca="1">VLOOKUP($B1049,'Input Sheet'!$B$12:$L$211,5+K$5,FALSE)</f>
        <v>0</v>
      </c>
      <c r="L1050" s="114">
        <f ca="1">VLOOKUP($B1049,'Input Sheet'!$B$12:$L$211,5+L$5,FALSE)</f>
        <v>0</v>
      </c>
    </row>
    <row r="1051" spans="1:12" ht="12.75" hidden="1" customHeight="1" outlineLevel="2" x14ac:dyDescent="0.2">
      <c r="A1051" s="3"/>
      <c r="B1051" s="3"/>
      <c r="C1051" s="3"/>
      <c r="D1051" s="3">
        <v>1</v>
      </c>
      <c r="E1051" s="295">
        <f t="array" aca="1" ref="E1051:E1065" ca="1">TRANSPOSE(G1049:L1049)</f>
        <v>0</v>
      </c>
      <c r="F1051" s="296"/>
      <c r="G1051" s="297"/>
      <c r="H1051" s="298">
        <f ca="1">IF(OFFSET(H1051,-$D1051,0)="n/a","n/a",IF(H$5&gt;OFFSET(H1051,-$D1051,0)+$D1051,$E1051-SUM($G1051:G1051),($E1051-SUM($G1051:G1051))/(OFFSET(H1051,-$D1051,0)-(H$5-$D1051-1))))</f>
        <v>0</v>
      </c>
      <c r="I1051" s="298">
        <f ca="1">IF(OFFSET(I1051,-$D1051,0)="n/a","n/a",IF(I$5&gt;OFFSET(I1051,-$D1051,0)+$D1051,$E1051-SUM($G1051:H1051),($E1051-SUM($G1051:H1051))/(OFFSET(I1051,-$D1051,0)-(I$5-$D1051-1))))</f>
        <v>0</v>
      </c>
      <c r="J1051" s="298">
        <f ca="1">IF(OFFSET(J1051,-$D1051,0)="n/a","n/a",IF(J$5&gt;OFFSET(J1051,-$D1051,0)+$D1051,$E1051-SUM($G1051:I1051),($E1051-SUM($G1051:I1051))/(OFFSET(J1051,-$D1051,0)-(J$5-$D1051-1))))</f>
        <v>0</v>
      </c>
      <c r="K1051" s="298">
        <f ca="1">IF(OFFSET(K1051,-$D1051,0)="n/a","n/a",IF(K$5&gt;OFFSET(K1051,-$D1051,0)+$D1051,$E1051-SUM($G1051:J1051),($E1051-SUM($G1051:J1051))/(OFFSET(K1051,-$D1051,0)-(K$5-$D1051-1))))</f>
        <v>0</v>
      </c>
      <c r="L1051" s="298">
        <f ca="1">IF(OFFSET(L1051,-$D1051,0)="n/a","n/a",IF(L$5&gt;OFFSET(L1051,-$D1051,0)+$D1051,$E1051-SUM($G1051:K1051),($E1051-SUM($G1051:K1051))/(OFFSET(L1051,-$D1051,0)-(L$5-$D1051-1))))</f>
        <v>0</v>
      </c>
    </row>
    <row r="1052" spans="1:12" ht="12.75" hidden="1" customHeight="1" outlineLevel="2" x14ac:dyDescent="0.2">
      <c r="A1052" s="3"/>
      <c r="B1052" s="3"/>
      <c r="C1052" s="377" t="s">
        <v>43</v>
      </c>
      <c r="D1052" s="3">
        <v>2</v>
      </c>
      <c r="E1052" s="295">
        <f ca="1"/>
        <v>0</v>
      </c>
      <c r="F1052" s="296"/>
      <c r="G1052" s="299"/>
      <c r="H1052" s="297"/>
      <c r="I1052" s="298">
        <f ca="1">IF(OFFSET(I1052,-$D1052,0)="n/a","n/a",IF(I$5&gt;OFFSET(I1052,-$D1052,0)+$D1052,$E1052-SUM($G1052:H1052),($E1052-SUM($G1052:H1052))/(OFFSET(I1052,-$D1052,0)-(I$5-$D1052-1))))</f>
        <v>0</v>
      </c>
      <c r="J1052" s="298">
        <f ca="1">IF(OFFSET(J1052,-$D1052,0)="n/a","n/a",IF(J$5&gt;OFFSET(J1052,-$D1052,0)+$D1052,$E1052-SUM($G1052:I1052),($E1052-SUM($G1052:I1052))/(OFFSET(J1052,-$D1052,0)-(J$5-$D1052-1))))</f>
        <v>0</v>
      </c>
      <c r="K1052" s="298">
        <f ca="1">IF(OFFSET(K1052,-$D1052,0)="n/a","n/a",IF(K$5&gt;OFFSET(K1052,-$D1052,0)+$D1052,$E1052-SUM($G1052:J1052),($E1052-SUM($G1052:J1052))/(OFFSET(K1052,-$D1052,0)-(K$5-$D1052-1))))</f>
        <v>0</v>
      </c>
      <c r="L1052" s="298">
        <f ca="1">IF(OFFSET(L1052,-$D1052,0)="n/a","n/a",IF(L$5&gt;OFFSET(L1052,-$D1052,0)+$D1052,$E1052-SUM($G1052:K1052),($E1052-SUM($G1052:K1052))/(OFFSET(L1052,-$D1052,0)-(L$5-$D1052-1))))</f>
        <v>0</v>
      </c>
    </row>
    <row r="1053" spans="1:12" ht="12.75" hidden="1" customHeight="1" outlineLevel="2" x14ac:dyDescent="0.2">
      <c r="A1053" s="3"/>
      <c r="B1053" s="3"/>
      <c r="C1053" s="377"/>
      <c r="D1053" s="3">
        <v>3</v>
      </c>
      <c r="E1053" s="295">
        <f ca="1"/>
        <v>0</v>
      </c>
      <c r="F1053" s="296"/>
      <c r="G1053" s="299"/>
      <c r="H1053" s="299"/>
      <c r="I1053" s="297"/>
      <c r="J1053" s="298">
        <f ca="1">IF(OFFSET(J1053,-$D1053,0)="n/a","n/a",IF(J$5&gt;OFFSET(J1053,-$D1053,0)+$D1053,$E1053-SUM($G1053:I1053),($E1053-SUM($G1053:I1053))/(OFFSET(J1053,-$D1053,0)-(J$5-$D1053-1))))</f>
        <v>0</v>
      </c>
      <c r="K1053" s="298">
        <f ca="1">IF(OFFSET(K1053,-$D1053,0)="n/a","n/a",IF(K$5&gt;OFFSET(K1053,-$D1053,0)+$D1053,$E1053-SUM($G1053:J1053),($E1053-SUM($G1053:J1053))/(OFFSET(K1053,-$D1053,0)-(K$5-$D1053-1))))</f>
        <v>0</v>
      </c>
      <c r="L1053" s="298">
        <f ca="1">IF(OFFSET(L1053,-$D1053,0)="n/a","n/a",IF(L$5&gt;OFFSET(L1053,-$D1053,0)+$D1053,$E1053-SUM($G1053:K1053),($E1053-SUM($G1053:K1053))/(OFFSET(L1053,-$D1053,0)-(L$5-$D1053-1))))</f>
        <v>0</v>
      </c>
    </row>
    <row r="1054" spans="1:12" ht="12.75" hidden="1" customHeight="1" outlineLevel="2" x14ac:dyDescent="0.2">
      <c r="A1054" s="3"/>
      <c r="B1054" s="3"/>
      <c r="C1054" s="377"/>
      <c r="D1054" s="3">
        <v>4</v>
      </c>
      <c r="E1054" s="295">
        <f ca="1"/>
        <v>0</v>
      </c>
      <c r="F1054" s="296"/>
      <c r="G1054" s="299"/>
      <c r="H1054" s="299"/>
      <c r="I1054" s="299"/>
      <c r="J1054" s="297"/>
      <c r="K1054" s="298">
        <f ca="1">IF(OFFSET(K1054,-$D1054,0)="n/a","n/a",IF(K$5&gt;OFFSET(K1054,-$D1054,0)+$D1054,$E1054-SUM($G1054:J1054),($E1054-SUM($G1054:J1054))/(OFFSET(K1054,-$D1054,0)-(K$5-$D1054-1))))</f>
        <v>0</v>
      </c>
      <c r="L1054" s="298">
        <f ca="1">IF(OFFSET(L1054,-$D1054,0)="n/a","n/a",IF(L$5&gt;OFFSET(L1054,-$D1054,0)+$D1054,$E1054-SUM($G1054:K1054),($E1054-SUM($G1054:K1054))/(OFFSET(L1054,-$D1054,0)-(L$5-$D1054-1))))</f>
        <v>0</v>
      </c>
    </row>
    <row r="1055" spans="1:12" ht="12.75" hidden="1" customHeight="1" outlineLevel="2" x14ac:dyDescent="0.2">
      <c r="A1055" s="3"/>
      <c r="B1055" s="3"/>
      <c r="C1055" s="377"/>
      <c r="D1055" s="3">
        <v>5</v>
      </c>
      <c r="E1055" s="295">
        <f ca="1"/>
        <v>0</v>
      </c>
      <c r="F1055" s="296"/>
      <c r="G1055" s="299"/>
      <c r="H1055" s="299"/>
      <c r="I1055" s="299"/>
      <c r="J1055" s="299"/>
      <c r="K1055" s="297"/>
      <c r="L1055" s="298">
        <f ca="1">IF(OFFSET(L1055,-$D1055,0)="n/a","n/a",IF(L$5&gt;OFFSET(L1055,-$D1055,0)+$D1055,$E1055-SUM($G1055:K1055),($E1055-SUM($G1055:K1055))/(OFFSET(L1055,-$D1055,0)-(L$5-$D1055-1))))</f>
        <v>0</v>
      </c>
    </row>
    <row r="1056" spans="1:12" ht="12.75" hidden="1" customHeight="1" outlineLevel="2" x14ac:dyDescent="0.2">
      <c r="A1056" s="3"/>
      <c r="B1056" s="3"/>
      <c r="C1056" s="377"/>
      <c r="D1056" s="3">
        <v>6</v>
      </c>
      <c r="E1056" s="295">
        <f ca="1"/>
        <v>0</v>
      </c>
      <c r="F1056" s="296"/>
      <c r="G1056" s="299"/>
      <c r="H1056" s="299"/>
      <c r="I1056" s="299"/>
      <c r="J1056" s="299"/>
      <c r="K1056" s="299"/>
      <c r="L1056" s="297"/>
    </row>
    <row r="1057" spans="1:12" ht="12.75" hidden="1" customHeight="1" outlineLevel="2" x14ac:dyDescent="0.2">
      <c r="A1057" s="3"/>
      <c r="B1057" s="3"/>
      <c r="C1057" s="377"/>
      <c r="D1057" s="3">
        <v>7</v>
      </c>
      <c r="E1057" s="295" t="e">
        <f ca="1"/>
        <v>#N/A</v>
      </c>
      <c r="F1057" s="296"/>
      <c r="G1057" s="299"/>
      <c r="H1057" s="299"/>
      <c r="I1057" s="299"/>
      <c r="J1057" s="299"/>
      <c r="K1057" s="299"/>
      <c r="L1057" s="299"/>
    </row>
    <row r="1058" spans="1:12" ht="12.75" hidden="1" customHeight="1" outlineLevel="2" x14ac:dyDescent="0.2">
      <c r="A1058" s="3"/>
      <c r="B1058" s="3"/>
      <c r="C1058" s="377"/>
      <c r="D1058" s="3">
        <v>8</v>
      </c>
      <c r="E1058" s="295" t="e">
        <f ca="1"/>
        <v>#N/A</v>
      </c>
      <c r="F1058" s="296"/>
      <c r="G1058" s="299"/>
      <c r="H1058" s="299"/>
      <c r="I1058" s="299"/>
      <c r="J1058" s="299"/>
      <c r="K1058" s="299"/>
      <c r="L1058" s="299"/>
    </row>
    <row r="1059" spans="1:12" ht="12.75" hidden="1" customHeight="1" outlineLevel="2" x14ac:dyDescent="0.2">
      <c r="A1059" s="3"/>
      <c r="B1059" s="3"/>
      <c r="C1059" s="377"/>
      <c r="D1059" s="3">
        <v>9</v>
      </c>
      <c r="E1059" s="295" t="e">
        <f ca="1"/>
        <v>#N/A</v>
      </c>
      <c r="F1059" s="296"/>
      <c r="G1059" s="299"/>
      <c r="H1059" s="299"/>
      <c r="I1059" s="299"/>
      <c r="J1059" s="299"/>
      <c r="K1059" s="299"/>
      <c r="L1059" s="299"/>
    </row>
    <row r="1060" spans="1:12" ht="12.75" hidden="1" customHeight="1" outlineLevel="2" x14ac:dyDescent="0.2">
      <c r="A1060" s="3"/>
      <c r="B1060" s="3"/>
      <c r="C1060" s="377"/>
      <c r="D1060" s="3">
        <v>10</v>
      </c>
      <c r="E1060" s="295" t="e">
        <f ca="1"/>
        <v>#N/A</v>
      </c>
      <c r="F1060" s="296"/>
      <c r="G1060" s="299"/>
      <c r="H1060" s="299"/>
      <c r="I1060" s="299"/>
      <c r="J1060" s="299"/>
      <c r="K1060" s="299"/>
      <c r="L1060" s="299"/>
    </row>
    <row r="1061" spans="1:12" ht="12.75" hidden="1" customHeight="1" outlineLevel="2" x14ac:dyDescent="0.2">
      <c r="A1061" s="3"/>
      <c r="B1061" s="3"/>
      <c r="C1061" s="377"/>
      <c r="D1061" s="3">
        <v>11</v>
      </c>
      <c r="E1061" s="295" t="e">
        <f ca="1"/>
        <v>#N/A</v>
      </c>
      <c r="F1061" s="296"/>
      <c r="G1061" s="299"/>
      <c r="H1061" s="299"/>
      <c r="I1061" s="299"/>
      <c r="J1061" s="299"/>
      <c r="K1061" s="299"/>
      <c r="L1061" s="299"/>
    </row>
    <row r="1062" spans="1:12" ht="12.75" hidden="1" customHeight="1" outlineLevel="2" x14ac:dyDescent="0.2">
      <c r="A1062" s="3"/>
      <c r="B1062" s="3"/>
      <c r="C1062" s="377"/>
      <c r="D1062" s="3">
        <v>12</v>
      </c>
      <c r="E1062" s="295" t="e">
        <f ca="1"/>
        <v>#N/A</v>
      </c>
      <c r="F1062" s="296"/>
      <c r="G1062" s="299"/>
      <c r="H1062" s="299"/>
      <c r="I1062" s="299"/>
      <c r="J1062" s="299"/>
      <c r="K1062" s="299"/>
      <c r="L1062" s="299"/>
    </row>
    <row r="1063" spans="1:12" ht="12.75" hidden="1" customHeight="1" outlineLevel="2" x14ac:dyDescent="0.2">
      <c r="A1063" s="3"/>
      <c r="B1063" s="3"/>
      <c r="C1063" s="377"/>
      <c r="D1063" s="3">
        <v>13</v>
      </c>
      <c r="E1063" s="295" t="e">
        <f ca="1"/>
        <v>#N/A</v>
      </c>
      <c r="F1063" s="296"/>
      <c r="G1063" s="299"/>
      <c r="H1063" s="299"/>
      <c r="I1063" s="299"/>
      <c r="J1063" s="299"/>
      <c r="K1063" s="299"/>
      <c r="L1063" s="299"/>
    </row>
    <row r="1064" spans="1:12" ht="12.75" hidden="1" customHeight="1" outlineLevel="2" x14ac:dyDescent="0.2">
      <c r="A1064" s="3"/>
      <c r="B1064" s="3"/>
      <c r="C1064" s="377"/>
      <c r="D1064" s="3">
        <v>14</v>
      </c>
      <c r="E1064" s="295" t="e">
        <f ca="1"/>
        <v>#N/A</v>
      </c>
      <c r="F1064" s="296"/>
      <c r="G1064" s="299"/>
      <c r="H1064" s="299"/>
      <c r="I1064" s="299"/>
      <c r="J1064" s="299"/>
      <c r="K1064" s="299"/>
      <c r="L1064" s="299"/>
    </row>
    <row r="1065" spans="1:12" ht="12.75" hidden="1" customHeight="1" outlineLevel="2" x14ac:dyDescent="0.2">
      <c r="A1065" s="3"/>
      <c r="B1065" s="3"/>
      <c r="C1065" s="377"/>
      <c r="D1065" s="3">
        <v>15</v>
      </c>
      <c r="E1065" s="295" t="e">
        <f ca="1"/>
        <v>#N/A</v>
      </c>
      <c r="F1065" s="296"/>
      <c r="G1065" s="299"/>
      <c r="H1065" s="299"/>
      <c r="I1065" s="299"/>
      <c r="J1065" s="299"/>
      <c r="K1065" s="299"/>
      <c r="L1065" s="299"/>
    </row>
    <row r="1066" spans="1:12" ht="12.75" hidden="1" customHeight="1" outlineLevel="1" x14ac:dyDescent="0.2">
      <c r="A1066" s="3"/>
      <c r="B1066" s="149" t="str">
        <f ca="1">B1049</f>
        <v>Asset Type 036</v>
      </c>
      <c r="C1066" s="149" t="str">
        <f ca="1">C1049</f>
        <v>Description - Asset Type 036</v>
      </c>
      <c r="D1066" s="3"/>
      <c r="E1066" s="3"/>
      <c r="F1066" s="109" t="s">
        <v>44</v>
      </c>
      <c r="G1066" s="301">
        <f t="shared" ref="G1066:L1066" si="72">SUM(G1051:G1065)</f>
        <v>0</v>
      </c>
      <c r="H1066" s="301">
        <f t="shared" ca="1" si="72"/>
        <v>0</v>
      </c>
      <c r="I1066" s="301">
        <f t="shared" ca="1" si="72"/>
        <v>0</v>
      </c>
      <c r="J1066" s="301">
        <f t="shared" ca="1" si="72"/>
        <v>0</v>
      </c>
      <c r="K1066" s="301">
        <f t="shared" ca="1" si="72"/>
        <v>0</v>
      </c>
      <c r="L1066" s="301">
        <f t="shared" ca="1" si="72"/>
        <v>0</v>
      </c>
    </row>
    <row r="1067" spans="1:12" ht="12.75" hidden="1" customHeight="1" outlineLevel="2" x14ac:dyDescent="0.2">
      <c r="A1067" s="221">
        <f>A1049+1</f>
        <v>37</v>
      </c>
      <c r="B1067" s="22" t="str">
        <f ca="1">OFFSET($B$13,$A1067-1,0)</f>
        <v>Asset Type 037</v>
      </c>
      <c r="C1067" s="22" t="str">
        <f ca="1">OFFSET($C$13,$A1067-1,0)</f>
        <v>Description - Asset Type 037</v>
      </c>
      <c r="D1067" s="3"/>
      <c r="E1067" s="112"/>
      <c r="F1067" s="111" t="s">
        <v>41</v>
      </c>
      <c r="G1067" s="300">
        <f t="shared" ref="G1067:L1067" ca="1" si="73">VLOOKUP($B1067,$B$13:$L$212,5+G$5,FALSE)</f>
        <v>0</v>
      </c>
      <c r="H1067" s="300">
        <f t="shared" ca="1" si="73"/>
        <v>0</v>
      </c>
      <c r="I1067" s="300">
        <f t="shared" ca="1" si="73"/>
        <v>0</v>
      </c>
      <c r="J1067" s="300">
        <f t="shared" ca="1" si="73"/>
        <v>0</v>
      </c>
      <c r="K1067" s="300">
        <f t="shared" ca="1" si="73"/>
        <v>0</v>
      </c>
      <c r="L1067" s="300">
        <f t="shared" ca="1" si="73"/>
        <v>0</v>
      </c>
    </row>
    <row r="1068" spans="1:12" ht="12.75" hidden="1" customHeight="1" outlineLevel="2" x14ac:dyDescent="0.2">
      <c r="A1068" s="3"/>
      <c r="B1068" s="3"/>
      <c r="C1068" s="21"/>
      <c r="D1068" s="3"/>
      <c r="E1068" s="110"/>
      <c r="F1068" s="109" t="s">
        <v>42</v>
      </c>
      <c r="G1068" s="114">
        <f ca="1">VLOOKUP($B1067,'Input Sheet'!$B$12:$L$211,5+G$5,FALSE)</f>
        <v>0</v>
      </c>
      <c r="H1068" s="114">
        <f ca="1">VLOOKUP($B1067,'Input Sheet'!$B$12:$L$211,5+H$5,FALSE)</f>
        <v>0</v>
      </c>
      <c r="I1068" s="114">
        <f ca="1">VLOOKUP($B1067,'Input Sheet'!$B$12:$L$211,5+I$5,FALSE)</f>
        <v>0</v>
      </c>
      <c r="J1068" s="114">
        <f ca="1">VLOOKUP($B1067,'Input Sheet'!$B$12:$L$211,5+J$5,FALSE)</f>
        <v>0</v>
      </c>
      <c r="K1068" s="114">
        <f ca="1">VLOOKUP($B1067,'Input Sheet'!$B$12:$L$211,5+K$5,FALSE)</f>
        <v>0</v>
      </c>
      <c r="L1068" s="114">
        <f ca="1">VLOOKUP($B1067,'Input Sheet'!$B$12:$L$211,5+L$5,FALSE)</f>
        <v>0</v>
      </c>
    </row>
    <row r="1069" spans="1:12" ht="12.75" hidden="1" customHeight="1" outlineLevel="2" x14ac:dyDescent="0.2">
      <c r="A1069" s="3"/>
      <c r="B1069" s="3"/>
      <c r="C1069" s="3"/>
      <c r="D1069" s="3">
        <v>1</v>
      </c>
      <c r="E1069" s="295">
        <f t="array" aca="1" ref="E1069:E1083" ca="1">TRANSPOSE(G1067:L1067)</f>
        <v>0</v>
      </c>
      <c r="F1069" s="296"/>
      <c r="G1069" s="297"/>
      <c r="H1069" s="298">
        <f ca="1">IF(OFFSET(H1069,-$D1069,0)="n/a","n/a",IF(H$5&gt;OFFSET(H1069,-$D1069,0)+$D1069,$E1069-SUM($G1069:G1069),($E1069-SUM($G1069:G1069))/(OFFSET(H1069,-$D1069,0)-(H$5-$D1069-1))))</f>
        <v>0</v>
      </c>
      <c r="I1069" s="298">
        <f ca="1">IF(OFFSET(I1069,-$D1069,0)="n/a","n/a",IF(I$5&gt;OFFSET(I1069,-$D1069,0)+$D1069,$E1069-SUM($G1069:H1069),($E1069-SUM($G1069:H1069))/(OFFSET(I1069,-$D1069,0)-(I$5-$D1069-1))))</f>
        <v>0</v>
      </c>
      <c r="J1069" s="298">
        <f ca="1">IF(OFFSET(J1069,-$D1069,0)="n/a","n/a",IF(J$5&gt;OFFSET(J1069,-$D1069,0)+$D1069,$E1069-SUM($G1069:I1069),($E1069-SUM($G1069:I1069))/(OFFSET(J1069,-$D1069,0)-(J$5-$D1069-1))))</f>
        <v>0</v>
      </c>
      <c r="K1069" s="298">
        <f ca="1">IF(OFFSET(K1069,-$D1069,0)="n/a","n/a",IF(K$5&gt;OFFSET(K1069,-$D1069,0)+$D1069,$E1069-SUM($G1069:J1069),($E1069-SUM($G1069:J1069))/(OFFSET(K1069,-$D1069,0)-(K$5-$D1069-1))))</f>
        <v>0</v>
      </c>
      <c r="L1069" s="298">
        <f ca="1">IF(OFFSET(L1069,-$D1069,0)="n/a","n/a",IF(L$5&gt;OFFSET(L1069,-$D1069,0)+$D1069,$E1069-SUM($G1069:K1069),($E1069-SUM($G1069:K1069))/(OFFSET(L1069,-$D1069,0)-(L$5-$D1069-1))))</f>
        <v>0</v>
      </c>
    </row>
    <row r="1070" spans="1:12" ht="12.75" hidden="1" customHeight="1" outlineLevel="2" x14ac:dyDescent="0.2">
      <c r="A1070" s="3"/>
      <c r="B1070" s="3"/>
      <c r="C1070" s="377" t="s">
        <v>43</v>
      </c>
      <c r="D1070" s="3">
        <v>2</v>
      </c>
      <c r="E1070" s="295">
        <f ca="1"/>
        <v>0</v>
      </c>
      <c r="F1070" s="296"/>
      <c r="G1070" s="299"/>
      <c r="H1070" s="297"/>
      <c r="I1070" s="298">
        <f ca="1">IF(OFFSET(I1070,-$D1070,0)="n/a","n/a",IF(I$5&gt;OFFSET(I1070,-$D1070,0)+$D1070,$E1070-SUM($G1070:H1070),($E1070-SUM($G1070:H1070))/(OFFSET(I1070,-$D1070,0)-(I$5-$D1070-1))))</f>
        <v>0</v>
      </c>
      <c r="J1070" s="298">
        <f ca="1">IF(OFFSET(J1070,-$D1070,0)="n/a","n/a",IF(J$5&gt;OFFSET(J1070,-$D1070,0)+$D1070,$E1070-SUM($G1070:I1070),($E1070-SUM($G1070:I1070))/(OFFSET(J1070,-$D1070,0)-(J$5-$D1070-1))))</f>
        <v>0</v>
      </c>
      <c r="K1070" s="298">
        <f ca="1">IF(OFFSET(K1070,-$D1070,0)="n/a","n/a",IF(K$5&gt;OFFSET(K1070,-$D1070,0)+$D1070,$E1070-SUM($G1070:J1070),($E1070-SUM($G1070:J1070))/(OFFSET(K1070,-$D1070,0)-(K$5-$D1070-1))))</f>
        <v>0</v>
      </c>
      <c r="L1070" s="298">
        <f ca="1">IF(OFFSET(L1070,-$D1070,0)="n/a","n/a",IF(L$5&gt;OFFSET(L1070,-$D1070,0)+$D1070,$E1070-SUM($G1070:K1070),($E1070-SUM($G1070:K1070))/(OFFSET(L1070,-$D1070,0)-(L$5-$D1070-1))))</f>
        <v>0</v>
      </c>
    </row>
    <row r="1071" spans="1:12" ht="12.75" hidden="1" customHeight="1" outlineLevel="2" x14ac:dyDescent="0.2">
      <c r="A1071" s="3"/>
      <c r="B1071" s="3"/>
      <c r="C1071" s="377"/>
      <c r="D1071" s="3">
        <v>3</v>
      </c>
      <c r="E1071" s="295">
        <f ca="1"/>
        <v>0</v>
      </c>
      <c r="F1071" s="296"/>
      <c r="G1071" s="299"/>
      <c r="H1071" s="299"/>
      <c r="I1071" s="297"/>
      <c r="J1071" s="298">
        <f ca="1">IF(OFFSET(J1071,-$D1071,0)="n/a","n/a",IF(J$5&gt;OFFSET(J1071,-$D1071,0)+$D1071,$E1071-SUM($G1071:I1071),($E1071-SUM($G1071:I1071))/(OFFSET(J1071,-$D1071,0)-(J$5-$D1071-1))))</f>
        <v>0</v>
      </c>
      <c r="K1071" s="298">
        <f ca="1">IF(OFFSET(K1071,-$D1071,0)="n/a","n/a",IF(K$5&gt;OFFSET(K1071,-$D1071,0)+$D1071,$E1071-SUM($G1071:J1071),($E1071-SUM($G1071:J1071))/(OFFSET(K1071,-$D1071,0)-(K$5-$D1071-1))))</f>
        <v>0</v>
      </c>
      <c r="L1071" s="298">
        <f ca="1">IF(OFFSET(L1071,-$D1071,0)="n/a","n/a",IF(L$5&gt;OFFSET(L1071,-$D1071,0)+$D1071,$E1071-SUM($G1071:K1071),($E1071-SUM($G1071:K1071))/(OFFSET(L1071,-$D1071,0)-(L$5-$D1071-1))))</f>
        <v>0</v>
      </c>
    </row>
    <row r="1072" spans="1:12" ht="12.75" hidden="1" customHeight="1" outlineLevel="2" x14ac:dyDescent="0.2">
      <c r="A1072" s="3"/>
      <c r="B1072" s="3"/>
      <c r="C1072" s="377"/>
      <c r="D1072" s="3">
        <v>4</v>
      </c>
      <c r="E1072" s="295">
        <f ca="1"/>
        <v>0</v>
      </c>
      <c r="F1072" s="296"/>
      <c r="G1072" s="299"/>
      <c r="H1072" s="299"/>
      <c r="I1072" s="299"/>
      <c r="J1072" s="297"/>
      <c r="K1072" s="298">
        <f ca="1">IF(OFFSET(K1072,-$D1072,0)="n/a","n/a",IF(K$5&gt;OFFSET(K1072,-$D1072,0)+$D1072,$E1072-SUM($G1072:J1072),($E1072-SUM($G1072:J1072))/(OFFSET(K1072,-$D1072,0)-(K$5-$D1072-1))))</f>
        <v>0</v>
      </c>
      <c r="L1072" s="298">
        <f ca="1">IF(OFFSET(L1072,-$D1072,0)="n/a","n/a",IF(L$5&gt;OFFSET(L1072,-$D1072,0)+$D1072,$E1072-SUM($G1072:K1072),($E1072-SUM($G1072:K1072))/(OFFSET(L1072,-$D1072,0)-(L$5-$D1072-1))))</f>
        <v>0</v>
      </c>
    </row>
    <row r="1073" spans="1:12" ht="12.75" hidden="1" customHeight="1" outlineLevel="2" x14ac:dyDescent="0.2">
      <c r="A1073" s="3"/>
      <c r="B1073" s="3"/>
      <c r="C1073" s="377"/>
      <c r="D1073" s="3">
        <v>5</v>
      </c>
      <c r="E1073" s="295">
        <f ca="1"/>
        <v>0</v>
      </c>
      <c r="F1073" s="296"/>
      <c r="G1073" s="299"/>
      <c r="H1073" s="299"/>
      <c r="I1073" s="299"/>
      <c r="J1073" s="299"/>
      <c r="K1073" s="297"/>
      <c r="L1073" s="298">
        <f ca="1">IF(OFFSET(L1073,-$D1073,0)="n/a","n/a",IF(L$5&gt;OFFSET(L1073,-$D1073,0)+$D1073,$E1073-SUM($G1073:K1073),($E1073-SUM($G1073:K1073))/(OFFSET(L1073,-$D1073,0)-(L$5-$D1073-1))))</f>
        <v>0</v>
      </c>
    </row>
    <row r="1074" spans="1:12" ht="12.75" hidden="1" customHeight="1" outlineLevel="2" x14ac:dyDescent="0.2">
      <c r="A1074" s="3"/>
      <c r="B1074" s="3"/>
      <c r="C1074" s="377"/>
      <c r="D1074" s="3">
        <v>6</v>
      </c>
      <c r="E1074" s="295">
        <f ca="1"/>
        <v>0</v>
      </c>
      <c r="F1074" s="296"/>
      <c r="G1074" s="299"/>
      <c r="H1074" s="299"/>
      <c r="I1074" s="299"/>
      <c r="J1074" s="299"/>
      <c r="K1074" s="299"/>
      <c r="L1074" s="297"/>
    </row>
    <row r="1075" spans="1:12" ht="12.75" hidden="1" customHeight="1" outlineLevel="2" x14ac:dyDescent="0.2">
      <c r="A1075" s="3"/>
      <c r="B1075" s="3"/>
      <c r="C1075" s="377"/>
      <c r="D1075" s="3">
        <v>7</v>
      </c>
      <c r="E1075" s="295" t="e">
        <f ca="1"/>
        <v>#N/A</v>
      </c>
      <c r="F1075" s="296"/>
      <c r="G1075" s="299"/>
      <c r="H1075" s="299"/>
      <c r="I1075" s="299"/>
      <c r="J1075" s="299"/>
      <c r="K1075" s="299"/>
      <c r="L1075" s="299"/>
    </row>
    <row r="1076" spans="1:12" ht="12.75" hidden="1" customHeight="1" outlineLevel="2" x14ac:dyDescent="0.2">
      <c r="A1076" s="3"/>
      <c r="B1076" s="3"/>
      <c r="C1076" s="377"/>
      <c r="D1076" s="3">
        <v>8</v>
      </c>
      <c r="E1076" s="295" t="e">
        <f ca="1"/>
        <v>#N/A</v>
      </c>
      <c r="F1076" s="296"/>
      <c r="G1076" s="299"/>
      <c r="H1076" s="299"/>
      <c r="I1076" s="299"/>
      <c r="J1076" s="299"/>
      <c r="K1076" s="299"/>
      <c r="L1076" s="299"/>
    </row>
    <row r="1077" spans="1:12" ht="12.75" hidden="1" customHeight="1" outlineLevel="2" x14ac:dyDescent="0.2">
      <c r="A1077" s="3"/>
      <c r="B1077" s="3"/>
      <c r="C1077" s="377"/>
      <c r="D1077" s="3">
        <v>9</v>
      </c>
      <c r="E1077" s="295" t="e">
        <f ca="1"/>
        <v>#N/A</v>
      </c>
      <c r="F1077" s="296"/>
      <c r="G1077" s="299"/>
      <c r="H1077" s="299"/>
      <c r="I1077" s="299"/>
      <c r="J1077" s="299"/>
      <c r="K1077" s="299"/>
      <c r="L1077" s="299"/>
    </row>
    <row r="1078" spans="1:12" ht="12.75" hidden="1" customHeight="1" outlineLevel="2" x14ac:dyDescent="0.2">
      <c r="A1078" s="3"/>
      <c r="B1078" s="3"/>
      <c r="C1078" s="377"/>
      <c r="D1078" s="3">
        <v>10</v>
      </c>
      <c r="E1078" s="295" t="e">
        <f ca="1"/>
        <v>#N/A</v>
      </c>
      <c r="F1078" s="296"/>
      <c r="G1078" s="299"/>
      <c r="H1078" s="299"/>
      <c r="I1078" s="299"/>
      <c r="J1078" s="299"/>
      <c r="K1078" s="299"/>
      <c r="L1078" s="299"/>
    </row>
    <row r="1079" spans="1:12" ht="12.75" hidden="1" customHeight="1" outlineLevel="2" x14ac:dyDescent="0.2">
      <c r="A1079" s="3"/>
      <c r="B1079" s="3"/>
      <c r="C1079" s="377"/>
      <c r="D1079" s="3">
        <v>11</v>
      </c>
      <c r="E1079" s="295" t="e">
        <f ca="1"/>
        <v>#N/A</v>
      </c>
      <c r="F1079" s="296"/>
      <c r="G1079" s="299"/>
      <c r="H1079" s="299"/>
      <c r="I1079" s="299"/>
      <c r="J1079" s="299"/>
      <c r="K1079" s="299"/>
      <c r="L1079" s="299"/>
    </row>
    <row r="1080" spans="1:12" ht="12.75" hidden="1" customHeight="1" outlineLevel="2" x14ac:dyDescent="0.2">
      <c r="A1080" s="3"/>
      <c r="B1080" s="3"/>
      <c r="C1080" s="377"/>
      <c r="D1080" s="3">
        <v>12</v>
      </c>
      <c r="E1080" s="295" t="e">
        <f ca="1"/>
        <v>#N/A</v>
      </c>
      <c r="F1080" s="296"/>
      <c r="G1080" s="299"/>
      <c r="H1080" s="299"/>
      <c r="I1080" s="299"/>
      <c r="J1080" s="299"/>
      <c r="K1080" s="299"/>
      <c r="L1080" s="299"/>
    </row>
    <row r="1081" spans="1:12" ht="12.75" hidden="1" customHeight="1" outlineLevel="2" x14ac:dyDescent="0.2">
      <c r="A1081" s="3"/>
      <c r="B1081" s="3"/>
      <c r="C1081" s="377"/>
      <c r="D1081" s="3">
        <v>13</v>
      </c>
      <c r="E1081" s="295" t="e">
        <f ca="1"/>
        <v>#N/A</v>
      </c>
      <c r="F1081" s="296"/>
      <c r="G1081" s="299"/>
      <c r="H1081" s="299"/>
      <c r="I1081" s="299"/>
      <c r="J1081" s="299"/>
      <c r="K1081" s="299"/>
      <c r="L1081" s="299"/>
    </row>
    <row r="1082" spans="1:12" ht="12.75" hidden="1" customHeight="1" outlineLevel="2" x14ac:dyDescent="0.2">
      <c r="A1082" s="3"/>
      <c r="B1082" s="3"/>
      <c r="C1082" s="377"/>
      <c r="D1082" s="3">
        <v>14</v>
      </c>
      <c r="E1082" s="295" t="e">
        <f ca="1"/>
        <v>#N/A</v>
      </c>
      <c r="F1082" s="296"/>
      <c r="G1082" s="299"/>
      <c r="H1082" s="299"/>
      <c r="I1082" s="299"/>
      <c r="J1082" s="299"/>
      <c r="K1082" s="299"/>
      <c r="L1082" s="299"/>
    </row>
    <row r="1083" spans="1:12" ht="12.75" hidden="1" customHeight="1" outlineLevel="2" x14ac:dyDescent="0.2">
      <c r="A1083" s="3"/>
      <c r="B1083" s="3"/>
      <c r="C1083" s="377"/>
      <c r="D1083" s="3">
        <v>15</v>
      </c>
      <c r="E1083" s="295" t="e">
        <f ca="1"/>
        <v>#N/A</v>
      </c>
      <c r="F1083" s="296"/>
      <c r="G1083" s="299"/>
      <c r="H1083" s="299"/>
      <c r="I1083" s="299"/>
      <c r="J1083" s="299"/>
      <c r="K1083" s="299"/>
      <c r="L1083" s="299"/>
    </row>
    <row r="1084" spans="1:12" ht="12.75" hidden="1" customHeight="1" outlineLevel="1" x14ac:dyDescent="0.2">
      <c r="A1084" s="3"/>
      <c r="B1084" s="149" t="str">
        <f ca="1">B1067</f>
        <v>Asset Type 037</v>
      </c>
      <c r="C1084" s="149" t="str">
        <f ca="1">C1067</f>
        <v>Description - Asset Type 037</v>
      </c>
      <c r="D1084" s="3"/>
      <c r="E1084" s="3"/>
      <c r="F1084" s="109" t="s">
        <v>44</v>
      </c>
      <c r="G1084" s="301">
        <f t="shared" ref="G1084:L1084" si="74">SUM(G1069:G1083)</f>
        <v>0</v>
      </c>
      <c r="H1084" s="301">
        <f t="shared" ca="1" si="74"/>
        <v>0</v>
      </c>
      <c r="I1084" s="301">
        <f t="shared" ca="1" si="74"/>
        <v>0</v>
      </c>
      <c r="J1084" s="301">
        <f t="shared" ca="1" si="74"/>
        <v>0</v>
      </c>
      <c r="K1084" s="301">
        <f t="shared" ca="1" si="74"/>
        <v>0</v>
      </c>
      <c r="L1084" s="301">
        <f t="shared" ca="1" si="74"/>
        <v>0</v>
      </c>
    </row>
    <row r="1085" spans="1:12" ht="12.75" hidden="1" customHeight="1" outlineLevel="2" x14ac:dyDescent="0.2">
      <c r="A1085" s="221">
        <f>A1067+1</f>
        <v>38</v>
      </c>
      <c r="B1085" s="22" t="str">
        <f ca="1">OFFSET($B$13,$A1085-1,0)</f>
        <v>Asset Type 038</v>
      </c>
      <c r="C1085" s="22" t="str">
        <f ca="1">OFFSET($C$13,$A1085-1,0)</f>
        <v>Description - Asset Type 038</v>
      </c>
      <c r="D1085" s="3"/>
      <c r="E1085" s="112"/>
      <c r="F1085" s="111" t="s">
        <v>41</v>
      </c>
      <c r="G1085" s="300">
        <f t="shared" ref="G1085:L1085" ca="1" si="75">VLOOKUP($B1085,$B$13:$L$212,5+G$5,FALSE)</f>
        <v>0</v>
      </c>
      <c r="H1085" s="300">
        <f t="shared" ca="1" si="75"/>
        <v>0</v>
      </c>
      <c r="I1085" s="300">
        <f t="shared" ca="1" si="75"/>
        <v>0</v>
      </c>
      <c r="J1085" s="300">
        <f t="shared" ca="1" si="75"/>
        <v>0</v>
      </c>
      <c r="K1085" s="300">
        <f t="shared" ca="1" si="75"/>
        <v>0</v>
      </c>
      <c r="L1085" s="300">
        <f t="shared" ca="1" si="75"/>
        <v>0</v>
      </c>
    </row>
    <row r="1086" spans="1:12" ht="12.75" hidden="1" customHeight="1" outlineLevel="2" x14ac:dyDescent="0.2">
      <c r="A1086" s="3"/>
      <c r="B1086" s="3"/>
      <c r="C1086" s="21"/>
      <c r="D1086" s="3"/>
      <c r="E1086" s="110"/>
      <c r="F1086" s="109" t="s">
        <v>42</v>
      </c>
      <c r="G1086" s="114">
        <f ca="1">VLOOKUP($B1085,'Input Sheet'!$B$12:$L$211,5+G$5,FALSE)</f>
        <v>0</v>
      </c>
      <c r="H1086" s="114">
        <f ca="1">VLOOKUP($B1085,'Input Sheet'!$B$12:$L$211,5+H$5,FALSE)</f>
        <v>0</v>
      </c>
      <c r="I1086" s="114">
        <f ca="1">VLOOKUP($B1085,'Input Sheet'!$B$12:$L$211,5+I$5,FALSE)</f>
        <v>0</v>
      </c>
      <c r="J1086" s="114">
        <f ca="1">VLOOKUP($B1085,'Input Sheet'!$B$12:$L$211,5+J$5,FALSE)</f>
        <v>0</v>
      </c>
      <c r="K1086" s="114">
        <f ca="1">VLOOKUP($B1085,'Input Sheet'!$B$12:$L$211,5+K$5,FALSE)</f>
        <v>0</v>
      </c>
      <c r="L1086" s="114">
        <f ca="1">VLOOKUP($B1085,'Input Sheet'!$B$12:$L$211,5+L$5,FALSE)</f>
        <v>0</v>
      </c>
    </row>
    <row r="1087" spans="1:12" ht="12.75" hidden="1" customHeight="1" outlineLevel="2" x14ac:dyDescent="0.2">
      <c r="A1087" s="3"/>
      <c r="B1087" s="3"/>
      <c r="C1087" s="3"/>
      <c r="D1087" s="3">
        <v>1</v>
      </c>
      <c r="E1087" s="295">
        <f t="array" aca="1" ref="E1087:E1101" ca="1">TRANSPOSE(G1085:L1085)</f>
        <v>0</v>
      </c>
      <c r="F1087" s="296"/>
      <c r="G1087" s="297"/>
      <c r="H1087" s="298">
        <f ca="1">IF(OFFSET(H1087,-$D1087,0)="n/a","n/a",IF(H$5&gt;OFFSET(H1087,-$D1087,0)+$D1087,$E1087-SUM($G1087:G1087),($E1087-SUM($G1087:G1087))/(OFFSET(H1087,-$D1087,0)-(H$5-$D1087-1))))</f>
        <v>0</v>
      </c>
      <c r="I1087" s="298">
        <f ca="1">IF(OFFSET(I1087,-$D1087,0)="n/a","n/a",IF(I$5&gt;OFFSET(I1087,-$D1087,0)+$D1087,$E1087-SUM($G1087:H1087),($E1087-SUM($G1087:H1087))/(OFFSET(I1087,-$D1087,0)-(I$5-$D1087-1))))</f>
        <v>0</v>
      </c>
      <c r="J1087" s="298">
        <f ca="1">IF(OFFSET(J1087,-$D1087,0)="n/a","n/a",IF(J$5&gt;OFFSET(J1087,-$D1087,0)+$D1087,$E1087-SUM($G1087:I1087),($E1087-SUM($G1087:I1087))/(OFFSET(J1087,-$D1087,0)-(J$5-$D1087-1))))</f>
        <v>0</v>
      </c>
      <c r="K1087" s="298">
        <f ca="1">IF(OFFSET(K1087,-$D1087,0)="n/a","n/a",IF(K$5&gt;OFFSET(K1087,-$D1087,0)+$D1087,$E1087-SUM($G1087:J1087),($E1087-SUM($G1087:J1087))/(OFFSET(K1087,-$D1087,0)-(K$5-$D1087-1))))</f>
        <v>0</v>
      </c>
      <c r="L1087" s="298">
        <f ca="1">IF(OFFSET(L1087,-$D1087,0)="n/a","n/a",IF(L$5&gt;OFFSET(L1087,-$D1087,0)+$D1087,$E1087-SUM($G1087:K1087),($E1087-SUM($G1087:K1087))/(OFFSET(L1087,-$D1087,0)-(L$5-$D1087-1))))</f>
        <v>0</v>
      </c>
    </row>
    <row r="1088" spans="1:12" ht="12.75" hidden="1" customHeight="1" outlineLevel="2" x14ac:dyDescent="0.2">
      <c r="A1088" s="3"/>
      <c r="B1088" s="3"/>
      <c r="C1088" s="377" t="s">
        <v>43</v>
      </c>
      <c r="D1088" s="3">
        <v>2</v>
      </c>
      <c r="E1088" s="295">
        <f ca="1"/>
        <v>0</v>
      </c>
      <c r="F1088" s="296"/>
      <c r="G1088" s="299"/>
      <c r="H1088" s="297"/>
      <c r="I1088" s="298">
        <f ca="1">IF(OFFSET(I1088,-$D1088,0)="n/a","n/a",IF(I$5&gt;OFFSET(I1088,-$D1088,0)+$D1088,$E1088-SUM($G1088:H1088),($E1088-SUM($G1088:H1088))/(OFFSET(I1088,-$D1088,0)-(I$5-$D1088-1))))</f>
        <v>0</v>
      </c>
      <c r="J1088" s="298">
        <f ca="1">IF(OFFSET(J1088,-$D1088,0)="n/a","n/a",IF(J$5&gt;OFFSET(J1088,-$D1088,0)+$D1088,$E1088-SUM($G1088:I1088),($E1088-SUM($G1088:I1088))/(OFFSET(J1088,-$D1088,0)-(J$5-$D1088-1))))</f>
        <v>0</v>
      </c>
      <c r="K1088" s="298">
        <f ca="1">IF(OFFSET(K1088,-$D1088,0)="n/a","n/a",IF(K$5&gt;OFFSET(K1088,-$D1088,0)+$D1088,$E1088-SUM($G1088:J1088),($E1088-SUM($G1088:J1088))/(OFFSET(K1088,-$D1088,0)-(K$5-$D1088-1))))</f>
        <v>0</v>
      </c>
      <c r="L1088" s="298">
        <f ca="1">IF(OFFSET(L1088,-$D1088,0)="n/a","n/a",IF(L$5&gt;OFFSET(L1088,-$D1088,0)+$D1088,$E1088-SUM($G1088:K1088),($E1088-SUM($G1088:K1088))/(OFFSET(L1088,-$D1088,0)-(L$5-$D1088-1))))</f>
        <v>0</v>
      </c>
    </row>
    <row r="1089" spans="1:12" ht="12.75" hidden="1" customHeight="1" outlineLevel="2" x14ac:dyDescent="0.2">
      <c r="A1089" s="3"/>
      <c r="B1089" s="3"/>
      <c r="C1089" s="377"/>
      <c r="D1089" s="3">
        <v>3</v>
      </c>
      <c r="E1089" s="295">
        <f ca="1"/>
        <v>0</v>
      </c>
      <c r="F1089" s="296"/>
      <c r="G1089" s="299"/>
      <c r="H1089" s="299"/>
      <c r="I1089" s="297"/>
      <c r="J1089" s="298">
        <f ca="1">IF(OFFSET(J1089,-$D1089,0)="n/a","n/a",IF(J$5&gt;OFFSET(J1089,-$D1089,0)+$D1089,$E1089-SUM($G1089:I1089),($E1089-SUM($G1089:I1089))/(OFFSET(J1089,-$D1089,0)-(J$5-$D1089-1))))</f>
        <v>0</v>
      </c>
      <c r="K1089" s="298">
        <f ca="1">IF(OFFSET(K1089,-$D1089,0)="n/a","n/a",IF(K$5&gt;OFFSET(K1089,-$D1089,0)+$D1089,$E1089-SUM($G1089:J1089),($E1089-SUM($G1089:J1089))/(OFFSET(K1089,-$D1089,0)-(K$5-$D1089-1))))</f>
        <v>0</v>
      </c>
      <c r="L1089" s="298">
        <f ca="1">IF(OFFSET(L1089,-$D1089,0)="n/a","n/a",IF(L$5&gt;OFFSET(L1089,-$D1089,0)+$D1089,$E1089-SUM($G1089:K1089),($E1089-SUM($G1089:K1089))/(OFFSET(L1089,-$D1089,0)-(L$5-$D1089-1))))</f>
        <v>0</v>
      </c>
    </row>
    <row r="1090" spans="1:12" ht="12.75" hidden="1" customHeight="1" outlineLevel="2" x14ac:dyDescent="0.2">
      <c r="A1090" s="3"/>
      <c r="B1090" s="3"/>
      <c r="C1090" s="377"/>
      <c r="D1090" s="3">
        <v>4</v>
      </c>
      <c r="E1090" s="295">
        <f ca="1"/>
        <v>0</v>
      </c>
      <c r="F1090" s="296"/>
      <c r="G1090" s="299"/>
      <c r="H1090" s="299"/>
      <c r="I1090" s="299"/>
      <c r="J1090" s="297"/>
      <c r="K1090" s="298">
        <f ca="1">IF(OFFSET(K1090,-$D1090,0)="n/a","n/a",IF(K$5&gt;OFFSET(K1090,-$D1090,0)+$D1090,$E1090-SUM($G1090:J1090),($E1090-SUM($G1090:J1090))/(OFFSET(K1090,-$D1090,0)-(K$5-$D1090-1))))</f>
        <v>0</v>
      </c>
      <c r="L1090" s="298">
        <f ca="1">IF(OFFSET(L1090,-$D1090,0)="n/a","n/a",IF(L$5&gt;OFFSET(L1090,-$D1090,0)+$D1090,$E1090-SUM($G1090:K1090),($E1090-SUM($G1090:K1090))/(OFFSET(L1090,-$D1090,0)-(L$5-$D1090-1))))</f>
        <v>0</v>
      </c>
    </row>
    <row r="1091" spans="1:12" ht="12.75" hidden="1" customHeight="1" outlineLevel="2" x14ac:dyDescent="0.2">
      <c r="A1091" s="3"/>
      <c r="B1091" s="3"/>
      <c r="C1091" s="377"/>
      <c r="D1091" s="3">
        <v>5</v>
      </c>
      <c r="E1091" s="295">
        <f ca="1"/>
        <v>0</v>
      </c>
      <c r="F1091" s="296"/>
      <c r="G1091" s="299"/>
      <c r="H1091" s="299"/>
      <c r="I1091" s="299"/>
      <c r="J1091" s="299"/>
      <c r="K1091" s="297"/>
      <c r="L1091" s="298">
        <f ca="1">IF(OFFSET(L1091,-$D1091,0)="n/a","n/a",IF(L$5&gt;OFFSET(L1091,-$D1091,0)+$D1091,$E1091-SUM($G1091:K1091),($E1091-SUM($G1091:K1091))/(OFFSET(L1091,-$D1091,0)-(L$5-$D1091-1))))</f>
        <v>0</v>
      </c>
    </row>
    <row r="1092" spans="1:12" ht="12.75" hidden="1" customHeight="1" outlineLevel="2" x14ac:dyDescent="0.2">
      <c r="A1092" s="3"/>
      <c r="B1092" s="3"/>
      <c r="C1092" s="377"/>
      <c r="D1092" s="3">
        <v>6</v>
      </c>
      <c r="E1092" s="295">
        <f ca="1"/>
        <v>0</v>
      </c>
      <c r="F1092" s="296"/>
      <c r="G1092" s="299"/>
      <c r="H1092" s="299"/>
      <c r="I1092" s="299"/>
      <c r="J1092" s="299"/>
      <c r="K1092" s="299"/>
      <c r="L1092" s="297"/>
    </row>
    <row r="1093" spans="1:12" ht="12.75" hidden="1" customHeight="1" outlineLevel="2" x14ac:dyDescent="0.2">
      <c r="A1093" s="3"/>
      <c r="B1093" s="3"/>
      <c r="C1093" s="377"/>
      <c r="D1093" s="3">
        <v>7</v>
      </c>
      <c r="E1093" s="295" t="e">
        <f ca="1"/>
        <v>#N/A</v>
      </c>
      <c r="F1093" s="296"/>
      <c r="G1093" s="299"/>
      <c r="H1093" s="299"/>
      <c r="I1093" s="299"/>
      <c r="J1093" s="299"/>
      <c r="K1093" s="299"/>
      <c r="L1093" s="299"/>
    </row>
    <row r="1094" spans="1:12" ht="12.75" hidden="1" customHeight="1" outlineLevel="2" x14ac:dyDescent="0.2">
      <c r="A1094" s="3"/>
      <c r="B1094" s="3"/>
      <c r="C1094" s="377"/>
      <c r="D1094" s="3">
        <v>8</v>
      </c>
      <c r="E1094" s="295" t="e">
        <f ca="1"/>
        <v>#N/A</v>
      </c>
      <c r="F1094" s="296"/>
      <c r="G1094" s="299"/>
      <c r="H1094" s="299"/>
      <c r="I1094" s="299"/>
      <c r="J1094" s="299"/>
      <c r="K1094" s="299"/>
      <c r="L1094" s="299"/>
    </row>
    <row r="1095" spans="1:12" ht="12.75" hidden="1" customHeight="1" outlineLevel="2" x14ac:dyDescent="0.2">
      <c r="A1095" s="3"/>
      <c r="B1095" s="3"/>
      <c r="C1095" s="377"/>
      <c r="D1095" s="3">
        <v>9</v>
      </c>
      <c r="E1095" s="295" t="e">
        <f ca="1"/>
        <v>#N/A</v>
      </c>
      <c r="F1095" s="296"/>
      <c r="G1095" s="299"/>
      <c r="H1095" s="299"/>
      <c r="I1095" s="299"/>
      <c r="J1095" s="299"/>
      <c r="K1095" s="299"/>
      <c r="L1095" s="299"/>
    </row>
    <row r="1096" spans="1:12" ht="12.75" hidden="1" customHeight="1" outlineLevel="2" x14ac:dyDescent="0.2">
      <c r="A1096" s="3"/>
      <c r="B1096" s="3"/>
      <c r="C1096" s="377"/>
      <c r="D1096" s="3">
        <v>10</v>
      </c>
      <c r="E1096" s="295" t="e">
        <f ca="1"/>
        <v>#N/A</v>
      </c>
      <c r="F1096" s="296"/>
      <c r="G1096" s="299"/>
      <c r="H1096" s="299"/>
      <c r="I1096" s="299"/>
      <c r="J1096" s="299"/>
      <c r="K1096" s="299"/>
      <c r="L1096" s="299"/>
    </row>
    <row r="1097" spans="1:12" ht="12.75" hidden="1" customHeight="1" outlineLevel="2" x14ac:dyDescent="0.2">
      <c r="A1097" s="3"/>
      <c r="B1097" s="3"/>
      <c r="C1097" s="377"/>
      <c r="D1097" s="3">
        <v>11</v>
      </c>
      <c r="E1097" s="295" t="e">
        <f ca="1"/>
        <v>#N/A</v>
      </c>
      <c r="F1097" s="296"/>
      <c r="G1097" s="299"/>
      <c r="H1097" s="299"/>
      <c r="I1097" s="299"/>
      <c r="J1097" s="299"/>
      <c r="K1097" s="299"/>
      <c r="L1097" s="299"/>
    </row>
    <row r="1098" spans="1:12" ht="12.75" hidden="1" customHeight="1" outlineLevel="2" x14ac:dyDescent="0.2">
      <c r="A1098" s="3"/>
      <c r="B1098" s="3"/>
      <c r="C1098" s="377"/>
      <c r="D1098" s="3">
        <v>12</v>
      </c>
      <c r="E1098" s="295" t="e">
        <f ca="1"/>
        <v>#N/A</v>
      </c>
      <c r="F1098" s="296"/>
      <c r="G1098" s="299"/>
      <c r="H1098" s="299"/>
      <c r="I1098" s="299"/>
      <c r="J1098" s="299"/>
      <c r="K1098" s="299"/>
      <c r="L1098" s="299"/>
    </row>
    <row r="1099" spans="1:12" ht="12.75" hidden="1" customHeight="1" outlineLevel="2" x14ac:dyDescent="0.2">
      <c r="A1099" s="3"/>
      <c r="B1099" s="3"/>
      <c r="C1099" s="377"/>
      <c r="D1099" s="3">
        <v>13</v>
      </c>
      <c r="E1099" s="295" t="e">
        <f ca="1"/>
        <v>#N/A</v>
      </c>
      <c r="F1099" s="296"/>
      <c r="G1099" s="299"/>
      <c r="H1099" s="299"/>
      <c r="I1099" s="299"/>
      <c r="J1099" s="299"/>
      <c r="K1099" s="299"/>
      <c r="L1099" s="299"/>
    </row>
    <row r="1100" spans="1:12" ht="12.75" hidden="1" customHeight="1" outlineLevel="2" x14ac:dyDescent="0.2">
      <c r="A1100" s="3"/>
      <c r="B1100" s="3"/>
      <c r="C1100" s="377"/>
      <c r="D1100" s="3">
        <v>14</v>
      </c>
      <c r="E1100" s="295" t="e">
        <f ca="1"/>
        <v>#N/A</v>
      </c>
      <c r="F1100" s="296"/>
      <c r="G1100" s="299"/>
      <c r="H1100" s="299"/>
      <c r="I1100" s="299"/>
      <c r="J1100" s="299"/>
      <c r="K1100" s="299"/>
      <c r="L1100" s="299"/>
    </row>
    <row r="1101" spans="1:12" ht="12.75" hidden="1" customHeight="1" outlineLevel="2" x14ac:dyDescent="0.2">
      <c r="A1101" s="3"/>
      <c r="B1101" s="3"/>
      <c r="C1101" s="377"/>
      <c r="D1101" s="3">
        <v>15</v>
      </c>
      <c r="E1101" s="295" t="e">
        <f ca="1"/>
        <v>#N/A</v>
      </c>
      <c r="F1101" s="296"/>
      <c r="G1101" s="299"/>
      <c r="H1101" s="299"/>
      <c r="I1101" s="299"/>
      <c r="J1101" s="299"/>
      <c r="K1101" s="299"/>
      <c r="L1101" s="299"/>
    </row>
    <row r="1102" spans="1:12" ht="12.75" hidden="1" customHeight="1" outlineLevel="1" x14ac:dyDescent="0.2">
      <c r="A1102" s="3"/>
      <c r="B1102" s="149" t="str">
        <f ca="1">B1085</f>
        <v>Asset Type 038</v>
      </c>
      <c r="C1102" s="149" t="str">
        <f ca="1">C1085</f>
        <v>Description - Asset Type 038</v>
      </c>
      <c r="D1102" s="3"/>
      <c r="E1102" s="3"/>
      <c r="F1102" s="109" t="s">
        <v>44</v>
      </c>
      <c r="G1102" s="301">
        <f t="shared" ref="G1102:L1102" si="76">SUM(G1087:G1101)</f>
        <v>0</v>
      </c>
      <c r="H1102" s="301">
        <f t="shared" ca="1" si="76"/>
        <v>0</v>
      </c>
      <c r="I1102" s="301">
        <f t="shared" ca="1" si="76"/>
        <v>0</v>
      </c>
      <c r="J1102" s="301">
        <f t="shared" ca="1" si="76"/>
        <v>0</v>
      </c>
      <c r="K1102" s="301">
        <f t="shared" ca="1" si="76"/>
        <v>0</v>
      </c>
      <c r="L1102" s="301">
        <f t="shared" ca="1" si="76"/>
        <v>0</v>
      </c>
    </row>
    <row r="1103" spans="1:12" ht="12.75" hidden="1" customHeight="1" outlineLevel="2" x14ac:dyDescent="0.2">
      <c r="A1103" s="221">
        <f>A1085+1</f>
        <v>39</v>
      </c>
      <c r="B1103" s="22" t="str">
        <f ca="1">OFFSET($B$13,$A1103-1,0)</f>
        <v>Asset Type 039</v>
      </c>
      <c r="C1103" s="22" t="str">
        <f ca="1">OFFSET($C$13,$A1103-1,0)</f>
        <v>Description - Asset Type 039</v>
      </c>
      <c r="D1103" s="3"/>
      <c r="E1103" s="112"/>
      <c r="F1103" s="111" t="s">
        <v>41</v>
      </c>
      <c r="G1103" s="300">
        <f t="shared" ref="G1103:L1103" ca="1" si="77">VLOOKUP($B1103,$B$13:$L$212,5+G$5,FALSE)</f>
        <v>0</v>
      </c>
      <c r="H1103" s="300">
        <f t="shared" ca="1" si="77"/>
        <v>0</v>
      </c>
      <c r="I1103" s="300">
        <f t="shared" ca="1" si="77"/>
        <v>0</v>
      </c>
      <c r="J1103" s="300">
        <f t="shared" ca="1" si="77"/>
        <v>0</v>
      </c>
      <c r="K1103" s="300">
        <f t="shared" ca="1" si="77"/>
        <v>0</v>
      </c>
      <c r="L1103" s="300">
        <f t="shared" ca="1" si="77"/>
        <v>0</v>
      </c>
    </row>
    <row r="1104" spans="1:12" ht="12.75" hidden="1" customHeight="1" outlineLevel="2" x14ac:dyDescent="0.2">
      <c r="A1104" s="3"/>
      <c r="B1104" s="3"/>
      <c r="C1104" s="21"/>
      <c r="D1104" s="3"/>
      <c r="E1104" s="110"/>
      <c r="F1104" s="109" t="s">
        <v>42</v>
      </c>
      <c r="G1104" s="114">
        <f ca="1">VLOOKUP($B1103,'Input Sheet'!$B$12:$L$211,5+G$5,FALSE)</f>
        <v>0</v>
      </c>
      <c r="H1104" s="114">
        <f ca="1">VLOOKUP($B1103,'Input Sheet'!$B$12:$L$211,5+H$5,FALSE)</f>
        <v>0</v>
      </c>
      <c r="I1104" s="114">
        <f ca="1">VLOOKUP($B1103,'Input Sheet'!$B$12:$L$211,5+I$5,FALSE)</f>
        <v>0</v>
      </c>
      <c r="J1104" s="114">
        <f ca="1">VLOOKUP($B1103,'Input Sheet'!$B$12:$L$211,5+J$5,FALSE)</f>
        <v>0</v>
      </c>
      <c r="K1104" s="114">
        <f ca="1">VLOOKUP($B1103,'Input Sheet'!$B$12:$L$211,5+K$5,FALSE)</f>
        <v>0</v>
      </c>
      <c r="L1104" s="114">
        <f ca="1">VLOOKUP($B1103,'Input Sheet'!$B$12:$L$211,5+L$5,FALSE)</f>
        <v>0</v>
      </c>
    </row>
    <row r="1105" spans="1:12" ht="12.75" hidden="1" customHeight="1" outlineLevel="2" x14ac:dyDescent="0.2">
      <c r="A1105" s="3"/>
      <c r="B1105" s="3"/>
      <c r="C1105" s="3"/>
      <c r="D1105" s="3">
        <v>1</v>
      </c>
      <c r="E1105" s="295">
        <f t="array" aca="1" ref="E1105:E1119" ca="1">TRANSPOSE(G1103:L1103)</f>
        <v>0</v>
      </c>
      <c r="F1105" s="296"/>
      <c r="G1105" s="297"/>
      <c r="H1105" s="298">
        <f ca="1">IF(OFFSET(H1105,-$D1105,0)="n/a","n/a",IF(H$5&gt;OFFSET(H1105,-$D1105,0)+$D1105,$E1105-SUM($G1105:G1105),($E1105-SUM($G1105:G1105))/(OFFSET(H1105,-$D1105,0)-(H$5-$D1105-1))))</f>
        <v>0</v>
      </c>
      <c r="I1105" s="298">
        <f ca="1">IF(OFFSET(I1105,-$D1105,0)="n/a","n/a",IF(I$5&gt;OFFSET(I1105,-$D1105,0)+$D1105,$E1105-SUM($G1105:H1105),($E1105-SUM($G1105:H1105))/(OFFSET(I1105,-$D1105,0)-(I$5-$D1105-1))))</f>
        <v>0</v>
      </c>
      <c r="J1105" s="298">
        <f ca="1">IF(OFFSET(J1105,-$D1105,0)="n/a","n/a",IF(J$5&gt;OFFSET(J1105,-$D1105,0)+$D1105,$E1105-SUM($G1105:I1105),($E1105-SUM($G1105:I1105))/(OFFSET(J1105,-$D1105,0)-(J$5-$D1105-1))))</f>
        <v>0</v>
      </c>
      <c r="K1105" s="298">
        <f ca="1">IF(OFFSET(K1105,-$D1105,0)="n/a","n/a",IF(K$5&gt;OFFSET(K1105,-$D1105,0)+$D1105,$E1105-SUM($G1105:J1105),($E1105-SUM($G1105:J1105))/(OFFSET(K1105,-$D1105,0)-(K$5-$D1105-1))))</f>
        <v>0</v>
      </c>
      <c r="L1105" s="298">
        <f ca="1">IF(OFFSET(L1105,-$D1105,0)="n/a","n/a",IF(L$5&gt;OFFSET(L1105,-$D1105,0)+$D1105,$E1105-SUM($G1105:K1105),($E1105-SUM($G1105:K1105))/(OFFSET(L1105,-$D1105,0)-(L$5-$D1105-1))))</f>
        <v>0</v>
      </c>
    </row>
    <row r="1106" spans="1:12" ht="12.75" hidden="1" customHeight="1" outlineLevel="2" x14ac:dyDescent="0.2">
      <c r="A1106" s="3"/>
      <c r="B1106" s="3"/>
      <c r="C1106" s="377" t="s">
        <v>43</v>
      </c>
      <c r="D1106" s="3">
        <v>2</v>
      </c>
      <c r="E1106" s="295">
        <f ca="1"/>
        <v>0</v>
      </c>
      <c r="F1106" s="296"/>
      <c r="G1106" s="299"/>
      <c r="H1106" s="297"/>
      <c r="I1106" s="298">
        <f ca="1">IF(OFFSET(I1106,-$D1106,0)="n/a","n/a",IF(I$5&gt;OFFSET(I1106,-$D1106,0)+$D1106,$E1106-SUM($G1106:H1106),($E1106-SUM($G1106:H1106))/(OFFSET(I1106,-$D1106,0)-(I$5-$D1106-1))))</f>
        <v>0</v>
      </c>
      <c r="J1106" s="298">
        <f ca="1">IF(OFFSET(J1106,-$D1106,0)="n/a","n/a",IF(J$5&gt;OFFSET(J1106,-$D1106,0)+$D1106,$E1106-SUM($G1106:I1106),($E1106-SUM($G1106:I1106))/(OFFSET(J1106,-$D1106,0)-(J$5-$D1106-1))))</f>
        <v>0</v>
      </c>
      <c r="K1106" s="298">
        <f ca="1">IF(OFFSET(K1106,-$D1106,0)="n/a","n/a",IF(K$5&gt;OFFSET(K1106,-$D1106,0)+$D1106,$E1106-SUM($G1106:J1106),($E1106-SUM($G1106:J1106))/(OFFSET(K1106,-$D1106,0)-(K$5-$D1106-1))))</f>
        <v>0</v>
      </c>
      <c r="L1106" s="298">
        <f ca="1">IF(OFFSET(L1106,-$D1106,0)="n/a","n/a",IF(L$5&gt;OFFSET(L1106,-$D1106,0)+$D1106,$E1106-SUM($G1106:K1106),($E1106-SUM($G1106:K1106))/(OFFSET(L1106,-$D1106,0)-(L$5-$D1106-1))))</f>
        <v>0</v>
      </c>
    </row>
    <row r="1107" spans="1:12" ht="12.75" hidden="1" customHeight="1" outlineLevel="2" x14ac:dyDescent="0.2">
      <c r="A1107" s="3"/>
      <c r="B1107" s="3"/>
      <c r="C1107" s="377"/>
      <c r="D1107" s="3">
        <v>3</v>
      </c>
      <c r="E1107" s="295">
        <f ca="1"/>
        <v>0</v>
      </c>
      <c r="F1107" s="296"/>
      <c r="G1107" s="299"/>
      <c r="H1107" s="299"/>
      <c r="I1107" s="297"/>
      <c r="J1107" s="298">
        <f ca="1">IF(OFFSET(J1107,-$D1107,0)="n/a","n/a",IF(J$5&gt;OFFSET(J1107,-$D1107,0)+$D1107,$E1107-SUM($G1107:I1107),($E1107-SUM($G1107:I1107))/(OFFSET(J1107,-$D1107,0)-(J$5-$D1107-1))))</f>
        <v>0</v>
      </c>
      <c r="K1107" s="298">
        <f ca="1">IF(OFFSET(K1107,-$D1107,0)="n/a","n/a",IF(K$5&gt;OFFSET(K1107,-$D1107,0)+$D1107,$E1107-SUM($G1107:J1107),($E1107-SUM($G1107:J1107))/(OFFSET(K1107,-$D1107,0)-(K$5-$D1107-1))))</f>
        <v>0</v>
      </c>
      <c r="L1107" s="298">
        <f ca="1">IF(OFFSET(L1107,-$D1107,0)="n/a","n/a",IF(L$5&gt;OFFSET(L1107,-$D1107,0)+$D1107,$E1107-SUM($G1107:K1107),($E1107-SUM($G1107:K1107))/(OFFSET(L1107,-$D1107,0)-(L$5-$D1107-1))))</f>
        <v>0</v>
      </c>
    </row>
    <row r="1108" spans="1:12" ht="12.75" hidden="1" customHeight="1" outlineLevel="2" x14ac:dyDescent="0.2">
      <c r="A1108" s="3"/>
      <c r="B1108" s="3"/>
      <c r="C1108" s="377"/>
      <c r="D1108" s="3">
        <v>4</v>
      </c>
      <c r="E1108" s="295">
        <f ca="1"/>
        <v>0</v>
      </c>
      <c r="F1108" s="296"/>
      <c r="G1108" s="299"/>
      <c r="H1108" s="299"/>
      <c r="I1108" s="299"/>
      <c r="J1108" s="297"/>
      <c r="K1108" s="298">
        <f ca="1">IF(OFFSET(K1108,-$D1108,0)="n/a","n/a",IF(K$5&gt;OFFSET(K1108,-$D1108,0)+$D1108,$E1108-SUM($G1108:J1108),($E1108-SUM($G1108:J1108))/(OFFSET(K1108,-$D1108,0)-(K$5-$D1108-1))))</f>
        <v>0</v>
      </c>
      <c r="L1108" s="298">
        <f ca="1">IF(OFFSET(L1108,-$D1108,0)="n/a","n/a",IF(L$5&gt;OFFSET(L1108,-$D1108,0)+$D1108,$E1108-SUM($G1108:K1108),($E1108-SUM($G1108:K1108))/(OFFSET(L1108,-$D1108,0)-(L$5-$D1108-1))))</f>
        <v>0</v>
      </c>
    </row>
    <row r="1109" spans="1:12" ht="12.75" hidden="1" customHeight="1" outlineLevel="2" x14ac:dyDescent="0.2">
      <c r="A1109" s="3"/>
      <c r="B1109" s="3"/>
      <c r="C1109" s="377"/>
      <c r="D1109" s="3">
        <v>5</v>
      </c>
      <c r="E1109" s="295">
        <f ca="1"/>
        <v>0</v>
      </c>
      <c r="F1109" s="296"/>
      <c r="G1109" s="299"/>
      <c r="H1109" s="299"/>
      <c r="I1109" s="299"/>
      <c r="J1109" s="299"/>
      <c r="K1109" s="297"/>
      <c r="L1109" s="298">
        <f ca="1">IF(OFFSET(L1109,-$D1109,0)="n/a","n/a",IF(L$5&gt;OFFSET(L1109,-$D1109,0)+$D1109,$E1109-SUM($G1109:K1109),($E1109-SUM($G1109:K1109))/(OFFSET(L1109,-$D1109,0)-(L$5-$D1109-1))))</f>
        <v>0</v>
      </c>
    </row>
    <row r="1110" spans="1:12" ht="12.75" hidden="1" customHeight="1" outlineLevel="2" x14ac:dyDescent="0.2">
      <c r="A1110" s="3"/>
      <c r="B1110" s="3"/>
      <c r="C1110" s="377"/>
      <c r="D1110" s="3">
        <v>6</v>
      </c>
      <c r="E1110" s="295">
        <f ca="1"/>
        <v>0</v>
      </c>
      <c r="F1110" s="296"/>
      <c r="G1110" s="299"/>
      <c r="H1110" s="299"/>
      <c r="I1110" s="299"/>
      <c r="J1110" s="299"/>
      <c r="K1110" s="299"/>
      <c r="L1110" s="297"/>
    </row>
    <row r="1111" spans="1:12" ht="12.75" hidden="1" customHeight="1" outlineLevel="2" x14ac:dyDescent="0.2">
      <c r="A1111" s="3"/>
      <c r="B1111" s="3"/>
      <c r="C1111" s="377"/>
      <c r="D1111" s="3">
        <v>7</v>
      </c>
      <c r="E1111" s="295" t="e">
        <f ca="1"/>
        <v>#N/A</v>
      </c>
      <c r="F1111" s="296"/>
      <c r="G1111" s="299"/>
      <c r="H1111" s="299"/>
      <c r="I1111" s="299"/>
      <c r="J1111" s="299"/>
      <c r="K1111" s="299"/>
      <c r="L1111" s="299"/>
    </row>
    <row r="1112" spans="1:12" ht="12.75" hidden="1" customHeight="1" outlineLevel="2" x14ac:dyDescent="0.2">
      <c r="A1112" s="3"/>
      <c r="B1112" s="3"/>
      <c r="C1112" s="377"/>
      <c r="D1112" s="3">
        <v>8</v>
      </c>
      <c r="E1112" s="295" t="e">
        <f ca="1"/>
        <v>#N/A</v>
      </c>
      <c r="F1112" s="296"/>
      <c r="G1112" s="299"/>
      <c r="H1112" s="299"/>
      <c r="I1112" s="299"/>
      <c r="J1112" s="299"/>
      <c r="K1112" s="299"/>
      <c r="L1112" s="299"/>
    </row>
    <row r="1113" spans="1:12" ht="12.75" hidden="1" customHeight="1" outlineLevel="2" x14ac:dyDescent="0.2">
      <c r="A1113" s="3"/>
      <c r="B1113" s="3"/>
      <c r="C1113" s="377"/>
      <c r="D1113" s="3">
        <v>9</v>
      </c>
      <c r="E1113" s="295" t="e">
        <f ca="1"/>
        <v>#N/A</v>
      </c>
      <c r="F1113" s="296"/>
      <c r="G1113" s="299"/>
      <c r="H1113" s="299"/>
      <c r="I1113" s="299"/>
      <c r="J1113" s="299"/>
      <c r="K1113" s="299"/>
      <c r="L1113" s="299"/>
    </row>
    <row r="1114" spans="1:12" ht="12.75" hidden="1" customHeight="1" outlineLevel="2" x14ac:dyDescent="0.2">
      <c r="A1114" s="3"/>
      <c r="B1114" s="3"/>
      <c r="C1114" s="377"/>
      <c r="D1114" s="3">
        <v>10</v>
      </c>
      <c r="E1114" s="295" t="e">
        <f ca="1"/>
        <v>#N/A</v>
      </c>
      <c r="F1114" s="296"/>
      <c r="G1114" s="299"/>
      <c r="H1114" s="299"/>
      <c r="I1114" s="299"/>
      <c r="J1114" s="299"/>
      <c r="K1114" s="299"/>
      <c r="L1114" s="299"/>
    </row>
    <row r="1115" spans="1:12" ht="12.75" hidden="1" customHeight="1" outlineLevel="2" x14ac:dyDescent="0.2">
      <c r="A1115" s="3"/>
      <c r="B1115" s="3"/>
      <c r="C1115" s="377"/>
      <c r="D1115" s="3">
        <v>11</v>
      </c>
      <c r="E1115" s="295" t="e">
        <f ca="1"/>
        <v>#N/A</v>
      </c>
      <c r="F1115" s="296"/>
      <c r="G1115" s="299"/>
      <c r="H1115" s="299"/>
      <c r="I1115" s="299"/>
      <c r="J1115" s="299"/>
      <c r="K1115" s="299"/>
      <c r="L1115" s="299"/>
    </row>
    <row r="1116" spans="1:12" ht="12.75" hidden="1" customHeight="1" outlineLevel="2" x14ac:dyDescent="0.2">
      <c r="A1116" s="3"/>
      <c r="B1116" s="3"/>
      <c r="C1116" s="377"/>
      <c r="D1116" s="3">
        <v>12</v>
      </c>
      <c r="E1116" s="295" t="e">
        <f ca="1"/>
        <v>#N/A</v>
      </c>
      <c r="F1116" s="296"/>
      <c r="G1116" s="299"/>
      <c r="H1116" s="299"/>
      <c r="I1116" s="299"/>
      <c r="J1116" s="299"/>
      <c r="K1116" s="299"/>
      <c r="L1116" s="299"/>
    </row>
    <row r="1117" spans="1:12" ht="12.75" hidden="1" customHeight="1" outlineLevel="2" x14ac:dyDescent="0.2">
      <c r="A1117" s="3"/>
      <c r="B1117" s="3"/>
      <c r="C1117" s="377"/>
      <c r="D1117" s="3">
        <v>13</v>
      </c>
      <c r="E1117" s="295" t="e">
        <f ca="1"/>
        <v>#N/A</v>
      </c>
      <c r="F1117" s="296"/>
      <c r="G1117" s="299"/>
      <c r="H1117" s="299"/>
      <c r="I1117" s="299"/>
      <c r="J1117" s="299"/>
      <c r="K1117" s="299"/>
      <c r="L1117" s="299"/>
    </row>
    <row r="1118" spans="1:12" ht="12.75" hidden="1" customHeight="1" outlineLevel="2" x14ac:dyDescent="0.2">
      <c r="A1118" s="3"/>
      <c r="B1118" s="3"/>
      <c r="C1118" s="377"/>
      <c r="D1118" s="3">
        <v>14</v>
      </c>
      <c r="E1118" s="295" t="e">
        <f ca="1"/>
        <v>#N/A</v>
      </c>
      <c r="F1118" s="296"/>
      <c r="G1118" s="299"/>
      <c r="H1118" s="299"/>
      <c r="I1118" s="299"/>
      <c r="J1118" s="299"/>
      <c r="K1118" s="299"/>
      <c r="L1118" s="299"/>
    </row>
    <row r="1119" spans="1:12" ht="12.75" hidden="1" customHeight="1" outlineLevel="2" x14ac:dyDescent="0.2">
      <c r="A1119" s="3"/>
      <c r="B1119" s="3"/>
      <c r="C1119" s="377"/>
      <c r="D1119" s="3">
        <v>15</v>
      </c>
      <c r="E1119" s="295" t="e">
        <f ca="1"/>
        <v>#N/A</v>
      </c>
      <c r="F1119" s="296"/>
      <c r="G1119" s="299"/>
      <c r="H1119" s="299"/>
      <c r="I1119" s="299"/>
      <c r="J1119" s="299"/>
      <c r="K1119" s="299"/>
      <c r="L1119" s="299"/>
    </row>
    <row r="1120" spans="1:12" ht="12.75" hidden="1" customHeight="1" outlineLevel="1" x14ac:dyDescent="0.2">
      <c r="A1120" s="3"/>
      <c r="B1120" s="149" t="str">
        <f ca="1">B1103</f>
        <v>Asset Type 039</v>
      </c>
      <c r="C1120" s="149" t="str">
        <f ca="1">C1103</f>
        <v>Description - Asset Type 039</v>
      </c>
      <c r="D1120" s="3"/>
      <c r="E1120" s="3"/>
      <c r="F1120" s="109" t="s">
        <v>44</v>
      </c>
      <c r="G1120" s="301">
        <f t="shared" ref="G1120:L1120" si="78">SUM(G1105:G1119)</f>
        <v>0</v>
      </c>
      <c r="H1120" s="301">
        <f t="shared" ca="1" si="78"/>
        <v>0</v>
      </c>
      <c r="I1120" s="301">
        <f t="shared" ca="1" si="78"/>
        <v>0</v>
      </c>
      <c r="J1120" s="301">
        <f t="shared" ca="1" si="78"/>
        <v>0</v>
      </c>
      <c r="K1120" s="301">
        <f t="shared" ca="1" si="78"/>
        <v>0</v>
      </c>
      <c r="L1120" s="301">
        <f t="shared" ca="1" si="78"/>
        <v>0</v>
      </c>
    </row>
    <row r="1121" spans="1:12" ht="12.75" hidden="1" customHeight="1" outlineLevel="2" x14ac:dyDescent="0.2">
      <c r="A1121" s="221">
        <f>A1103+1</f>
        <v>40</v>
      </c>
      <c r="B1121" s="22" t="str">
        <f ca="1">OFFSET($B$13,$A1121-1,0)</f>
        <v>Asset Type 040</v>
      </c>
      <c r="C1121" s="22" t="str">
        <f ca="1">OFFSET($C$13,$A1121-1,0)</f>
        <v>Description - Asset Type 040</v>
      </c>
      <c r="D1121" s="3"/>
      <c r="E1121" s="112"/>
      <c r="F1121" s="111" t="s">
        <v>41</v>
      </c>
      <c r="G1121" s="300">
        <f t="shared" ref="G1121:L1121" ca="1" si="79">VLOOKUP($B1121,$B$13:$L$212,5+G$5,FALSE)</f>
        <v>0</v>
      </c>
      <c r="H1121" s="300">
        <f t="shared" ca="1" si="79"/>
        <v>0</v>
      </c>
      <c r="I1121" s="300">
        <f t="shared" ca="1" si="79"/>
        <v>0</v>
      </c>
      <c r="J1121" s="300">
        <f t="shared" ca="1" si="79"/>
        <v>0</v>
      </c>
      <c r="K1121" s="300">
        <f t="shared" ca="1" si="79"/>
        <v>0</v>
      </c>
      <c r="L1121" s="300">
        <f t="shared" ca="1" si="79"/>
        <v>0</v>
      </c>
    </row>
    <row r="1122" spans="1:12" ht="12.75" hidden="1" customHeight="1" outlineLevel="2" x14ac:dyDescent="0.2">
      <c r="A1122" s="3"/>
      <c r="B1122" s="3"/>
      <c r="C1122" s="21"/>
      <c r="D1122" s="3"/>
      <c r="E1122" s="110"/>
      <c r="F1122" s="109" t="s">
        <v>42</v>
      </c>
      <c r="G1122" s="114">
        <f ca="1">VLOOKUP($B1121,'Input Sheet'!$B$12:$L$211,5+G$5,FALSE)</f>
        <v>0</v>
      </c>
      <c r="H1122" s="114">
        <f ca="1">VLOOKUP($B1121,'Input Sheet'!$B$12:$L$211,5+H$5,FALSE)</f>
        <v>0</v>
      </c>
      <c r="I1122" s="114">
        <f ca="1">VLOOKUP($B1121,'Input Sheet'!$B$12:$L$211,5+I$5,FALSE)</f>
        <v>0</v>
      </c>
      <c r="J1122" s="114">
        <f ca="1">VLOOKUP($B1121,'Input Sheet'!$B$12:$L$211,5+J$5,FALSE)</f>
        <v>0</v>
      </c>
      <c r="K1122" s="114">
        <f ca="1">VLOOKUP($B1121,'Input Sheet'!$B$12:$L$211,5+K$5,FALSE)</f>
        <v>0</v>
      </c>
      <c r="L1122" s="114">
        <f ca="1">VLOOKUP($B1121,'Input Sheet'!$B$12:$L$211,5+L$5,FALSE)</f>
        <v>0</v>
      </c>
    </row>
    <row r="1123" spans="1:12" ht="12.75" hidden="1" customHeight="1" outlineLevel="2" x14ac:dyDescent="0.2">
      <c r="A1123" s="3"/>
      <c r="B1123" s="3"/>
      <c r="C1123" s="3"/>
      <c r="D1123" s="3">
        <v>1</v>
      </c>
      <c r="E1123" s="295">
        <f t="array" aca="1" ref="E1123:E1137" ca="1">TRANSPOSE(G1121:L1121)</f>
        <v>0</v>
      </c>
      <c r="F1123" s="296"/>
      <c r="G1123" s="297"/>
      <c r="H1123" s="298">
        <f ca="1">IF(OFFSET(H1123,-$D1123,0)="n/a","n/a",IF(H$5&gt;OFFSET(H1123,-$D1123,0)+$D1123,$E1123-SUM($G1123:G1123),($E1123-SUM($G1123:G1123))/(OFFSET(H1123,-$D1123,0)-(H$5-$D1123-1))))</f>
        <v>0</v>
      </c>
      <c r="I1123" s="298">
        <f ca="1">IF(OFFSET(I1123,-$D1123,0)="n/a","n/a",IF(I$5&gt;OFFSET(I1123,-$D1123,0)+$D1123,$E1123-SUM($G1123:H1123),($E1123-SUM($G1123:H1123))/(OFFSET(I1123,-$D1123,0)-(I$5-$D1123-1))))</f>
        <v>0</v>
      </c>
      <c r="J1123" s="298">
        <f ca="1">IF(OFFSET(J1123,-$D1123,0)="n/a","n/a",IF(J$5&gt;OFFSET(J1123,-$D1123,0)+$D1123,$E1123-SUM($G1123:I1123),($E1123-SUM($G1123:I1123))/(OFFSET(J1123,-$D1123,0)-(J$5-$D1123-1))))</f>
        <v>0</v>
      </c>
      <c r="K1123" s="298">
        <f ca="1">IF(OFFSET(K1123,-$D1123,0)="n/a","n/a",IF(K$5&gt;OFFSET(K1123,-$D1123,0)+$D1123,$E1123-SUM($G1123:J1123),($E1123-SUM($G1123:J1123))/(OFFSET(K1123,-$D1123,0)-(K$5-$D1123-1))))</f>
        <v>0</v>
      </c>
      <c r="L1123" s="298">
        <f ca="1">IF(OFFSET(L1123,-$D1123,0)="n/a","n/a",IF(L$5&gt;OFFSET(L1123,-$D1123,0)+$D1123,$E1123-SUM($G1123:K1123),($E1123-SUM($G1123:K1123))/(OFFSET(L1123,-$D1123,0)-(L$5-$D1123-1))))</f>
        <v>0</v>
      </c>
    </row>
    <row r="1124" spans="1:12" ht="12.75" hidden="1" customHeight="1" outlineLevel="2" x14ac:dyDescent="0.2">
      <c r="A1124" s="3"/>
      <c r="B1124" s="3"/>
      <c r="C1124" s="377" t="s">
        <v>43</v>
      </c>
      <c r="D1124" s="3">
        <v>2</v>
      </c>
      <c r="E1124" s="295">
        <f ca="1"/>
        <v>0</v>
      </c>
      <c r="F1124" s="296"/>
      <c r="G1124" s="299"/>
      <c r="H1124" s="297"/>
      <c r="I1124" s="298">
        <f ca="1">IF(OFFSET(I1124,-$D1124,0)="n/a","n/a",IF(I$5&gt;OFFSET(I1124,-$D1124,0)+$D1124,$E1124-SUM($G1124:H1124),($E1124-SUM($G1124:H1124))/(OFFSET(I1124,-$D1124,0)-(I$5-$D1124-1))))</f>
        <v>0</v>
      </c>
      <c r="J1124" s="298">
        <f ca="1">IF(OFFSET(J1124,-$D1124,0)="n/a","n/a",IF(J$5&gt;OFFSET(J1124,-$D1124,0)+$D1124,$E1124-SUM($G1124:I1124),($E1124-SUM($G1124:I1124))/(OFFSET(J1124,-$D1124,0)-(J$5-$D1124-1))))</f>
        <v>0</v>
      </c>
      <c r="K1124" s="298">
        <f ca="1">IF(OFFSET(K1124,-$D1124,0)="n/a","n/a",IF(K$5&gt;OFFSET(K1124,-$D1124,0)+$D1124,$E1124-SUM($G1124:J1124),($E1124-SUM($G1124:J1124))/(OFFSET(K1124,-$D1124,0)-(K$5-$D1124-1))))</f>
        <v>0</v>
      </c>
      <c r="L1124" s="298">
        <f ca="1">IF(OFFSET(L1124,-$D1124,0)="n/a","n/a",IF(L$5&gt;OFFSET(L1124,-$D1124,0)+$D1124,$E1124-SUM($G1124:K1124),($E1124-SUM($G1124:K1124))/(OFFSET(L1124,-$D1124,0)-(L$5-$D1124-1))))</f>
        <v>0</v>
      </c>
    </row>
    <row r="1125" spans="1:12" ht="12.75" hidden="1" customHeight="1" outlineLevel="2" x14ac:dyDescent="0.2">
      <c r="A1125" s="3"/>
      <c r="B1125" s="3"/>
      <c r="C1125" s="377"/>
      <c r="D1125" s="3">
        <v>3</v>
      </c>
      <c r="E1125" s="295">
        <f ca="1"/>
        <v>0</v>
      </c>
      <c r="F1125" s="296"/>
      <c r="G1125" s="299"/>
      <c r="H1125" s="299"/>
      <c r="I1125" s="297"/>
      <c r="J1125" s="298">
        <f ca="1">IF(OFFSET(J1125,-$D1125,0)="n/a","n/a",IF(J$5&gt;OFFSET(J1125,-$D1125,0)+$D1125,$E1125-SUM($G1125:I1125),($E1125-SUM($G1125:I1125))/(OFFSET(J1125,-$D1125,0)-(J$5-$D1125-1))))</f>
        <v>0</v>
      </c>
      <c r="K1125" s="298">
        <f ca="1">IF(OFFSET(K1125,-$D1125,0)="n/a","n/a",IF(K$5&gt;OFFSET(K1125,-$D1125,0)+$D1125,$E1125-SUM($G1125:J1125),($E1125-SUM($G1125:J1125))/(OFFSET(K1125,-$D1125,0)-(K$5-$D1125-1))))</f>
        <v>0</v>
      </c>
      <c r="L1125" s="298">
        <f ca="1">IF(OFFSET(L1125,-$D1125,0)="n/a","n/a",IF(L$5&gt;OFFSET(L1125,-$D1125,0)+$D1125,$E1125-SUM($G1125:K1125),($E1125-SUM($G1125:K1125))/(OFFSET(L1125,-$D1125,0)-(L$5-$D1125-1))))</f>
        <v>0</v>
      </c>
    </row>
    <row r="1126" spans="1:12" ht="12.75" hidden="1" customHeight="1" outlineLevel="2" x14ac:dyDescent="0.2">
      <c r="A1126" s="3"/>
      <c r="B1126" s="3"/>
      <c r="C1126" s="377"/>
      <c r="D1126" s="3">
        <v>4</v>
      </c>
      <c r="E1126" s="295">
        <f ca="1"/>
        <v>0</v>
      </c>
      <c r="F1126" s="296"/>
      <c r="G1126" s="299"/>
      <c r="H1126" s="299"/>
      <c r="I1126" s="299"/>
      <c r="J1126" s="297"/>
      <c r="K1126" s="298">
        <f ca="1">IF(OFFSET(K1126,-$D1126,0)="n/a","n/a",IF(K$5&gt;OFFSET(K1126,-$D1126,0)+$D1126,$E1126-SUM($G1126:J1126),($E1126-SUM($G1126:J1126))/(OFFSET(K1126,-$D1126,0)-(K$5-$D1126-1))))</f>
        <v>0</v>
      </c>
      <c r="L1126" s="298">
        <f ca="1">IF(OFFSET(L1126,-$D1126,0)="n/a","n/a",IF(L$5&gt;OFFSET(L1126,-$D1126,0)+$D1126,$E1126-SUM($G1126:K1126),($E1126-SUM($G1126:K1126))/(OFFSET(L1126,-$D1126,0)-(L$5-$D1126-1))))</f>
        <v>0</v>
      </c>
    </row>
    <row r="1127" spans="1:12" ht="12.75" hidden="1" customHeight="1" outlineLevel="2" x14ac:dyDescent="0.2">
      <c r="A1127" s="3"/>
      <c r="B1127" s="3"/>
      <c r="C1127" s="377"/>
      <c r="D1127" s="3">
        <v>5</v>
      </c>
      <c r="E1127" s="295">
        <f ca="1"/>
        <v>0</v>
      </c>
      <c r="F1127" s="296"/>
      <c r="G1127" s="299"/>
      <c r="H1127" s="299"/>
      <c r="I1127" s="299"/>
      <c r="J1127" s="299"/>
      <c r="K1127" s="297"/>
      <c r="L1127" s="298">
        <f ca="1">IF(OFFSET(L1127,-$D1127,0)="n/a","n/a",IF(L$5&gt;OFFSET(L1127,-$D1127,0)+$D1127,$E1127-SUM($G1127:K1127),($E1127-SUM($G1127:K1127))/(OFFSET(L1127,-$D1127,0)-(L$5-$D1127-1))))</f>
        <v>0</v>
      </c>
    </row>
    <row r="1128" spans="1:12" ht="12.75" hidden="1" customHeight="1" outlineLevel="2" x14ac:dyDescent="0.2">
      <c r="A1128" s="3"/>
      <c r="B1128" s="3"/>
      <c r="C1128" s="377"/>
      <c r="D1128" s="3">
        <v>6</v>
      </c>
      <c r="E1128" s="295">
        <f ca="1"/>
        <v>0</v>
      </c>
      <c r="F1128" s="296"/>
      <c r="G1128" s="299"/>
      <c r="H1128" s="299"/>
      <c r="I1128" s="299"/>
      <c r="J1128" s="299"/>
      <c r="K1128" s="299"/>
      <c r="L1128" s="297"/>
    </row>
    <row r="1129" spans="1:12" ht="12.75" hidden="1" customHeight="1" outlineLevel="2" x14ac:dyDescent="0.2">
      <c r="A1129" s="3"/>
      <c r="B1129" s="3"/>
      <c r="C1129" s="377"/>
      <c r="D1129" s="3">
        <v>7</v>
      </c>
      <c r="E1129" s="295" t="e">
        <f ca="1"/>
        <v>#N/A</v>
      </c>
      <c r="F1129" s="296"/>
      <c r="G1129" s="299"/>
      <c r="H1129" s="299"/>
      <c r="I1129" s="299"/>
      <c r="J1129" s="299"/>
      <c r="K1129" s="299"/>
      <c r="L1129" s="299"/>
    </row>
    <row r="1130" spans="1:12" ht="12.75" hidden="1" customHeight="1" outlineLevel="2" x14ac:dyDescent="0.2">
      <c r="A1130" s="3"/>
      <c r="B1130" s="3"/>
      <c r="C1130" s="377"/>
      <c r="D1130" s="3">
        <v>8</v>
      </c>
      <c r="E1130" s="295" t="e">
        <f ca="1"/>
        <v>#N/A</v>
      </c>
      <c r="F1130" s="296"/>
      <c r="G1130" s="299"/>
      <c r="H1130" s="299"/>
      <c r="I1130" s="299"/>
      <c r="J1130" s="299"/>
      <c r="K1130" s="299"/>
      <c r="L1130" s="299"/>
    </row>
    <row r="1131" spans="1:12" ht="12.75" hidden="1" customHeight="1" outlineLevel="2" x14ac:dyDescent="0.2">
      <c r="A1131" s="3"/>
      <c r="B1131" s="3"/>
      <c r="C1131" s="377"/>
      <c r="D1131" s="3">
        <v>9</v>
      </c>
      <c r="E1131" s="295" t="e">
        <f ca="1"/>
        <v>#N/A</v>
      </c>
      <c r="F1131" s="296"/>
      <c r="G1131" s="299"/>
      <c r="H1131" s="299"/>
      <c r="I1131" s="299"/>
      <c r="J1131" s="299"/>
      <c r="K1131" s="299"/>
      <c r="L1131" s="299"/>
    </row>
    <row r="1132" spans="1:12" ht="12.75" hidden="1" customHeight="1" outlineLevel="2" x14ac:dyDescent="0.2">
      <c r="A1132" s="3"/>
      <c r="B1132" s="3"/>
      <c r="C1132" s="377"/>
      <c r="D1132" s="3">
        <v>10</v>
      </c>
      <c r="E1132" s="295" t="e">
        <f ca="1"/>
        <v>#N/A</v>
      </c>
      <c r="F1132" s="296"/>
      <c r="G1132" s="299"/>
      <c r="H1132" s="299"/>
      <c r="I1132" s="299"/>
      <c r="J1132" s="299"/>
      <c r="K1132" s="299"/>
      <c r="L1132" s="299"/>
    </row>
    <row r="1133" spans="1:12" ht="12.75" hidden="1" customHeight="1" outlineLevel="2" x14ac:dyDescent="0.2">
      <c r="A1133" s="3"/>
      <c r="B1133" s="3"/>
      <c r="C1133" s="377"/>
      <c r="D1133" s="3">
        <v>11</v>
      </c>
      <c r="E1133" s="295" t="e">
        <f ca="1"/>
        <v>#N/A</v>
      </c>
      <c r="F1133" s="296"/>
      <c r="G1133" s="299"/>
      <c r="H1133" s="299"/>
      <c r="I1133" s="299"/>
      <c r="J1133" s="299"/>
      <c r="K1133" s="299"/>
      <c r="L1133" s="299"/>
    </row>
    <row r="1134" spans="1:12" ht="12.75" hidden="1" customHeight="1" outlineLevel="2" x14ac:dyDescent="0.2">
      <c r="A1134" s="3"/>
      <c r="B1134" s="3"/>
      <c r="C1134" s="377"/>
      <c r="D1134" s="3">
        <v>12</v>
      </c>
      <c r="E1134" s="295" t="e">
        <f ca="1"/>
        <v>#N/A</v>
      </c>
      <c r="F1134" s="296"/>
      <c r="G1134" s="299"/>
      <c r="H1134" s="299"/>
      <c r="I1134" s="299"/>
      <c r="J1134" s="299"/>
      <c r="K1134" s="299"/>
      <c r="L1134" s="299"/>
    </row>
    <row r="1135" spans="1:12" ht="12.75" hidden="1" customHeight="1" outlineLevel="2" x14ac:dyDescent="0.2">
      <c r="A1135" s="3"/>
      <c r="B1135" s="3"/>
      <c r="C1135" s="377"/>
      <c r="D1135" s="3">
        <v>13</v>
      </c>
      <c r="E1135" s="295" t="e">
        <f ca="1"/>
        <v>#N/A</v>
      </c>
      <c r="F1135" s="296"/>
      <c r="G1135" s="299"/>
      <c r="H1135" s="299"/>
      <c r="I1135" s="299"/>
      <c r="J1135" s="299"/>
      <c r="K1135" s="299"/>
      <c r="L1135" s="299"/>
    </row>
    <row r="1136" spans="1:12" ht="12.75" hidden="1" customHeight="1" outlineLevel="2" x14ac:dyDescent="0.2">
      <c r="A1136" s="3"/>
      <c r="B1136" s="3"/>
      <c r="C1136" s="377"/>
      <c r="D1136" s="3">
        <v>14</v>
      </c>
      <c r="E1136" s="295" t="e">
        <f ca="1"/>
        <v>#N/A</v>
      </c>
      <c r="F1136" s="296"/>
      <c r="G1136" s="299"/>
      <c r="H1136" s="299"/>
      <c r="I1136" s="299"/>
      <c r="J1136" s="299"/>
      <c r="K1136" s="299"/>
      <c r="L1136" s="299"/>
    </row>
    <row r="1137" spans="1:12" ht="12.75" hidden="1" customHeight="1" outlineLevel="2" x14ac:dyDescent="0.2">
      <c r="A1137" s="3"/>
      <c r="B1137" s="3"/>
      <c r="C1137" s="377"/>
      <c r="D1137" s="3">
        <v>15</v>
      </c>
      <c r="E1137" s="295" t="e">
        <f ca="1"/>
        <v>#N/A</v>
      </c>
      <c r="F1137" s="296"/>
      <c r="G1137" s="299"/>
      <c r="H1137" s="299"/>
      <c r="I1137" s="299"/>
      <c r="J1137" s="299"/>
      <c r="K1137" s="299"/>
      <c r="L1137" s="299"/>
    </row>
    <row r="1138" spans="1:12" ht="12.75" hidden="1" customHeight="1" outlineLevel="1" x14ac:dyDescent="0.2">
      <c r="A1138" s="3"/>
      <c r="B1138" s="149" t="str">
        <f ca="1">B1121</f>
        <v>Asset Type 040</v>
      </c>
      <c r="C1138" s="149" t="str">
        <f ca="1">C1121</f>
        <v>Description - Asset Type 040</v>
      </c>
      <c r="D1138" s="3"/>
      <c r="E1138" s="3"/>
      <c r="F1138" s="109" t="s">
        <v>44</v>
      </c>
      <c r="G1138" s="301">
        <f t="shared" ref="G1138:L1138" si="80">SUM(G1123:G1137)</f>
        <v>0</v>
      </c>
      <c r="H1138" s="301">
        <f t="shared" ca="1" si="80"/>
        <v>0</v>
      </c>
      <c r="I1138" s="301">
        <f t="shared" ca="1" si="80"/>
        <v>0</v>
      </c>
      <c r="J1138" s="301">
        <f t="shared" ca="1" si="80"/>
        <v>0</v>
      </c>
      <c r="K1138" s="301">
        <f t="shared" ca="1" si="80"/>
        <v>0</v>
      </c>
      <c r="L1138" s="301">
        <f t="shared" ca="1" si="80"/>
        <v>0</v>
      </c>
    </row>
    <row r="1139" spans="1:12" ht="12.75" hidden="1" customHeight="1" outlineLevel="2" x14ac:dyDescent="0.2">
      <c r="A1139" s="221">
        <f>A1121+1</f>
        <v>41</v>
      </c>
      <c r="B1139" s="22" t="str">
        <f ca="1">OFFSET($B$13,$A1139-1,0)</f>
        <v>Asset Type 041</v>
      </c>
      <c r="C1139" s="22" t="str">
        <f ca="1">OFFSET($C$13,$A1139-1,0)</f>
        <v>Description - Asset Type 041</v>
      </c>
      <c r="D1139" s="3"/>
      <c r="E1139" s="112"/>
      <c r="F1139" s="111" t="s">
        <v>41</v>
      </c>
      <c r="G1139" s="300">
        <f t="shared" ref="G1139:L1139" ca="1" si="81">VLOOKUP($B1139,$B$13:$L$212,5+G$5,FALSE)</f>
        <v>0</v>
      </c>
      <c r="H1139" s="300">
        <f t="shared" ca="1" si="81"/>
        <v>0</v>
      </c>
      <c r="I1139" s="300">
        <f t="shared" ca="1" si="81"/>
        <v>0</v>
      </c>
      <c r="J1139" s="300">
        <f t="shared" ca="1" si="81"/>
        <v>0</v>
      </c>
      <c r="K1139" s="300">
        <f t="shared" ca="1" si="81"/>
        <v>0</v>
      </c>
      <c r="L1139" s="300">
        <f t="shared" ca="1" si="81"/>
        <v>0</v>
      </c>
    </row>
    <row r="1140" spans="1:12" ht="12.75" hidden="1" customHeight="1" outlineLevel="2" x14ac:dyDescent="0.2">
      <c r="A1140" s="3"/>
      <c r="B1140" s="3"/>
      <c r="C1140" s="21"/>
      <c r="D1140" s="3"/>
      <c r="E1140" s="110"/>
      <c r="F1140" s="109" t="s">
        <v>42</v>
      </c>
      <c r="G1140" s="114">
        <f ca="1">VLOOKUP($B1139,'Input Sheet'!$B$12:$L$211,5+G$5,FALSE)</f>
        <v>0</v>
      </c>
      <c r="H1140" s="114">
        <f ca="1">VLOOKUP($B1139,'Input Sheet'!$B$12:$L$211,5+H$5,FALSE)</f>
        <v>0</v>
      </c>
      <c r="I1140" s="114">
        <f ca="1">VLOOKUP($B1139,'Input Sheet'!$B$12:$L$211,5+I$5,FALSE)</f>
        <v>0</v>
      </c>
      <c r="J1140" s="114">
        <f ca="1">VLOOKUP($B1139,'Input Sheet'!$B$12:$L$211,5+J$5,FALSE)</f>
        <v>0</v>
      </c>
      <c r="K1140" s="114">
        <f ca="1">VLOOKUP($B1139,'Input Sheet'!$B$12:$L$211,5+K$5,FALSE)</f>
        <v>0</v>
      </c>
      <c r="L1140" s="114">
        <f ca="1">VLOOKUP($B1139,'Input Sheet'!$B$12:$L$211,5+L$5,FALSE)</f>
        <v>0</v>
      </c>
    </row>
    <row r="1141" spans="1:12" ht="12.75" hidden="1" customHeight="1" outlineLevel="2" x14ac:dyDescent="0.2">
      <c r="A1141" s="3"/>
      <c r="B1141" s="3"/>
      <c r="C1141" s="3"/>
      <c r="D1141" s="3">
        <v>1</v>
      </c>
      <c r="E1141" s="295">
        <f t="array" aca="1" ref="E1141:E1155" ca="1">TRANSPOSE(G1139:L1139)</f>
        <v>0</v>
      </c>
      <c r="F1141" s="296"/>
      <c r="G1141" s="297"/>
      <c r="H1141" s="298">
        <f ca="1">IF(OFFSET(H1141,-$D1141,0)="n/a","n/a",IF(H$5&gt;OFFSET(H1141,-$D1141,0)+$D1141,$E1141-SUM($G1141:G1141),($E1141-SUM($G1141:G1141))/(OFFSET(H1141,-$D1141,0)-(H$5-$D1141-1))))</f>
        <v>0</v>
      </c>
      <c r="I1141" s="298">
        <f ca="1">IF(OFFSET(I1141,-$D1141,0)="n/a","n/a",IF(I$5&gt;OFFSET(I1141,-$D1141,0)+$D1141,$E1141-SUM($G1141:H1141),($E1141-SUM($G1141:H1141))/(OFFSET(I1141,-$D1141,0)-(I$5-$D1141-1))))</f>
        <v>0</v>
      </c>
      <c r="J1141" s="298">
        <f ca="1">IF(OFFSET(J1141,-$D1141,0)="n/a","n/a",IF(J$5&gt;OFFSET(J1141,-$D1141,0)+$D1141,$E1141-SUM($G1141:I1141),($E1141-SUM($G1141:I1141))/(OFFSET(J1141,-$D1141,0)-(J$5-$D1141-1))))</f>
        <v>0</v>
      </c>
      <c r="K1141" s="298">
        <f ca="1">IF(OFFSET(K1141,-$D1141,0)="n/a","n/a",IF(K$5&gt;OFFSET(K1141,-$D1141,0)+$D1141,$E1141-SUM($G1141:J1141),($E1141-SUM($G1141:J1141))/(OFFSET(K1141,-$D1141,0)-(K$5-$D1141-1))))</f>
        <v>0</v>
      </c>
      <c r="L1141" s="298">
        <f ca="1">IF(OFFSET(L1141,-$D1141,0)="n/a","n/a",IF(L$5&gt;OFFSET(L1141,-$D1141,0)+$D1141,$E1141-SUM($G1141:K1141),($E1141-SUM($G1141:K1141))/(OFFSET(L1141,-$D1141,0)-(L$5-$D1141-1))))</f>
        <v>0</v>
      </c>
    </row>
    <row r="1142" spans="1:12" ht="12.75" hidden="1" customHeight="1" outlineLevel="2" x14ac:dyDescent="0.2">
      <c r="A1142" s="3"/>
      <c r="B1142" s="3"/>
      <c r="C1142" s="377" t="s">
        <v>43</v>
      </c>
      <c r="D1142" s="3">
        <v>2</v>
      </c>
      <c r="E1142" s="295">
        <f ca="1"/>
        <v>0</v>
      </c>
      <c r="F1142" s="296"/>
      <c r="G1142" s="299"/>
      <c r="H1142" s="297"/>
      <c r="I1142" s="298">
        <f ca="1">IF(OFFSET(I1142,-$D1142,0)="n/a","n/a",IF(I$5&gt;OFFSET(I1142,-$D1142,0)+$D1142,$E1142-SUM($G1142:H1142),($E1142-SUM($G1142:H1142))/(OFFSET(I1142,-$D1142,0)-(I$5-$D1142-1))))</f>
        <v>0</v>
      </c>
      <c r="J1142" s="298">
        <f ca="1">IF(OFFSET(J1142,-$D1142,0)="n/a","n/a",IF(J$5&gt;OFFSET(J1142,-$D1142,0)+$D1142,$E1142-SUM($G1142:I1142),($E1142-SUM($G1142:I1142))/(OFFSET(J1142,-$D1142,0)-(J$5-$D1142-1))))</f>
        <v>0</v>
      </c>
      <c r="K1142" s="298">
        <f ca="1">IF(OFFSET(K1142,-$D1142,0)="n/a","n/a",IF(K$5&gt;OFFSET(K1142,-$D1142,0)+$D1142,$E1142-SUM($G1142:J1142),($E1142-SUM($G1142:J1142))/(OFFSET(K1142,-$D1142,0)-(K$5-$D1142-1))))</f>
        <v>0</v>
      </c>
      <c r="L1142" s="298">
        <f ca="1">IF(OFFSET(L1142,-$D1142,0)="n/a","n/a",IF(L$5&gt;OFFSET(L1142,-$D1142,0)+$D1142,$E1142-SUM($G1142:K1142),($E1142-SUM($G1142:K1142))/(OFFSET(L1142,-$D1142,0)-(L$5-$D1142-1))))</f>
        <v>0</v>
      </c>
    </row>
    <row r="1143" spans="1:12" ht="12.75" hidden="1" customHeight="1" outlineLevel="2" x14ac:dyDescent="0.2">
      <c r="A1143" s="3"/>
      <c r="B1143" s="3"/>
      <c r="C1143" s="377"/>
      <c r="D1143" s="3">
        <v>3</v>
      </c>
      <c r="E1143" s="295">
        <f ca="1"/>
        <v>0</v>
      </c>
      <c r="F1143" s="296"/>
      <c r="G1143" s="299"/>
      <c r="H1143" s="299"/>
      <c r="I1143" s="297"/>
      <c r="J1143" s="298">
        <f ca="1">IF(OFFSET(J1143,-$D1143,0)="n/a","n/a",IF(J$5&gt;OFFSET(J1143,-$D1143,0)+$D1143,$E1143-SUM($G1143:I1143),($E1143-SUM($G1143:I1143))/(OFFSET(J1143,-$D1143,0)-(J$5-$D1143-1))))</f>
        <v>0</v>
      </c>
      <c r="K1143" s="298">
        <f ca="1">IF(OFFSET(K1143,-$D1143,0)="n/a","n/a",IF(K$5&gt;OFFSET(K1143,-$D1143,0)+$D1143,$E1143-SUM($G1143:J1143),($E1143-SUM($G1143:J1143))/(OFFSET(K1143,-$D1143,0)-(K$5-$D1143-1))))</f>
        <v>0</v>
      </c>
      <c r="L1143" s="298">
        <f ca="1">IF(OFFSET(L1143,-$D1143,0)="n/a","n/a",IF(L$5&gt;OFFSET(L1143,-$D1143,0)+$D1143,$E1143-SUM($G1143:K1143),($E1143-SUM($G1143:K1143))/(OFFSET(L1143,-$D1143,0)-(L$5-$D1143-1))))</f>
        <v>0</v>
      </c>
    </row>
    <row r="1144" spans="1:12" ht="12.75" hidden="1" customHeight="1" outlineLevel="2" x14ac:dyDescent="0.2">
      <c r="A1144" s="3"/>
      <c r="B1144" s="3"/>
      <c r="C1144" s="377"/>
      <c r="D1144" s="3">
        <v>4</v>
      </c>
      <c r="E1144" s="295">
        <f ca="1"/>
        <v>0</v>
      </c>
      <c r="F1144" s="296"/>
      <c r="G1144" s="299"/>
      <c r="H1144" s="299"/>
      <c r="I1144" s="299"/>
      <c r="J1144" s="297"/>
      <c r="K1144" s="298">
        <f ca="1">IF(OFFSET(K1144,-$D1144,0)="n/a","n/a",IF(K$5&gt;OFFSET(K1144,-$D1144,0)+$D1144,$E1144-SUM($G1144:J1144),($E1144-SUM($G1144:J1144))/(OFFSET(K1144,-$D1144,0)-(K$5-$D1144-1))))</f>
        <v>0</v>
      </c>
      <c r="L1144" s="298">
        <f ca="1">IF(OFFSET(L1144,-$D1144,0)="n/a","n/a",IF(L$5&gt;OFFSET(L1144,-$D1144,0)+$D1144,$E1144-SUM($G1144:K1144),($E1144-SUM($G1144:K1144))/(OFFSET(L1144,-$D1144,0)-(L$5-$D1144-1))))</f>
        <v>0</v>
      </c>
    </row>
    <row r="1145" spans="1:12" ht="12.75" hidden="1" customHeight="1" outlineLevel="2" x14ac:dyDescent="0.2">
      <c r="A1145" s="3"/>
      <c r="B1145" s="3"/>
      <c r="C1145" s="377"/>
      <c r="D1145" s="3">
        <v>5</v>
      </c>
      <c r="E1145" s="295">
        <f ca="1"/>
        <v>0</v>
      </c>
      <c r="F1145" s="296"/>
      <c r="G1145" s="299"/>
      <c r="H1145" s="299"/>
      <c r="I1145" s="299"/>
      <c r="J1145" s="299"/>
      <c r="K1145" s="297"/>
      <c r="L1145" s="298">
        <f ca="1">IF(OFFSET(L1145,-$D1145,0)="n/a","n/a",IF(L$5&gt;OFFSET(L1145,-$D1145,0)+$D1145,$E1145-SUM($G1145:K1145),($E1145-SUM($G1145:K1145))/(OFFSET(L1145,-$D1145,0)-(L$5-$D1145-1))))</f>
        <v>0</v>
      </c>
    </row>
    <row r="1146" spans="1:12" ht="12.75" hidden="1" customHeight="1" outlineLevel="2" x14ac:dyDescent="0.2">
      <c r="A1146" s="3"/>
      <c r="B1146" s="3"/>
      <c r="C1146" s="377"/>
      <c r="D1146" s="3">
        <v>6</v>
      </c>
      <c r="E1146" s="295">
        <f ca="1"/>
        <v>0</v>
      </c>
      <c r="F1146" s="296"/>
      <c r="G1146" s="299"/>
      <c r="H1146" s="299"/>
      <c r="I1146" s="299"/>
      <c r="J1146" s="299"/>
      <c r="K1146" s="299"/>
      <c r="L1146" s="297"/>
    </row>
    <row r="1147" spans="1:12" ht="12.75" hidden="1" customHeight="1" outlineLevel="2" x14ac:dyDescent="0.2">
      <c r="A1147" s="3"/>
      <c r="B1147" s="3"/>
      <c r="C1147" s="377"/>
      <c r="D1147" s="3">
        <v>7</v>
      </c>
      <c r="E1147" s="295" t="e">
        <f ca="1"/>
        <v>#N/A</v>
      </c>
      <c r="F1147" s="296"/>
      <c r="G1147" s="299"/>
      <c r="H1147" s="299"/>
      <c r="I1147" s="299"/>
      <c r="J1147" s="299"/>
      <c r="K1147" s="299"/>
      <c r="L1147" s="299"/>
    </row>
    <row r="1148" spans="1:12" ht="12.75" hidden="1" customHeight="1" outlineLevel="2" x14ac:dyDescent="0.2">
      <c r="A1148" s="3"/>
      <c r="B1148" s="3"/>
      <c r="C1148" s="377"/>
      <c r="D1148" s="3">
        <v>8</v>
      </c>
      <c r="E1148" s="295" t="e">
        <f ca="1"/>
        <v>#N/A</v>
      </c>
      <c r="F1148" s="296"/>
      <c r="G1148" s="299"/>
      <c r="H1148" s="299"/>
      <c r="I1148" s="299"/>
      <c r="J1148" s="299"/>
      <c r="K1148" s="299"/>
      <c r="L1148" s="299"/>
    </row>
    <row r="1149" spans="1:12" ht="12.75" hidden="1" customHeight="1" outlineLevel="2" x14ac:dyDescent="0.2">
      <c r="A1149" s="3"/>
      <c r="B1149" s="3"/>
      <c r="C1149" s="377"/>
      <c r="D1149" s="3">
        <v>9</v>
      </c>
      <c r="E1149" s="295" t="e">
        <f ca="1"/>
        <v>#N/A</v>
      </c>
      <c r="F1149" s="296"/>
      <c r="G1149" s="299"/>
      <c r="H1149" s="299"/>
      <c r="I1149" s="299"/>
      <c r="J1149" s="299"/>
      <c r="K1149" s="299"/>
      <c r="L1149" s="299"/>
    </row>
    <row r="1150" spans="1:12" ht="12.75" hidden="1" customHeight="1" outlineLevel="2" x14ac:dyDescent="0.2">
      <c r="A1150" s="3"/>
      <c r="B1150" s="3"/>
      <c r="C1150" s="377"/>
      <c r="D1150" s="3">
        <v>10</v>
      </c>
      <c r="E1150" s="295" t="e">
        <f ca="1"/>
        <v>#N/A</v>
      </c>
      <c r="F1150" s="296"/>
      <c r="G1150" s="299"/>
      <c r="H1150" s="299"/>
      <c r="I1150" s="299"/>
      <c r="J1150" s="299"/>
      <c r="K1150" s="299"/>
      <c r="L1150" s="299"/>
    </row>
    <row r="1151" spans="1:12" ht="12.75" hidden="1" customHeight="1" outlineLevel="2" x14ac:dyDescent="0.2">
      <c r="A1151" s="3"/>
      <c r="B1151" s="3"/>
      <c r="C1151" s="377"/>
      <c r="D1151" s="3">
        <v>11</v>
      </c>
      <c r="E1151" s="295" t="e">
        <f ca="1"/>
        <v>#N/A</v>
      </c>
      <c r="F1151" s="296"/>
      <c r="G1151" s="299"/>
      <c r="H1151" s="299"/>
      <c r="I1151" s="299"/>
      <c r="J1151" s="299"/>
      <c r="K1151" s="299"/>
      <c r="L1151" s="299"/>
    </row>
    <row r="1152" spans="1:12" ht="12.75" hidden="1" customHeight="1" outlineLevel="2" x14ac:dyDescent="0.2">
      <c r="A1152" s="3"/>
      <c r="B1152" s="3"/>
      <c r="C1152" s="377"/>
      <c r="D1152" s="3">
        <v>12</v>
      </c>
      <c r="E1152" s="295" t="e">
        <f ca="1"/>
        <v>#N/A</v>
      </c>
      <c r="F1152" s="296"/>
      <c r="G1152" s="299"/>
      <c r="H1152" s="299"/>
      <c r="I1152" s="299"/>
      <c r="J1152" s="299"/>
      <c r="K1152" s="299"/>
      <c r="L1152" s="299"/>
    </row>
    <row r="1153" spans="1:12" ht="12.75" hidden="1" customHeight="1" outlineLevel="2" x14ac:dyDescent="0.2">
      <c r="A1153" s="3"/>
      <c r="B1153" s="3"/>
      <c r="C1153" s="377"/>
      <c r="D1153" s="3">
        <v>13</v>
      </c>
      <c r="E1153" s="295" t="e">
        <f ca="1"/>
        <v>#N/A</v>
      </c>
      <c r="F1153" s="296"/>
      <c r="G1153" s="299"/>
      <c r="H1153" s="299"/>
      <c r="I1153" s="299"/>
      <c r="J1153" s="299"/>
      <c r="K1153" s="299"/>
      <c r="L1153" s="299"/>
    </row>
    <row r="1154" spans="1:12" ht="12.75" hidden="1" customHeight="1" outlineLevel="2" x14ac:dyDescent="0.2">
      <c r="A1154" s="3"/>
      <c r="B1154" s="3"/>
      <c r="C1154" s="377"/>
      <c r="D1154" s="3">
        <v>14</v>
      </c>
      <c r="E1154" s="295" t="e">
        <f ca="1"/>
        <v>#N/A</v>
      </c>
      <c r="F1154" s="296"/>
      <c r="G1154" s="299"/>
      <c r="H1154" s="299"/>
      <c r="I1154" s="299"/>
      <c r="J1154" s="299"/>
      <c r="K1154" s="299"/>
      <c r="L1154" s="299"/>
    </row>
    <row r="1155" spans="1:12" ht="12.75" hidden="1" customHeight="1" outlineLevel="2" x14ac:dyDescent="0.2">
      <c r="A1155" s="3"/>
      <c r="B1155" s="3"/>
      <c r="C1155" s="377"/>
      <c r="D1155" s="3">
        <v>15</v>
      </c>
      <c r="E1155" s="295" t="e">
        <f ca="1"/>
        <v>#N/A</v>
      </c>
      <c r="F1155" s="296"/>
      <c r="G1155" s="299"/>
      <c r="H1155" s="299"/>
      <c r="I1155" s="299"/>
      <c r="J1155" s="299"/>
      <c r="K1155" s="299"/>
      <c r="L1155" s="299"/>
    </row>
    <row r="1156" spans="1:12" ht="12.75" hidden="1" customHeight="1" outlineLevel="1" x14ac:dyDescent="0.2">
      <c r="A1156" s="3"/>
      <c r="B1156" s="149" t="str">
        <f ca="1">B1139</f>
        <v>Asset Type 041</v>
      </c>
      <c r="C1156" s="149" t="str">
        <f ca="1">C1139</f>
        <v>Description - Asset Type 041</v>
      </c>
      <c r="D1156" s="3"/>
      <c r="E1156" s="3"/>
      <c r="F1156" s="109" t="s">
        <v>44</v>
      </c>
      <c r="G1156" s="301">
        <f t="shared" ref="G1156:L1156" si="82">SUM(G1141:G1155)</f>
        <v>0</v>
      </c>
      <c r="H1156" s="301">
        <f t="shared" ca="1" si="82"/>
        <v>0</v>
      </c>
      <c r="I1156" s="301">
        <f t="shared" ca="1" si="82"/>
        <v>0</v>
      </c>
      <c r="J1156" s="301">
        <f t="shared" ca="1" si="82"/>
        <v>0</v>
      </c>
      <c r="K1156" s="301">
        <f t="shared" ca="1" si="82"/>
        <v>0</v>
      </c>
      <c r="L1156" s="301">
        <f t="shared" ca="1" si="82"/>
        <v>0</v>
      </c>
    </row>
    <row r="1157" spans="1:12" ht="12.75" hidden="1" customHeight="1" outlineLevel="2" x14ac:dyDescent="0.2">
      <c r="A1157" s="221">
        <f>A1139+1</f>
        <v>42</v>
      </c>
      <c r="B1157" s="22" t="str">
        <f ca="1">OFFSET($B$13,$A1157-1,0)</f>
        <v>Asset Type 042</v>
      </c>
      <c r="C1157" s="22" t="str">
        <f ca="1">OFFSET($C$13,$A1157-1,0)</f>
        <v>Description - Asset Type 042</v>
      </c>
      <c r="D1157" s="3"/>
      <c r="E1157" s="112"/>
      <c r="F1157" s="111" t="s">
        <v>41</v>
      </c>
      <c r="G1157" s="300">
        <f t="shared" ref="G1157:L1157" ca="1" si="83">VLOOKUP($B1157,$B$13:$L$212,5+G$5,FALSE)</f>
        <v>0</v>
      </c>
      <c r="H1157" s="300">
        <f t="shared" ca="1" si="83"/>
        <v>0</v>
      </c>
      <c r="I1157" s="300">
        <f t="shared" ca="1" si="83"/>
        <v>0</v>
      </c>
      <c r="J1157" s="300">
        <f t="shared" ca="1" si="83"/>
        <v>0</v>
      </c>
      <c r="K1157" s="300">
        <f t="shared" ca="1" si="83"/>
        <v>0</v>
      </c>
      <c r="L1157" s="300">
        <f t="shared" ca="1" si="83"/>
        <v>0</v>
      </c>
    </row>
    <row r="1158" spans="1:12" ht="12.75" hidden="1" customHeight="1" outlineLevel="2" x14ac:dyDescent="0.2">
      <c r="A1158" s="3"/>
      <c r="B1158" s="3"/>
      <c r="C1158" s="21"/>
      <c r="D1158" s="3"/>
      <c r="E1158" s="110"/>
      <c r="F1158" s="109" t="s">
        <v>42</v>
      </c>
      <c r="G1158" s="114">
        <f ca="1">VLOOKUP($B1157,'Input Sheet'!$B$12:$L$211,5+G$5,FALSE)</f>
        <v>0</v>
      </c>
      <c r="H1158" s="114">
        <f ca="1">VLOOKUP($B1157,'Input Sheet'!$B$12:$L$211,5+H$5,FALSE)</f>
        <v>0</v>
      </c>
      <c r="I1158" s="114">
        <f ca="1">VLOOKUP($B1157,'Input Sheet'!$B$12:$L$211,5+I$5,FALSE)</f>
        <v>0</v>
      </c>
      <c r="J1158" s="114">
        <f ca="1">VLOOKUP($B1157,'Input Sheet'!$B$12:$L$211,5+J$5,FALSE)</f>
        <v>0</v>
      </c>
      <c r="K1158" s="114">
        <f ca="1">VLOOKUP($B1157,'Input Sheet'!$B$12:$L$211,5+K$5,FALSE)</f>
        <v>0</v>
      </c>
      <c r="L1158" s="114">
        <f ca="1">VLOOKUP($B1157,'Input Sheet'!$B$12:$L$211,5+L$5,FALSE)</f>
        <v>0</v>
      </c>
    </row>
    <row r="1159" spans="1:12" ht="12.75" hidden="1" customHeight="1" outlineLevel="2" x14ac:dyDescent="0.2">
      <c r="A1159" s="3"/>
      <c r="B1159" s="3"/>
      <c r="C1159" s="3"/>
      <c r="D1159" s="3">
        <v>1</v>
      </c>
      <c r="E1159" s="295">
        <f t="array" aca="1" ref="E1159:E1173" ca="1">TRANSPOSE(G1157:L1157)</f>
        <v>0</v>
      </c>
      <c r="F1159" s="296"/>
      <c r="G1159" s="297"/>
      <c r="H1159" s="298">
        <f ca="1">IF(OFFSET(H1159,-$D1159,0)="n/a","n/a",IF(H$5&gt;OFFSET(H1159,-$D1159,0)+$D1159,$E1159-SUM($G1159:G1159),($E1159-SUM($G1159:G1159))/(OFFSET(H1159,-$D1159,0)-(H$5-$D1159-1))))</f>
        <v>0</v>
      </c>
      <c r="I1159" s="298">
        <f ca="1">IF(OFFSET(I1159,-$D1159,0)="n/a","n/a",IF(I$5&gt;OFFSET(I1159,-$D1159,0)+$D1159,$E1159-SUM($G1159:H1159),($E1159-SUM($G1159:H1159))/(OFFSET(I1159,-$D1159,0)-(I$5-$D1159-1))))</f>
        <v>0</v>
      </c>
      <c r="J1159" s="298">
        <f ca="1">IF(OFFSET(J1159,-$D1159,0)="n/a","n/a",IF(J$5&gt;OFFSET(J1159,-$D1159,0)+$D1159,$E1159-SUM($G1159:I1159),($E1159-SUM($G1159:I1159))/(OFFSET(J1159,-$D1159,0)-(J$5-$D1159-1))))</f>
        <v>0</v>
      </c>
      <c r="K1159" s="298">
        <f ca="1">IF(OFFSET(K1159,-$D1159,0)="n/a","n/a",IF(K$5&gt;OFFSET(K1159,-$D1159,0)+$D1159,$E1159-SUM($G1159:J1159),($E1159-SUM($G1159:J1159))/(OFFSET(K1159,-$D1159,0)-(K$5-$D1159-1))))</f>
        <v>0</v>
      </c>
      <c r="L1159" s="298">
        <f ca="1">IF(OFFSET(L1159,-$D1159,0)="n/a","n/a",IF(L$5&gt;OFFSET(L1159,-$D1159,0)+$D1159,$E1159-SUM($G1159:K1159),($E1159-SUM($G1159:K1159))/(OFFSET(L1159,-$D1159,0)-(L$5-$D1159-1))))</f>
        <v>0</v>
      </c>
    </row>
    <row r="1160" spans="1:12" ht="12.75" hidden="1" customHeight="1" outlineLevel="2" x14ac:dyDescent="0.2">
      <c r="A1160" s="3"/>
      <c r="B1160" s="3"/>
      <c r="C1160" s="377" t="s">
        <v>43</v>
      </c>
      <c r="D1160" s="3">
        <v>2</v>
      </c>
      <c r="E1160" s="295">
        <f ca="1"/>
        <v>0</v>
      </c>
      <c r="F1160" s="296"/>
      <c r="G1160" s="299"/>
      <c r="H1160" s="297"/>
      <c r="I1160" s="298">
        <f ca="1">IF(OFFSET(I1160,-$D1160,0)="n/a","n/a",IF(I$5&gt;OFFSET(I1160,-$D1160,0)+$D1160,$E1160-SUM($G1160:H1160),($E1160-SUM($G1160:H1160))/(OFFSET(I1160,-$D1160,0)-(I$5-$D1160-1))))</f>
        <v>0</v>
      </c>
      <c r="J1160" s="298">
        <f ca="1">IF(OFFSET(J1160,-$D1160,0)="n/a","n/a",IF(J$5&gt;OFFSET(J1160,-$D1160,0)+$D1160,$E1160-SUM($G1160:I1160),($E1160-SUM($G1160:I1160))/(OFFSET(J1160,-$D1160,0)-(J$5-$D1160-1))))</f>
        <v>0</v>
      </c>
      <c r="K1160" s="298">
        <f ca="1">IF(OFFSET(K1160,-$D1160,0)="n/a","n/a",IF(K$5&gt;OFFSET(K1160,-$D1160,0)+$D1160,$E1160-SUM($G1160:J1160),($E1160-SUM($G1160:J1160))/(OFFSET(K1160,-$D1160,0)-(K$5-$D1160-1))))</f>
        <v>0</v>
      </c>
      <c r="L1160" s="298">
        <f ca="1">IF(OFFSET(L1160,-$D1160,0)="n/a","n/a",IF(L$5&gt;OFFSET(L1160,-$D1160,0)+$D1160,$E1160-SUM($G1160:K1160),($E1160-SUM($G1160:K1160))/(OFFSET(L1160,-$D1160,0)-(L$5-$D1160-1))))</f>
        <v>0</v>
      </c>
    </row>
    <row r="1161" spans="1:12" ht="12.75" hidden="1" customHeight="1" outlineLevel="2" x14ac:dyDescent="0.2">
      <c r="A1161" s="3"/>
      <c r="B1161" s="3"/>
      <c r="C1161" s="377"/>
      <c r="D1161" s="3">
        <v>3</v>
      </c>
      <c r="E1161" s="295">
        <f ca="1"/>
        <v>0</v>
      </c>
      <c r="F1161" s="296"/>
      <c r="G1161" s="299"/>
      <c r="H1161" s="299"/>
      <c r="I1161" s="297"/>
      <c r="J1161" s="298">
        <f ca="1">IF(OFFSET(J1161,-$D1161,0)="n/a","n/a",IF(J$5&gt;OFFSET(J1161,-$D1161,0)+$D1161,$E1161-SUM($G1161:I1161),($E1161-SUM($G1161:I1161))/(OFFSET(J1161,-$D1161,0)-(J$5-$D1161-1))))</f>
        <v>0</v>
      </c>
      <c r="K1161" s="298">
        <f ca="1">IF(OFFSET(K1161,-$D1161,0)="n/a","n/a",IF(K$5&gt;OFFSET(K1161,-$D1161,0)+$D1161,$E1161-SUM($G1161:J1161),($E1161-SUM($G1161:J1161))/(OFFSET(K1161,-$D1161,0)-(K$5-$D1161-1))))</f>
        <v>0</v>
      </c>
      <c r="L1161" s="298">
        <f ca="1">IF(OFFSET(L1161,-$D1161,0)="n/a","n/a",IF(L$5&gt;OFFSET(L1161,-$D1161,0)+$D1161,$E1161-SUM($G1161:K1161),($E1161-SUM($G1161:K1161))/(OFFSET(L1161,-$D1161,0)-(L$5-$D1161-1))))</f>
        <v>0</v>
      </c>
    </row>
    <row r="1162" spans="1:12" ht="12.75" hidden="1" customHeight="1" outlineLevel="2" x14ac:dyDescent="0.2">
      <c r="A1162" s="3"/>
      <c r="B1162" s="3"/>
      <c r="C1162" s="377"/>
      <c r="D1162" s="3">
        <v>4</v>
      </c>
      <c r="E1162" s="295">
        <f ca="1"/>
        <v>0</v>
      </c>
      <c r="F1162" s="296"/>
      <c r="G1162" s="299"/>
      <c r="H1162" s="299"/>
      <c r="I1162" s="299"/>
      <c r="J1162" s="297"/>
      <c r="K1162" s="298">
        <f ca="1">IF(OFFSET(K1162,-$D1162,0)="n/a","n/a",IF(K$5&gt;OFFSET(K1162,-$D1162,0)+$D1162,$E1162-SUM($G1162:J1162),($E1162-SUM($G1162:J1162))/(OFFSET(K1162,-$D1162,0)-(K$5-$D1162-1))))</f>
        <v>0</v>
      </c>
      <c r="L1162" s="298">
        <f ca="1">IF(OFFSET(L1162,-$D1162,0)="n/a","n/a",IF(L$5&gt;OFFSET(L1162,-$D1162,0)+$D1162,$E1162-SUM($G1162:K1162),($E1162-SUM($G1162:K1162))/(OFFSET(L1162,-$D1162,0)-(L$5-$D1162-1))))</f>
        <v>0</v>
      </c>
    </row>
    <row r="1163" spans="1:12" ht="12.75" hidden="1" customHeight="1" outlineLevel="2" x14ac:dyDescent="0.2">
      <c r="A1163" s="3"/>
      <c r="B1163" s="3"/>
      <c r="C1163" s="377"/>
      <c r="D1163" s="3">
        <v>5</v>
      </c>
      <c r="E1163" s="295">
        <f ca="1"/>
        <v>0</v>
      </c>
      <c r="F1163" s="296"/>
      <c r="G1163" s="299"/>
      <c r="H1163" s="299"/>
      <c r="I1163" s="299"/>
      <c r="J1163" s="299"/>
      <c r="K1163" s="297"/>
      <c r="L1163" s="298">
        <f ca="1">IF(OFFSET(L1163,-$D1163,0)="n/a","n/a",IF(L$5&gt;OFFSET(L1163,-$D1163,0)+$D1163,$E1163-SUM($G1163:K1163),($E1163-SUM($G1163:K1163))/(OFFSET(L1163,-$D1163,0)-(L$5-$D1163-1))))</f>
        <v>0</v>
      </c>
    </row>
    <row r="1164" spans="1:12" ht="12.75" hidden="1" customHeight="1" outlineLevel="2" x14ac:dyDescent="0.2">
      <c r="A1164" s="3"/>
      <c r="B1164" s="3"/>
      <c r="C1164" s="377"/>
      <c r="D1164" s="3">
        <v>6</v>
      </c>
      <c r="E1164" s="295">
        <f ca="1"/>
        <v>0</v>
      </c>
      <c r="F1164" s="296"/>
      <c r="G1164" s="299"/>
      <c r="H1164" s="299"/>
      <c r="I1164" s="299"/>
      <c r="J1164" s="299"/>
      <c r="K1164" s="299"/>
      <c r="L1164" s="297"/>
    </row>
    <row r="1165" spans="1:12" ht="12.75" hidden="1" customHeight="1" outlineLevel="2" x14ac:dyDescent="0.2">
      <c r="A1165" s="3"/>
      <c r="B1165" s="3"/>
      <c r="C1165" s="377"/>
      <c r="D1165" s="3">
        <v>7</v>
      </c>
      <c r="E1165" s="295" t="e">
        <f ca="1"/>
        <v>#N/A</v>
      </c>
      <c r="F1165" s="296"/>
      <c r="G1165" s="299"/>
      <c r="H1165" s="299"/>
      <c r="I1165" s="299"/>
      <c r="J1165" s="299"/>
      <c r="K1165" s="299"/>
      <c r="L1165" s="299"/>
    </row>
    <row r="1166" spans="1:12" ht="12.75" hidden="1" customHeight="1" outlineLevel="2" x14ac:dyDescent="0.2">
      <c r="A1166" s="3"/>
      <c r="B1166" s="3"/>
      <c r="C1166" s="377"/>
      <c r="D1166" s="3">
        <v>8</v>
      </c>
      <c r="E1166" s="295" t="e">
        <f ca="1"/>
        <v>#N/A</v>
      </c>
      <c r="F1166" s="296"/>
      <c r="G1166" s="299"/>
      <c r="H1166" s="299"/>
      <c r="I1166" s="299"/>
      <c r="J1166" s="299"/>
      <c r="K1166" s="299"/>
      <c r="L1166" s="299"/>
    </row>
    <row r="1167" spans="1:12" ht="12.75" hidden="1" customHeight="1" outlineLevel="2" x14ac:dyDescent="0.2">
      <c r="A1167" s="3"/>
      <c r="B1167" s="3"/>
      <c r="C1167" s="377"/>
      <c r="D1167" s="3">
        <v>9</v>
      </c>
      <c r="E1167" s="295" t="e">
        <f ca="1"/>
        <v>#N/A</v>
      </c>
      <c r="F1167" s="296"/>
      <c r="G1167" s="299"/>
      <c r="H1167" s="299"/>
      <c r="I1167" s="299"/>
      <c r="J1167" s="299"/>
      <c r="K1167" s="299"/>
      <c r="L1167" s="299"/>
    </row>
    <row r="1168" spans="1:12" ht="12.75" hidden="1" customHeight="1" outlineLevel="2" x14ac:dyDescent="0.2">
      <c r="A1168" s="3"/>
      <c r="B1168" s="3"/>
      <c r="C1168" s="377"/>
      <c r="D1168" s="3">
        <v>10</v>
      </c>
      <c r="E1168" s="295" t="e">
        <f ca="1"/>
        <v>#N/A</v>
      </c>
      <c r="F1168" s="296"/>
      <c r="G1168" s="299"/>
      <c r="H1168" s="299"/>
      <c r="I1168" s="299"/>
      <c r="J1168" s="299"/>
      <c r="K1168" s="299"/>
      <c r="L1168" s="299"/>
    </row>
    <row r="1169" spans="1:12" ht="12.75" hidden="1" customHeight="1" outlineLevel="2" x14ac:dyDescent="0.2">
      <c r="A1169" s="3"/>
      <c r="B1169" s="3"/>
      <c r="C1169" s="377"/>
      <c r="D1169" s="3">
        <v>11</v>
      </c>
      <c r="E1169" s="295" t="e">
        <f ca="1"/>
        <v>#N/A</v>
      </c>
      <c r="F1169" s="296"/>
      <c r="G1169" s="299"/>
      <c r="H1169" s="299"/>
      <c r="I1169" s="299"/>
      <c r="J1169" s="299"/>
      <c r="K1169" s="299"/>
      <c r="L1169" s="299"/>
    </row>
    <row r="1170" spans="1:12" ht="12.75" hidden="1" customHeight="1" outlineLevel="2" x14ac:dyDescent="0.2">
      <c r="A1170" s="3"/>
      <c r="B1170" s="3"/>
      <c r="C1170" s="377"/>
      <c r="D1170" s="3">
        <v>12</v>
      </c>
      <c r="E1170" s="295" t="e">
        <f ca="1"/>
        <v>#N/A</v>
      </c>
      <c r="F1170" s="296"/>
      <c r="G1170" s="299"/>
      <c r="H1170" s="299"/>
      <c r="I1170" s="299"/>
      <c r="J1170" s="299"/>
      <c r="K1170" s="299"/>
      <c r="L1170" s="299"/>
    </row>
    <row r="1171" spans="1:12" ht="12.75" hidden="1" customHeight="1" outlineLevel="2" x14ac:dyDescent="0.2">
      <c r="A1171" s="3"/>
      <c r="B1171" s="3"/>
      <c r="C1171" s="377"/>
      <c r="D1171" s="3">
        <v>13</v>
      </c>
      <c r="E1171" s="295" t="e">
        <f ca="1"/>
        <v>#N/A</v>
      </c>
      <c r="F1171" s="296"/>
      <c r="G1171" s="299"/>
      <c r="H1171" s="299"/>
      <c r="I1171" s="299"/>
      <c r="J1171" s="299"/>
      <c r="K1171" s="299"/>
      <c r="L1171" s="299"/>
    </row>
    <row r="1172" spans="1:12" ht="12.75" hidden="1" customHeight="1" outlineLevel="2" x14ac:dyDescent="0.2">
      <c r="A1172" s="3"/>
      <c r="B1172" s="3"/>
      <c r="C1172" s="377"/>
      <c r="D1172" s="3">
        <v>14</v>
      </c>
      <c r="E1172" s="295" t="e">
        <f ca="1"/>
        <v>#N/A</v>
      </c>
      <c r="F1172" s="296"/>
      <c r="G1172" s="299"/>
      <c r="H1172" s="299"/>
      <c r="I1172" s="299"/>
      <c r="J1172" s="299"/>
      <c r="K1172" s="299"/>
      <c r="L1172" s="299"/>
    </row>
    <row r="1173" spans="1:12" ht="12.75" hidden="1" customHeight="1" outlineLevel="2" x14ac:dyDescent="0.2">
      <c r="A1173" s="3"/>
      <c r="B1173" s="3"/>
      <c r="C1173" s="377"/>
      <c r="D1173" s="3">
        <v>15</v>
      </c>
      <c r="E1173" s="295" t="e">
        <f ca="1"/>
        <v>#N/A</v>
      </c>
      <c r="F1173" s="296"/>
      <c r="G1173" s="299"/>
      <c r="H1173" s="299"/>
      <c r="I1173" s="299"/>
      <c r="J1173" s="299"/>
      <c r="K1173" s="299"/>
      <c r="L1173" s="299"/>
    </row>
    <row r="1174" spans="1:12" ht="12.75" hidden="1" customHeight="1" outlineLevel="1" x14ac:dyDescent="0.2">
      <c r="A1174" s="3"/>
      <c r="B1174" s="149" t="str">
        <f ca="1">B1157</f>
        <v>Asset Type 042</v>
      </c>
      <c r="C1174" s="149" t="str">
        <f ca="1">C1157</f>
        <v>Description - Asset Type 042</v>
      </c>
      <c r="D1174" s="3"/>
      <c r="E1174" s="3"/>
      <c r="F1174" s="109" t="s">
        <v>44</v>
      </c>
      <c r="G1174" s="301">
        <f t="shared" ref="G1174:L1174" si="84">SUM(G1159:G1173)</f>
        <v>0</v>
      </c>
      <c r="H1174" s="301">
        <f t="shared" ca="1" si="84"/>
        <v>0</v>
      </c>
      <c r="I1174" s="301">
        <f t="shared" ca="1" si="84"/>
        <v>0</v>
      </c>
      <c r="J1174" s="301">
        <f t="shared" ca="1" si="84"/>
        <v>0</v>
      </c>
      <c r="K1174" s="301">
        <f t="shared" ca="1" si="84"/>
        <v>0</v>
      </c>
      <c r="L1174" s="301">
        <f t="shared" ca="1" si="84"/>
        <v>0</v>
      </c>
    </row>
    <row r="1175" spans="1:12" ht="12.75" hidden="1" customHeight="1" outlineLevel="2" x14ac:dyDescent="0.2">
      <c r="A1175" s="221">
        <f>A1157+1</f>
        <v>43</v>
      </c>
      <c r="B1175" s="22" t="str">
        <f ca="1">OFFSET($B$13,$A1175-1,0)</f>
        <v>Asset Type 043</v>
      </c>
      <c r="C1175" s="22" t="str">
        <f ca="1">OFFSET($C$13,$A1175-1,0)</f>
        <v>Description - Asset Type 043</v>
      </c>
      <c r="D1175" s="3"/>
      <c r="E1175" s="112"/>
      <c r="F1175" s="111" t="s">
        <v>41</v>
      </c>
      <c r="G1175" s="300">
        <f t="shared" ref="G1175:L1175" ca="1" si="85">VLOOKUP($B1175,$B$13:$L$212,5+G$5,FALSE)</f>
        <v>0</v>
      </c>
      <c r="H1175" s="300">
        <f t="shared" ca="1" si="85"/>
        <v>0</v>
      </c>
      <c r="I1175" s="300">
        <f t="shared" ca="1" si="85"/>
        <v>0</v>
      </c>
      <c r="J1175" s="300">
        <f t="shared" ca="1" si="85"/>
        <v>0</v>
      </c>
      <c r="K1175" s="300">
        <f t="shared" ca="1" si="85"/>
        <v>0</v>
      </c>
      <c r="L1175" s="300">
        <f t="shared" ca="1" si="85"/>
        <v>0</v>
      </c>
    </row>
    <row r="1176" spans="1:12" ht="12.75" hidden="1" customHeight="1" outlineLevel="2" x14ac:dyDescent="0.2">
      <c r="A1176" s="3"/>
      <c r="B1176" s="3"/>
      <c r="C1176" s="21"/>
      <c r="D1176" s="3"/>
      <c r="E1176" s="110"/>
      <c r="F1176" s="109" t="s">
        <v>42</v>
      </c>
      <c r="G1176" s="114">
        <f ca="1">VLOOKUP($B1175,'Input Sheet'!$B$12:$L$211,5+G$5,FALSE)</f>
        <v>0</v>
      </c>
      <c r="H1176" s="114">
        <f ca="1">VLOOKUP($B1175,'Input Sheet'!$B$12:$L$211,5+H$5,FALSE)</f>
        <v>0</v>
      </c>
      <c r="I1176" s="114">
        <f ca="1">VLOOKUP($B1175,'Input Sheet'!$B$12:$L$211,5+I$5,FALSE)</f>
        <v>0</v>
      </c>
      <c r="J1176" s="114">
        <f ca="1">VLOOKUP($B1175,'Input Sheet'!$B$12:$L$211,5+J$5,FALSE)</f>
        <v>0</v>
      </c>
      <c r="K1176" s="114">
        <f ca="1">VLOOKUP($B1175,'Input Sheet'!$B$12:$L$211,5+K$5,FALSE)</f>
        <v>0</v>
      </c>
      <c r="L1176" s="114">
        <f ca="1">VLOOKUP($B1175,'Input Sheet'!$B$12:$L$211,5+L$5,FALSE)</f>
        <v>0</v>
      </c>
    </row>
    <row r="1177" spans="1:12" ht="12.75" hidden="1" customHeight="1" outlineLevel="2" x14ac:dyDescent="0.2">
      <c r="A1177" s="3"/>
      <c r="B1177" s="3"/>
      <c r="C1177" s="3"/>
      <c r="D1177" s="3">
        <v>1</v>
      </c>
      <c r="E1177" s="295">
        <f t="array" aca="1" ref="E1177:E1191" ca="1">TRANSPOSE(G1175:L1175)</f>
        <v>0</v>
      </c>
      <c r="F1177" s="296"/>
      <c r="G1177" s="297"/>
      <c r="H1177" s="298">
        <f ca="1">IF(OFFSET(H1177,-$D1177,0)="n/a","n/a",IF(H$5&gt;OFFSET(H1177,-$D1177,0)+$D1177,$E1177-SUM($G1177:G1177),($E1177-SUM($G1177:G1177))/(OFFSET(H1177,-$D1177,0)-(H$5-$D1177-1))))</f>
        <v>0</v>
      </c>
      <c r="I1177" s="298">
        <f ca="1">IF(OFFSET(I1177,-$D1177,0)="n/a","n/a",IF(I$5&gt;OFFSET(I1177,-$D1177,0)+$D1177,$E1177-SUM($G1177:H1177),($E1177-SUM($G1177:H1177))/(OFFSET(I1177,-$D1177,0)-(I$5-$D1177-1))))</f>
        <v>0</v>
      </c>
      <c r="J1177" s="298">
        <f ca="1">IF(OFFSET(J1177,-$D1177,0)="n/a","n/a",IF(J$5&gt;OFFSET(J1177,-$D1177,0)+$D1177,$E1177-SUM($G1177:I1177),($E1177-SUM($G1177:I1177))/(OFFSET(J1177,-$D1177,0)-(J$5-$D1177-1))))</f>
        <v>0</v>
      </c>
      <c r="K1177" s="298">
        <f ca="1">IF(OFFSET(K1177,-$D1177,0)="n/a","n/a",IF(K$5&gt;OFFSET(K1177,-$D1177,0)+$D1177,$E1177-SUM($G1177:J1177),($E1177-SUM($G1177:J1177))/(OFFSET(K1177,-$D1177,0)-(K$5-$D1177-1))))</f>
        <v>0</v>
      </c>
      <c r="L1177" s="298">
        <f ca="1">IF(OFFSET(L1177,-$D1177,0)="n/a","n/a",IF(L$5&gt;OFFSET(L1177,-$D1177,0)+$D1177,$E1177-SUM($G1177:K1177),($E1177-SUM($G1177:K1177))/(OFFSET(L1177,-$D1177,0)-(L$5-$D1177-1))))</f>
        <v>0</v>
      </c>
    </row>
    <row r="1178" spans="1:12" ht="12.75" hidden="1" customHeight="1" outlineLevel="2" x14ac:dyDescent="0.2">
      <c r="A1178" s="3"/>
      <c r="B1178" s="3"/>
      <c r="C1178" s="377" t="s">
        <v>43</v>
      </c>
      <c r="D1178" s="3">
        <v>2</v>
      </c>
      <c r="E1178" s="295">
        <f ca="1"/>
        <v>0</v>
      </c>
      <c r="F1178" s="296"/>
      <c r="G1178" s="299"/>
      <c r="H1178" s="297"/>
      <c r="I1178" s="298">
        <f ca="1">IF(OFFSET(I1178,-$D1178,0)="n/a","n/a",IF(I$5&gt;OFFSET(I1178,-$D1178,0)+$D1178,$E1178-SUM($G1178:H1178),($E1178-SUM($G1178:H1178))/(OFFSET(I1178,-$D1178,0)-(I$5-$D1178-1))))</f>
        <v>0</v>
      </c>
      <c r="J1178" s="298">
        <f ca="1">IF(OFFSET(J1178,-$D1178,0)="n/a","n/a",IF(J$5&gt;OFFSET(J1178,-$D1178,0)+$D1178,$E1178-SUM($G1178:I1178),($E1178-SUM($G1178:I1178))/(OFFSET(J1178,-$D1178,0)-(J$5-$D1178-1))))</f>
        <v>0</v>
      </c>
      <c r="K1178" s="298">
        <f ca="1">IF(OFFSET(K1178,-$D1178,0)="n/a","n/a",IF(K$5&gt;OFFSET(K1178,-$D1178,0)+$D1178,$E1178-SUM($G1178:J1178),($E1178-SUM($G1178:J1178))/(OFFSET(K1178,-$D1178,0)-(K$5-$D1178-1))))</f>
        <v>0</v>
      </c>
      <c r="L1178" s="298">
        <f ca="1">IF(OFFSET(L1178,-$D1178,0)="n/a","n/a",IF(L$5&gt;OFFSET(L1178,-$D1178,0)+$D1178,$E1178-SUM($G1178:K1178),($E1178-SUM($G1178:K1178))/(OFFSET(L1178,-$D1178,0)-(L$5-$D1178-1))))</f>
        <v>0</v>
      </c>
    </row>
    <row r="1179" spans="1:12" ht="12.75" hidden="1" customHeight="1" outlineLevel="2" x14ac:dyDescent="0.2">
      <c r="A1179" s="3"/>
      <c r="B1179" s="3"/>
      <c r="C1179" s="377"/>
      <c r="D1179" s="3">
        <v>3</v>
      </c>
      <c r="E1179" s="295">
        <f ca="1"/>
        <v>0</v>
      </c>
      <c r="F1179" s="296"/>
      <c r="G1179" s="299"/>
      <c r="H1179" s="299"/>
      <c r="I1179" s="297"/>
      <c r="J1179" s="298">
        <f ca="1">IF(OFFSET(J1179,-$D1179,0)="n/a","n/a",IF(J$5&gt;OFFSET(J1179,-$D1179,0)+$D1179,$E1179-SUM($G1179:I1179),($E1179-SUM($G1179:I1179))/(OFFSET(J1179,-$D1179,0)-(J$5-$D1179-1))))</f>
        <v>0</v>
      </c>
      <c r="K1179" s="298">
        <f ca="1">IF(OFFSET(K1179,-$D1179,0)="n/a","n/a",IF(K$5&gt;OFFSET(K1179,-$D1179,0)+$D1179,$E1179-SUM($G1179:J1179),($E1179-SUM($G1179:J1179))/(OFFSET(K1179,-$D1179,0)-(K$5-$D1179-1))))</f>
        <v>0</v>
      </c>
      <c r="L1179" s="298">
        <f ca="1">IF(OFFSET(L1179,-$D1179,0)="n/a","n/a",IF(L$5&gt;OFFSET(L1179,-$D1179,0)+$D1179,$E1179-SUM($G1179:K1179),($E1179-SUM($G1179:K1179))/(OFFSET(L1179,-$D1179,0)-(L$5-$D1179-1))))</f>
        <v>0</v>
      </c>
    </row>
    <row r="1180" spans="1:12" ht="12.75" hidden="1" customHeight="1" outlineLevel="2" x14ac:dyDescent="0.2">
      <c r="A1180" s="3"/>
      <c r="B1180" s="3"/>
      <c r="C1180" s="377"/>
      <c r="D1180" s="3">
        <v>4</v>
      </c>
      <c r="E1180" s="295">
        <f ca="1"/>
        <v>0</v>
      </c>
      <c r="F1180" s="296"/>
      <c r="G1180" s="299"/>
      <c r="H1180" s="299"/>
      <c r="I1180" s="299"/>
      <c r="J1180" s="297"/>
      <c r="K1180" s="298">
        <f ca="1">IF(OFFSET(K1180,-$D1180,0)="n/a","n/a",IF(K$5&gt;OFFSET(K1180,-$D1180,0)+$D1180,$E1180-SUM($G1180:J1180),($E1180-SUM($G1180:J1180))/(OFFSET(K1180,-$D1180,0)-(K$5-$D1180-1))))</f>
        <v>0</v>
      </c>
      <c r="L1180" s="298">
        <f ca="1">IF(OFFSET(L1180,-$D1180,0)="n/a","n/a",IF(L$5&gt;OFFSET(L1180,-$D1180,0)+$D1180,$E1180-SUM($G1180:K1180),($E1180-SUM($G1180:K1180))/(OFFSET(L1180,-$D1180,0)-(L$5-$D1180-1))))</f>
        <v>0</v>
      </c>
    </row>
    <row r="1181" spans="1:12" ht="12.75" hidden="1" customHeight="1" outlineLevel="2" x14ac:dyDescent="0.2">
      <c r="A1181" s="3"/>
      <c r="B1181" s="3"/>
      <c r="C1181" s="377"/>
      <c r="D1181" s="3">
        <v>5</v>
      </c>
      <c r="E1181" s="295">
        <f ca="1"/>
        <v>0</v>
      </c>
      <c r="F1181" s="296"/>
      <c r="G1181" s="299"/>
      <c r="H1181" s="299"/>
      <c r="I1181" s="299"/>
      <c r="J1181" s="299"/>
      <c r="K1181" s="297"/>
      <c r="L1181" s="298">
        <f ca="1">IF(OFFSET(L1181,-$D1181,0)="n/a","n/a",IF(L$5&gt;OFFSET(L1181,-$D1181,0)+$D1181,$E1181-SUM($G1181:K1181),($E1181-SUM($G1181:K1181))/(OFFSET(L1181,-$D1181,0)-(L$5-$D1181-1))))</f>
        <v>0</v>
      </c>
    </row>
    <row r="1182" spans="1:12" ht="12.75" hidden="1" customHeight="1" outlineLevel="2" x14ac:dyDescent="0.2">
      <c r="A1182" s="3"/>
      <c r="B1182" s="3"/>
      <c r="C1182" s="377"/>
      <c r="D1182" s="3">
        <v>6</v>
      </c>
      <c r="E1182" s="295">
        <f ca="1"/>
        <v>0</v>
      </c>
      <c r="F1182" s="296"/>
      <c r="G1182" s="299"/>
      <c r="H1182" s="299"/>
      <c r="I1182" s="299"/>
      <c r="J1182" s="299"/>
      <c r="K1182" s="299"/>
      <c r="L1182" s="297"/>
    </row>
    <row r="1183" spans="1:12" ht="12.75" hidden="1" customHeight="1" outlineLevel="2" x14ac:dyDescent="0.2">
      <c r="A1183" s="3"/>
      <c r="B1183" s="3"/>
      <c r="C1183" s="377"/>
      <c r="D1183" s="3">
        <v>7</v>
      </c>
      <c r="E1183" s="295" t="e">
        <f ca="1"/>
        <v>#N/A</v>
      </c>
      <c r="F1183" s="296"/>
      <c r="G1183" s="299"/>
      <c r="H1183" s="299"/>
      <c r="I1183" s="299"/>
      <c r="J1183" s="299"/>
      <c r="K1183" s="299"/>
      <c r="L1183" s="299"/>
    </row>
    <row r="1184" spans="1:12" ht="12.75" hidden="1" customHeight="1" outlineLevel="2" x14ac:dyDescent="0.2">
      <c r="A1184" s="3"/>
      <c r="B1184" s="3"/>
      <c r="C1184" s="377"/>
      <c r="D1184" s="3">
        <v>8</v>
      </c>
      <c r="E1184" s="295" t="e">
        <f ca="1"/>
        <v>#N/A</v>
      </c>
      <c r="F1184" s="296"/>
      <c r="G1184" s="299"/>
      <c r="H1184" s="299"/>
      <c r="I1184" s="299"/>
      <c r="J1184" s="299"/>
      <c r="K1184" s="299"/>
      <c r="L1184" s="299"/>
    </row>
    <row r="1185" spans="1:12" ht="12.75" hidden="1" customHeight="1" outlineLevel="2" x14ac:dyDescent="0.2">
      <c r="A1185" s="3"/>
      <c r="B1185" s="3"/>
      <c r="C1185" s="377"/>
      <c r="D1185" s="3">
        <v>9</v>
      </c>
      <c r="E1185" s="295" t="e">
        <f ca="1"/>
        <v>#N/A</v>
      </c>
      <c r="F1185" s="296"/>
      <c r="G1185" s="299"/>
      <c r="H1185" s="299"/>
      <c r="I1185" s="299"/>
      <c r="J1185" s="299"/>
      <c r="K1185" s="299"/>
      <c r="L1185" s="299"/>
    </row>
    <row r="1186" spans="1:12" ht="12.75" hidden="1" customHeight="1" outlineLevel="2" x14ac:dyDescent="0.2">
      <c r="A1186" s="3"/>
      <c r="B1186" s="3"/>
      <c r="C1186" s="377"/>
      <c r="D1186" s="3">
        <v>10</v>
      </c>
      <c r="E1186" s="295" t="e">
        <f ca="1"/>
        <v>#N/A</v>
      </c>
      <c r="F1186" s="296"/>
      <c r="G1186" s="299"/>
      <c r="H1186" s="299"/>
      <c r="I1186" s="299"/>
      <c r="J1186" s="299"/>
      <c r="K1186" s="299"/>
      <c r="L1186" s="299"/>
    </row>
    <row r="1187" spans="1:12" ht="12.75" hidden="1" customHeight="1" outlineLevel="2" x14ac:dyDescent="0.2">
      <c r="A1187" s="3"/>
      <c r="B1187" s="3"/>
      <c r="C1187" s="377"/>
      <c r="D1187" s="3">
        <v>11</v>
      </c>
      <c r="E1187" s="295" t="e">
        <f ca="1"/>
        <v>#N/A</v>
      </c>
      <c r="F1187" s="296"/>
      <c r="G1187" s="299"/>
      <c r="H1187" s="299"/>
      <c r="I1187" s="299"/>
      <c r="J1187" s="299"/>
      <c r="K1187" s="299"/>
      <c r="L1187" s="299"/>
    </row>
    <row r="1188" spans="1:12" ht="12.75" hidden="1" customHeight="1" outlineLevel="2" x14ac:dyDescent="0.2">
      <c r="A1188" s="3"/>
      <c r="B1188" s="3"/>
      <c r="C1188" s="377"/>
      <c r="D1188" s="3">
        <v>12</v>
      </c>
      <c r="E1188" s="295" t="e">
        <f ca="1"/>
        <v>#N/A</v>
      </c>
      <c r="F1188" s="296"/>
      <c r="G1188" s="299"/>
      <c r="H1188" s="299"/>
      <c r="I1188" s="299"/>
      <c r="J1188" s="299"/>
      <c r="K1188" s="299"/>
      <c r="L1188" s="299"/>
    </row>
    <row r="1189" spans="1:12" ht="12.75" hidden="1" customHeight="1" outlineLevel="2" x14ac:dyDescent="0.2">
      <c r="A1189" s="3"/>
      <c r="B1189" s="3"/>
      <c r="C1189" s="377"/>
      <c r="D1189" s="3">
        <v>13</v>
      </c>
      <c r="E1189" s="295" t="e">
        <f ca="1"/>
        <v>#N/A</v>
      </c>
      <c r="F1189" s="296"/>
      <c r="G1189" s="299"/>
      <c r="H1189" s="299"/>
      <c r="I1189" s="299"/>
      <c r="J1189" s="299"/>
      <c r="K1189" s="299"/>
      <c r="L1189" s="299"/>
    </row>
    <row r="1190" spans="1:12" ht="12.75" hidden="1" customHeight="1" outlineLevel="2" x14ac:dyDescent="0.2">
      <c r="A1190" s="3"/>
      <c r="B1190" s="3"/>
      <c r="C1190" s="377"/>
      <c r="D1190" s="3">
        <v>14</v>
      </c>
      <c r="E1190" s="295" t="e">
        <f ca="1"/>
        <v>#N/A</v>
      </c>
      <c r="F1190" s="296"/>
      <c r="G1190" s="299"/>
      <c r="H1190" s="299"/>
      <c r="I1190" s="299"/>
      <c r="J1190" s="299"/>
      <c r="K1190" s="299"/>
      <c r="L1190" s="299"/>
    </row>
    <row r="1191" spans="1:12" ht="12.75" hidden="1" customHeight="1" outlineLevel="2" x14ac:dyDescent="0.2">
      <c r="A1191" s="3"/>
      <c r="B1191" s="3"/>
      <c r="C1191" s="377"/>
      <c r="D1191" s="3">
        <v>15</v>
      </c>
      <c r="E1191" s="295" t="e">
        <f ca="1"/>
        <v>#N/A</v>
      </c>
      <c r="F1191" s="296"/>
      <c r="G1191" s="299"/>
      <c r="H1191" s="299"/>
      <c r="I1191" s="299"/>
      <c r="J1191" s="299"/>
      <c r="K1191" s="299"/>
      <c r="L1191" s="299"/>
    </row>
    <row r="1192" spans="1:12" ht="12.75" hidden="1" customHeight="1" outlineLevel="1" x14ac:dyDescent="0.2">
      <c r="A1192" s="3"/>
      <c r="B1192" s="149" t="str">
        <f ca="1">B1175</f>
        <v>Asset Type 043</v>
      </c>
      <c r="C1192" s="149" t="str">
        <f ca="1">C1175</f>
        <v>Description - Asset Type 043</v>
      </c>
      <c r="D1192" s="3"/>
      <c r="E1192" s="3"/>
      <c r="F1192" s="109" t="s">
        <v>44</v>
      </c>
      <c r="G1192" s="301">
        <f t="shared" ref="G1192:L1192" si="86">SUM(G1177:G1191)</f>
        <v>0</v>
      </c>
      <c r="H1192" s="301">
        <f t="shared" ca="1" si="86"/>
        <v>0</v>
      </c>
      <c r="I1192" s="301">
        <f t="shared" ca="1" si="86"/>
        <v>0</v>
      </c>
      <c r="J1192" s="301">
        <f t="shared" ca="1" si="86"/>
        <v>0</v>
      </c>
      <c r="K1192" s="301">
        <f t="shared" ca="1" si="86"/>
        <v>0</v>
      </c>
      <c r="L1192" s="301">
        <f t="shared" ca="1" si="86"/>
        <v>0</v>
      </c>
    </row>
    <row r="1193" spans="1:12" ht="12.75" hidden="1" customHeight="1" outlineLevel="2" x14ac:dyDescent="0.2">
      <c r="A1193" s="221">
        <f>A1175+1</f>
        <v>44</v>
      </c>
      <c r="B1193" s="22" t="str">
        <f ca="1">OFFSET($B$13,$A1193-1,0)</f>
        <v>Asset Type 044</v>
      </c>
      <c r="C1193" s="22" t="str">
        <f ca="1">OFFSET($C$13,$A1193-1,0)</f>
        <v>Description - Asset Type 044</v>
      </c>
      <c r="D1193" s="3"/>
      <c r="E1193" s="112"/>
      <c r="F1193" s="111" t="s">
        <v>41</v>
      </c>
      <c r="G1193" s="300">
        <f t="shared" ref="G1193:L1193" ca="1" si="87">VLOOKUP($B1193,$B$13:$L$212,5+G$5,FALSE)</f>
        <v>0</v>
      </c>
      <c r="H1193" s="300">
        <f t="shared" ca="1" si="87"/>
        <v>0</v>
      </c>
      <c r="I1193" s="300">
        <f t="shared" ca="1" si="87"/>
        <v>0</v>
      </c>
      <c r="J1193" s="300">
        <f t="shared" ca="1" si="87"/>
        <v>0</v>
      </c>
      <c r="K1193" s="300">
        <f t="shared" ca="1" si="87"/>
        <v>0</v>
      </c>
      <c r="L1193" s="300">
        <f t="shared" ca="1" si="87"/>
        <v>0</v>
      </c>
    </row>
    <row r="1194" spans="1:12" ht="12.75" hidden="1" customHeight="1" outlineLevel="2" x14ac:dyDescent="0.2">
      <c r="A1194" s="3"/>
      <c r="B1194" s="3"/>
      <c r="C1194" s="21"/>
      <c r="D1194" s="3"/>
      <c r="E1194" s="110"/>
      <c r="F1194" s="109" t="s">
        <v>42</v>
      </c>
      <c r="G1194" s="114">
        <f ca="1">VLOOKUP($B1193,'Input Sheet'!$B$12:$L$211,5+G$5,FALSE)</f>
        <v>0</v>
      </c>
      <c r="H1194" s="114">
        <f ca="1">VLOOKUP($B1193,'Input Sheet'!$B$12:$L$211,5+H$5,FALSE)</f>
        <v>0</v>
      </c>
      <c r="I1194" s="114">
        <f ca="1">VLOOKUP($B1193,'Input Sheet'!$B$12:$L$211,5+I$5,FALSE)</f>
        <v>0</v>
      </c>
      <c r="J1194" s="114">
        <f ca="1">VLOOKUP($B1193,'Input Sheet'!$B$12:$L$211,5+J$5,FALSE)</f>
        <v>0</v>
      </c>
      <c r="K1194" s="114">
        <f ca="1">VLOOKUP($B1193,'Input Sheet'!$B$12:$L$211,5+K$5,FALSE)</f>
        <v>0</v>
      </c>
      <c r="L1194" s="114">
        <f ca="1">VLOOKUP($B1193,'Input Sheet'!$B$12:$L$211,5+L$5,FALSE)</f>
        <v>0</v>
      </c>
    </row>
    <row r="1195" spans="1:12" ht="12.75" hidden="1" customHeight="1" outlineLevel="2" x14ac:dyDescent="0.2">
      <c r="A1195" s="3"/>
      <c r="B1195" s="3"/>
      <c r="C1195" s="3"/>
      <c r="D1195" s="3">
        <v>1</v>
      </c>
      <c r="E1195" s="295">
        <f t="array" aca="1" ref="E1195:E1209" ca="1">TRANSPOSE(G1193:L1193)</f>
        <v>0</v>
      </c>
      <c r="F1195" s="296"/>
      <c r="G1195" s="297"/>
      <c r="H1195" s="298">
        <f ca="1">IF(OFFSET(H1195,-$D1195,0)="n/a","n/a",IF(H$5&gt;OFFSET(H1195,-$D1195,0)+$D1195,$E1195-SUM($G1195:G1195),($E1195-SUM($G1195:G1195))/(OFFSET(H1195,-$D1195,0)-(H$5-$D1195-1))))</f>
        <v>0</v>
      </c>
      <c r="I1195" s="298">
        <f ca="1">IF(OFFSET(I1195,-$D1195,0)="n/a","n/a",IF(I$5&gt;OFFSET(I1195,-$D1195,0)+$D1195,$E1195-SUM($G1195:H1195),($E1195-SUM($G1195:H1195))/(OFFSET(I1195,-$D1195,0)-(I$5-$D1195-1))))</f>
        <v>0</v>
      </c>
      <c r="J1195" s="298">
        <f ca="1">IF(OFFSET(J1195,-$D1195,0)="n/a","n/a",IF(J$5&gt;OFFSET(J1195,-$D1195,0)+$D1195,$E1195-SUM($G1195:I1195),($E1195-SUM($G1195:I1195))/(OFFSET(J1195,-$D1195,0)-(J$5-$D1195-1))))</f>
        <v>0</v>
      </c>
      <c r="K1195" s="298">
        <f ca="1">IF(OFFSET(K1195,-$D1195,0)="n/a","n/a",IF(K$5&gt;OFFSET(K1195,-$D1195,0)+$D1195,$E1195-SUM($G1195:J1195),($E1195-SUM($G1195:J1195))/(OFFSET(K1195,-$D1195,0)-(K$5-$D1195-1))))</f>
        <v>0</v>
      </c>
      <c r="L1195" s="298">
        <f ca="1">IF(OFFSET(L1195,-$D1195,0)="n/a","n/a",IF(L$5&gt;OFFSET(L1195,-$D1195,0)+$D1195,$E1195-SUM($G1195:K1195),($E1195-SUM($G1195:K1195))/(OFFSET(L1195,-$D1195,0)-(L$5-$D1195-1))))</f>
        <v>0</v>
      </c>
    </row>
    <row r="1196" spans="1:12" ht="12.75" hidden="1" customHeight="1" outlineLevel="2" x14ac:dyDescent="0.2">
      <c r="A1196" s="3"/>
      <c r="B1196" s="3"/>
      <c r="C1196" s="377" t="s">
        <v>43</v>
      </c>
      <c r="D1196" s="3">
        <v>2</v>
      </c>
      <c r="E1196" s="295">
        <f ca="1"/>
        <v>0</v>
      </c>
      <c r="F1196" s="296"/>
      <c r="G1196" s="299"/>
      <c r="H1196" s="297"/>
      <c r="I1196" s="298">
        <f ca="1">IF(OFFSET(I1196,-$D1196,0)="n/a","n/a",IF(I$5&gt;OFFSET(I1196,-$D1196,0)+$D1196,$E1196-SUM($G1196:H1196),($E1196-SUM($G1196:H1196))/(OFFSET(I1196,-$D1196,0)-(I$5-$D1196-1))))</f>
        <v>0</v>
      </c>
      <c r="J1196" s="298">
        <f ca="1">IF(OFFSET(J1196,-$D1196,0)="n/a","n/a",IF(J$5&gt;OFFSET(J1196,-$D1196,0)+$D1196,$E1196-SUM($G1196:I1196),($E1196-SUM($G1196:I1196))/(OFFSET(J1196,-$D1196,0)-(J$5-$D1196-1))))</f>
        <v>0</v>
      </c>
      <c r="K1196" s="298">
        <f ca="1">IF(OFFSET(K1196,-$D1196,0)="n/a","n/a",IF(K$5&gt;OFFSET(K1196,-$D1196,0)+$D1196,$E1196-SUM($G1196:J1196),($E1196-SUM($G1196:J1196))/(OFFSET(K1196,-$D1196,0)-(K$5-$D1196-1))))</f>
        <v>0</v>
      </c>
      <c r="L1196" s="298">
        <f ca="1">IF(OFFSET(L1196,-$D1196,0)="n/a","n/a",IF(L$5&gt;OFFSET(L1196,-$D1196,0)+$D1196,$E1196-SUM($G1196:K1196),($E1196-SUM($G1196:K1196))/(OFFSET(L1196,-$D1196,0)-(L$5-$D1196-1))))</f>
        <v>0</v>
      </c>
    </row>
    <row r="1197" spans="1:12" ht="12.75" hidden="1" customHeight="1" outlineLevel="2" x14ac:dyDescent="0.2">
      <c r="A1197" s="3"/>
      <c r="B1197" s="3"/>
      <c r="C1197" s="377"/>
      <c r="D1197" s="3">
        <v>3</v>
      </c>
      <c r="E1197" s="295">
        <f ca="1"/>
        <v>0</v>
      </c>
      <c r="F1197" s="296"/>
      <c r="G1197" s="299"/>
      <c r="H1197" s="299"/>
      <c r="I1197" s="297"/>
      <c r="J1197" s="298">
        <f ca="1">IF(OFFSET(J1197,-$D1197,0)="n/a","n/a",IF(J$5&gt;OFFSET(J1197,-$D1197,0)+$D1197,$E1197-SUM($G1197:I1197),($E1197-SUM($G1197:I1197))/(OFFSET(J1197,-$D1197,0)-(J$5-$D1197-1))))</f>
        <v>0</v>
      </c>
      <c r="K1197" s="298">
        <f ca="1">IF(OFFSET(K1197,-$D1197,0)="n/a","n/a",IF(K$5&gt;OFFSET(K1197,-$D1197,0)+$D1197,$E1197-SUM($G1197:J1197),($E1197-SUM($G1197:J1197))/(OFFSET(K1197,-$D1197,0)-(K$5-$D1197-1))))</f>
        <v>0</v>
      </c>
      <c r="L1197" s="298">
        <f ca="1">IF(OFFSET(L1197,-$D1197,0)="n/a","n/a",IF(L$5&gt;OFFSET(L1197,-$D1197,0)+$D1197,$E1197-SUM($G1197:K1197),($E1197-SUM($G1197:K1197))/(OFFSET(L1197,-$D1197,0)-(L$5-$D1197-1))))</f>
        <v>0</v>
      </c>
    </row>
    <row r="1198" spans="1:12" ht="12.75" hidden="1" customHeight="1" outlineLevel="2" x14ac:dyDescent="0.2">
      <c r="A1198" s="3"/>
      <c r="B1198" s="3"/>
      <c r="C1198" s="377"/>
      <c r="D1198" s="3">
        <v>4</v>
      </c>
      <c r="E1198" s="295">
        <f ca="1"/>
        <v>0</v>
      </c>
      <c r="F1198" s="296"/>
      <c r="G1198" s="299"/>
      <c r="H1198" s="299"/>
      <c r="I1198" s="299"/>
      <c r="J1198" s="297"/>
      <c r="K1198" s="298">
        <f ca="1">IF(OFFSET(K1198,-$D1198,0)="n/a","n/a",IF(K$5&gt;OFFSET(K1198,-$D1198,0)+$D1198,$E1198-SUM($G1198:J1198),($E1198-SUM($G1198:J1198))/(OFFSET(K1198,-$D1198,0)-(K$5-$D1198-1))))</f>
        <v>0</v>
      </c>
      <c r="L1198" s="298">
        <f ca="1">IF(OFFSET(L1198,-$D1198,0)="n/a","n/a",IF(L$5&gt;OFFSET(L1198,-$D1198,0)+$D1198,$E1198-SUM($G1198:K1198),($E1198-SUM($G1198:K1198))/(OFFSET(L1198,-$D1198,0)-(L$5-$D1198-1))))</f>
        <v>0</v>
      </c>
    </row>
    <row r="1199" spans="1:12" ht="12.75" hidden="1" customHeight="1" outlineLevel="2" x14ac:dyDescent="0.2">
      <c r="A1199" s="3"/>
      <c r="B1199" s="3"/>
      <c r="C1199" s="377"/>
      <c r="D1199" s="3">
        <v>5</v>
      </c>
      <c r="E1199" s="295">
        <f ca="1"/>
        <v>0</v>
      </c>
      <c r="F1199" s="296"/>
      <c r="G1199" s="299"/>
      <c r="H1199" s="299"/>
      <c r="I1199" s="299"/>
      <c r="J1199" s="299"/>
      <c r="K1199" s="297"/>
      <c r="L1199" s="298">
        <f ca="1">IF(OFFSET(L1199,-$D1199,0)="n/a","n/a",IF(L$5&gt;OFFSET(L1199,-$D1199,0)+$D1199,$E1199-SUM($G1199:K1199),($E1199-SUM($G1199:K1199))/(OFFSET(L1199,-$D1199,0)-(L$5-$D1199-1))))</f>
        <v>0</v>
      </c>
    </row>
    <row r="1200" spans="1:12" ht="12.75" hidden="1" customHeight="1" outlineLevel="2" x14ac:dyDescent="0.2">
      <c r="A1200" s="3"/>
      <c r="B1200" s="3"/>
      <c r="C1200" s="377"/>
      <c r="D1200" s="3">
        <v>6</v>
      </c>
      <c r="E1200" s="295">
        <f ca="1"/>
        <v>0</v>
      </c>
      <c r="F1200" s="296"/>
      <c r="G1200" s="299"/>
      <c r="H1200" s="299"/>
      <c r="I1200" s="299"/>
      <c r="J1200" s="299"/>
      <c r="K1200" s="299"/>
      <c r="L1200" s="297"/>
    </row>
    <row r="1201" spans="1:12" ht="12.75" hidden="1" customHeight="1" outlineLevel="2" x14ac:dyDescent="0.2">
      <c r="A1201" s="3"/>
      <c r="B1201" s="3"/>
      <c r="C1201" s="377"/>
      <c r="D1201" s="3">
        <v>7</v>
      </c>
      <c r="E1201" s="295" t="e">
        <f ca="1"/>
        <v>#N/A</v>
      </c>
      <c r="F1201" s="296"/>
      <c r="G1201" s="299"/>
      <c r="H1201" s="299"/>
      <c r="I1201" s="299"/>
      <c r="J1201" s="299"/>
      <c r="K1201" s="299"/>
      <c r="L1201" s="299"/>
    </row>
    <row r="1202" spans="1:12" ht="12.75" hidden="1" customHeight="1" outlineLevel="2" x14ac:dyDescent="0.2">
      <c r="A1202" s="3"/>
      <c r="B1202" s="3"/>
      <c r="C1202" s="377"/>
      <c r="D1202" s="3">
        <v>8</v>
      </c>
      <c r="E1202" s="295" t="e">
        <f ca="1"/>
        <v>#N/A</v>
      </c>
      <c r="F1202" s="296"/>
      <c r="G1202" s="299"/>
      <c r="H1202" s="299"/>
      <c r="I1202" s="299"/>
      <c r="J1202" s="299"/>
      <c r="K1202" s="299"/>
      <c r="L1202" s="299"/>
    </row>
    <row r="1203" spans="1:12" ht="12.75" hidden="1" customHeight="1" outlineLevel="2" x14ac:dyDescent="0.2">
      <c r="A1203" s="3"/>
      <c r="B1203" s="3"/>
      <c r="C1203" s="377"/>
      <c r="D1203" s="3">
        <v>9</v>
      </c>
      <c r="E1203" s="295" t="e">
        <f ca="1"/>
        <v>#N/A</v>
      </c>
      <c r="F1203" s="296"/>
      <c r="G1203" s="299"/>
      <c r="H1203" s="299"/>
      <c r="I1203" s="299"/>
      <c r="J1203" s="299"/>
      <c r="K1203" s="299"/>
      <c r="L1203" s="299"/>
    </row>
    <row r="1204" spans="1:12" ht="12.75" hidden="1" customHeight="1" outlineLevel="2" x14ac:dyDescent="0.2">
      <c r="A1204" s="3"/>
      <c r="B1204" s="3"/>
      <c r="C1204" s="377"/>
      <c r="D1204" s="3">
        <v>10</v>
      </c>
      <c r="E1204" s="295" t="e">
        <f ca="1"/>
        <v>#N/A</v>
      </c>
      <c r="F1204" s="296"/>
      <c r="G1204" s="299"/>
      <c r="H1204" s="299"/>
      <c r="I1204" s="299"/>
      <c r="J1204" s="299"/>
      <c r="K1204" s="299"/>
      <c r="L1204" s="299"/>
    </row>
    <row r="1205" spans="1:12" ht="12.75" hidden="1" customHeight="1" outlineLevel="2" x14ac:dyDescent="0.2">
      <c r="A1205" s="3"/>
      <c r="B1205" s="3"/>
      <c r="C1205" s="377"/>
      <c r="D1205" s="3">
        <v>11</v>
      </c>
      <c r="E1205" s="295" t="e">
        <f ca="1"/>
        <v>#N/A</v>
      </c>
      <c r="F1205" s="296"/>
      <c r="G1205" s="299"/>
      <c r="H1205" s="299"/>
      <c r="I1205" s="299"/>
      <c r="J1205" s="299"/>
      <c r="K1205" s="299"/>
      <c r="L1205" s="299"/>
    </row>
    <row r="1206" spans="1:12" ht="12.75" hidden="1" customHeight="1" outlineLevel="2" x14ac:dyDescent="0.2">
      <c r="A1206" s="3"/>
      <c r="B1206" s="3"/>
      <c r="C1206" s="377"/>
      <c r="D1206" s="3">
        <v>12</v>
      </c>
      <c r="E1206" s="295" t="e">
        <f ca="1"/>
        <v>#N/A</v>
      </c>
      <c r="F1206" s="296"/>
      <c r="G1206" s="299"/>
      <c r="H1206" s="299"/>
      <c r="I1206" s="299"/>
      <c r="J1206" s="299"/>
      <c r="K1206" s="299"/>
      <c r="L1206" s="299"/>
    </row>
    <row r="1207" spans="1:12" ht="12.75" hidden="1" customHeight="1" outlineLevel="2" x14ac:dyDescent="0.2">
      <c r="A1207" s="3"/>
      <c r="B1207" s="3"/>
      <c r="C1207" s="377"/>
      <c r="D1207" s="3">
        <v>13</v>
      </c>
      <c r="E1207" s="295" t="e">
        <f ca="1"/>
        <v>#N/A</v>
      </c>
      <c r="F1207" s="296"/>
      <c r="G1207" s="299"/>
      <c r="H1207" s="299"/>
      <c r="I1207" s="299"/>
      <c r="J1207" s="299"/>
      <c r="K1207" s="299"/>
      <c r="L1207" s="299"/>
    </row>
    <row r="1208" spans="1:12" ht="12.75" hidden="1" customHeight="1" outlineLevel="2" x14ac:dyDescent="0.2">
      <c r="A1208" s="3"/>
      <c r="B1208" s="3"/>
      <c r="C1208" s="377"/>
      <c r="D1208" s="3">
        <v>14</v>
      </c>
      <c r="E1208" s="295" t="e">
        <f ca="1"/>
        <v>#N/A</v>
      </c>
      <c r="F1208" s="296"/>
      <c r="G1208" s="299"/>
      <c r="H1208" s="299"/>
      <c r="I1208" s="299"/>
      <c r="J1208" s="299"/>
      <c r="K1208" s="299"/>
      <c r="L1208" s="299"/>
    </row>
    <row r="1209" spans="1:12" ht="12.75" hidden="1" customHeight="1" outlineLevel="2" x14ac:dyDescent="0.2">
      <c r="A1209" s="3"/>
      <c r="B1209" s="3"/>
      <c r="C1209" s="377"/>
      <c r="D1209" s="3">
        <v>15</v>
      </c>
      <c r="E1209" s="295" t="e">
        <f ca="1"/>
        <v>#N/A</v>
      </c>
      <c r="F1209" s="296"/>
      <c r="G1209" s="299"/>
      <c r="H1209" s="299"/>
      <c r="I1209" s="299"/>
      <c r="J1209" s="299"/>
      <c r="K1209" s="299"/>
      <c r="L1209" s="299"/>
    </row>
    <row r="1210" spans="1:12" ht="12.75" hidden="1" customHeight="1" outlineLevel="1" x14ac:dyDescent="0.2">
      <c r="A1210" s="3"/>
      <c r="B1210" s="149" t="str">
        <f ca="1">B1193</f>
        <v>Asset Type 044</v>
      </c>
      <c r="C1210" s="149" t="str">
        <f ca="1">C1193</f>
        <v>Description - Asset Type 044</v>
      </c>
      <c r="D1210" s="3"/>
      <c r="E1210" s="3"/>
      <c r="F1210" s="109" t="s">
        <v>44</v>
      </c>
      <c r="G1210" s="301">
        <f t="shared" ref="G1210:L1210" si="88">SUM(G1195:G1209)</f>
        <v>0</v>
      </c>
      <c r="H1210" s="301">
        <f t="shared" ca="1" si="88"/>
        <v>0</v>
      </c>
      <c r="I1210" s="301">
        <f t="shared" ca="1" si="88"/>
        <v>0</v>
      </c>
      <c r="J1210" s="301">
        <f t="shared" ca="1" si="88"/>
        <v>0</v>
      </c>
      <c r="K1210" s="301">
        <f t="shared" ca="1" si="88"/>
        <v>0</v>
      </c>
      <c r="L1210" s="301">
        <f t="shared" ca="1" si="88"/>
        <v>0</v>
      </c>
    </row>
    <row r="1211" spans="1:12" ht="12.75" hidden="1" customHeight="1" outlineLevel="2" x14ac:dyDescent="0.2">
      <c r="A1211" s="221">
        <f>A1193+1</f>
        <v>45</v>
      </c>
      <c r="B1211" s="22" t="str">
        <f ca="1">OFFSET($B$13,$A1211-1,0)</f>
        <v>Asset Type 045</v>
      </c>
      <c r="C1211" s="22" t="str">
        <f ca="1">OFFSET($C$13,$A1211-1,0)</f>
        <v>Description - Asset Type 045</v>
      </c>
      <c r="D1211" s="3"/>
      <c r="E1211" s="112"/>
      <c r="F1211" s="111" t="s">
        <v>41</v>
      </c>
      <c r="G1211" s="300">
        <f t="shared" ref="G1211:L1211" ca="1" si="89">VLOOKUP($B1211,$B$13:$L$212,5+G$5,FALSE)</f>
        <v>0</v>
      </c>
      <c r="H1211" s="300">
        <f t="shared" ca="1" si="89"/>
        <v>0</v>
      </c>
      <c r="I1211" s="300">
        <f t="shared" ca="1" si="89"/>
        <v>0</v>
      </c>
      <c r="J1211" s="300">
        <f t="shared" ca="1" si="89"/>
        <v>0</v>
      </c>
      <c r="K1211" s="300">
        <f t="shared" ca="1" si="89"/>
        <v>0</v>
      </c>
      <c r="L1211" s="300">
        <f t="shared" ca="1" si="89"/>
        <v>0</v>
      </c>
    </row>
    <row r="1212" spans="1:12" ht="12.75" hidden="1" customHeight="1" outlineLevel="2" x14ac:dyDescent="0.2">
      <c r="A1212" s="3"/>
      <c r="B1212" s="3"/>
      <c r="C1212" s="21"/>
      <c r="D1212" s="3"/>
      <c r="E1212" s="110"/>
      <c r="F1212" s="109" t="s">
        <v>42</v>
      </c>
      <c r="G1212" s="114">
        <f ca="1">VLOOKUP($B1211,'Input Sheet'!$B$12:$L$211,5+G$5,FALSE)</f>
        <v>0</v>
      </c>
      <c r="H1212" s="114">
        <f ca="1">VLOOKUP($B1211,'Input Sheet'!$B$12:$L$211,5+H$5,FALSE)</f>
        <v>0</v>
      </c>
      <c r="I1212" s="114">
        <f ca="1">VLOOKUP($B1211,'Input Sheet'!$B$12:$L$211,5+I$5,FALSE)</f>
        <v>0</v>
      </c>
      <c r="J1212" s="114">
        <f ca="1">VLOOKUP($B1211,'Input Sheet'!$B$12:$L$211,5+J$5,FALSE)</f>
        <v>0</v>
      </c>
      <c r="K1212" s="114">
        <f ca="1">VLOOKUP($B1211,'Input Sheet'!$B$12:$L$211,5+K$5,FALSE)</f>
        <v>0</v>
      </c>
      <c r="L1212" s="114">
        <f ca="1">VLOOKUP($B1211,'Input Sheet'!$B$12:$L$211,5+L$5,FALSE)</f>
        <v>0</v>
      </c>
    </row>
    <row r="1213" spans="1:12" ht="12.75" hidden="1" customHeight="1" outlineLevel="2" x14ac:dyDescent="0.2">
      <c r="A1213" s="3"/>
      <c r="B1213" s="3"/>
      <c r="C1213" s="3"/>
      <c r="D1213" s="3">
        <v>1</v>
      </c>
      <c r="E1213" s="295">
        <f t="array" aca="1" ref="E1213:E1227" ca="1">TRANSPOSE(G1211:L1211)</f>
        <v>0</v>
      </c>
      <c r="F1213" s="296"/>
      <c r="G1213" s="297"/>
      <c r="H1213" s="298">
        <f ca="1">IF(OFFSET(H1213,-$D1213,0)="n/a","n/a",IF(H$5&gt;OFFSET(H1213,-$D1213,0)+$D1213,$E1213-SUM($G1213:G1213),($E1213-SUM($G1213:G1213))/(OFFSET(H1213,-$D1213,0)-(H$5-$D1213-1))))</f>
        <v>0</v>
      </c>
      <c r="I1213" s="298">
        <f ca="1">IF(OFFSET(I1213,-$D1213,0)="n/a","n/a",IF(I$5&gt;OFFSET(I1213,-$D1213,0)+$D1213,$E1213-SUM($G1213:H1213),($E1213-SUM($G1213:H1213))/(OFFSET(I1213,-$D1213,0)-(I$5-$D1213-1))))</f>
        <v>0</v>
      </c>
      <c r="J1213" s="298">
        <f ca="1">IF(OFFSET(J1213,-$D1213,0)="n/a","n/a",IF(J$5&gt;OFFSET(J1213,-$D1213,0)+$D1213,$E1213-SUM($G1213:I1213),($E1213-SUM($G1213:I1213))/(OFFSET(J1213,-$D1213,0)-(J$5-$D1213-1))))</f>
        <v>0</v>
      </c>
      <c r="K1213" s="298">
        <f ca="1">IF(OFFSET(K1213,-$D1213,0)="n/a","n/a",IF(K$5&gt;OFFSET(K1213,-$D1213,0)+$D1213,$E1213-SUM($G1213:J1213),($E1213-SUM($G1213:J1213))/(OFFSET(K1213,-$D1213,0)-(K$5-$D1213-1))))</f>
        <v>0</v>
      </c>
      <c r="L1213" s="298">
        <f ca="1">IF(OFFSET(L1213,-$D1213,0)="n/a","n/a",IF(L$5&gt;OFFSET(L1213,-$D1213,0)+$D1213,$E1213-SUM($G1213:K1213),($E1213-SUM($G1213:K1213))/(OFFSET(L1213,-$D1213,0)-(L$5-$D1213-1))))</f>
        <v>0</v>
      </c>
    </row>
    <row r="1214" spans="1:12" ht="12.75" hidden="1" customHeight="1" outlineLevel="2" x14ac:dyDescent="0.2">
      <c r="A1214" s="3"/>
      <c r="B1214" s="3"/>
      <c r="C1214" s="377" t="s">
        <v>43</v>
      </c>
      <c r="D1214" s="3">
        <v>2</v>
      </c>
      <c r="E1214" s="295">
        <f ca="1"/>
        <v>0</v>
      </c>
      <c r="F1214" s="296"/>
      <c r="G1214" s="299"/>
      <c r="H1214" s="297"/>
      <c r="I1214" s="298">
        <f ca="1">IF(OFFSET(I1214,-$D1214,0)="n/a","n/a",IF(I$5&gt;OFFSET(I1214,-$D1214,0)+$D1214,$E1214-SUM($G1214:H1214),($E1214-SUM($G1214:H1214))/(OFFSET(I1214,-$D1214,0)-(I$5-$D1214-1))))</f>
        <v>0</v>
      </c>
      <c r="J1214" s="298">
        <f ca="1">IF(OFFSET(J1214,-$D1214,0)="n/a","n/a",IF(J$5&gt;OFFSET(J1214,-$D1214,0)+$D1214,$E1214-SUM($G1214:I1214),($E1214-SUM($G1214:I1214))/(OFFSET(J1214,-$D1214,0)-(J$5-$D1214-1))))</f>
        <v>0</v>
      </c>
      <c r="K1214" s="298">
        <f ca="1">IF(OFFSET(K1214,-$D1214,0)="n/a","n/a",IF(K$5&gt;OFFSET(K1214,-$D1214,0)+$D1214,$E1214-SUM($G1214:J1214),($E1214-SUM($G1214:J1214))/(OFFSET(K1214,-$D1214,0)-(K$5-$D1214-1))))</f>
        <v>0</v>
      </c>
      <c r="L1214" s="298">
        <f ca="1">IF(OFFSET(L1214,-$D1214,0)="n/a","n/a",IF(L$5&gt;OFFSET(L1214,-$D1214,0)+$D1214,$E1214-SUM($G1214:K1214),($E1214-SUM($G1214:K1214))/(OFFSET(L1214,-$D1214,0)-(L$5-$D1214-1))))</f>
        <v>0</v>
      </c>
    </row>
    <row r="1215" spans="1:12" ht="12.75" hidden="1" customHeight="1" outlineLevel="2" x14ac:dyDescent="0.2">
      <c r="A1215" s="3"/>
      <c r="B1215" s="3"/>
      <c r="C1215" s="377"/>
      <c r="D1215" s="3">
        <v>3</v>
      </c>
      <c r="E1215" s="295">
        <f ca="1"/>
        <v>0</v>
      </c>
      <c r="F1215" s="296"/>
      <c r="G1215" s="299"/>
      <c r="H1215" s="299"/>
      <c r="I1215" s="297"/>
      <c r="J1215" s="298">
        <f ca="1">IF(OFFSET(J1215,-$D1215,0)="n/a","n/a",IF(J$5&gt;OFFSET(J1215,-$D1215,0)+$D1215,$E1215-SUM($G1215:I1215),($E1215-SUM($G1215:I1215))/(OFFSET(J1215,-$D1215,0)-(J$5-$D1215-1))))</f>
        <v>0</v>
      </c>
      <c r="K1215" s="298">
        <f ca="1">IF(OFFSET(K1215,-$D1215,0)="n/a","n/a",IF(K$5&gt;OFFSET(K1215,-$D1215,0)+$D1215,$E1215-SUM($G1215:J1215),($E1215-SUM($G1215:J1215))/(OFFSET(K1215,-$D1215,0)-(K$5-$D1215-1))))</f>
        <v>0</v>
      </c>
      <c r="L1215" s="298">
        <f ca="1">IF(OFFSET(L1215,-$D1215,0)="n/a","n/a",IF(L$5&gt;OFFSET(L1215,-$D1215,0)+$D1215,$E1215-SUM($G1215:K1215),($E1215-SUM($G1215:K1215))/(OFFSET(L1215,-$D1215,0)-(L$5-$D1215-1))))</f>
        <v>0</v>
      </c>
    </row>
    <row r="1216" spans="1:12" ht="12.75" hidden="1" customHeight="1" outlineLevel="2" x14ac:dyDescent="0.2">
      <c r="A1216" s="3"/>
      <c r="B1216" s="3"/>
      <c r="C1216" s="377"/>
      <c r="D1216" s="3">
        <v>4</v>
      </c>
      <c r="E1216" s="295">
        <f ca="1"/>
        <v>0</v>
      </c>
      <c r="F1216" s="296"/>
      <c r="G1216" s="299"/>
      <c r="H1216" s="299"/>
      <c r="I1216" s="299"/>
      <c r="J1216" s="297"/>
      <c r="K1216" s="298">
        <f ca="1">IF(OFFSET(K1216,-$D1216,0)="n/a","n/a",IF(K$5&gt;OFFSET(K1216,-$D1216,0)+$D1216,$E1216-SUM($G1216:J1216),($E1216-SUM($G1216:J1216))/(OFFSET(K1216,-$D1216,0)-(K$5-$D1216-1))))</f>
        <v>0</v>
      </c>
      <c r="L1216" s="298">
        <f ca="1">IF(OFFSET(L1216,-$D1216,0)="n/a","n/a",IF(L$5&gt;OFFSET(L1216,-$D1216,0)+$D1216,$E1216-SUM($G1216:K1216),($E1216-SUM($G1216:K1216))/(OFFSET(L1216,-$D1216,0)-(L$5-$D1216-1))))</f>
        <v>0</v>
      </c>
    </row>
    <row r="1217" spans="1:12" ht="12.75" hidden="1" customHeight="1" outlineLevel="2" x14ac:dyDescent="0.2">
      <c r="A1217" s="3"/>
      <c r="B1217" s="3"/>
      <c r="C1217" s="377"/>
      <c r="D1217" s="3">
        <v>5</v>
      </c>
      <c r="E1217" s="295">
        <f ca="1"/>
        <v>0</v>
      </c>
      <c r="F1217" s="296"/>
      <c r="G1217" s="299"/>
      <c r="H1217" s="299"/>
      <c r="I1217" s="299"/>
      <c r="J1217" s="299"/>
      <c r="K1217" s="297"/>
      <c r="L1217" s="298">
        <f ca="1">IF(OFFSET(L1217,-$D1217,0)="n/a","n/a",IF(L$5&gt;OFFSET(L1217,-$D1217,0)+$D1217,$E1217-SUM($G1217:K1217),($E1217-SUM($G1217:K1217))/(OFFSET(L1217,-$D1217,0)-(L$5-$D1217-1))))</f>
        <v>0</v>
      </c>
    </row>
    <row r="1218" spans="1:12" ht="12.75" hidden="1" customHeight="1" outlineLevel="2" x14ac:dyDescent="0.2">
      <c r="A1218" s="3"/>
      <c r="B1218" s="3"/>
      <c r="C1218" s="377"/>
      <c r="D1218" s="3">
        <v>6</v>
      </c>
      <c r="E1218" s="295">
        <f ca="1"/>
        <v>0</v>
      </c>
      <c r="F1218" s="296"/>
      <c r="G1218" s="299"/>
      <c r="H1218" s="299"/>
      <c r="I1218" s="299"/>
      <c r="J1218" s="299"/>
      <c r="K1218" s="299"/>
      <c r="L1218" s="297"/>
    </row>
    <row r="1219" spans="1:12" ht="12.75" hidden="1" customHeight="1" outlineLevel="2" x14ac:dyDescent="0.2">
      <c r="A1219" s="3"/>
      <c r="B1219" s="3"/>
      <c r="C1219" s="377"/>
      <c r="D1219" s="3">
        <v>7</v>
      </c>
      <c r="E1219" s="295" t="e">
        <f ca="1"/>
        <v>#N/A</v>
      </c>
      <c r="F1219" s="296"/>
      <c r="G1219" s="299"/>
      <c r="H1219" s="299"/>
      <c r="I1219" s="299"/>
      <c r="J1219" s="299"/>
      <c r="K1219" s="299"/>
      <c r="L1219" s="299"/>
    </row>
    <row r="1220" spans="1:12" ht="12.75" hidden="1" customHeight="1" outlineLevel="2" x14ac:dyDescent="0.2">
      <c r="A1220" s="3"/>
      <c r="B1220" s="3"/>
      <c r="C1220" s="377"/>
      <c r="D1220" s="3">
        <v>8</v>
      </c>
      <c r="E1220" s="295" t="e">
        <f ca="1"/>
        <v>#N/A</v>
      </c>
      <c r="F1220" s="296"/>
      <c r="G1220" s="299"/>
      <c r="H1220" s="299"/>
      <c r="I1220" s="299"/>
      <c r="J1220" s="299"/>
      <c r="K1220" s="299"/>
      <c r="L1220" s="299"/>
    </row>
    <row r="1221" spans="1:12" ht="12.75" hidden="1" customHeight="1" outlineLevel="2" x14ac:dyDescent="0.2">
      <c r="A1221" s="3"/>
      <c r="B1221" s="3"/>
      <c r="C1221" s="377"/>
      <c r="D1221" s="3">
        <v>9</v>
      </c>
      <c r="E1221" s="295" t="e">
        <f ca="1"/>
        <v>#N/A</v>
      </c>
      <c r="F1221" s="296"/>
      <c r="G1221" s="299"/>
      <c r="H1221" s="299"/>
      <c r="I1221" s="299"/>
      <c r="J1221" s="299"/>
      <c r="K1221" s="299"/>
      <c r="L1221" s="299"/>
    </row>
    <row r="1222" spans="1:12" ht="12.75" hidden="1" customHeight="1" outlineLevel="2" x14ac:dyDescent="0.2">
      <c r="A1222" s="3"/>
      <c r="B1222" s="3"/>
      <c r="C1222" s="377"/>
      <c r="D1222" s="3">
        <v>10</v>
      </c>
      <c r="E1222" s="295" t="e">
        <f ca="1"/>
        <v>#N/A</v>
      </c>
      <c r="F1222" s="296"/>
      <c r="G1222" s="299"/>
      <c r="H1222" s="299"/>
      <c r="I1222" s="299"/>
      <c r="J1222" s="299"/>
      <c r="K1222" s="299"/>
      <c r="L1222" s="299"/>
    </row>
    <row r="1223" spans="1:12" ht="12.75" hidden="1" customHeight="1" outlineLevel="2" x14ac:dyDescent="0.2">
      <c r="A1223" s="3"/>
      <c r="B1223" s="3"/>
      <c r="C1223" s="377"/>
      <c r="D1223" s="3">
        <v>11</v>
      </c>
      <c r="E1223" s="295" t="e">
        <f ca="1"/>
        <v>#N/A</v>
      </c>
      <c r="F1223" s="296"/>
      <c r="G1223" s="299"/>
      <c r="H1223" s="299"/>
      <c r="I1223" s="299"/>
      <c r="J1223" s="299"/>
      <c r="K1223" s="299"/>
      <c r="L1223" s="299"/>
    </row>
    <row r="1224" spans="1:12" ht="12.75" hidden="1" customHeight="1" outlineLevel="2" x14ac:dyDescent="0.2">
      <c r="A1224" s="3"/>
      <c r="B1224" s="3"/>
      <c r="C1224" s="377"/>
      <c r="D1224" s="3">
        <v>12</v>
      </c>
      <c r="E1224" s="295" t="e">
        <f ca="1"/>
        <v>#N/A</v>
      </c>
      <c r="F1224" s="296"/>
      <c r="G1224" s="299"/>
      <c r="H1224" s="299"/>
      <c r="I1224" s="299"/>
      <c r="J1224" s="299"/>
      <c r="K1224" s="299"/>
      <c r="L1224" s="299"/>
    </row>
    <row r="1225" spans="1:12" ht="12.75" hidden="1" customHeight="1" outlineLevel="2" x14ac:dyDescent="0.2">
      <c r="A1225" s="3"/>
      <c r="B1225" s="3"/>
      <c r="C1225" s="377"/>
      <c r="D1225" s="3">
        <v>13</v>
      </c>
      <c r="E1225" s="295" t="e">
        <f ca="1"/>
        <v>#N/A</v>
      </c>
      <c r="F1225" s="296"/>
      <c r="G1225" s="299"/>
      <c r="H1225" s="299"/>
      <c r="I1225" s="299"/>
      <c r="J1225" s="299"/>
      <c r="K1225" s="299"/>
      <c r="L1225" s="299"/>
    </row>
    <row r="1226" spans="1:12" ht="12.75" hidden="1" customHeight="1" outlineLevel="2" x14ac:dyDescent="0.2">
      <c r="A1226" s="3"/>
      <c r="B1226" s="3"/>
      <c r="C1226" s="377"/>
      <c r="D1226" s="3">
        <v>14</v>
      </c>
      <c r="E1226" s="295" t="e">
        <f ca="1"/>
        <v>#N/A</v>
      </c>
      <c r="F1226" s="296"/>
      <c r="G1226" s="299"/>
      <c r="H1226" s="299"/>
      <c r="I1226" s="299"/>
      <c r="J1226" s="299"/>
      <c r="K1226" s="299"/>
      <c r="L1226" s="299"/>
    </row>
    <row r="1227" spans="1:12" ht="12.75" hidden="1" customHeight="1" outlineLevel="2" x14ac:dyDescent="0.2">
      <c r="A1227" s="3"/>
      <c r="B1227" s="3"/>
      <c r="C1227" s="377"/>
      <c r="D1227" s="3">
        <v>15</v>
      </c>
      <c r="E1227" s="295" t="e">
        <f ca="1"/>
        <v>#N/A</v>
      </c>
      <c r="F1227" s="296"/>
      <c r="G1227" s="299"/>
      <c r="H1227" s="299"/>
      <c r="I1227" s="299"/>
      <c r="J1227" s="299"/>
      <c r="K1227" s="299"/>
      <c r="L1227" s="299"/>
    </row>
    <row r="1228" spans="1:12" ht="12.75" hidden="1" customHeight="1" outlineLevel="1" x14ac:dyDescent="0.2">
      <c r="A1228" s="3"/>
      <c r="B1228" s="149" t="str">
        <f ca="1">B1211</f>
        <v>Asset Type 045</v>
      </c>
      <c r="C1228" s="149" t="str">
        <f ca="1">C1211</f>
        <v>Description - Asset Type 045</v>
      </c>
      <c r="D1228" s="3"/>
      <c r="E1228" s="3"/>
      <c r="F1228" s="109" t="s">
        <v>44</v>
      </c>
      <c r="G1228" s="301">
        <f t="shared" ref="G1228:L1228" si="90">SUM(G1213:G1227)</f>
        <v>0</v>
      </c>
      <c r="H1228" s="301">
        <f t="shared" ca="1" si="90"/>
        <v>0</v>
      </c>
      <c r="I1228" s="301">
        <f t="shared" ca="1" si="90"/>
        <v>0</v>
      </c>
      <c r="J1228" s="301">
        <f t="shared" ca="1" si="90"/>
        <v>0</v>
      </c>
      <c r="K1228" s="301">
        <f t="shared" ca="1" si="90"/>
        <v>0</v>
      </c>
      <c r="L1228" s="301">
        <f t="shared" ca="1" si="90"/>
        <v>0</v>
      </c>
    </row>
    <row r="1229" spans="1:12" ht="12.75" hidden="1" customHeight="1" outlineLevel="2" x14ac:dyDescent="0.2">
      <c r="A1229" s="221">
        <f>A1211+1</f>
        <v>46</v>
      </c>
      <c r="B1229" s="22" t="str">
        <f ca="1">OFFSET($B$13,$A1229-1,0)</f>
        <v>Asset Type 046</v>
      </c>
      <c r="C1229" s="22" t="str">
        <f ca="1">OFFSET($C$13,$A1229-1,0)</f>
        <v>Description - Asset Type 046</v>
      </c>
      <c r="D1229" s="3"/>
      <c r="E1229" s="112"/>
      <c r="F1229" s="111" t="s">
        <v>41</v>
      </c>
      <c r="G1229" s="300">
        <f t="shared" ref="G1229:L1229" ca="1" si="91">VLOOKUP($B1229,$B$13:$L$212,5+G$5,FALSE)</f>
        <v>0</v>
      </c>
      <c r="H1229" s="300">
        <f t="shared" ca="1" si="91"/>
        <v>0</v>
      </c>
      <c r="I1229" s="300">
        <f t="shared" ca="1" si="91"/>
        <v>0</v>
      </c>
      <c r="J1229" s="300">
        <f t="shared" ca="1" si="91"/>
        <v>0</v>
      </c>
      <c r="K1229" s="300">
        <f t="shared" ca="1" si="91"/>
        <v>0</v>
      </c>
      <c r="L1229" s="300">
        <f t="shared" ca="1" si="91"/>
        <v>0</v>
      </c>
    </row>
    <row r="1230" spans="1:12" ht="12.75" hidden="1" customHeight="1" outlineLevel="2" x14ac:dyDescent="0.2">
      <c r="A1230" s="3"/>
      <c r="B1230" s="3"/>
      <c r="C1230" s="21"/>
      <c r="D1230" s="3"/>
      <c r="E1230" s="110"/>
      <c r="F1230" s="109" t="s">
        <v>42</v>
      </c>
      <c r="G1230" s="114">
        <f ca="1">VLOOKUP($B1229,'Input Sheet'!$B$12:$L$211,5+G$5,FALSE)</f>
        <v>0</v>
      </c>
      <c r="H1230" s="114">
        <f ca="1">VLOOKUP($B1229,'Input Sheet'!$B$12:$L$211,5+H$5,FALSE)</f>
        <v>0</v>
      </c>
      <c r="I1230" s="114">
        <f ca="1">VLOOKUP($B1229,'Input Sheet'!$B$12:$L$211,5+I$5,FALSE)</f>
        <v>0</v>
      </c>
      <c r="J1230" s="114">
        <f ca="1">VLOOKUP($B1229,'Input Sheet'!$B$12:$L$211,5+J$5,FALSE)</f>
        <v>0</v>
      </c>
      <c r="K1230" s="114">
        <f ca="1">VLOOKUP($B1229,'Input Sheet'!$B$12:$L$211,5+K$5,FALSE)</f>
        <v>0</v>
      </c>
      <c r="L1230" s="114">
        <f ca="1">VLOOKUP($B1229,'Input Sheet'!$B$12:$L$211,5+L$5,FALSE)</f>
        <v>0</v>
      </c>
    </row>
    <row r="1231" spans="1:12" ht="12.75" hidden="1" customHeight="1" outlineLevel="2" x14ac:dyDescent="0.2">
      <c r="A1231" s="3"/>
      <c r="B1231" s="3"/>
      <c r="C1231" s="3"/>
      <c r="D1231" s="3">
        <v>1</v>
      </c>
      <c r="E1231" s="295">
        <f t="array" aca="1" ref="E1231:E1245" ca="1">TRANSPOSE(G1229:L1229)</f>
        <v>0</v>
      </c>
      <c r="F1231" s="296"/>
      <c r="G1231" s="297"/>
      <c r="H1231" s="298">
        <f ca="1">IF(OFFSET(H1231,-$D1231,0)="n/a","n/a",IF(H$5&gt;OFFSET(H1231,-$D1231,0)+$D1231,$E1231-SUM($G1231:G1231),($E1231-SUM($G1231:G1231))/(OFFSET(H1231,-$D1231,0)-(H$5-$D1231-1))))</f>
        <v>0</v>
      </c>
      <c r="I1231" s="298">
        <f ca="1">IF(OFFSET(I1231,-$D1231,0)="n/a","n/a",IF(I$5&gt;OFFSET(I1231,-$D1231,0)+$D1231,$E1231-SUM($G1231:H1231),($E1231-SUM($G1231:H1231))/(OFFSET(I1231,-$D1231,0)-(I$5-$D1231-1))))</f>
        <v>0</v>
      </c>
      <c r="J1231" s="298">
        <f ca="1">IF(OFFSET(J1231,-$D1231,0)="n/a","n/a",IF(J$5&gt;OFFSET(J1231,-$D1231,0)+$D1231,$E1231-SUM($G1231:I1231),($E1231-SUM($G1231:I1231))/(OFFSET(J1231,-$D1231,0)-(J$5-$D1231-1))))</f>
        <v>0</v>
      </c>
      <c r="K1231" s="298">
        <f ca="1">IF(OFFSET(K1231,-$D1231,0)="n/a","n/a",IF(K$5&gt;OFFSET(K1231,-$D1231,0)+$D1231,$E1231-SUM($G1231:J1231),($E1231-SUM($G1231:J1231))/(OFFSET(K1231,-$D1231,0)-(K$5-$D1231-1))))</f>
        <v>0</v>
      </c>
      <c r="L1231" s="298">
        <f ca="1">IF(OFFSET(L1231,-$D1231,0)="n/a","n/a",IF(L$5&gt;OFFSET(L1231,-$D1231,0)+$D1231,$E1231-SUM($G1231:K1231),($E1231-SUM($G1231:K1231))/(OFFSET(L1231,-$D1231,0)-(L$5-$D1231-1))))</f>
        <v>0</v>
      </c>
    </row>
    <row r="1232" spans="1:12" ht="12.75" hidden="1" customHeight="1" outlineLevel="2" x14ac:dyDescent="0.2">
      <c r="A1232" s="3"/>
      <c r="B1232" s="3"/>
      <c r="C1232" s="377" t="s">
        <v>43</v>
      </c>
      <c r="D1232" s="3">
        <v>2</v>
      </c>
      <c r="E1232" s="295">
        <f ca="1"/>
        <v>0</v>
      </c>
      <c r="F1232" s="296"/>
      <c r="G1232" s="299"/>
      <c r="H1232" s="297"/>
      <c r="I1232" s="298">
        <f ca="1">IF(OFFSET(I1232,-$D1232,0)="n/a","n/a",IF(I$5&gt;OFFSET(I1232,-$D1232,0)+$D1232,$E1232-SUM($G1232:H1232),($E1232-SUM($G1232:H1232))/(OFFSET(I1232,-$D1232,0)-(I$5-$D1232-1))))</f>
        <v>0</v>
      </c>
      <c r="J1232" s="298">
        <f ca="1">IF(OFFSET(J1232,-$D1232,0)="n/a","n/a",IF(J$5&gt;OFFSET(J1232,-$D1232,0)+$D1232,$E1232-SUM($G1232:I1232),($E1232-SUM($G1232:I1232))/(OFFSET(J1232,-$D1232,0)-(J$5-$D1232-1))))</f>
        <v>0</v>
      </c>
      <c r="K1232" s="298">
        <f ca="1">IF(OFFSET(K1232,-$D1232,0)="n/a","n/a",IF(K$5&gt;OFFSET(K1232,-$D1232,0)+$D1232,$E1232-SUM($G1232:J1232),($E1232-SUM($G1232:J1232))/(OFFSET(K1232,-$D1232,0)-(K$5-$D1232-1))))</f>
        <v>0</v>
      </c>
      <c r="L1232" s="298">
        <f ca="1">IF(OFFSET(L1232,-$D1232,0)="n/a","n/a",IF(L$5&gt;OFFSET(L1232,-$D1232,0)+$D1232,$E1232-SUM($G1232:K1232),($E1232-SUM($G1232:K1232))/(OFFSET(L1232,-$D1232,0)-(L$5-$D1232-1))))</f>
        <v>0</v>
      </c>
    </row>
    <row r="1233" spans="1:12" ht="12.75" hidden="1" customHeight="1" outlineLevel="2" x14ac:dyDescent="0.2">
      <c r="A1233" s="3"/>
      <c r="B1233" s="3"/>
      <c r="C1233" s="377"/>
      <c r="D1233" s="3">
        <v>3</v>
      </c>
      <c r="E1233" s="295">
        <f ca="1"/>
        <v>0</v>
      </c>
      <c r="F1233" s="296"/>
      <c r="G1233" s="299"/>
      <c r="H1233" s="299"/>
      <c r="I1233" s="297"/>
      <c r="J1233" s="298">
        <f ca="1">IF(OFFSET(J1233,-$D1233,0)="n/a","n/a",IF(J$5&gt;OFFSET(J1233,-$D1233,0)+$D1233,$E1233-SUM($G1233:I1233),($E1233-SUM($G1233:I1233))/(OFFSET(J1233,-$D1233,0)-(J$5-$D1233-1))))</f>
        <v>0</v>
      </c>
      <c r="K1233" s="298">
        <f ca="1">IF(OFFSET(K1233,-$D1233,0)="n/a","n/a",IF(K$5&gt;OFFSET(K1233,-$D1233,0)+$D1233,$E1233-SUM($G1233:J1233),($E1233-SUM($G1233:J1233))/(OFFSET(K1233,-$D1233,0)-(K$5-$D1233-1))))</f>
        <v>0</v>
      </c>
      <c r="L1233" s="298">
        <f ca="1">IF(OFFSET(L1233,-$D1233,0)="n/a","n/a",IF(L$5&gt;OFFSET(L1233,-$D1233,0)+$D1233,$E1233-SUM($G1233:K1233),($E1233-SUM($G1233:K1233))/(OFFSET(L1233,-$D1233,0)-(L$5-$D1233-1))))</f>
        <v>0</v>
      </c>
    </row>
    <row r="1234" spans="1:12" ht="12.75" hidden="1" customHeight="1" outlineLevel="2" x14ac:dyDescent="0.2">
      <c r="A1234" s="3"/>
      <c r="B1234" s="3"/>
      <c r="C1234" s="377"/>
      <c r="D1234" s="3">
        <v>4</v>
      </c>
      <c r="E1234" s="295">
        <f ca="1"/>
        <v>0</v>
      </c>
      <c r="F1234" s="296"/>
      <c r="G1234" s="299"/>
      <c r="H1234" s="299"/>
      <c r="I1234" s="299"/>
      <c r="J1234" s="297"/>
      <c r="K1234" s="298">
        <f ca="1">IF(OFFSET(K1234,-$D1234,0)="n/a","n/a",IF(K$5&gt;OFFSET(K1234,-$D1234,0)+$D1234,$E1234-SUM($G1234:J1234),($E1234-SUM($G1234:J1234))/(OFFSET(K1234,-$D1234,0)-(K$5-$D1234-1))))</f>
        <v>0</v>
      </c>
      <c r="L1234" s="298">
        <f ca="1">IF(OFFSET(L1234,-$D1234,0)="n/a","n/a",IF(L$5&gt;OFFSET(L1234,-$D1234,0)+$D1234,$E1234-SUM($G1234:K1234),($E1234-SUM($G1234:K1234))/(OFFSET(L1234,-$D1234,0)-(L$5-$D1234-1))))</f>
        <v>0</v>
      </c>
    </row>
    <row r="1235" spans="1:12" ht="12.75" hidden="1" customHeight="1" outlineLevel="2" x14ac:dyDescent="0.2">
      <c r="A1235" s="3"/>
      <c r="B1235" s="3"/>
      <c r="C1235" s="377"/>
      <c r="D1235" s="3">
        <v>5</v>
      </c>
      <c r="E1235" s="295">
        <f ca="1"/>
        <v>0</v>
      </c>
      <c r="F1235" s="296"/>
      <c r="G1235" s="299"/>
      <c r="H1235" s="299"/>
      <c r="I1235" s="299"/>
      <c r="J1235" s="299"/>
      <c r="K1235" s="297"/>
      <c r="L1235" s="298">
        <f ca="1">IF(OFFSET(L1235,-$D1235,0)="n/a","n/a",IF(L$5&gt;OFFSET(L1235,-$D1235,0)+$D1235,$E1235-SUM($G1235:K1235),($E1235-SUM($G1235:K1235))/(OFFSET(L1235,-$D1235,0)-(L$5-$D1235-1))))</f>
        <v>0</v>
      </c>
    </row>
    <row r="1236" spans="1:12" ht="12.75" hidden="1" customHeight="1" outlineLevel="2" x14ac:dyDescent="0.2">
      <c r="A1236" s="3"/>
      <c r="B1236" s="3"/>
      <c r="C1236" s="377"/>
      <c r="D1236" s="3">
        <v>6</v>
      </c>
      <c r="E1236" s="295">
        <f ca="1"/>
        <v>0</v>
      </c>
      <c r="F1236" s="296"/>
      <c r="G1236" s="299"/>
      <c r="H1236" s="299"/>
      <c r="I1236" s="299"/>
      <c r="J1236" s="299"/>
      <c r="K1236" s="299"/>
      <c r="L1236" s="297"/>
    </row>
    <row r="1237" spans="1:12" ht="12.75" hidden="1" customHeight="1" outlineLevel="2" x14ac:dyDescent="0.2">
      <c r="A1237" s="3"/>
      <c r="B1237" s="3"/>
      <c r="C1237" s="377"/>
      <c r="D1237" s="3">
        <v>7</v>
      </c>
      <c r="E1237" s="295" t="e">
        <f ca="1"/>
        <v>#N/A</v>
      </c>
      <c r="F1237" s="296"/>
      <c r="G1237" s="299"/>
      <c r="H1237" s="299"/>
      <c r="I1237" s="299"/>
      <c r="J1237" s="299"/>
      <c r="K1237" s="299"/>
      <c r="L1237" s="299"/>
    </row>
    <row r="1238" spans="1:12" ht="12.75" hidden="1" customHeight="1" outlineLevel="2" x14ac:dyDescent="0.2">
      <c r="A1238" s="3"/>
      <c r="B1238" s="3"/>
      <c r="C1238" s="377"/>
      <c r="D1238" s="3">
        <v>8</v>
      </c>
      <c r="E1238" s="295" t="e">
        <f ca="1"/>
        <v>#N/A</v>
      </c>
      <c r="F1238" s="296"/>
      <c r="G1238" s="299"/>
      <c r="H1238" s="299"/>
      <c r="I1238" s="299"/>
      <c r="J1238" s="299"/>
      <c r="K1238" s="299"/>
      <c r="L1238" s="299"/>
    </row>
    <row r="1239" spans="1:12" ht="12.75" hidden="1" customHeight="1" outlineLevel="2" x14ac:dyDescent="0.2">
      <c r="A1239" s="3"/>
      <c r="B1239" s="3"/>
      <c r="C1239" s="377"/>
      <c r="D1239" s="3">
        <v>9</v>
      </c>
      <c r="E1239" s="295" t="e">
        <f ca="1"/>
        <v>#N/A</v>
      </c>
      <c r="F1239" s="296"/>
      <c r="G1239" s="299"/>
      <c r="H1239" s="299"/>
      <c r="I1239" s="299"/>
      <c r="J1239" s="299"/>
      <c r="K1239" s="299"/>
      <c r="L1239" s="299"/>
    </row>
    <row r="1240" spans="1:12" ht="12.75" hidden="1" customHeight="1" outlineLevel="2" x14ac:dyDescent="0.2">
      <c r="A1240" s="3"/>
      <c r="B1240" s="3"/>
      <c r="C1240" s="377"/>
      <c r="D1240" s="3">
        <v>10</v>
      </c>
      <c r="E1240" s="295" t="e">
        <f ca="1"/>
        <v>#N/A</v>
      </c>
      <c r="F1240" s="296"/>
      <c r="G1240" s="299"/>
      <c r="H1240" s="299"/>
      <c r="I1240" s="299"/>
      <c r="J1240" s="299"/>
      <c r="K1240" s="299"/>
      <c r="L1240" s="299"/>
    </row>
    <row r="1241" spans="1:12" ht="12.75" hidden="1" customHeight="1" outlineLevel="2" x14ac:dyDescent="0.2">
      <c r="A1241" s="3"/>
      <c r="B1241" s="3"/>
      <c r="C1241" s="377"/>
      <c r="D1241" s="3">
        <v>11</v>
      </c>
      <c r="E1241" s="295" t="e">
        <f ca="1"/>
        <v>#N/A</v>
      </c>
      <c r="F1241" s="296"/>
      <c r="G1241" s="299"/>
      <c r="H1241" s="299"/>
      <c r="I1241" s="299"/>
      <c r="J1241" s="299"/>
      <c r="K1241" s="299"/>
      <c r="L1241" s="299"/>
    </row>
    <row r="1242" spans="1:12" ht="12.75" hidden="1" customHeight="1" outlineLevel="2" x14ac:dyDescent="0.2">
      <c r="A1242" s="3"/>
      <c r="B1242" s="3"/>
      <c r="C1242" s="377"/>
      <c r="D1242" s="3">
        <v>12</v>
      </c>
      <c r="E1242" s="295" t="e">
        <f ca="1"/>
        <v>#N/A</v>
      </c>
      <c r="F1242" s="296"/>
      <c r="G1242" s="299"/>
      <c r="H1242" s="299"/>
      <c r="I1242" s="299"/>
      <c r="J1242" s="299"/>
      <c r="K1242" s="299"/>
      <c r="L1242" s="299"/>
    </row>
    <row r="1243" spans="1:12" ht="12.75" hidden="1" customHeight="1" outlineLevel="2" x14ac:dyDescent="0.2">
      <c r="A1243" s="3"/>
      <c r="B1243" s="3"/>
      <c r="C1243" s="377"/>
      <c r="D1243" s="3">
        <v>13</v>
      </c>
      <c r="E1243" s="295" t="e">
        <f ca="1"/>
        <v>#N/A</v>
      </c>
      <c r="F1243" s="296"/>
      <c r="G1243" s="299"/>
      <c r="H1243" s="299"/>
      <c r="I1243" s="299"/>
      <c r="J1243" s="299"/>
      <c r="K1243" s="299"/>
      <c r="L1243" s="299"/>
    </row>
    <row r="1244" spans="1:12" ht="12.75" hidden="1" customHeight="1" outlineLevel="2" x14ac:dyDescent="0.2">
      <c r="A1244" s="3"/>
      <c r="B1244" s="3"/>
      <c r="C1244" s="377"/>
      <c r="D1244" s="3">
        <v>14</v>
      </c>
      <c r="E1244" s="295" t="e">
        <f ca="1"/>
        <v>#N/A</v>
      </c>
      <c r="F1244" s="296"/>
      <c r="G1244" s="299"/>
      <c r="H1244" s="299"/>
      <c r="I1244" s="299"/>
      <c r="J1244" s="299"/>
      <c r="K1244" s="299"/>
      <c r="L1244" s="299"/>
    </row>
    <row r="1245" spans="1:12" ht="12.75" hidden="1" customHeight="1" outlineLevel="2" x14ac:dyDescent="0.2">
      <c r="A1245" s="3"/>
      <c r="B1245" s="3"/>
      <c r="C1245" s="377"/>
      <c r="D1245" s="3">
        <v>15</v>
      </c>
      <c r="E1245" s="295" t="e">
        <f ca="1"/>
        <v>#N/A</v>
      </c>
      <c r="F1245" s="296"/>
      <c r="G1245" s="299"/>
      <c r="H1245" s="299"/>
      <c r="I1245" s="299"/>
      <c r="J1245" s="299"/>
      <c r="K1245" s="299"/>
      <c r="L1245" s="299"/>
    </row>
    <row r="1246" spans="1:12" ht="12.75" hidden="1" customHeight="1" outlineLevel="1" x14ac:dyDescent="0.2">
      <c r="A1246" s="3"/>
      <c r="B1246" s="149" t="str">
        <f ca="1">B1229</f>
        <v>Asset Type 046</v>
      </c>
      <c r="C1246" s="149" t="str">
        <f ca="1">C1229</f>
        <v>Description - Asset Type 046</v>
      </c>
      <c r="D1246" s="3"/>
      <c r="E1246" s="3"/>
      <c r="F1246" s="109" t="s">
        <v>44</v>
      </c>
      <c r="G1246" s="301">
        <f t="shared" ref="G1246:L1246" si="92">SUM(G1231:G1245)</f>
        <v>0</v>
      </c>
      <c r="H1246" s="301">
        <f t="shared" ca="1" si="92"/>
        <v>0</v>
      </c>
      <c r="I1246" s="301">
        <f t="shared" ca="1" si="92"/>
        <v>0</v>
      </c>
      <c r="J1246" s="301">
        <f t="shared" ca="1" si="92"/>
        <v>0</v>
      </c>
      <c r="K1246" s="301">
        <f t="shared" ca="1" si="92"/>
        <v>0</v>
      </c>
      <c r="L1246" s="301">
        <f t="shared" ca="1" si="92"/>
        <v>0</v>
      </c>
    </row>
    <row r="1247" spans="1:12" ht="12.75" hidden="1" customHeight="1" outlineLevel="2" x14ac:dyDescent="0.2">
      <c r="A1247" s="221">
        <f>A1229+1</f>
        <v>47</v>
      </c>
      <c r="B1247" s="22" t="str">
        <f ca="1">OFFSET($B$13,$A1247-1,0)</f>
        <v>Asset Type 047</v>
      </c>
      <c r="C1247" s="22" t="str">
        <f ca="1">OFFSET($C$13,$A1247-1,0)</f>
        <v>Description - Asset Type 047</v>
      </c>
      <c r="D1247" s="3"/>
      <c r="E1247" s="112"/>
      <c r="F1247" s="111" t="s">
        <v>41</v>
      </c>
      <c r="G1247" s="300">
        <f t="shared" ref="G1247:L1247" ca="1" si="93">VLOOKUP($B1247,$B$13:$L$212,5+G$5,FALSE)</f>
        <v>0</v>
      </c>
      <c r="H1247" s="300">
        <f t="shared" ca="1" si="93"/>
        <v>0</v>
      </c>
      <c r="I1247" s="300">
        <f t="shared" ca="1" si="93"/>
        <v>0</v>
      </c>
      <c r="J1247" s="300">
        <f t="shared" ca="1" si="93"/>
        <v>0</v>
      </c>
      <c r="K1247" s="300">
        <f t="shared" ca="1" si="93"/>
        <v>0</v>
      </c>
      <c r="L1247" s="300">
        <f t="shared" ca="1" si="93"/>
        <v>0</v>
      </c>
    </row>
    <row r="1248" spans="1:12" ht="12.75" hidden="1" customHeight="1" outlineLevel="2" x14ac:dyDescent="0.2">
      <c r="A1248" s="3"/>
      <c r="B1248" s="3"/>
      <c r="C1248" s="21"/>
      <c r="D1248" s="3"/>
      <c r="E1248" s="110"/>
      <c r="F1248" s="109" t="s">
        <v>42</v>
      </c>
      <c r="G1248" s="114">
        <f ca="1">VLOOKUP($B1247,'Input Sheet'!$B$12:$L$211,5+G$5,FALSE)</f>
        <v>0</v>
      </c>
      <c r="H1248" s="114">
        <f ca="1">VLOOKUP($B1247,'Input Sheet'!$B$12:$L$211,5+H$5,FALSE)</f>
        <v>0</v>
      </c>
      <c r="I1248" s="114">
        <f ca="1">VLOOKUP($B1247,'Input Sheet'!$B$12:$L$211,5+I$5,FALSE)</f>
        <v>0</v>
      </c>
      <c r="J1248" s="114">
        <f ca="1">VLOOKUP($B1247,'Input Sheet'!$B$12:$L$211,5+J$5,FALSE)</f>
        <v>0</v>
      </c>
      <c r="K1248" s="114">
        <f ca="1">VLOOKUP($B1247,'Input Sheet'!$B$12:$L$211,5+K$5,FALSE)</f>
        <v>0</v>
      </c>
      <c r="L1248" s="114">
        <f ca="1">VLOOKUP($B1247,'Input Sheet'!$B$12:$L$211,5+L$5,FALSE)</f>
        <v>0</v>
      </c>
    </row>
    <row r="1249" spans="1:12" ht="12.75" hidden="1" customHeight="1" outlineLevel="2" x14ac:dyDescent="0.2">
      <c r="A1249" s="3"/>
      <c r="B1249" s="3"/>
      <c r="C1249" s="3"/>
      <c r="D1249" s="3">
        <v>1</v>
      </c>
      <c r="E1249" s="295">
        <f t="array" aca="1" ref="E1249:E1263" ca="1">TRANSPOSE(G1247:L1247)</f>
        <v>0</v>
      </c>
      <c r="F1249" s="296"/>
      <c r="G1249" s="297"/>
      <c r="H1249" s="298">
        <f ca="1">IF(OFFSET(H1249,-$D1249,0)="n/a","n/a",IF(H$5&gt;OFFSET(H1249,-$D1249,0)+$D1249,$E1249-SUM($G1249:G1249),($E1249-SUM($G1249:G1249))/(OFFSET(H1249,-$D1249,0)-(H$5-$D1249-1))))</f>
        <v>0</v>
      </c>
      <c r="I1249" s="298">
        <f ca="1">IF(OFFSET(I1249,-$D1249,0)="n/a","n/a",IF(I$5&gt;OFFSET(I1249,-$D1249,0)+$D1249,$E1249-SUM($G1249:H1249),($E1249-SUM($G1249:H1249))/(OFFSET(I1249,-$D1249,0)-(I$5-$D1249-1))))</f>
        <v>0</v>
      </c>
      <c r="J1249" s="298">
        <f ca="1">IF(OFFSET(J1249,-$D1249,0)="n/a","n/a",IF(J$5&gt;OFFSET(J1249,-$D1249,0)+$D1249,$E1249-SUM($G1249:I1249),($E1249-SUM($G1249:I1249))/(OFFSET(J1249,-$D1249,0)-(J$5-$D1249-1))))</f>
        <v>0</v>
      </c>
      <c r="K1249" s="298">
        <f ca="1">IF(OFFSET(K1249,-$D1249,0)="n/a","n/a",IF(K$5&gt;OFFSET(K1249,-$D1249,0)+$D1249,$E1249-SUM($G1249:J1249),($E1249-SUM($G1249:J1249))/(OFFSET(K1249,-$D1249,0)-(K$5-$D1249-1))))</f>
        <v>0</v>
      </c>
      <c r="L1249" s="298">
        <f ca="1">IF(OFFSET(L1249,-$D1249,0)="n/a","n/a",IF(L$5&gt;OFFSET(L1249,-$D1249,0)+$D1249,$E1249-SUM($G1249:K1249),($E1249-SUM($G1249:K1249))/(OFFSET(L1249,-$D1249,0)-(L$5-$D1249-1))))</f>
        <v>0</v>
      </c>
    </row>
    <row r="1250" spans="1:12" ht="12.75" hidden="1" customHeight="1" outlineLevel="2" x14ac:dyDescent="0.2">
      <c r="A1250" s="3"/>
      <c r="B1250" s="3"/>
      <c r="C1250" s="377" t="s">
        <v>43</v>
      </c>
      <c r="D1250" s="3">
        <v>2</v>
      </c>
      <c r="E1250" s="295">
        <f ca="1"/>
        <v>0</v>
      </c>
      <c r="F1250" s="296"/>
      <c r="G1250" s="299"/>
      <c r="H1250" s="297"/>
      <c r="I1250" s="298">
        <f ca="1">IF(OFFSET(I1250,-$D1250,0)="n/a","n/a",IF(I$5&gt;OFFSET(I1250,-$D1250,0)+$D1250,$E1250-SUM($G1250:H1250),($E1250-SUM($G1250:H1250))/(OFFSET(I1250,-$D1250,0)-(I$5-$D1250-1))))</f>
        <v>0</v>
      </c>
      <c r="J1250" s="298">
        <f ca="1">IF(OFFSET(J1250,-$D1250,0)="n/a","n/a",IF(J$5&gt;OFFSET(J1250,-$D1250,0)+$D1250,$E1250-SUM($G1250:I1250),($E1250-SUM($G1250:I1250))/(OFFSET(J1250,-$D1250,0)-(J$5-$D1250-1))))</f>
        <v>0</v>
      </c>
      <c r="K1250" s="298">
        <f ca="1">IF(OFFSET(K1250,-$D1250,0)="n/a","n/a",IF(K$5&gt;OFFSET(K1250,-$D1250,0)+$D1250,$E1250-SUM($G1250:J1250),($E1250-SUM($G1250:J1250))/(OFFSET(K1250,-$D1250,0)-(K$5-$D1250-1))))</f>
        <v>0</v>
      </c>
      <c r="L1250" s="298">
        <f ca="1">IF(OFFSET(L1250,-$D1250,0)="n/a","n/a",IF(L$5&gt;OFFSET(L1250,-$D1250,0)+$D1250,$E1250-SUM($G1250:K1250),($E1250-SUM($G1250:K1250))/(OFFSET(L1250,-$D1250,0)-(L$5-$D1250-1))))</f>
        <v>0</v>
      </c>
    </row>
    <row r="1251" spans="1:12" ht="12.75" hidden="1" customHeight="1" outlineLevel="2" x14ac:dyDescent="0.2">
      <c r="A1251" s="3"/>
      <c r="B1251" s="3"/>
      <c r="C1251" s="377"/>
      <c r="D1251" s="3">
        <v>3</v>
      </c>
      <c r="E1251" s="295">
        <f ca="1"/>
        <v>0</v>
      </c>
      <c r="F1251" s="296"/>
      <c r="G1251" s="299"/>
      <c r="H1251" s="299"/>
      <c r="I1251" s="297"/>
      <c r="J1251" s="298">
        <f ca="1">IF(OFFSET(J1251,-$D1251,0)="n/a","n/a",IF(J$5&gt;OFFSET(J1251,-$D1251,0)+$D1251,$E1251-SUM($G1251:I1251),($E1251-SUM($G1251:I1251))/(OFFSET(J1251,-$D1251,0)-(J$5-$D1251-1))))</f>
        <v>0</v>
      </c>
      <c r="K1251" s="298">
        <f ca="1">IF(OFFSET(K1251,-$D1251,0)="n/a","n/a",IF(K$5&gt;OFFSET(K1251,-$D1251,0)+$D1251,$E1251-SUM($G1251:J1251),($E1251-SUM($G1251:J1251))/(OFFSET(K1251,-$D1251,0)-(K$5-$D1251-1))))</f>
        <v>0</v>
      </c>
      <c r="L1251" s="298">
        <f ca="1">IF(OFFSET(L1251,-$D1251,0)="n/a","n/a",IF(L$5&gt;OFFSET(L1251,-$D1251,0)+$D1251,$E1251-SUM($G1251:K1251),($E1251-SUM($G1251:K1251))/(OFFSET(L1251,-$D1251,0)-(L$5-$D1251-1))))</f>
        <v>0</v>
      </c>
    </row>
    <row r="1252" spans="1:12" ht="12.75" hidden="1" customHeight="1" outlineLevel="2" x14ac:dyDescent="0.2">
      <c r="A1252" s="3"/>
      <c r="B1252" s="3"/>
      <c r="C1252" s="377"/>
      <c r="D1252" s="3">
        <v>4</v>
      </c>
      <c r="E1252" s="295">
        <f ca="1"/>
        <v>0</v>
      </c>
      <c r="F1252" s="296"/>
      <c r="G1252" s="299"/>
      <c r="H1252" s="299"/>
      <c r="I1252" s="299"/>
      <c r="J1252" s="297"/>
      <c r="K1252" s="298">
        <f ca="1">IF(OFFSET(K1252,-$D1252,0)="n/a","n/a",IF(K$5&gt;OFFSET(K1252,-$D1252,0)+$D1252,$E1252-SUM($G1252:J1252),($E1252-SUM($G1252:J1252))/(OFFSET(K1252,-$D1252,0)-(K$5-$D1252-1))))</f>
        <v>0</v>
      </c>
      <c r="L1252" s="298">
        <f ca="1">IF(OFFSET(L1252,-$D1252,0)="n/a","n/a",IF(L$5&gt;OFFSET(L1252,-$D1252,0)+$D1252,$E1252-SUM($G1252:K1252),($E1252-SUM($G1252:K1252))/(OFFSET(L1252,-$D1252,0)-(L$5-$D1252-1))))</f>
        <v>0</v>
      </c>
    </row>
    <row r="1253" spans="1:12" ht="12.75" hidden="1" customHeight="1" outlineLevel="2" x14ac:dyDescent="0.2">
      <c r="A1253" s="3"/>
      <c r="B1253" s="3"/>
      <c r="C1253" s="377"/>
      <c r="D1253" s="3">
        <v>5</v>
      </c>
      <c r="E1253" s="295">
        <f ca="1"/>
        <v>0</v>
      </c>
      <c r="F1253" s="296"/>
      <c r="G1253" s="299"/>
      <c r="H1253" s="299"/>
      <c r="I1253" s="299"/>
      <c r="J1253" s="299"/>
      <c r="K1253" s="297"/>
      <c r="L1253" s="298">
        <f ca="1">IF(OFFSET(L1253,-$D1253,0)="n/a","n/a",IF(L$5&gt;OFFSET(L1253,-$D1253,0)+$D1253,$E1253-SUM($G1253:K1253),($E1253-SUM($G1253:K1253))/(OFFSET(L1253,-$D1253,0)-(L$5-$D1253-1))))</f>
        <v>0</v>
      </c>
    </row>
    <row r="1254" spans="1:12" ht="12.75" hidden="1" customHeight="1" outlineLevel="2" x14ac:dyDescent="0.2">
      <c r="A1254" s="3"/>
      <c r="B1254" s="3"/>
      <c r="C1254" s="377"/>
      <c r="D1254" s="3">
        <v>6</v>
      </c>
      <c r="E1254" s="295">
        <f ca="1"/>
        <v>0</v>
      </c>
      <c r="F1254" s="296"/>
      <c r="G1254" s="299"/>
      <c r="H1254" s="299"/>
      <c r="I1254" s="299"/>
      <c r="J1254" s="299"/>
      <c r="K1254" s="299"/>
      <c r="L1254" s="297"/>
    </row>
    <row r="1255" spans="1:12" ht="12.75" hidden="1" customHeight="1" outlineLevel="2" x14ac:dyDescent="0.2">
      <c r="A1255" s="3"/>
      <c r="B1255" s="3"/>
      <c r="C1255" s="377"/>
      <c r="D1255" s="3">
        <v>7</v>
      </c>
      <c r="E1255" s="295" t="e">
        <f ca="1"/>
        <v>#N/A</v>
      </c>
      <c r="F1255" s="296"/>
      <c r="G1255" s="299"/>
      <c r="H1255" s="299"/>
      <c r="I1255" s="299"/>
      <c r="J1255" s="299"/>
      <c r="K1255" s="299"/>
      <c r="L1255" s="299"/>
    </row>
    <row r="1256" spans="1:12" ht="12.75" hidden="1" customHeight="1" outlineLevel="2" x14ac:dyDescent="0.2">
      <c r="A1256" s="3"/>
      <c r="B1256" s="3"/>
      <c r="C1256" s="377"/>
      <c r="D1256" s="3">
        <v>8</v>
      </c>
      <c r="E1256" s="295" t="e">
        <f ca="1"/>
        <v>#N/A</v>
      </c>
      <c r="F1256" s="296"/>
      <c r="G1256" s="299"/>
      <c r="H1256" s="299"/>
      <c r="I1256" s="299"/>
      <c r="J1256" s="299"/>
      <c r="K1256" s="299"/>
      <c r="L1256" s="299"/>
    </row>
    <row r="1257" spans="1:12" ht="12.75" hidden="1" customHeight="1" outlineLevel="2" x14ac:dyDescent="0.2">
      <c r="A1257" s="3"/>
      <c r="B1257" s="3"/>
      <c r="C1257" s="377"/>
      <c r="D1257" s="3">
        <v>9</v>
      </c>
      <c r="E1257" s="295" t="e">
        <f ca="1"/>
        <v>#N/A</v>
      </c>
      <c r="F1257" s="296"/>
      <c r="G1257" s="299"/>
      <c r="H1257" s="299"/>
      <c r="I1257" s="299"/>
      <c r="J1257" s="299"/>
      <c r="K1257" s="299"/>
      <c r="L1257" s="299"/>
    </row>
    <row r="1258" spans="1:12" ht="12.75" hidden="1" customHeight="1" outlineLevel="2" x14ac:dyDescent="0.2">
      <c r="A1258" s="3"/>
      <c r="B1258" s="3"/>
      <c r="C1258" s="377"/>
      <c r="D1258" s="3">
        <v>10</v>
      </c>
      <c r="E1258" s="295" t="e">
        <f ca="1"/>
        <v>#N/A</v>
      </c>
      <c r="F1258" s="296"/>
      <c r="G1258" s="299"/>
      <c r="H1258" s="299"/>
      <c r="I1258" s="299"/>
      <c r="J1258" s="299"/>
      <c r="K1258" s="299"/>
      <c r="L1258" s="299"/>
    </row>
    <row r="1259" spans="1:12" ht="12.75" hidden="1" customHeight="1" outlineLevel="2" x14ac:dyDescent="0.2">
      <c r="A1259" s="3"/>
      <c r="B1259" s="3"/>
      <c r="C1259" s="377"/>
      <c r="D1259" s="3">
        <v>11</v>
      </c>
      <c r="E1259" s="295" t="e">
        <f ca="1"/>
        <v>#N/A</v>
      </c>
      <c r="F1259" s="296"/>
      <c r="G1259" s="299"/>
      <c r="H1259" s="299"/>
      <c r="I1259" s="299"/>
      <c r="J1259" s="299"/>
      <c r="K1259" s="299"/>
      <c r="L1259" s="299"/>
    </row>
    <row r="1260" spans="1:12" ht="12.75" hidden="1" customHeight="1" outlineLevel="2" x14ac:dyDescent="0.2">
      <c r="A1260" s="3"/>
      <c r="B1260" s="3"/>
      <c r="C1260" s="377"/>
      <c r="D1260" s="3">
        <v>12</v>
      </c>
      <c r="E1260" s="295" t="e">
        <f ca="1"/>
        <v>#N/A</v>
      </c>
      <c r="F1260" s="296"/>
      <c r="G1260" s="299"/>
      <c r="H1260" s="299"/>
      <c r="I1260" s="299"/>
      <c r="J1260" s="299"/>
      <c r="K1260" s="299"/>
      <c r="L1260" s="299"/>
    </row>
    <row r="1261" spans="1:12" ht="12.75" hidden="1" customHeight="1" outlineLevel="2" x14ac:dyDescent="0.2">
      <c r="A1261" s="3"/>
      <c r="B1261" s="3"/>
      <c r="C1261" s="377"/>
      <c r="D1261" s="3">
        <v>13</v>
      </c>
      <c r="E1261" s="295" t="e">
        <f ca="1"/>
        <v>#N/A</v>
      </c>
      <c r="F1261" s="296"/>
      <c r="G1261" s="299"/>
      <c r="H1261" s="299"/>
      <c r="I1261" s="299"/>
      <c r="J1261" s="299"/>
      <c r="K1261" s="299"/>
      <c r="L1261" s="299"/>
    </row>
    <row r="1262" spans="1:12" ht="12.75" hidden="1" customHeight="1" outlineLevel="2" x14ac:dyDescent="0.2">
      <c r="A1262" s="3"/>
      <c r="B1262" s="3"/>
      <c r="C1262" s="377"/>
      <c r="D1262" s="3">
        <v>14</v>
      </c>
      <c r="E1262" s="295" t="e">
        <f ca="1"/>
        <v>#N/A</v>
      </c>
      <c r="F1262" s="296"/>
      <c r="G1262" s="299"/>
      <c r="H1262" s="299"/>
      <c r="I1262" s="299"/>
      <c r="J1262" s="299"/>
      <c r="K1262" s="299"/>
      <c r="L1262" s="299"/>
    </row>
    <row r="1263" spans="1:12" ht="12.75" hidden="1" customHeight="1" outlineLevel="2" x14ac:dyDescent="0.2">
      <c r="A1263" s="3"/>
      <c r="B1263" s="3"/>
      <c r="C1263" s="377"/>
      <c r="D1263" s="3">
        <v>15</v>
      </c>
      <c r="E1263" s="295" t="e">
        <f ca="1"/>
        <v>#N/A</v>
      </c>
      <c r="F1263" s="296"/>
      <c r="G1263" s="299"/>
      <c r="H1263" s="299"/>
      <c r="I1263" s="299"/>
      <c r="J1263" s="299"/>
      <c r="K1263" s="299"/>
      <c r="L1263" s="299"/>
    </row>
    <row r="1264" spans="1:12" ht="12.75" hidden="1" customHeight="1" outlineLevel="1" x14ac:dyDescent="0.2">
      <c r="A1264" s="3"/>
      <c r="B1264" s="149" t="str">
        <f ca="1">B1247</f>
        <v>Asset Type 047</v>
      </c>
      <c r="C1264" s="149" t="str">
        <f ca="1">C1247</f>
        <v>Description - Asset Type 047</v>
      </c>
      <c r="D1264" s="3"/>
      <c r="E1264" s="3"/>
      <c r="F1264" s="109" t="s">
        <v>44</v>
      </c>
      <c r="G1264" s="301">
        <f t="shared" ref="G1264:L1264" si="94">SUM(G1249:G1263)</f>
        <v>0</v>
      </c>
      <c r="H1264" s="301">
        <f t="shared" ca="1" si="94"/>
        <v>0</v>
      </c>
      <c r="I1264" s="301">
        <f t="shared" ca="1" si="94"/>
        <v>0</v>
      </c>
      <c r="J1264" s="301">
        <f t="shared" ca="1" si="94"/>
        <v>0</v>
      </c>
      <c r="K1264" s="301">
        <f t="shared" ca="1" si="94"/>
        <v>0</v>
      </c>
      <c r="L1264" s="301">
        <f t="shared" ca="1" si="94"/>
        <v>0</v>
      </c>
    </row>
    <row r="1265" spans="1:12" ht="12.75" hidden="1" customHeight="1" outlineLevel="2" x14ac:dyDescent="0.2">
      <c r="A1265" s="221">
        <f>A1247+1</f>
        <v>48</v>
      </c>
      <c r="B1265" s="22" t="str">
        <f ca="1">OFFSET($B$13,$A1265-1,0)</f>
        <v>Asset Type 048</v>
      </c>
      <c r="C1265" s="22" t="str">
        <f ca="1">OFFSET($C$13,$A1265-1,0)</f>
        <v>Description - Asset Type 048</v>
      </c>
      <c r="D1265" s="3"/>
      <c r="E1265" s="112"/>
      <c r="F1265" s="111" t="s">
        <v>41</v>
      </c>
      <c r="G1265" s="300">
        <f t="shared" ref="G1265:L1265" ca="1" si="95">VLOOKUP($B1265,$B$13:$L$212,5+G$5,FALSE)</f>
        <v>0</v>
      </c>
      <c r="H1265" s="300">
        <f t="shared" ca="1" si="95"/>
        <v>0</v>
      </c>
      <c r="I1265" s="300">
        <f t="shared" ca="1" si="95"/>
        <v>0</v>
      </c>
      <c r="J1265" s="300">
        <f t="shared" ca="1" si="95"/>
        <v>0</v>
      </c>
      <c r="K1265" s="300">
        <f t="shared" ca="1" si="95"/>
        <v>0</v>
      </c>
      <c r="L1265" s="300">
        <f t="shared" ca="1" si="95"/>
        <v>0</v>
      </c>
    </row>
    <row r="1266" spans="1:12" ht="12.75" hidden="1" customHeight="1" outlineLevel="2" x14ac:dyDescent="0.2">
      <c r="A1266" s="3"/>
      <c r="B1266" s="3"/>
      <c r="C1266" s="21"/>
      <c r="D1266" s="3"/>
      <c r="E1266" s="110"/>
      <c r="F1266" s="109" t="s">
        <v>42</v>
      </c>
      <c r="G1266" s="114">
        <f ca="1">VLOOKUP($B1265,'Input Sheet'!$B$12:$L$211,5+G$5,FALSE)</f>
        <v>0</v>
      </c>
      <c r="H1266" s="114">
        <f ca="1">VLOOKUP($B1265,'Input Sheet'!$B$12:$L$211,5+H$5,FALSE)</f>
        <v>0</v>
      </c>
      <c r="I1266" s="114">
        <f ca="1">VLOOKUP($B1265,'Input Sheet'!$B$12:$L$211,5+I$5,FALSE)</f>
        <v>0</v>
      </c>
      <c r="J1266" s="114">
        <f ca="1">VLOOKUP($B1265,'Input Sheet'!$B$12:$L$211,5+J$5,FALSE)</f>
        <v>0</v>
      </c>
      <c r="K1266" s="114">
        <f ca="1">VLOOKUP($B1265,'Input Sheet'!$B$12:$L$211,5+K$5,FALSE)</f>
        <v>0</v>
      </c>
      <c r="L1266" s="114">
        <f ca="1">VLOOKUP($B1265,'Input Sheet'!$B$12:$L$211,5+L$5,FALSE)</f>
        <v>0</v>
      </c>
    </row>
    <row r="1267" spans="1:12" ht="12.75" hidden="1" customHeight="1" outlineLevel="2" x14ac:dyDescent="0.2">
      <c r="A1267" s="3"/>
      <c r="B1267" s="3"/>
      <c r="C1267" s="3"/>
      <c r="D1267" s="3">
        <v>1</v>
      </c>
      <c r="E1267" s="295">
        <f t="array" aca="1" ref="E1267:E1281" ca="1">TRANSPOSE(G1265:L1265)</f>
        <v>0</v>
      </c>
      <c r="F1267" s="296"/>
      <c r="G1267" s="297"/>
      <c r="H1267" s="298">
        <f ca="1">IF(OFFSET(H1267,-$D1267,0)="n/a","n/a",IF(H$5&gt;OFFSET(H1267,-$D1267,0)+$D1267,$E1267-SUM($G1267:G1267),($E1267-SUM($G1267:G1267))/(OFFSET(H1267,-$D1267,0)-(H$5-$D1267-1))))</f>
        <v>0</v>
      </c>
      <c r="I1267" s="298">
        <f ca="1">IF(OFFSET(I1267,-$D1267,0)="n/a","n/a",IF(I$5&gt;OFFSET(I1267,-$D1267,0)+$D1267,$E1267-SUM($G1267:H1267),($E1267-SUM($G1267:H1267))/(OFFSET(I1267,-$D1267,0)-(I$5-$D1267-1))))</f>
        <v>0</v>
      </c>
      <c r="J1267" s="298">
        <f ca="1">IF(OFFSET(J1267,-$D1267,0)="n/a","n/a",IF(J$5&gt;OFFSET(J1267,-$D1267,0)+$D1267,$E1267-SUM($G1267:I1267),($E1267-SUM($G1267:I1267))/(OFFSET(J1267,-$D1267,0)-(J$5-$D1267-1))))</f>
        <v>0</v>
      </c>
      <c r="K1267" s="298">
        <f ca="1">IF(OFFSET(K1267,-$D1267,0)="n/a","n/a",IF(K$5&gt;OFFSET(K1267,-$D1267,0)+$D1267,$E1267-SUM($G1267:J1267),($E1267-SUM($G1267:J1267))/(OFFSET(K1267,-$D1267,0)-(K$5-$D1267-1))))</f>
        <v>0</v>
      </c>
      <c r="L1267" s="298">
        <f ca="1">IF(OFFSET(L1267,-$D1267,0)="n/a","n/a",IF(L$5&gt;OFFSET(L1267,-$D1267,0)+$D1267,$E1267-SUM($G1267:K1267),($E1267-SUM($G1267:K1267))/(OFFSET(L1267,-$D1267,0)-(L$5-$D1267-1))))</f>
        <v>0</v>
      </c>
    </row>
    <row r="1268" spans="1:12" ht="12.75" hidden="1" customHeight="1" outlineLevel="2" x14ac:dyDescent="0.2">
      <c r="A1268" s="3"/>
      <c r="B1268" s="3"/>
      <c r="C1268" s="377" t="s">
        <v>43</v>
      </c>
      <c r="D1268" s="3">
        <v>2</v>
      </c>
      <c r="E1268" s="295">
        <f ca="1"/>
        <v>0</v>
      </c>
      <c r="F1268" s="296"/>
      <c r="G1268" s="299"/>
      <c r="H1268" s="297"/>
      <c r="I1268" s="298">
        <f ca="1">IF(OFFSET(I1268,-$D1268,0)="n/a","n/a",IF(I$5&gt;OFFSET(I1268,-$D1268,0)+$D1268,$E1268-SUM($G1268:H1268),($E1268-SUM($G1268:H1268))/(OFFSET(I1268,-$D1268,0)-(I$5-$D1268-1))))</f>
        <v>0</v>
      </c>
      <c r="J1268" s="298">
        <f ca="1">IF(OFFSET(J1268,-$D1268,0)="n/a","n/a",IF(J$5&gt;OFFSET(J1268,-$D1268,0)+$D1268,$E1268-SUM($G1268:I1268),($E1268-SUM($G1268:I1268))/(OFFSET(J1268,-$D1268,0)-(J$5-$D1268-1))))</f>
        <v>0</v>
      </c>
      <c r="K1268" s="298">
        <f ca="1">IF(OFFSET(K1268,-$D1268,0)="n/a","n/a",IF(K$5&gt;OFFSET(K1268,-$D1268,0)+$D1268,$E1268-SUM($G1268:J1268),($E1268-SUM($G1268:J1268))/(OFFSET(K1268,-$D1268,0)-(K$5-$D1268-1))))</f>
        <v>0</v>
      </c>
      <c r="L1268" s="298">
        <f ca="1">IF(OFFSET(L1268,-$D1268,0)="n/a","n/a",IF(L$5&gt;OFFSET(L1268,-$D1268,0)+$D1268,$E1268-SUM($G1268:K1268),($E1268-SUM($G1268:K1268))/(OFFSET(L1268,-$D1268,0)-(L$5-$D1268-1))))</f>
        <v>0</v>
      </c>
    </row>
    <row r="1269" spans="1:12" ht="12.75" hidden="1" customHeight="1" outlineLevel="2" x14ac:dyDescent="0.2">
      <c r="A1269" s="3"/>
      <c r="B1269" s="3"/>
      <c r="C1269" s="377"/>
      <c r="D1269" s="3">
        <v>3</v>
      </c>
      <c r="E1269" s="295">
        <f ca="1"/>
        <v>0</v>
      </c>
      <c r="F1269" s="296"/>
      <c r="G1269" s="299"/>
      <c r="H1269" s="299"/>
      <c r="I1269" s="297"/>
      <c r="J1269" s="298">
        <f ca="1">IF(OFFSET(J1269,-$D1269,0)="n/a","n/a",IF(J$5&gt;OFFSET(J1269,-$D1269,0)+$D1269,$E1269-SUM($G1269:I1269),($E1269-SUM($G1269:I1269))/(OFFSET(J1269,-$D1269,0)-(J$5-$D1269-1))))</f>
        <v>0</v>
      </c>
      <c r="K1269" s="298">
        <f ca="1">IF(OFFSET(K1269,-$D1269,0)="n/a","n/a",IF(K$5&gt;OFFSET(K1269,-$D1269,0)+$D1269,$E1269-SUM($G1269:J1269),($E1269-SUM($G1269:J1269))/(OFFSET(K1269,-$D1269,0)-(K$5-$D1269-1))))</f>
        <v>0</v>
      </c>
      <c r="L1269" s="298">
        <f ca="1">IF(OFFSET(L1269,-$D1269,0)="n/a","n/a",IF(L$5&gt;OFFSET(L1269,-$D1269,0)+$D1269,$E1269-SUM($G1269:K1269),($E1269-SUM($G1269:K1269))/(OFFSET(L1269,-$D1269,0)-(L$5-$D1269-1))))</f>
        <v>0</v>
      </c>
    </row>
    <row r="1270" spans="1:12" ht="12.75" hidden="1" customHeight="1" outlineLevel="2" x14ac:dyDescent="0.2">
      <c r="A1270" s="3"/>
      <c r="B1270" s="3"/>
      <c r="C1270" s="377"/>
      <c r="D1270" s="3">
        <v>4</v>
      </c>
      <c r="E1270" s="295">
        <f ca="1"/>
        <v>0</v>
      </c>
      <c r="F1270" s="296"/>
      <c r="G1270" s="299"/>
      <c r="H1270" s="299"/>
      <c r="I1270" s="299"/>
      <c r="J1270" s="297"/>
      <c r="K1270" s="298">
        <f ca="1">IF(OFFSET(K1270,-$D1270,0)="n/a","n/a",IF(K$5&gt;OFFSET(K1270,-$D1270,0)+$D1270,$E1270-SUM($G1270:J1270),($E1270-SUM($G1270:J1270))/(OFFSET(K1270,-$D1270,0)-(K$5-$D1270-1))))</f>
        <v>0</v>
      </c>
      <c r="L1270" s="298">
        <f ca="1">IF(OFFSET(L1270,-$D1270,0)="n/a","n/a",IF(L$5&gt;OFFSET(L1270,-$D1270,0)+$D1270,$E1270-SUM($G1270:K1270),($E1270-SUM($G1270:K1270))/(OFFSET(L1270,-$D1270,0)-(L$5-$D1270-1))))</f>
        <v>0</v>
      </c>
    </row>
    <row r="1271" spans="1:12" ht="12.75" hidden="1" customHeight="1" outlineLevel="2" x14ac:dyDescent="0.2">
      <c r="A1271" s="3"/>
      <c r="B1271" s="3"/>
      <c r="C1271" s="377"/>
      <c r="D1271" s="3">
        <v>5</v>
      </c>
      <c r="E1271" s="295">
        <f ca="1"/>
        <v>0</v>
      </c>
      <c r="F1271" s="296"/>
      <c r="G1271" s="299"/>
      <c r="H1271" s="299"/>
      <c r="I1271" s="299"/>
      <c r="J1271" s="299"/>
      <c r="K1271" s="297"/>
      <c r="L1271" s="298">
        <f ca="1">IF(OFFSET(L1271,-$D1271,0)="n/a","n/a",IF(L$5&gt;OFFSET(L1271,-$D1271,0)+$D1271,$E1271-SUM($G1271:K1271),($E1271-SUM($G1271:K1271))/(OFFSET(L1271,-$D1271,0)-(L$5-$D1271-1))))</f>
        <v>0</v>
      </c>
    </row>
    <row r="1272" spans="1:12" ht="12.75" hidden="1" customHeight="1" outlineLevel="2" x14ac:dyDescent="0.2">
      <c r="A1272" s="3"/>
      <c r="B1272" s="3"/>
      <c r="C1272" s="377"/>
      <c r="D1272" s="3">
        <v>6</v>
      </c>
      <c r="E1272" s="295">
        <f ca="1"/>
        <v>0</v>
      </c>
      <c r="F1272" s="296"/>
      <c r="G1272" s="299"/>
      <c r="H1272" s="299"/>
      <c r="I1272" s="299"/>
      <c r="J1272" s="299"/>
      <c r="K1272" s="299"/>
      <c r="L1272" s="297"/>
    </row>
    <row r="1273" spans="1:12" ht="12.75" hidden="1" customHeight="1" outlineLevel="2" x14ac:dyDescent="0.2">
      <c r="A1273" s="3"/>
      <c r="B1273" s="3"/>
      <c r="C1273" s="377"/>
      <c r="D1273" s="3">
        <v>7</v>
      </c>
      <c r="E1273" s="295" t="e">
        <f ca="1"/>
        <v>#N/A</v>
      </c>
      <c r="F1273" s="296"/>
      <c r="G1273" s="299"/>
      <c r="H1273" s="299"/>
      <c r="I1273" s="299"/>
      <c r="J1273" s="299"/>
      <c r="K1273" s="299"/>
      <c r="L1273" s="299"/>
    </row>
    <row r="1274" spans="1:12" ht="12.75" hidden="1" customHeight="1" outlineLevel="2" x14ac:dyDescent="0.2">
      <c r="A1274" s="3"/>
      <c r="B1274" s="3"/>
      <c r="C1274" s="377"/>
      <c r="D1274" s="3">
        <v>8</v>
      </c>
      <c r="E1274" s="295" t="e">
        <f ca="1"/>
        <v>#N/A</v>
      </c>
      <c r="F1274" s="296"/>
      <c r="G1274" s="299"/>
      <c r="H1274" s="299"/>
      <c r="I1274" s="299"/>
      <c r="J1274" s="299"/>
      <c r="K1274" s="299"/>
      <c r="L1274" s="299"/>
    </row>
    <row r="1275" spans="1:12" ht="12.75" hidden="1" customHeight="1" outlineLevel="2" x14ac:dyDescent="0.2">
      <c r="A1275" s="3"/>
      <c r="B1275" s="3"/>
      <c r="C1275" s="377"/>
      <c r="D1275" s="3">
        <v>9</v>
      </c>
      <c r="E1275" s="295" t="e">
        <f ca="1"/>
        <v>#N/A</v>
      </c>
      <c r="F1275" s="296"/>
      <c r="G1275" s="299"/>
      <c r="H1275" s="299"/>
      <c r="I1275" s="299"/>
      <c r="J1275" s="299"/>
      <c r="K1275" s="299"/>
      <c r="L1275" s="299"/>
    </row>
    <row r="1276" spans="1:12" ht="12.75" hidden="1" customHeight="1" outlineLevel="2" x14ac:dyDescent="0.2">
      <c r="A1276" s="3"/>
      <c r="B1276" s="3"/>
      <c r="C1276" s="377"/>
      <c r="D1276" s="3">
        <v>10</v>
      </c>
      <c r="E1276" s="295" t="e">
        <f ca="1"/>
        <v>#N/A</v>
      </c>
      <c r="F1276" s="296"/>
      <c r="G1276" s="299"/>
      <c r="H1276" s="299"/>
      <c r="I1276" s="299"/>
      <c r="J1276" s="299"/>
      <c r="K1276" s="299"/>
      <c r="L1276" s="299"/>
    </row>
    <row r="1277" spans="1:12" ht="12.75" hidden="1" customHeight="1" outlineLevel="2" x14ac:dyDescent="0.2">
      <c r="A1277" s="3"/>
      <c r="B1277" s="3"/>
      <c r="C1277" s="377"/>
      <c r="D1277" s="3">
        <v>11</v>
      </c>
      <c r="E1277" s="295" t="e">
        <f ca="1"/>
        <v>#N/A</v>
      </c>
      <c r="F1277" s="296"/>
      <c r="G1277" s="299"/>
      <c r="H1277" s="299"/>
      <c r="I1277" s="299"/>
      <c r="J1277" s="299"/>
      <c r="K1277" s="299"/>
      <c r="L1277" s="299"/>
    </row>
    <row r="1278" spans="1:12" ht="12.75" hidden="1" customHeight="1" outlineLevel="2" x14ac:dyDescent="0.2">
      <c r="A1278" s="3"/>
      <c r="B1278" s="3"/>
      <c r="C1278" s="377"/>
      <c r="D1278" s="3">
        <v>12</v>
      </c>
      <c r="E1278" s="295" t="e">
        <f ca="1"/>
        <v>#N/A</v>
      </c>
      <c r="F1278" s="296"/>
      <c r="G1278" s="299"/>
      <c r="H1278" s="299"/>
      <c r="I1278" s="299"/>
      <c r="J1278" s="299"/>
      <c r="K1278" s="299"/>
      <c r="L1278" s="299"/>
    </row>
    <row r="1279" spans="1:12" ht="12.75" hidden="1" customHeight="1" outlineLevel="2" x14ac:dyDescent="0.2">
      <c r="A1279" s="3"/>
      <c r="B1279" s="3"/>
      <c r="C1279" s="377"/>
      <c r="D1279" s="3">
        <v>13</v>
      </c>
      <c r="E1279" s="295" t="e">
        <f ca="1"/>
        <v>#N/A</v>
      </c>
      <c r="F1279" s="296"/>
      <c r="G1279" s="299"/>
      <c r="H1279" s="299"/>
      <c r="I1279" s="299"/>
      <c r="J1279" s="299"/>
      <c r="K1279" s="299"/>
      <c r="L1279" s="299"/>
    </row>
    <row r="1280" spans="1:12" ht="12.75" hidden="1" customHeight="1" outlineLevel="2" x14ac:dyDescent="0.2">
      <c r="A1280" s="3"/>
      <c r="B1280" s="3"/>
      <c r="C1280" s="377"/>
      <c r="D1280" s="3">
        <v>14</v>
      </c>
      <c r="E1280" s="295" t="e">
        <f ca="1"/>
        <v>#N/A</v>
      </c>
      <c r="F1280" s="296"/>
      <c r="G1280" s="299"/>
      <c r="H1280" s="299"/>
      <c r="I1280" s="299"/>
      <c r="J1280" s="299"/>
      <c r="K1280" s="299"/>
      <c r="L1280" s="299"/>
    </row>
    <row r="1281" spans="1:12" ht="12.75" hidden="1" customHeight="1" outlineLevel="2" x14ac:dyDescent="0.2">
      <c r="A1281" s="3"/>
      <c r="B1281" s="3"/>
      <c r="C1281" s="377"/>
      <c r="D1281" s="3">
        <v>15</v>
      </c>
      <c r="E1281" s="295" t="e">
        <f ca="1"/>
        <v>#N/A</v>
      </c>
      <c r="F1281" s="296"/>
      <c r="G1281" s="299"/>
      <c r="H1281" s="299"/>
      <c r="I1281" s="299"/>
      <c r="J1281" s="299"/>
      <c r="K1281" s="299"/>
      <c r="L1281" s="299"/>
    </row>
    <row r="1282" spans="1:12" ht="12.75" hidden="1" customHeight="1" outlineLevel="1" x14ac:dyDescent="0.2">
      <c r="A1282" s="3"/>
      <c r="B1282" s="149" t="str">
        <f ca="1">B1265</f>
        <v>Asset Type 048</v>
      </c>
      <c r="C1282" s="149" t="str">
        <f ca="1">C1265</f>
        <v>Description - Asset Type 048</v>
      </c>
      <c r="D1282" s="3"/>
      <c r="E1282" s="3"/>
      <c r="F1282" s="109" t="s">
        <v>44</v>
      </c>
      <c r="G1282" s="301">
        <f t="shared" ref="G1282:L1282" si="96">SUM(G1267:G1281)</f>
        <v>0</v>
      </c>
      <c r="H1282" s="301">
        <f t="shared" ca="1" si="96"/>
        <v>0</v>
      </c>
      <c r="I1282" s="301">
        <f t="shared" ca="1" si="96"/>
        <v>0</v>
      </c>
      <c r="J1282" s="301">
        <f t="shared" ca="1" si="96"/>
        <v>0</v>
      </c>
      <c r="K1282" s="301">
        <f t="shared" ca="1" si="96"/>
        <v>0</v>
      </c>
      <c r="L1282" s="301">
        <f t="shared" ca="1" si="96"/>
        <v>0</v>
      </c>
    </row>
    <row r="1283" spans="1:12" ht="12.75" hidden="1" customHeight="1" outlineLevel="2" x14ac:dyDescent="0.2">
      <c r="A1283" s="221">
        <f>A1265+1</f>
        <v>49</v>
      </c>
      <c r="B1283" s="22" t="str">
        <f ca="1">OFFSET($B$13,$A1283-1,0)</f>
        <v>Asset Type 049</v>
      </c>
      <c r="C1283" s="22" t="str">
        <f ca="1">OFFSET($C$13,$A1283-1,0)</f>
        <v>Description - Asset Type 049</v>
      </c>
      <c r="D1283" s="3"/>
      <c r="E1283" s="112"/>
      <c r="F1283" s="111" t="s">
        <v>41</v>
      </c>
      <c r="G1283" s="300">
        <f t="shared" ref="G1283:L1283" ca="1" si="97">VLOOKUP($B1283,$B$13:$L$212,5+G$5,FALSE)</f>
        <v>0</v>
      </c>
      <c r="H1283" s="300">
        <f t="shared" ca="1" si="97"/>
        <v>0</v>
      </c>
      <c r="I1283" s="300">
        <f t="shared" ca="1" si="97"/>
        <v>0</v>
      </c>
      <c r="J1283" s="300">
        <f t="shared" ca="1" si="97"/>
        <v>0</v>
      </c>
      <c r="K1283" s="300">
        <f t="shared" ca="1" si="97"/>
        <v>0</v>
      </c>
      <c r="L1283" s="300">
        <f t="shared" ca="1" si="97"/>
        <v>0</v>
      </c>
    </row>
    <row r="1284" spans="1:12" ht="12.75" hidden="1" customHeight="1" outlineLevel="2" x14ac:dyDescent="0.2">
      <c r="A1284" s="3"/>
      <c r="B1284" s="3"/>
      <c r="C1284" s="21"/>
      <c r="D1284" s="3"/>
      <c r="E1284" s="110"/>
      <c r="F1284" s="109" t="s">
        <v>42</v>
      </c>
      <c r="G1284" s="114">
        <f ca="1">VLOOKUP($B1283,'Input Sheet'!$B$12:$L$211,5+G$5,FALSE)</f>
        <v>0</v>
      </c>
      <c r="H1284" s="114">
        <f ca="1">VLOOKUP($B1283,'Input Sheet'!$B$12:$L$211,5+H$5,FALSE)</f>
        <v>0</v>
      </c>
      <c r="I1284" s="114">
        <f ca="1">VLOOKUP($B1283,'Input Sheet'!$B$12:$L$211,5+I$5,FALSE)</f>
        <v>0</v>
      </c>
      <c r="J1284" s="114">
        <f ca="1">VLOOKUP($B1283,'Input Sheet'!$B$12:$L$211,5+J$5,FALSE)</f>
        <v>0</v>
      </c>
      <c r="K1284" s="114">
        <f ca="1">VLOOKUP($B1283,'Input Sheet'!$B$12:$L$211,5+K$5,FALSE)</f>
        <v>0</v>
      </c>
      <c r="L1284" s="114">
        <f ca="1">VLOOKUP($B1283,'Input Sheet'!$B$12:$L$211,5+L$5,FALSE)</f>
        <v>0</v>
      </c>
    </row>
    <row r="1285" spans="1:12" ht="12.75" hidden="1" customHeight="1" outlineLevel="2" x14ac:dyDescent="0.2">
      <c r="A1285" s="3"/>
      <c r="B1285" s="3"/>
      <c r="C1285" s="3"/>
      <c r="D1285" s="3">
        <v>1</v>
      </c>
      <c r="E1285" s="295">
        <f t="array" aca="1" ref="E1285:E1299" ca="1">TRANSPOSE(G1283:L1283)</f>
        <v>0</v>
      </c>
      <c r="F1285" s="296"/>
      <c r="G1285" s="297"/>
      <c r="H1285" s="298">
        <f ca="1">IF(OFFSET(H1285,-$D1285,0)="n/a","n/a",IF(H$5&gt;OFFSET(H1285,-$D1285,0)+$D1285,$E1285-SUM($G1285:G1285),($E1285-SUM($G1285:G1285))/(OFFSET(H1285,-$D1285,0)-(H$5-$D1285-1))))</f>
        <v>0</v>
      </c>
      <c r="I1285" s="298">
        <f ca="1">IF(OFFSET(I1285,-$D1285,0)="n/a","n/a",IF(I$5&gt;OFFSET(I1285,-$D1285,0)+$D1285,$E1285-SUM($G1285:H1285),($E1285-SUM($G1285:H1285))/(OFFSET(I1285,-$D1285,0)-(I$5-$D1285-1))))</f>
        <v>0</v>
      </c>
      <c r="J1285" s="298">
        <f ca="1">IF(OFFSET(J1285,-$D1285,0)="n/a","n/a",IF(J$5&gt;OFFSET(J1285,-$D1285,0)+$D1285,$E1285-SUM($G1285:I1285),($E1285-SUM($G1285:I1285))/(OFFSET(J1285,-$D1285,0)-(J$5-$D1285-1))))</f>
        <v>0</v>
      </c>
      <c r="K1285" s="298">
        <f ca="1">IF(OFFSET(K1285,-$D1285,0)="n/a","n/a",IF(K$5&gt;OFFSET(K1285,-$D1285,0)+$D1285,$E1285-SUM($G1285:J1285),($E1285-SUM($G1285:J1285))/(OFFSET(K1285,-$D1285,0)-(K$5-$D1285-1))))</f>
        <v>0</v>
      </c>
      <c r="L1285" s="298">
        <f ca="1">IF(OFFSET(L1285,-$D1285,0)="n/a","n/a",IF(L$5&gt;OFFSET(L1285,-$D1285,0)+$D1285,$E1285-SUM($G1285:K1285),($E1285-SUM($G1285:K1285))/(OFFSET(L1285,-$D1285,0)-(L$5-$D1285-1))))</f>
        <v>0</v>
      </c>
    </row>
    <row r="1286" spans="1:12" ht="12.75" hidden="1" customHeight="1" outlineLevel="2" x14ac:dyDescent="0.2">
      <c r="A1286" s="3"/>
      <c r="B1286" s="3"/>
      <c r="C1286" s="377" t="s">
        <v>43</v>
      </c>
      <c r="D1286" s="3">
        <v>2</v>
      </c>
      <c r="E1286" s="295">
        <f ca="1"/>
        <v>0</v>
      </c>
      <c r="F1286" s="296"/>
      <c r="G1286" s="299"/>
      <c r="H1286" s="297"/>
      <c r="I1286" s="298">
        <f ca="1">IF(OFFSET(I1286,-$D1286,0)="n/a","n/a",IF(I$5&gt;OFFSET(I1286,-$D1286,0)+$D1286,$E1286-SUM($G1286:H1286),($E1286-SUM($G1286:H1286))/(OFFSET(I1286,-$D1286,0)-(I$5-$D1286-1))))</f>
        <v>0</v>
      </c>
      <c r="J1286" s="298">
        <f ca="1">IF(OFFSET(J1286,-$D1286,0)="n/a","n/a",IF(J$5&gt;OFFSET(J1286,-$D1286,0)+$D1286,$E1286-SUM($G1286:I1286),($E1286-SUM($G1286:I1286))/(OFFSET(J1286,-$D1286,0)-(J$5-$D1286-1))))</f>
        <v>0</v>
      </c>
      <c r="K1286" s="298">
        <f ca="1">IF(OFFSET(K1286,-$D1286,0)="n/a","n/a",IF(K$5&gt;OFFSET(K1286,-$D1286,0)+$D1286,$E1286-SUM($G1286:J1286),($E1286-SUM($G1286:J1286))/(OFFSET(K1286,-$D1286,0)-(K$5-$D1286-1))))</f>
        <v>0</v>
      </c>
      <c r="L1286" s="298">
        <f ca="1">IF(OFFSET(L1286,-$D1286,0)="n/a","n/a",IF(L$5&gt;OFFSET(L1286,-$D1286,0)+$D1286,$E1286-SUM($G1286:K1286),($E1286-SUM($G1286:K1286))/(OFFSET(L1286,-$D1286,0)-(L$5-$D1286-1))))</f>
        <v>0</v>
      </c>
    </row>
    <row r="1287" spans="1:12" ht="12.75" hidden="1" customHeight="1" outlineLevel="2" x14ac:dyDescent="0.2">
      <c r="A1287" s="3"/>
      <c r="B1287" s="3"/>
      <c r="C1287" s="377"/>
      <c r="D1287" s="3">
        <v>3</v>
      </c>
      <c r="E1287" s="295">
        <f ca="1"/>
        <v>0</v>
      </c>
      <c r="F1287" s="296"/>
      <c r="G1287" s="299"/>
      <c r="H1287" s="299"/>
      <c r="I1287" s="297"/>
      <c r="J1287" s="298">
        <f ca="1">IF(OFFSET(J1287,-$D1287,0)="n/a","n/a",IF(J$5&gt;OFFSET(J1287,-$D1287,0)+$D1287,$E1287-SUM($G1287:I1287),($E1287-SUM($G1287:I1287))/(OFFSET(J1287,-$D1287,0)-(J$5-$D1287-1))))</f>
        <v>0</v>
      </c>
      <c r="K1287" s="298">
        <f ca="1">IF(OFFSET(K1287,-$D1287,0)="n/a","n/a",IF(K$5&gt;OFFSET(K1287,-$D1287,0)+$D1287,$E1287-SUM($G1287:J1287),($E1287-SUM($G1287:J1287))/(OFFSET(K1287,-$D1287,0)-(K$5-$D1287-1))))</f>
        <v>0</v>
      </c>
      <c r="L1287" s="298">
        <f ca="1">IF(OFFSET(L1287,-$D1287,0)="n/a","n/a",IF(L$5&gt;OFFSET(L1287,-$D1287,0)+$D1287,$E1287-SUM($G1287:K1287),($E1287-SUM($G1287:K1287))/(OFFSET(L1287,-$D1287,0)-(L$5-$D1287-1))))</f>
        <v>0</v>
      </c>
    </row>
    <row r="1288" spans="1:12" ht="12.75" hidden="1" customHeight="1" outlineLevel="2" x14ac:dyDescent="0.2">
      <c r="A1288" s="3"/>
      <c r="B1288" s="3"/>
      <c r="C1288" s="377"/>
      <c r="D1288" s="3">
        <v>4</v>
      </c>
      <c r="E1288" s="295">
        <f ca="1"/>
        <v>0</v>
      </c>
      <c r="F1288" s="296"/>
      <c r="G1288" s="299"/>
      <c r="H1288" s="299"/>
      <c r="I1288" s="299"/>
      <c r="J1288" s="297"/>
      <c r="K1288" s="298">
        <f ca="1">IF(OFFSET(K1288,-$D1288,0)="n/a","n/a",IF(K$5&gt;OFFSET(K1288,-$D1288,0)+$D1288,$E1288-SUM($G1288:J1288),($E1288-SUM($G1288:J1288))/(OFFSET(K1288,-$D1288,0)-(K$5-$D1288-1))))</f>
        <v>0</v>
      </c>
      <c r="L1288" s="298">
        <f ca="1">IF(OFFSET(L1288,-$D1288,0)="n/a","n/a",IF(L$5&gt;OFFSET(L1288,-$D1288,0)+$D1288,$E1288-SUM($G1288:K1288),($E1288-SUM($G1288:K1288))/(OFFSET(L1288,-$D1288,0)-(L$5-$D1288-1))))</f>
        <v>0</v>
      </c>
    </row>
    <row r="1289" spans="1:12" ht="12.75" hidden="1" customHeight="1" outlineLevel="2" x14ac:dyDescent="0.2">
      <c r="A1289" s="3"/>
      <c r="B1289" s="3"/>
      <c r="C1289" s="377"/>
      <c r="D1289" s="3">
        <v>5</v>
      </c>
      <c r="E1289" s="295">
        <f ca="1"/>
        <v>0</v>
      </c>
      <c r="F1289" s="296"/>
      <c r="G1289" s="299"/>
      <c r="H1289" s="299"/>
      <c r="I1289" s="299"/>
      <c r="J1289" s="299"/>
      <c r="K1289" s="297"/>
      <c r="L1289" s="298">
        <f ca="1">IF(OFFSET(L1289,-$D1289,0)="n/a","n/a",IF(L$5&gt;OFFSET(L1289,-$D1289,0)+$D1289,$E1289-SUM($G1289:K1289),($E1289-SUM($G1289:K1289))/(OFFSET(L1289,-$D1289,0)-(L$5-$D1289-1))))</f>
        <v>0</v>
      </c>
    </row>
    <row r="1290" spans="1:12" ht="12.75" hidden="1" customHeight="1" outlineLevel="2" x14ac:dyDescent="0.2">
      <c r="A1290" s="3"/>
      <c r="B1290" s="3"/>
      <c r="C1290" s="377"/>
      <c r="D1290" s="3">
        <v>6</v>
      </c>
      <c r="E1290" s="295">
        <f ca="1"/>
        <v>0</v>
      </c>
      <c r="F1290" s="296"/>
      <c r="G1290" s="299"/>
      <c r="H1290" s="299"/>
      <c r="I1290" s="299"/>
      <c r="J1290" s="299"/>
      <c r="K1290" s="299"/>
      <c r="L1290" s="297"/>
    </row>
    <row r="1291" spans="1:12" ht="12.75" hidden="1" customHeight="1" outlineLevel="2" x14ac:dyDescent="0.2">
      <c r="A1291" s="3"/>
      <c r="B1291" s="3"/>
      <c r="C1291" s="377"/>
      <c r="D1291" s="3">
        <v>7</v>
      </c>
      <c r="E1291" s="295" t="e">
        <f ca="1"/>
        <v>#N/A</v>
      </c>
      <c r="F1291" s="296"/>
      <c r="G1291" s="299"/>
      <c r="H1291" s="299"/>
      <c r="I1291" s="299"/>
      <c r="J1291" s="299"/>
      <c r="K1291" s="299"/>
      <c r="L1291" s="299"/>
    </row>
    <row r="1292" spans="1:12" ht="12.75" hidden="1" customHeight="1" outlineLevel="2" x14ac:dyDescent="0.2">
      <c r="A1292" s="3"/>
      <c r="B1292" s="3"/>
      <c r="C1292" s="377"/>
      <c r="D1292" s="3">
        <v>8</v>
      </c>
      <c r="E1292" s="295" t="e">
        <f ca="1"/>
        <v>#N/A</v>
      </c>
      <c r="F1292" s="296"/>
      <c r="G1292" s="299"/>
      <c r="H1292" s="299"/>
      <c r="I1292" s="299"/>
      <c r="J1292" s="299"/>
      <c r="K1292" s="299"/>
      <c r="L1292" s="299"/>
    </row>
    <row r="1293" spans="1:12" ht="12.75" hidden="1" customHeight="1" outlineLevel="2" x14ac:dyDescent="0.2">
      <c r="A1293" s="3"/>
      <c r="B1293" s="3"/>
      <c r="C1293" s="377"/>
      <c r="D1293" s="3">
        <v>9</v>
      </c>
      <c r="E1293" s="295" t="e">
        <f ca="1"/>
        <v>#N/A</v>
      </c>
      <c r="F1293" s="296"/>
      <c r="G1293" s="299"/>
      <c r="H1293" s="299"/>
      <c r="I1293" s="299"/>
      <c r="J1293" s="299"/>
      <c r="K1293" s="299"/>
      <c r="L1293" s="299"/>
    </row>
    <row r="1294" spans="1:12" ht="12.75" hidden="1" customHeight="1" outlineLevel="2" x14ac:dyDescent="0.2">
      <c r="A1294" s="3"/>
      <c r="B1294" s="3"/>
      <c r="C1294" s="377"/>
      <c r="D1294" s="3">
        <v>10</v>
      </c>
      <c r="E1294" s="295" t="e">
        <f ca="1"/>
        <v>#N/A</v>
      </c>
      <c r="F1294" s="296"/>
      <c r="G1294" s="299"/>
      <c r="H1294" s="299"/>
      <c r="I1294" s="299"/>
      <c r="J1294" s="299"/>
      <c r="K1294" s="299"/>
      <c r="L1294" s="299"/>
    </row>
    <row r="1295" spans="1:12" ht="12.75" hidden="1" customHeight="1" outlineLevel="2" x14ac:dyDescent="0.2">
      <c r="A1295" s="3"/>
      <c r="B1295" s="3"/>
      <c r="C1295" s="377"/>
      <c r="D1295" s="3">
        <v>11</v>
      </c>
      <c r="E1295" s="295" t="e">
        <f ca="1"/>
        <v>#N/A</v>
      </c>
      <c r="F1295" s="296"/>
      <c r="G1295" s="299"/>
      <c r="H1295" s="299"/>
      <c r="I1295" s="299"/>
      <c r="J1295" s="299"/>
      <c r="K1295" s="299"/>
      <c r="L1295" s="299"/>
    </row>
    <row r="1296" spans="1:12" ht="12.75" hidden="1" customHeight="1" outlineLevel="2" x14ac:dyDescent="0.2">
      <c r="A1296" s="3"/>
      <c r="B1296" s="3"/>
      <c r="C1296" s="377"/>
      <c r="D1296" s="3">
        <v>12</v>
      </c>
      <c r="E1296" s="295" t="e">
        <f ca="1"/>
        <v>#N/A</v>
      </c>
      <c r="F1296" s="296"/>
      <c r="G1296" s="299"/>
      <c r="H1296" s="299"/>
      <c r="I1296" s="299"/>
      <c r="J1296" s="299"/>
      <c r="K1296" s="299"/>
      <c r="L1296" s="299"/>
    </row>
    <row r="1297" spans="1:12" ht="12.75" hidden="1" customHeight="1" outlineLevel="2" x14ac:dyDescent="0.2">
      <c r="A1297" s="3"/>
      <c r="B1297" s="3"/>
      <c r="C1297" s="377"/>
      <c r="D1297" s="3">
        <v>13</v>
      </c>
      <c r="E1297" s="295" t="e">
        <f ca="1"/>
        <v>#N/A</v>
      </c>
      <c r="F1297" s="296"/>
      <c r="G1297" s="299"/>
      <c r="H1297" s="299"/>
      <c r="I1297" s="299"/>
      <c r="J1297" s="299"/>
      <c r="K1297" s="299"/>
      <c r="L1297" s="299"/>
    </row>
    <row r="1298" spans="1:12" ht="12.75" hidden="1" customHeight="1" outlineLevel="2" x14ac:dyDescent="0.2">
      <c r="A1298" s="3"/>
      <c r="B1298" s="3"/>
      <c r="C1298" s="377"/>
      <c r="D1298" s="3">
        <v>14</v>
      </c>
      <c r="E1298" s="295" t="e">
        <f ca="1"/>
        <v>#N/A</v>
      </c>
      <c r="F1298" s="296"/>
      <c r="G1298" s="299"/>
      <c r="H1298" s="299"/>
      <c r="I1298" s="299"/>
      <c r="J1298" s="299"/>
      <c r="K1298" s="299"/>
      <c r="L1298" s="299"/>
    </row>
    <row r="1299" spans="1:12" ht="12.75" hidden="1" customHeight="1" outlineLevel="2" x14ac:dyDescent="0.2">
      <c r="A1299" s="3"/>
      <c r="B1299" s="3"/>
      <c r="C1299" s="377"/>
      <c r="D1299" s="3">
        <v>15</v>
      </c>
      <c r="E1299" s="295" t="e">
        <f ca="1"/>
        <v>#N/A</v>
      </c>
      <c r="F1299" s="296"/>
      <c r="G1299" s="299"/>
      <c r="H1299" s="299"/>
      <c r="I1299" s="299"/>
      <c r="J1299" s="299"/>
      <c r="K1299" s="299"/>
      <c r="L1299" s="299"/>
    </row>
    <row r="1300" spans="1:12" ht="12.75" hidden="1" customHeight="1" outlineLevel="1" x14ac:dyDescent="0.2">
      <c r="A1300" s="3"/>
      <c r="B1300" s="149" t="str">
        <f ca="1">B1283</f>
        <v>Asset Type 049</v>
      </c>
      <c r="C1300" s="149" t="str">
        <f ca="1">C1283</f>
        <v>Description - Asset Type 049</v>
      </c>
      <c r="D1300" s="3"/>
      <c r="E1300" s="3"/>
      <c r="F1300" s="109" t="s">
        <v>44</v>
      </c>
      <c r="G1300" s="301">
        <f t="shared" ref="G1300:L1300" si="98">SUM(G1285:G1299)</f>
        <v>0</v>
      </c>
      <c r="H1300" s="301">
        <f t="shared" ca="1" si="98"/>
        <v>0</v>
      </c>
      <c r="I1300" s="301">
        <f t="shared" ca="1" si="98"/>
        <v>0</v>
      </c>
      <c r="J1300" s="301">
        <f t="shared" ca="1" si="98"/>
        <v>0</v>
      </c>
      <c r="K1300" s="301">
        <f t="shared" ca="1" si="98"/>
        <v>0</v>
      </c>
      <c r="L1300" s="301">
        <f t="shared" ca="1" si="98"/>
        <v>0</v>
      </c>
    </row>
    <row r="1301" spans="1:12" ht="12.75" hidden="1" customHeight="1" outlineLevel="2" x14ac:dyDescent="0.2">
      <c r="A1301" s="221">
        <f>A1283+1</f>
        <v>50</v>
      </c>
      <c r="B1301" s="22" t="str">
        <f ca="1">OFFSET($B$13,$A1301-1,0)</f>
        <v>Asset Type 050</v>
      </c>
      <c r="C1301" s="22" t="str">
        <f ca="1">OFFSET($C$13,$A1301-1,0)</f>
        <v>Description - Asset Type 050</v>
      </c>
      <c r="D1301" s="3"/>
      <c r="E1301" s="112"/>
      <c r="F1301" s="111" t="s">
        <v>41</v>
      </c>
      <c r="G1301" s="300">
        <f t="shared" ref="G1301:L1301" ca="1" si="99">VLOOKUP($B1301,$B$13:$L$212,5+G$5,FALSE)</f>
        <v>0</v>
      </c>
      <c r="H1301" s="300">
        <f t="shared" ca="1" si="99"/>
        <v>0</v>
      </c>
      <c r="I1301" s="300">
        <f t="shared" ca="1" si="99"/>
        <v>0</v>
      </c>
      <c r="J1301" s="300">
        <f t="shared" ca="1" si="99"/>
        <v>0</v>
      </c>
      <c r="K1301" s="300">
        <f t="shared" ca="1" si="99"/>
        <v>0</v>
      </c>
      <c r="L1301" s="300">
        <f t="shared" ca="1" si="99"/>
        <v>0</v>
      </c>
    </row>
    <row r="1302" spans="1:12" ht="12.75" hidden="1" customHeight="1" outlineLevel="2" x14ac:dyDescent="0.2">
      <c r="A1302" s="3"/>
      <c r="B1302" s="3"/>
      <c r="C1302" s="21"/>
      <c r="D1302" s="3"/>
      <c r="E1302" s="110"/>
      <c r="F1302" s="109" t="s">
        <v>42</v>
      </c>
      <c r="G1302" s="114">
        <f ca="1">VLOOKUP($B1301,'Input Sheet'!$B$12:$L$211,5+G$5,FALSE)</f>
        <v>0</v>
      </c>
      <c r="H1302" s="114">
        <f ca="1">VLOOKUP($B1301,'Input Sheet'!$B$12:$L$211,5+H$5,FALSE)</f>
        <v>0</v>
      </c>
      <c r="I1302" s="114">
        <f ca="1">VLOOKUP($B1301,'Input Sheet'!$B$12:$L$211,5+I$5,FALSE)</f>
        <v>0</v>
      </c>
      <c r="J1302" s="114">
        <f ca="1">VLOOKUP($B1301,'Input Sheet'!$B$12:$L$211,5+J$5,FALSE)</f>
        <v>0</v>
      </c>
      <c r="K1302" s="114">
        <f ca="1">VLOOKUP($B1301,'Input Sheet'!$B$12:$L$211,5+K$5,FALSE)</f>
        <v>0</v>
      </c>
      <c r="L1302" s="114">
        <f ca="1">VLOOKUP($B1301,'Input Sheet'!$B$12:$L$211,5+L$5,FALSE)</f>
        <v>0</v>
      </c>
    </row>
    <row r="1303" spans="1:12" ht="12.75" hidden="1" customHeight="1" outlineLevel="2" x14ac:dyDescent="0.2">
      <c r="A1303" s="3"/>
      <c r="B1303" s="3"/>
      <c r="C1303" s="3"/>
      <c r="D1303" s="3">
        <v>1</v>
      </c>
      <c r="E1303" s="295">
        <f t="array" aca="1" ref="E1303:E1317" ca="1">TRANSPOSE(G1301:L1301)</f>
        <v>0</v>
      </c>
      <c r="F1303" s="296"/>
      <c r="G1303" s="297"/>
      <c r="H1303" s="298">
        <f ca="1">IF(OFFSET(H1303,-$D1303,0)="n/a","n/a",IF(H$5&gt;OFFSET(H1303,-$D1303,0)+$D1303,$E1303-SUM($G1303:G1303),($E1303-SUM($G1303:G1303))/(OFFSET(H1303,-$D1303,0)-(H$5-$D1303-1))))</f>
        <v>0</v>
      </c>
      <c r="I1303" s="298">
        <f ca="1">IF(OFFSET(I1303,-$D1303,0)="n/a","n/a",IF(I$5&gt;OFFSET(I1303,-$D1303,0)+$D1303,$E1303-SUM($G1303:H1303),($E1303-SUM($G1303:H1303))/(OFFSET(I1303,-$D1303,0)-(I$5-$D1303-1))))</f>
        <v>0</v>
      </c>
      <c r="J1303" s="298">
        <f ca="1">IF(OFFSET(J1303,-$D1303,0)="n/a","n/a",IF(J$5&gt;OFFSET(J1303,-$D1303,0)+$D1303,$E1303-SUM($G1303:I1303),($E1303-SUM($G1303:I1303))/(OFFSET(J1303,-$D1303,0)-(J$5-$D1303-1))))</f>
        <v>0</v>
      </c>
      <c r="K1303" s="298">
        <f ca="1">IF(OFFSET(K1303,-$D1303,0)="n/a","n/a",IF(K$5&gt;OFFSET(K1303,-$D1303,0)+$D1303,$E1303-SUM($G1303:J1303),($E1303-SUM($G1303:J1303))/(OFFSET(K1303,-$D1303,0)-(K$5-$D1303-1))))</f>
        <v>0</v>
      </c>
      <c r="L1303" s="298">
        <f ca="1">IF(OFFSET(L1303,-$D1303,0)="n/a","n/a",IF(L$5&gt;OFFSET(L1303,-$D1303,0)+$D1303,$E1303-SUM($G1303:K1303),($E1303-SUM($G1303:K1303))/(OFFSET(L1303,-$D1303,0)-(L$5-$D1303-1))))</f>
        <v>0</v>
      </c>
    </row>
    <row r="1304" spans="1:12" ht="12.75" hidden="1" customHeight="1" outlineLevel="2" x14ac:dyDescent="0.2">
      <c r="A1304" s="3"/>
      <c r="B1304" s="3"/>
      <c r="C1304" s="377" t="s">
        <v>43</v>
      </c>
      <c r="D1304" s="3">
        <v>2</v>
      </c>
      <c r="E1304" s="295">
        <f ca="1"/>
        <v>0</v>
      </c>
      <c r="F1304" s="296"/>
      <c r="G1304" s="299"/>
      <c r="H1304" s="297"/>
      <c r="I1304" s="298">
        <f ca="1">IF(OFFSET(I1304,-$D1304,0)="n/a","n/a",IF(I$5&gt;OFFSET(I1304,-$D1304,0)+$D1304,$E1304-SUM($G1304:H1304),($E1304-SUM($G1304:H1304))/(OFFSET(I1304,-$D1304,0)-(I$5-$D1304-1))))</f>
        <v>0</v>
      </c>
      <c r="J1304" s="298">
        <f ca="1">IF(OFFSET(J1304,-$D1304,0)="n/a","n/a",IF(J$5&gt;OFFSET(J1304,-$D1304,0)+$D1304,$E1304-SUM($G1304:I1304),($E1304-SUM($G1304:I1304))/(OFFSET(J1304,-$D1304,0)-(J$5-$D1304-1))))</f>
        <v>0</v>
      </c>
      <c r="K1304" s="298">
        <f ca="1">IF(OFFSET(K1304,-$D1304,0)="n/a","n/a",IF(K$5&gt;OFFSET(K1304,-$D1304,0)+$D1304,$E1304-SUM($G1304:J1304),($E1304-SUM($G1304:J1304))/(OFFSET(K1304,-$D1304,0)-(K$5-$D1304-1))))</f>
        <v>0</v>
      </c>
      <c r="L1304" s="298">
        <f ca="1">IF(OFFSET(L1304,-$D1304,0)="n/a","n/a",IF(L$5&gt;OFFSET(L1304,-$D1304,0)+$D1304,$E1304-SUM($G1304:K1304),($E1304-SUM($G1304:K1304))/(OFFSET(L1304,-$D1304,0)-(L$5-$D1304-1))))</f>
        <v>0</v>
      </c>
    </row>
    <row r="1305" spans="1:12" ht="12.75" hidden="1" customHeight="1" outlineLevel="2" x14ac:dyDescent="0.2">
      <c r="A1305" s="3"/>
      <c r="B1305" s="3"/>
      <c r="C1305" s="377"/>
      <c r="D1305" s="3">
        <v>3</v>
      </c>
      <c r="E1305" s="295">
        <f ca="1"/>
        <v>0</v>
      </c>
      <c r="F1305" s="296"/>
      <c r="G1305" s="299"/>
      <c r="H1305" s="299"/>
      <c r="I1305" s="297"/>
      <c r="J1305" s="298">
        <f ca="1">IF(OFFSET(J1305,-$D1305,0)="n/a","n/a",IF(J$5&gt;OFFSET(J1305,-$D1305,0)+$D1305,$E1305-SUM($G1305:I1305),($E1305-SUM($G1305:I1305))/(OFFSET(J1305,-$D1305,0)-(J$5-$D1305-1))))</f>
        <v>0</v>
      </c>
      <c r="K1305" s="298">
        <f ca="1">IF(OFFSET(K1305,-$D1305,0)="n/a","n/a",IF(K$5&gt;OFFSET(K1305,-$D1305,0)+$D1305,$E1305-SUM($G1305:J1305),($E1305-SUM($G1305:J1305))/(OFFSET(K1305,-$D1305,0)-(K$5-$D1305-1))))</f>
        <v>0</v>
      </c>
      <c r="L1305" s="298">
        <f ca="1">IF(OFFSET(L1305,-$D1305,0)="n/a","n/a",IF(L$5&gt;OFFSET(L1305,-$D1305,0)+$D1305,$E1305-SUM($G1305:K1305),($E1305-SUM($G1305:K1305))/(OFFSET(L1305,-$D1305,0)-(L$5-$D1305-1))))</f>
        <v>0</v>
      </c>
    </row>
    <row r="1306" spans="1:12" ht="12.75" hidden="1" customHeight="1" outlineLevel="2" x14ac:dyDescent="0.2">
      <c r="A1306" s="3"/>
      <c r="B1306" s="3"/>
      <c r="C1306" s="377"/>
      <c r="D1306" s="3">
        <v>4</v>
      </c>
      <c r="E1306" s="295">
        <f ca="1"/>
        <v>0</v>
      </c>
      <c r="F1306" s="296"/>
      <c r="G1306" s="299"/>
      <c r="H1306" s="299"/>
      <c r="I1306" s="299"/>
      <c r="J1306" s="297"/>
      <c r="K1306" s="298">
        <f ca="1">IF(OFFSET(K1306,-$D1306,0)="n/a","n/a",IF(K$5&gt;OFFSET(K1306,-$D1306,0)+$D1306,$E1306-SUM($G1306:J1306),($E1306-SUM($G1306:J1306))/(OFFSET(K1306,-$D1306,0)-(K$5-$D1306-1))))</f>
        <v>0</v>
      </c>
      <c r="L1306" s="298">
        <f ca="1">IF(OFFSET(L1306,-$D1306,0)="n/a","n/a",IF(L$5&gt;OFFSET(L1306,-$D1306,0)+$D1306,$E1306-SUM($G1306:K1306),($E1306-SUM($G1306:K1306))/(OFFSET(L1306,-$D1306,0)-(L$5-$D1306-1))))</f>
        <v>0</v>
      </c>
    </row>
    <row r="1307" spans="1:12" ht="12.75" hidden="1" customHeight="1" outlineLevel="2" x14ac:dyDescent="0.2">
      <c r="A1307" s="3"/>
      <c r="B1307" s="3"/>
      <c r="C1307" s="377"/>
      <c r="D1307" s="3">
        <v>5</v>
      </c>
      <c r="E1307" s="295">
        <f ca="1"/>
        <v>0</v>
      </c>
      <c r="F1307" s="296"/>
      <c r="G1307" s="299"/>
      <c r="H1307" s="299"/>
      <c r="I1307" s="299"/>
      <c r="J1307" s="299"/>
      <c r="K1307" s="297"/>
      <c r="L1307" s="298">
        <f ca="1">IF(OFFSET(L1307,-$D1307,0)="n/a","n/a",IF(L$5&gt;OFFSET(L1307,-$D1307,0)+$D1307,$E1307-SUM($G1307:K1307),($E1307-SUM($G1307:K1307))/(OFFSET(L1307,-$D1307,0)-(L$5-$D1307-1))))</f>
        <v>0</v>
      </c>
    </row>
    <row r="1308" spans="1:12" ht="12.75" hidden="1" customHeight="1" outlineLevel="2" x14ac:dyDescent="0.2">
      <c r="A1308" s="3"/>
      <c r="B1308" s="3"/>
      <c r="C1308" s="377"/>
      <c r="D1308" s="3">
        <v>6</v>
      </c>
      <c r="E1308" s="295">
        <f ca="1"/>
        <v>0</v>
      </c>
      <c r="F1308" s="296"/>
      <c r="G1308" s="299"/>
      <c r="H1308" s="299"/>
      <c r="I1308" s="299"/>
      <c r="J1308" s="299"/>
      <c r="K1308" s="299"/>
      <c r="L1308" s="297"/>
    </row>
    <row r="1309" spans="1:12" ht="12.75" hidden="1" customHeight="1" outlineLevel="2" x14ac:dyDescent="0.2">
      <c r="A1309" s="3"/>
      <c r="B1309" s="3"/>
      <c r="C1309" s="377"/>
      <c r="D1309" s="3">
        <v>7</v>
      </c>
      <c r="E1309" s="295" t="e">
        <f ca="1"/>
        <v>#N/A</v>
      </c>
      <c r="F1309" s="296"/>
      <c r="G1309" s="299"/>
      <c r="H1309" s="299"/>
      <c r="I1309" s="299"/>
      <c r="J1309" s="299"/>
      <c r="K1309" s="299"/>
      <c r="L1309" s="299"/>
    </row>
    <row r="1310" spans="1:12" ht="12.75" hidden="1" customHeight="1" outlineLevel="2" x14ac:dyDescent="0.2">
      <c r="A1310" s="3"/>
      <c r="B1310" s="3"/>
      <c r="C1310" s="377"/>
      <c r="D1310" s="3">
        <v>8</v>
      </c>
      <c r="E1310" s="295" t="e">
        <f ca="1"/>
        <v>#N/A</v>
      </c>
      <c r="F1310" s="296"/>
      <c r="G1310" s="299"/>
      <c r="H1310" s="299"/>
      <c r="I1310" s="299"/>
      <c r="J1310" s="299"/>
      <c r="K1310" s="299"/>
      <c r="L1310" s="299"/>
    </row>
    <row r="1311" spans="1:12" ht="12.75" hidden="1" customHeight="1" outlineLevel="2" x14ac:dyDescent="0.2">
      <c r="A1311" s="3"/>
      <c r="B1311" s="3"/>
      <c r="C1311" s="377"/>
      <c r="D1311" s="3">
        <v>9</v>
      </c>
      <c r="E1311" s="295" t="e">
        <f ca="1"/>
        <v>#N/A</v>
      </c>
      <c r="F1311" s="296"/>
      <c r="G1311" s="299"/>
      <c r="H1311" s="299"/>
      <c r="I1311" s="299"/>
      <c r="J1311" s="299"/>
      <c r="K1311" s="299"/>
      <c r="L1311" s="299"/>
    </row>
    <row r="1312" spans="1:12" ht="12.75" hidden="1" customHeight="1" outlineLevel="2" x14ac:dyDescent="0.2">
      <c r="A1312" s="3"/>
      <c r="B1312" s="3"/>
      <c r="C1312" s="377"/>
      <c r="D1312" s="3">
        <v>10</v>
      </c>
      <c r="E1312" s="295" t="e">
        <f ca="1"/>
        <v>#N/A</v>
      </c>
      <c r="F1312" s="296"/>
      <c r="G1312" s="299"/>
      <c r="H1312" s="299"/>
      <c r="I1312" s="299"/>
      <c r="J1312" s="299"/>
      <c r="K1312" s="299"/>
      <c r="L1312" s="299"/>
    </row>
    <row r="1313" spans="1:12" ht="12.75" hidden="1" customHeight="1" outlineLevel="2" x14ac:dyDescent="0.2">
      <c r="A1313" s="3"/>
      <c r="B1313" s="3"/>
      <c r="C1313" s="377"/>
      <c r="D1313" s="3">
        <v>11</v>
      </c>
      <c r="E1313" s="295" t="e">
        <f ca="1"/>
        <v>#N/A</v>
      </c>
      <c r="F1313" s="296"/>
      <c r="G1313" s="299"/>
      <c r="H1313" s="299"/>
      <c r="I1313" s="299"/>
      <c r="J1313" s="299"/>
      <c r="K1313" s="299"/>
      <c r="L1313" s="299"/>
    </row>
    <row r="1314" spans="1:12" ht="12.75" hidden="1" customHeight="1" outlineLevel="2" x14ac:dyDescent="0.2">
      <c r="A1314" s="3"/>
      <c r="B1314" s="3"/>
      <c r="C1314" s="377"/>
      <c r="D1314" s="3">
        <v>12</v>
      </c>
      <c r="E1314" s="295" t="e">
        <f ca="1"/>
        <v>#N/A</v>
      </c>
      <c r="F1314" s="296"/>
      <c r="G1314" s="299"/>
      <c r="H1314" s="299"/>
      <c r="I1314" s="299"/>
      <c r="J1314" s="299"/>
      <c r="K1314" s="299"/>
      <c r="L1314" s="299"/>
    </row>
    <row r="1315" spans="1:12" ht="12.75" hidden="1" customHeight="1" outlineLevel="2" x14ac:dyDescent="0.2">
      <c r="A1315" s="3"/>
      <c r="B1315" s="3"/>
      <c r="C1315" s="377"/>
      <c r="D1315" s="3">
        <v>13</v>
      </c>
      <c r="E1315" s="295" t="e">
        <f ca="1"/>
        <v>#N/A</v>
      </c>
      <c r="F1315" s="296"/>
      <c r="G1315" s="299"/>
      <c r="H1315" s="299"/>
      <c r="I1315" s="299"/>
      <c r="J1315" s="299"/>
      <c r="K1315" s="299"/>
      <c r="L1315" s="299"/>
    </row>
    <row r="1316" spans="1:12" ht="12.75" hidden="1" customHeight="1" outlineLevel="2" x14ac:dyDescent="0.2">
      <c r="A1316" s="3"/>
      <c r="B1316" s="3"/>
      <c r="C1316" s="377"/>
      <c r="D1316" s="3">
        <v>14</v>
      </c>
      <c r="E1316" s="295" t="e">
        <f ca="1"/>
        <v>#N/A</v>
      </c>
      <c r="F1316" s="296"/>
      <c r="G1316" s="299"/>
      <c r="H1316" s="299"/>
      <c r="I1316" s="299"/>
      <c r="J1316" s="299"/>
      <c r="K1316" s="299"/>
      <c r="L1316" s="299"/>
    </row>
    <row r="1317" spans="1:12" ht="12.75" hidden="1" customHeight="1" outlineLevel="2" x14ac:dyDescent="0.2">
      <c r="A1317" s="3"/>
      <c r="B1317" s="3"/>
      <c r="C1317" s="377"/>
      <c r="D1317" s="3">
        <v>15</v>
      </c>
      <c r="E1317" s="295" t="e">
        <f ca="1"/>
        <v>#N/A</v>
      </c>
      <c r="F1317" s="296"/>
      <c r="G1317" s="299"/>
      <c r="H1317" s="299"/>
      <c r="I1317" s="299"/>
      <c r="J1317" s="299"/>
      <c r="K1317" s="299"/>
      <c r="L1317" s="299"/>
    </row>
    <row r="1318" spans="1:12" ht="12.75" hidden="1" customHeight="1" outlineLevel="1" x14ac:dyDescent="0.2">
      <c r="A1318" s="3"/>
      <c r="B1318" s="149" t="str">
        <f ca="1">B1301</f>
        <v>Asset Type 050</v>
      </c>
      <c r="C1318" s="149" t="str">
        <f ca="1">C1301</f>
        <v>Description - Asset Type 050</v>
      </c>
      <c r="D1318" s="3"/>
      <c r="E1318" s="3"/>
      <c r="F1318" s="109" t="s">
        <v>44</v>
      </c>
      <c r="G1318" s="301">
        <f t="shared" ref="G1318:L1318" si="100">SUM(G1303:G1317)</f>
        <v>0</v>
      </c>
      <c r="H1318" s="301">
        <f t="shared" ca="1" si="100"/>
        <v>0</v>
      </c>
      <c r="I1318" s="301">
        <f t="shared" ca="1" si="100"/>
        <v>0</v>
      </c>
      <c r="J1318" s="301">
        <f t="shared" ca="1" si="100"/>
        <v>0</v>
      </c>
      <c r="K1318" s="301">
        <f t="shared" ca="1" si="100"/>
        <v>0</v>
      </c>
      <c r="L1318" s="301">
        <f t="shared" ca="1" si="100"/>
        <v>0</v>
      </c>
    </row>
    <row r="1319" spans="1:12" ht="12.75" hidden="1" customHeight="1" outlineLevel="2" x14ac:dyDescent="0.2">
      <c r="A1319" s="221">
        <f>A1301+1</f>
        <v>51</v>
      </c>
      <c r="B1319" s="22" t="str">
        <f ca="1">OFFSET($B$13,$A1319-1,0)</f>
        <v>Asset Type 051</v>
      </c>
      <c r="C1319" s="22" t="str">
        <f ca="1">OFFSET($C$13,$A1319-1,0)</f>
        <v>Description - Asset Type 051</v>
      </c>
      <c r="D1319" s="3"/>
      <c r="E1319" s="112"/>
      <c r="F1319" s="111" t="s">
        <v>41</v>
      </c>
      <c r="G1319" s="300">
        <f t="shared" ref="G1319:L1319" ca="1" si="101">VLOOKUP($B1319,$B$13:$L$212,5+G$5,FALSE)</f>
        <v>0</v>
      </c>
      <c r="H1319" s="300">
        <f t="shared" ca="1" si="101"/>
        <v>0</v>
      </c>
      <c r="I1319" s="300">
        <f t="shared" ca="1" si="101"/>
        <v>0</v>
      </c>
      <c r="J1319" s="300">
        <f t="shared" ca="1" si="101"/>
        <v>0</v>
      </c>
      <c r="K1319" s="300">
        <f t="shared" ca="1" si="101"/>
        <v>0</v>
      </c>
      <c r="L1319" s="300">
        <f t="shared" ca="1" si="101"/>
        <v>0</v>
      </c>
    </row>
    <row r="1320" spans="1:12" ht="12.75" hidden="1" customHeight="1" outlineLevel="2" x14ac:dyDescent="0.2">
      <c r="A1320" s="3"/>
      <c r="B1320" s="3"/>
      <c r="C1320" s="21"/>
      <c r="D1320" s="3"/>
      <c r="E1320" s="110"/>
      <c r="F1320" s="109" t="s">
        <v>42</v>
      </c>
      <c r="G1320" s="114">
        <f ca="1">VLOOKUP($B1319,'Input Sheet'!$B$12:$L$211,5+G$5,FALSE)</f>
        <v>0</v>
      </c>
      <c r="H1320" s="114">
        <f ca="1">VLOOKUP($B1319,'Input Sheet'!$B$12:$L$211,5+H$5,FALSE)</f>
        <v>0</v>
      </c>
      <c r="I1320" s="114">
        <f ca="1">VLOOKUP($B1319,'Input Sheet'!$B$12:$L$211,5+I$5,FALSE)</f>
        <v>0</v>
      </c>
      <c r="J1320" s="114">
        <f ca="1">VLOOKUP($B1319,'Input Sheet'!$B$12:$L$211,5+J$5,FALSE)</f>
        <v>0</v>
      </c>
      <c r="K1320" s="114">
        <f ca="1">VLOOKUP($B1319,'Input Sheet'!$B$12:$L$211,5+K$5,FALSE)</f>
        <v>0</v>
      </c>
      <c r="L1320" s="114">
        <f ca="1">VLOOKUP($B1319,'Input Sheet'!$B$12:$L$211,5+L$5,FALSE)</f>
        <v>0</v>
      </c>
    </row>
    <row r="1321" spans="1:12" ht="12.75" hidden="1" customHeight="1" outlineLevel="2" x14ac:dyDescent="0.2">
      <c r="A1321" s="3"/>
      <c r="B1321" s="3"/>
      <c r="C1321" s="3"/>
      <c r="D1321" s="3">
        <v>1</v>
      </c>
      <c r="E1321" s="295">
        <f t="array" aca="1" ref="E1321:E1335" ca="1">TRANSPOSE(G1319:L1319)</f>
        <v>0</v>
      </c>
      <c r="F1321" s="296"/>
      <c r="G1321" s="297"/>
      <c r="H1321" s="298">
        <f ca="1">IF(OFFSET(H1321,-$D1321,0)="n/a","n/a",IF(H$5&gt;OFFSET(H1321,-$D1321,0)+$D1321,$E1321-SUM($G1321:G1321),($E1321-SUM($G1321:G1321))/(OFFSET(H1321,-$D1321,0)-(H$5-$D1321-1))))</f>
        <v>0</v>
      </c>
      <c r="I1321" s="298">
        <f ca="1">IF(OFFSET(I1321,-$D1321,0)="n/a","n/a",IF(I$5&gt;OFFSET(I1321,-$D1321,0)+$D1321,$E1321-SUM($G1321:H1321),($E1321-SUM($G1321:H1321))/(OFFSET(I1321,-$D1321,0)-(I$5-$D1321-1))))</f>
        <v>0</v>
      </c>
      <c r="J1321" s="298">
        <f ca="1">IF(OFFSET(J1321,-$D1321,0)="n/a","n/a",IF(J$5&gt;OFFSET(J1321,-$D1321,0)+$D1321,$E1321-SUM($G1321:I1321),($E1321-SUM($G1321:I1321))/(OFFSET(J1321,-$D1321,0)-(J$5-$D1321-1))))</f>
        <v>0</v>
      </c>
      <c r="K1321" s="298">
        <f ca="1">IF(OFFSET(K1321,-$D1321,0)="n/a","n/a",IF(K$5&gt;OFFSET(K1321,-$D1321,0)+$D1321,$E1321-SUM($G1321:J1321),($E1321-SUM($G1321:J1321))/(OFFSET(K1321,-$D1321,0)-(K$5-$D1321-1))))</f>
        <v>0</v>
      </c>
      <c r="L1321" s="298">
        <f ca="1">IF(OFFSET(L1321,-$D1321,0)="n/a","n/a",IF(L$5&gt;OFFSET(L1321,-$D1321,0)+$D1321,$E1321-SUM($G1321:K1321),($E1321-SUM($G1321:K1321))/(OFFSET(L1321,-$D1321,0)-(L$5-$D1321-1))))</f>
        <v>0</v>
      </c>
    </row>
    <row r="1322" spans="1:12" ht="12.75" hidden="1" customHeight="1" outlineLevel="2" x14ac:dyDescent="0.2">
      <c r="A1322" s="3"/>
      <c r="B1322" s="3"/>
      <c r="C1322" s="377" t="s">
        <v>43</v>
      </c>
      <c r="D1322" s="3">
        <v>2</v>
      </c>
      <c r="E1322" s="295">
        <f ca="1"/>
        <v>0</v>
      </c>
      <c r="F1322" s="296"/>
      <c r="G1322" s="299"/>
      <c r="H1322" s="297"/>
      <c r="I1322" s="298">
        <f ca="1">IF(OFFSET(I1322,-$D1322,0)="n/a","n/a",IF(I$5&gt;OFFSET(I1322,-$D1322,0)+$D1322,$E1322-SUM($G1322:H1322),($E1322-SUM($G1322:H1322))/(OFFSET(I1322,-$D1322,0)-(I$5-$D1322-1))))</f>
        <v>0</v>
      </c>
      <c r="J1322" s="298">
        <f ca="1">IF(OFFSET(J1322,-$D1322,0)="n/a","n/a",IF(J$5&gt;OFFSET(J1322,-$D1322,0)+$D1322,$E1322-SUM($G1322:I1322),($E1322-SUM($G1322:I1322))/(OFFSET(J1322,-$D1322,0)-(J$5-$D1322-1))))</f>
        <v>0</v>
      </c>
      <c r="K1322" s="298">
        <f ca="1">IF(OFFSET(K1322,-$D1322,0)="n/a","n/a",IF(K$5&gt;OFFSET(K1322,-$D1322,0)+$D1322,$E1322-SUM($G1322:J1322),($E1322-SUM($G1322:J1322))/(OFFSET(K1322,-$D1322,0)-(K$5-$D1322-1))))</f>
        <v>0</v>
      </c>
      <c r="L1322" s="298">
        <f ca="1">IF(OFFSET(L1322,-$D1322,0)="n/a","n/a",IF(L$5&gt;OFFSET(L1322,-$D1322,0)+$D1322,$E1322-SUM($G1322:K1322),($E1322-SUM($G1322:K1322))/(OFFSET(L1322,-$D1322,0)-(L$5-$D1322-1))))</f>
        <v>0</v>
      </c>
    </row>
    <row r="1323" spans="1:12" ht="12.75" hidden="1" customHeight="1" outlineLevel="2" x14ac:dyDescent="0.2">
      <c r="A1323" s="3"/>
      <c r="B1323" s="3"/>
      <c r="C1323" s="377"/>
      <c r="D1323" s="3">
        <v>3</v>
      </c>
      <c r="E1323" s="295">
        <f ca="1"/>
        <v>0</v>
      </c>
      <c r="F1323" s="296"/>
      <c r="G1323" s="299"/>
      <c r="H1323" s="299"/>
      <c r="I1323" s="297"/>
      <c r="J1323" s="298">
        <f ca="1">IF(OFFSET(J1323,-$D1323,0)="n/a","n/a",IF(J$5&gt;OFFSET(J1323,-$D1323,0)+$D1323,$E1323-SUM($G1323:I1323),($E1323-SUM($G1323:I1323))/(OFFSET(J1323,-$D1323,0)-(J$5-$D1323-1))))</f>
        <v>0</v>
      </c>
      <c r="K1323" s="298">
        <f ca="1">IF(OFFSET(K1323,-$D1323,0)="n/a","n/a",IF(K$5&gt;OFFSET(K1323,-$D1323,0)+$D1323,$E1323-SUM($G1323:J1323),($E1323-SUM($G1323:J1323))/(OFFSET(K1323,-$D1323,0)-(K$5-$D1323-1))))</f>
        <v>0</v>
      </c>
      <c r="L1323" s="298">
        <f ca="1">IF(OFFSET(L1323,-$D1323,0)="n/a","n/a",IF(L$5&gt;OFFSET(L1323,-$D1323,0)+$D1323,$E1323-SUM($G1323:K1323),($E1323-SUM($G1323:K1323))/(OFFSET(L1323,-$D1323,0)-(L$5-$D1323-1))))</f>
        <v>0</v>
      </c>
    </row>
    <row r="1324" spans="1:12" ht="12.75" hidden="1" customHeight="1" outlineLevel="2" x14ac:dyDescent="0.2">
      <c r="A1324" s="3"/>
      <c r="B1324" s="3"/>
      <c r="C1324" s="377"/>
      <c r="D1324" s="3">
        <v>4</v>
      </c>
      <c r="E1324" s="295">
        <f ca="1"/>
        <v>0</v>
      </c>
      <c r="F1324" s="296"/>
      <c r="G1324" s="299"/>
      <c r="H1324" s="299"/>
      <c r="I1324" s="299"/>
      <c r="J1324" s="297"/>
      <c r="K1324" s="298">
        <f ca="1">IF(OFFSET(K1324,-$D1324,0)="n/a","n/a",IF(K$5&gt;OFFSET(K1324,-$D1324,0)+$D1324,$E1324-SUM($G1324:J1324),($E1324-SUM($G1324:J1324))/(OFFSET(K1324,-$D1324,0)-(K$5-$D1324-1))))</f>
        <v>0</v>
      </c>
      <c r="L1324" s="298">
        <f ca="1">IF(OFFSET(L1324,-$D1324,0)="n/a","n/a",IF(L$5&gt;OFFSET(L1324,-$D1324,0)+$D1324,$E1324-SUM($G1324:K1324),($E1324-SUM($G1324:K1324))/(OFFSET(L1324,-$D1324,0)-(L$5-$D1324-1))))</f>
        <v>0</v>
      </c>
    </row>
    <row r="1325" spans="1:12" ht="12.75" hidden="1" customHeight="1" outlineLevel="2" x14ac:dyDescent="0.2">
      <c r="A1325" s="3"/>
      <c r="B1325" s="3"/>
      <c r="C1325" s="377"/>
      <c r="D1325" s="3">
        <v>5</v>
      </c>
      <c r="E1325" s="295">
        <f ca="1"/>
        <v>0</v>
      </c>
      <c r="F1325" s="296"/>
      <c r="G1325" s="299"/>
      <c r="H1325" s="299"/>
      <c r="I1325" s="299"/>
      <c r="J1325" s="299"/>
      <c r="K1325" s="297"/>
      <c r="L1325" s="298">
        <f ca="1">IF(OFFSET(L1325,-$D1325,0)="n/a","n/a",IF(L$5&gt;OFFSET(L1325,-$D1325,0)+$D1325,$E1325-SUM($G1325:K1325),($E1325-SUM($G1325:K1325))/(OFFSET(L1325,-$D1325,0)-(L$5-$D1325-1))))</f>
        <v>0</v>
      </c>
    </row>
    <row r="1326" spans="1:12" ht="12.75" hidden="1" customHeight="1" outlineLevel="2" x14ac:dyDescent="0.2">
      <c r="A1326" s="3"/>
      <c r="B1326" s="3"/>
      <c r="C1326" s="377"/>
      <c r="D1326" s="3">
        <v>6</v>
      </c>
      <c r="E1326" s="295">
        <f ca="1"/>
        <v>0</v>
      </c>
      <c r="F1326" s="296"/>
      <c r="G1326" s="299"/>
      <c r="H1326" s="299"/>
      <c r="I1326" s="299"/>
      <c r="J1326" s="299"/>
      <c r="K1326" s="299"/>
      <c r="L1326" s="297"/>
    </row>
    <row r="1327" spans="1:12" ht="12.75" hidden="1" customHeight="1" outlineLevel="2" x14ac:dyDescent="0.2">
      <c r="A1327" s="3"/>
      <c r="B1327" s="3"/>
      <c r="C1327" s="377"/>
      <c r="D1327" s="3">
        <v>7</v>
      </c>
      <c r="E1327" s="295" t="e">
        <f ca="1"/>
        <v>#N/A</v>
      </c>
      <c r="F1327" s="296"/>
      <c r="G1327" s="299"/>
      <c r="H1327" s="299"/>
      <c r="I1327" s="299"/>
      <c r="J1327" s="299"/>
      <c r="K1327" s="299"/>
      <c r="L1327" s="299"/>
    </row>
    <row r="1328" spans="1:12" ht="12.75" hidden="1" customHeight="1" outlineLevel="2" x14ac:dyDescent="0.2">
      <c r="A1328" s="3"/>
      <c r="B1328" s="3"/>
      <c r="C1328" s="377"/>
      <c r="D1328" s="3">
        <v>8</v>
      </c>
      <c r="E1328" s="295" t="e">
        <f ca="1"/>
        <v>#N/A</v>
      </c>
      <c r="F1328" s="296"/>
      <c r="G1328" s="299"/>
      <c r="H1328" s="299"/>
      <c r="I1328" s="299"/>
      <c r="J1328" s="299"/>
      <c r="K1328" s="299"/>
      <c r="L1328" s="299"/>
    </row>
    <row r="1329" spans="1:12" ht="12.75" hidden="1" customHeight="1" outlineLevel="2" x14ac:dyDescent="0.2">
      <c r="A1329" s="3"/>
      <c r="B1329" s="3"/>
      <c r="C1329" s="377"/>
      <c r="D1329" s="3">
        <v>9</v>
      </c>
      <c r="E1329" s="295" t="e">
        <f ca="1"/>
        <v>#N/A</v>
      </c>
      <c r="F1329" s="296"/>
      <c r="G1329" s="299"/>
      <c r="H1329" s="299"/>
      <c r="I1329" s="299"/>
      <c r="J1329" s="299"/>
      <c r="K1329" s="299"/>
      <c r="L1329" s="299"/>
    </row>
    <row r="1330" spans="1:12" ht="12.75" hidden="1" customHeight="1" outlineLevel="2" x14ac:dyDescent="0.2">
      <c r="A1330" s="3"/>
      <c r="B1330" s="3"/>
      <c r="C1330" s="377"/>
      <c r="D1330" s="3">
        <v>10</v>
      </c>
      <c r="E1330" s="295" t="e">
        <f ca="1"/>
        <v>#N/A</v>
      </c>
      <c r="F1330" s="296"/>
      <c r="G1330" s="299"/>
      <c r="H1330" s="299"/>
      <c r="I1330" s="299"/>
      <c r="J1330" s="299"/>
      <c r="K1330" s="299"/>
      <c r="L1330" s="299"/>
    </row>
    <row r="1331" spans="1:12" ht="12.75" hidden="1" customHeight="1" outlineLevel="2" x14ac:dyDescent="0.2">
      <c r="A1331" s="3"/>
      <c r="B1331" s="3"/>
      <c r="C1331" s="377"/>
      <c r="D1331" s="3">
        <v>11</v>
      </c>
      <c r="E1331" s="295" t="e">
        <f ca="1"/>
        <v>#N/A</v>
      </c>
      <c r="F1331" s="296"/>
      <c r="G1331" s="299"/>
      <c r="H1331" s="299"/>
      <c r="I1331" s="299"/>
      <c r="J1331" s="299"/>
      <c r="K1331" s="299"/>
      <c r="L1331" s="299"/>
    </row>
    <row r="1332" spans="1:12" ht="12.75" hidden="1" customHeight="1" outlineLevel="2" x14ac:dyDescent="0.2">
      <c r="A1332" s="3"/>
      <c r="B1332" s="3"/>
      <c r="C1332" s="377"/>
      <c r="D1332" s="3">
        <v>12</v>
      </c>
      <c r="E1332" s="295" t="e">
        <f ca="1"/>
        <v>#N/A</v>
      </c>
      <c r="F1332" s="296"/>
      <c r="G1332" s="299"/>
      <c r="H1332" s="299"/>
      <c r="I1332" s="299"/>
      <c r="J1332" s="299"/>
      <c r="K1332" s="299"/>
      <c r="L1332" s="299"/>
    </row>
    <row r="1333" spans="1:12" ht="12.75" hidden="1" customHeight="1" outlineLevel="2" x14ac:dyDescent="0.2">
      <c r="A1333" s="3"/>
      <c r="B1333" s="3"/>
      <c r="C1333" s="377"/>
      <c r="D1333" s="3">
        <v>13</v>
      </c>
      <c r="E1333" s="295" t="e">
        <f ca="1"/>
        <v>#N/A</v>
      </c>
      <c r="F1333" s="296"/>
      <c r="G1333" s="299"/>
      <c r="H1333" s="299"/>
      <c r="I1333" s="299"/>
      <c r="J1333" s="299"/>
      <c r="K1333" s="299"/>
      <c r="L1333" s="299"/>
    </row>
    <row r="1334" spans="1:12" ht="12.75" hidden="1" customHeight="1" outlineLevel="2" x14ac:dyDescent="0.2">
      <c r="A1334" s="3"/>
      <c r="B1334" s="3"/>
      <c r="C1334" s="377"/>
      <c r="D1334" s="3">
        <v>14</v>
      </c>
      <c r="E1334" s="295" t="e">
        <f ca="1"/>
        <v>#N/A</v>
      </c>
      <c r="F1334" s="296"/>
      <c r="G1334" s="299"/>
      <c r="H1334" s="299"/>
      <c r="I1334" s="299"/>
      <c r="J1334" s="299"/>
      <c r="K1334" s="299"/>
      <c r="L1334" s="299"/>
    </row>
    <row r="1335" spans="1:12" ht="12.75" hidden="1" customHeight="1" outlineLevel="2" x14ac:dyDescent="0.2">
      <c r="A1335" s="3"/>
      <c r="B1335" s="3"/>
      <c r="C1335" s="377"/>
      <c r="D1335" s="3">
        <v>15</v>
      </c>
      <c r="E1335" s="295" t="e">
        <f ca="1"/>
        <v>#N/A</v>
      </c>
      <c r="F1335" s="296"/>
      <c r="G1335" s="299"/>
      <c r="H1335" s="299"/>
      <c r="I1335" s="299"/>
      <c r="J1335" s="299"/>
      <c r="K1335" s="299"/>
      <c r="L1335" s="299"/>
    </row>
    <row r="1336" spans="1:12" ht="12.75" hidden="1" customHeight="1" outlineLevel="1" x14ac:dyDescent="0.2">
      <c r="A1336" s="3"/>
      <c r="B1336" s="149" t="str">
        <f ca="1">B1319</f>
        <v>Asset Type 051</v>
      </c>
      <c r="C1336" s="149" t="str">
        <f ca="1">C1319</f>
        <v>Description - Asset Type 051</v>
      </c>
      <c r="D1336" s="3"/>
      <c r="E1336" s="3"/>
      <c r="F1336" s="109" t="s">
        <v>44</v>
      </c>
      <c r="G1336" s="301">
        <f t="shared" ref="G1336:L1336" si="102">SUM(G1321:G1335)</f>
        <v>0</v>
      </c>
      <c r="H1336" s="301">
        <f t="shared" ca="1" si="102"/>
        <v>0</v>
      </c>
      <c r="I1336" s="301">
        <f t="shared" ca="1" si="102"/>
        <v>0</v>
      </c>
      <c r="J1336" s="301">
        <f t="shared" ca="1" si="102"/>
        <v>0</v>
      </c>
      <c r="K1336" s="301">
        <f t="shared" ca="1" si="102"/>
        <v>0</v>
      </c>
      <c r="L1336" s="301">
        <f t="shared" ca="1" si="102"/>
        <v>0</v>
      </c>
    </row>
    <row r="1337" spans="1:12" ht="12.75" hidden="1" customHeight="1" outlineLevel="2" x14ac:dyDescent="0.2">
      <c r="A1337" s="221">
        <f>A1319+1</f>
        <v>52</v>
      </c>
      <c r="B1337" s="22" t="str">
        <f ca="1">OFFSET($B$13,$A1337-1,0)</f>
        <v>Asset Type 052</v>
      </c>
      <c r="C1337" s="22" t="str">
        <f ca="1">OFFSET($C$13,$A1337-1,0)</f>
        <v>Description - Asset Type 052</v>
      </c>
      <c r="D1337" s="3"/>
      <c r="E1337" s="112"/>
      <c r="F1337" s="111" t="s">
        <v>41</v>
      </c>
      <c r="G1337" s="300">
        <f t="shared" ref="G1337:L1337" ca="1" si="103">VLOOKUP($B1337,$B$13:$L$212,5+G$5,FALSE)</f>
        <v>0</v>
      </c>
      <c r="H1337" s="300">
        <f t="shared" ca="1" si="103"/>
        <v>0</v>
      </c>
      <c r="I1337" s="300">
        <f t="shared" ca="1" si="103"/>
        <v>0</v>
      </c>
      <c r="J1337" s="300">
        <f t="shared" ca="1" si="103"/>
        <v>0</v>
      </c>
      <c r="K1337" s="300">
        <f t="shared" ca="1" si="103"/>
        <v>0</v>
      </c>
      <c r="L1337" s="300">
        <f t="shared" ca="1" si="103"/>
        <v>0</v>
      </c>
    </row>
    <row r="1338" spans="1:12" ht="12.75" hidden="1" customHeight="1" outlineLevel="2" x14ac:dyDescent="0.2">
      <c r="A1338" s="3"/>
      <c r="B1338" s="3"/>
      <c r="C1338" s="21"/>
      <c r="D1338" s="3"/>
      <c r="E1338" s="110"/>
      <c r="F1338" s="109" t="s">
        <v>42</v>
      </c>
      <c r="G1338" s="114">
        <f ca="1">VLOOKUP($B1337,'Input Sheet'!$B$12:$L$211,5+G$5,FALSE)</f>
        <v>0</v>
      </c>
      <c r="H1338" s="114">
        <f ca="1">VLOOKUP($B1337,'Input Sheet'!$B$12:$L$211,5+H$5,FALSE)</f>
        <v>0</v>
      </c>
      <c r="I1338" s="114">
        <f ca="1">VLOOKUP($B1337,'Input Sheet'!$B$12:$L$211,5+I$5,FALSE)</f>
        <v>0</v>
      </c>
      <c r="J1338" s="114">
        <f ca="1">VLOOKUP($B1337,'Input Sheet'!$B$12:$L$211,5+J$5,FALSE)</f>
        <v>0</v>
      </c>
      <c r="K1338" s="114">
        <f ca="1">VLOOKUP($B1337,'Input Sheet'!$B$12:$L$211,5+K$5,FALSE)</f>
        <v>0</v>
      </c>
      <c r="L1338" s="114">
        <f ca="1">VLOOKUP($B1337,'Input Sheet'!$B$12:$L$211,5+L$5,FALSE)</f>
        <v>0</v>
      </c>
    </row>
    <row r="1339" spans="1:12" ht="12.75" hidden="1" customHeight="1" outlineLevel="2" x14ac:dyDescent="0.2">
      <c r="A1339" s="3"/>
      <c r="B1339" s="3"/>
      <c r="C1339" s="3"/>
      <c r="D1339" s="3">
        <v>1</v>
      </c>
      <c r="E1339" s="295">
        <f t="array" aca="1" ref="E1339:E1353" ca="1">TRANSPOSE(G1337:L1337)</f>
        <v>0</v>
      </c>
      <c r="F1339" s="296"/>
      <c r="G1339" s="297"/>
      <c r="H1339" s="298">
        <f ca="1">IF(OFFSET(H1339,-$D1339,0)="n/a","n/a",IF(H$5&gt;OFFSET(H1339,-$D1339,0)+$D1339,$E1339-SUM($G1339:G1339),($E1339-SUM($G1339:G1339))/(OFFSET(H1339,-$D1339,0)-(H$5-$D1339-1))))</f>
        <v>0</v>
      </c>
      <c r="I1339" s="298">
        <f ca="1">IF(OFFSET(I1339,-$D1339,0)="n/a","n/a",IF(I$5&gt;OFFSET(I1339,-$D1339,0)+$D1339,$E1339-SUM($G1339:H1339),($E1339-SUM($G1339:H1339))/(OFFSET(I1339,-$D1339,0)-(I$5-$D1339-1))))</f>
        <v>0</v>
      </c>
      <c r="J1339" s="298">
        <f ca="1">IF(OFFSET(J1339,-$D1339,0)="n/a","n/a",IF(J$5&gt;OFFSET(J1339,-$D1339,0)+$D1339,$E1339-SUM($G1339:I1339),($E1339-SUM($G1339:I1339))/(OFFSET(J1339,-$D1339,0)-(J$5-$D1339-1))))</f>
        <v>0</v>
      </c>
      <c r="K1339" s="298">
        <f ca="1">IF(OFFSET(K1339,-$D1339,0)="n/a","n/a",IF(K$5&gt;OFFSET(K1339,-$D1339,0)+$D1339,$E1339-SUM($G1339:J1339),($E1339-SUM($G1339:J1339))/(OFFSET(K1339,-$D1339,0)-(K$5-$D1339-1))))</f>
        <v>0</v>
      </c>
      <c r="L1339" s="298">
        <f ca="1">IF(OFFSET(L1339,-$D1339,0)="n/a","n/a",IF(L$5&gt;OFFSET(L1339,-$D1339,0)+$D1339,$E1339-SUM($G1339:K1339),($E1339-SUM($G1339:K1339))/(OFFSET(L1339,-$D1339,0)-(L$5-$D1339-1))))</f>
        <v>0</v>
      </c>
    </row>
    <row r="1340" spans="1:12" ht="12.75" hidden="1" customHeight="1" outlineLevel="2" x14ac:dyDescent="0.2">
      <c r="A1340" s="3"/>
      <c r="B1340" s="3"/>
      <c r="C1340" s="377" t="s">
        <v>43</v>
      </c>
      <c r="D1340" s="3">
        <v>2</v>
      </c>
      <c r="E1340" s="295">
        <f ca="1"/>
        <v>0</v>
      </c>
      <c r="F1340" s="296"/>
      <c r="G1340" s="299"/>
      <c r="H1340" s="297"/>
      <c r="I1340" s="298">
        <f ca="1">IF(OFFSET(I1340,-$D1340,0)="n/a","n/a",IF(I$5&gt;OFFSET(I1340,-$D1340,0)+$D1340,$E1340-SUM($G1340:H1340),($E1340-SUM($G1340:H1340))/(OFFSET(I1340,-$D1340,0)-(I$5-$D1340-1))))</f>
        <v>0</v>
      </c>
      <c r="J1340" s="298">
        <f ca="1">IF(OFFSET(J1340,-$D1340,0)="n/a","n/a",IF(J$5&gt;OFFSET(J1340,-$D1340,0)+$D1340,$E1340-SUM($G1340:I1340),($E1340-SUM($G1340:I1340))/(OFFSET(J1340,-$D1340,0)-(J$5-$D1340-1))))</f>
        <v>0</v>
      </c>
      <c r="K1340" s="298">
        <f ca="1">IF(OFFSET(K1340,-$D1340,0)="n/a","n/a",IF(K$5&gt;OFFSET(K1340,-$D1340,0)+$D1340,$E1340-SUM($G1340:J1340),($E1340-SUM($G1340:J1340))/(OFFSET(K1340,-$D1340,0)-(K$5-$D1340-1))))</f>
        <v>0</v>
      </c>
      <c r="L1340" s="298">
        <f ca="1">IF(OFFSET(L1340,-$D1340,0)="n/a","n/a",IF(L$5&gt;OFFSET(L1340,-$D1340,0)+$D1340,$E1340-SUM($G1340:K1340),($E1340-SUM($G1340:K1340))/(OFFSET(L1340,-$D1340,0)-(L$5-$D1340-1))))</f>
        <v>0</v>
      </c>
    </row>
    <row r="1341" spans="1:12" ht="12.75" hidden="1" customHeight="1" outlineLevel="2" x14ac:dyDescent="0.2">
      <c r="A1341" s="3"/>
      <c r="B1341" s="3"/>
      <c r="C1341" s="377"/>
      <c r="D1341" s="3">
        <v>3</v>
      </c>
      <c r="E1341" s="295">
        <f ca="1"/>
        <v>0</v>
      </c>
      <c r="F1341" s="296"/>
      <c r="G1341" s="299"/>
      <c r="H1341" s="299"/>
      <c r="I1341" s="297"/>
      <c r="J1341" s="298">
        <f ca="1">IF(OFFSET(J1341,-$D1341,0)="n/a","n/a",IF(J$5&gt;OFFSET(J1341,-$D1341,0)+$D1341,$E1341-SUM($G1341:I1341),($E1341-SUM($G1341:I1341))/(OFFSET(J1341,-$D1341,0)-(J$5-$D1341-1))))</f>
        <v>0</v>
      </c>
      <c r="K1341" s="298">
        <f ca="1">IF(OFFSET(K1341,-$D1341,0)="n/a","n/a",IF(K$5&gt;OFFSET(K1341,-$D1341,0)+$D1341,$E1341-SUM($G1341:J1341),($E1341-SUM($G1341:J1341))/(OFFSET(K1341,-$D1341,0)-(K$5-$D1341-1))))</f>
        <v>0</v>
      </c>
      <c r="L1341" s="298">
        <f ca="1">IF(OFFSET(L1341,-$D1341,0)="n/a","n/a",IF(L$5&gt;OFFSET(L1341,-$D1341,0)+$D1341,$E1341-SUM($G1341:K1341),($E1341-SUM($G1341:K1341))/(OFFSET(L1341,-$D1341,0)-(L$5-$D1341-1))))</f>
        <v>0</v>
      </c>
    </row>
    <row r="1342" spans="1:12" ht="12.75" hidden="1" customHeight="1" outlineLevel="2" x14ac:dyDescent="0.2">
      <c r="A1342" s="3"/>
      <c r="B1342" s="3"/>
      <c r="C1342" s="377"/>
      <c r="D1342" s="3">
        <v>4</v>
      </c>
      <c r="E1342" s="295">
        <f ca="1"/>
        <v>0</v>
      </c>
      <c r="F1342" s="296"/>
      <c r="G1342" s="299"/>
      <c r="H1342" s="299"/>
      <c r="I1342" s="299"/>
      <c r="J1342" s="297"/>
      <c r="K1342" s="298">
        <f ca="1">IF(OFFSET(K1342,-$D1342,0)="n/a","n/a",IF(K$5&gt;OFFSET(K1342,-$D1342,0)+$D1342,$E1342-SUM($G1342:J1342),($E1342-SUM($G1342:J1342))/(OFFSET(K1342,-$D1342,0)-(K$5-$D1342-1))))</f>
        <v>0</v>
      </c>
      <c r="L1342" s="298">
        <f ca="1">IF(OFFSET(L1342,-$D1342,0)="n/a","n/a",IF(L$5&gt;OFFSET(L1342,-$D1342,0)+$D1342,$E1342-SUM($G1342:K1342),($E1342-SUM($G1342:K1342))/(OFFSET(L1342,-$D1342,0)-(L$5-$D1342-1))))</f>
        <v>0</v>
      </c>
    </row>
    <row r="1343" spans="1:12" ht="12.75" hidden="1" customHeight="1" outlineLevel="2" x14ac:dyDescent="0.2">
      <c r="A1343" s="3"/>
      <c r="B1343" s="3"/>
      <c r="C1343" s="377"/>
      <c r="D1343" s="3">
        <v>5</v>
      </c>
      <c r="E1343" s="295">
        <f ca="1"/>
        <v>0</v>
      </c>
      <c r="F1343" s="296"/>
      <c r="G1343" s="299"/>
      <c r="H1343" s="299"/>
      <c r="I1343" s="299"/>
      <c r="J1343" s="299"/>
      <c r="K1343" s="297"/>
      <c r="L1343" s="298">
        <f ca="1">IF(OFFSET(L1343,-$D1343,0)="n/a","n/a",IF(L$5&gt;OFFSET(L1343,-$D1343,0)+$D1343,$E1343-SUM($G1343:K1343),($E1343-SUM($G1343:K1343))/(OFFSET(L1343,-$D1343,0)-(L$5-$D1343-1))))</f>
        <v>0</v>
      </c>
    </row>
    <row r="1344" spans="1:12" ht="12.75" hidden="1" customHeight="1" outlineLevel="2" x14ac:dyDescent="0.2">
      <c r="A1344" s="3"/>
      <c r="B1344" s="3"/>
      <c r="C1344" s="377"/>
      <c r="D1344" s="3">
        <v>6</v>
      </c>
      <c r="E1344" s="295">
        <f ca="1"/>
        <v>0</v>
      </c>
      <c r="F1344" s="296"/>
      <c r="G1344" s="299"/>
      <c r="H1344" s="299"/>
      <c r="I1344" s="299"/>
      <c r="J1344" s="299"/>
      <c r="K1344" s="299"/>
      <c r="L1344" s="297"/>
    </row>
    <row r="1345" spans="1:12" ht="12.75" hidden="1" customHeight="1" outlineLevel="2" x14ac:dyDescent="0.2">
      <c r="A1345" s="3"/>
      <c r="B1345" s="3"/>
      <c r="C1345" s="377"/>
      <c r="D1345" s="3">
        <v>7</v>
      </c>
      <c r="E1345" s="295" t="e">
        <f ca="1"/>
        <v>#N/A</v>
      </c>
      <c r="F1345" s="296"/>
      <c r="G1345" s="299"/>
      <c r="H1345" s="299"/>
      <c r="I1345" s="299"/>
      <c r="J1345" s="299"/>
      <c r="K1345" s="299"/>
      <c r="L1345" s="299"/>
    </row>
    <row r="1346" spans="1:12" ht="12.75" hidden="1" customHeight="1" outlineLevel="2" x14ac:dyDescent="0.2">
      <c r="A1346" s="3"/>
      <c r="B1346" s="3"/>
      <c r="C1346" s="377"/>
      <c r="D1346" s="3">
        <v>8</v>
      </c>
      <c r="E1346" s="295" t="e">
        <f ca="1"/>
        <v>#N/A</v>
      </c>
      <c r="F1346" s="296"/>
      <c r="G1346" s="299"/>
      <c r="H1346" s="299"/>
      <c r="I1346" s="299"/>
      <c r="J1346" s="299"/>
      <c r="K1346" s="299"/>
      <c r="L1346" s="299"/>
    </row>
    <row r="1347" spans="1:12" ht="12.75" hidden="1" customHeight="1" outlineLevel="2" x14ac:dyDescent="0.2">
      <c r="A1347" s="3"/>
      <c r="B1347" s="3"/>
      <c r="C1347" s="377"/>
      <c r="D1347" s="3">
        <v>9</v>
      </c>
      <c r="E1347" s="295" t="e">
        <f ca="1"/>
        <v>#N/A</v>
      </c>
      <c r="F1347" s="296"/>
      <c r="G1347" s="299"/>
      <c r="H1347" s="299"/>
      <c r="I1347" s="299"/>
      <c r="J1347" s="299"/>
      <c r="K1347" s="299"/>
      <c r="L1347" s="299"/>
    </row>
    <row r="1348" spans="1:12" ht="12.75" hidden="1" customHeight="1" outlineLevel="2" x14ac:dyDescent="0.2">
      <c r="A1348" s="3"/>
      <c r="B1348" s="3"/>
      <c r="C1348" s="377"/>
      <c r="D1348" s="3">
        <v>10</v>
      </c>
      <c r="E1348" s="295" t="e">
        <f ca="1"/>
        <v>#N/A</v>
      </c>
      <c r="F1348" s="296"/>
      <c r="G1348" s="299"/>
      <c r="H1348" s="299"/>
      <c r="I1348" s="299"/>
      <c r="J1348" s="299"/>
      <c r="K1348" s="299"/>
      <c r="L1348" s="299"/>
    </row>
    <row r="1349" spans="1:12" ht="12.75" hidden="1" customHeight="1" outlineLevel="2" x14ac:dyDescent="0.2">
      <c r="A1349" s="3"/>
      <c r="B1349" s="3"/>
      <c r="C1349" s="377"/>
      <c r="D1349" s="3">
        <v>11</v>
      </c>
      <c r="E1349" s="295" t="e">
        <f ca="1"/>
        <v>#N/A</v>
      </c>
      <c r="F1349" s="296"/>
      <c r="G1349" s="299"/>
      <c r="H1349" s="299"/>
      <c r="I1349" s="299"/>
      <c r="J1349" s="299"/>
      <c r="K1349" s="299"/>
      <c r="L1349" s="299"/>
    </row>
    <row r="1350" spans="1:12" ht="12.75" hidden="1" customHeight="1" outlineLevel="2" x14ac:dyDescent="0.2">
      <c r="A1350" s="3"/>
      <c r="B1350" s="3"/>
      <c r="C1350" s="377"/>
      <c r="D1350" s="3">
        <v>12</v>
      </c>
      <c r="E1350" s="295" t="e">
        <f ca="1"/>
        <v>#N/A</v>
      </c>
      <c r="F1350" s="296"/>
      <c r="G1350" s="299"/>
      <c r="H1350" s="299"/>
      <c r="I1350" s="299"/>
      <c r="J1350" s="299"/>
      <c r="K1350" s="299"/>
      <c r="L1350" s="299"/>
    </row>
    <row r="1351" spans="1:12" ht="12.75" hidden="1" customHeight="1" outlineLevel="2" x14ac:dyDescent="0.2">
      <c r="A1351" s="3"/>
      <c r="B1351" s="3"/>
      <c r="C1351" s="377"/>
      <c r="D1351" s="3">
        <v>13</v>
      </c>
      <c r="E1351" s="295" t="e">
        <f ca="1"/>
        <v>#N/A</v>
      </c>
      <c r="F1351" s="296"/>
      <c r="G1351" s="299"/>
      <c r="H1351" s="299"/>
      <c r="I1351" s="299"/>
      <c r="J1351" s="299"/>
      <c r="K1351" s="299"/>
      <c r="L1351" s="299"/>
    </row>
    <row r="1352" spans="1:12" ht="12.75" hidden="1" customHeight="1" outlineLevel="2" x14ac:dyDescent="0.2">
      <c r="A1352" s="3"/>
      <c r="B1352" s="3"/>
      <c r="C1352" s="377"/>
      <c r="D1352" s="3">
        <v>14</v>
      </c>
      <c r="E1352" s="295" t="e">
        <f ca="1"/>
        <v>#N/A</v>
      </c>
      <c r="F1352" s="296"/>
      <c r="G1352" s="299"/>
      <c r="H1352" s="299"/>
      <c r="I1352" s="299"/>
      <c r="J1352" s="299"/>
      <c r="K1352" s="299"/>
      <c r="L1352" s="299"/>
    </row>
    <row r="1353" spans="1:12" ht="12.75" hidden="1" customHeight="1" outlineLevel="2" x14ac:dyDescent="0.2">
      <c r="A1353" s="3"/>
      <c r="B1353" s="3"/>
      <c r="C1353" s="377"/>
      <c r="D1353" s="3">
        <v>15</v>
      </c>
      <c r="E1353" s="295" t="e">
        <f ca="1"/>
        <v>#N/A</v>
      </c>
      <c r="F1353" s="296"/>
      <c r="G1353" s="299"/>
      <c r="H1353" s="299"/>
      <c r="I1353" s="299"/>
      <c r="J1353" s="299"/>
      <c r="K1353" s="299"/>
      <c r="L1353" s="299"/>
    </row>
    <row r="1354" spans="1:12" ht="12.75" hidden="1" customHeight="1" outlineLevel="1" x14ac:dyDescent="0.2">
      <c r="A1354" s="3"/>
      <c r="B1354" s="149" t="str">
        <f ca="1">B1337</f>
        <v>Asset Type 052</v>
      </c>
      <c r="C1354" s="149" t="str">
        <f ca="1">C1337</f>
        <v>Description - Asset Type 052</v>
      </c>
      <c r="D1354" s="3"/>
      <c r="E1354" s="3"/>
      <c r="F1354" s="109" t="s">
        <v>44</v>
      </c>
      <c r="G1354" s="301">
        <f t="shared" ref="G1354:L1354" si="104">SUM(G1339:G1353)</f>
        <v>0</v>
      </c>
      <c r="H1354" s="301">
        <f t="shared" ca="1" si="104"/>
        <v>0</v>
      </c>
      <c r="I1354" s="301">
        <f t="shared" ca="1" si="104"/>
        <v>0</v>
      </c>
      <c r="J1354" s="301">
        <f t="shared" ca="1" si="104"/>
        <v>0</v>
      </c>
      <c r="K1354" s="301">
        <f t="shared" ca="1" si="104"/>
        <v>0</v>
      </c>
      <c r="L1354" s="301">
        <f t="shared" ca="1" si="104"/>
        <v>0</v>
      </c>
    </row>
    <row r="1355" spans="1:12" ht="12.75" hidden="1" customHeight="1" outlineLevel="2" x14ac:dyDescent="0.2">
      <c r="A1355" s="221">
        <f>A1337+1</f>
        <v>53</v>
      </c>
      <c r="B1355" s="22" t="str">
        <f ca="1">OFFSET($B$13,$A1355-1,0)</f>
        <v>Asset Type 053</v>
      </c>
      <c r="C1355" s="22" t="str">
        <f ca="1">OFFSET($C$13,$A1355-1,0)</f>
        <v>Description - Asset Type 053</v>
      </c>
      <c r="D1355" s="3"/>
      <c r="E1355" s="112"/>
      <c r="F1355" s="111" t="s">
        <v>41</v>
      </c>
      <c r="G1355" s="300">
        <f t="shared" ref="G1355:L1355" ca="1" si="105">VLOOKUP($B1355,$B$13:$L$212,5+G$5,FALSE)</f>
        <v>0</v>
      </c>
      <c r="H1355" s="300">
        <f t="shared" ca="1" si="105"/>
        <v>0</v>
      </c>
      <c r="I1355" s="300">
        <f t="shared" ca="1" si="105"/>
        <v>0</v>
      </c>
      <c r="J1355" s="300">
        <f t="shared" ca="1" si="105"/>
        <v>0</v>
      </c>
      <c r="K1355" s="300">
        <f t="shared" ca="1" si="105"/>
        <v>0</v>
      </c>
      <c r="L1355" s="300">
        <f t="shared" ca="1" si="105"/>
        <v>0</v>
      </c>
    </row>
    <row r="1356" spans="1:12" ht="12.75" hidden="1" customHeight="1" outlineLevel="2" x14ac:dyDescent="0.2">
      <c r="A1356" s="3"/>
      <c r="B1356" s="3"/>
      <c r="C1356" s="21"/>
      <c r="D1356" s="3"/>
      <c r="E1356" s="110"/>
      <c r="F1356" s="109" t="s">
        <v>42</v>
      </c>
      <c r="G1356" s="114">
        <f ca="1">VLOOKUP($B1355,'Input Sheet'!$B$12:$L$211,5+G$5,FALSE)</f>
        <v>0</v>
      </c>
      <c r="H1356" s="114">
        <f ca="1">VLOOKUP($B1355,'Input Sheet'!$B$12:$L$211,5+H$5,FALSE)</f>
        <v>0</v>
      </c>
      <c r="I1356" s="114">
        <f ca="1">VLOOKUP($B1355,'Input Sheet'!$B$12:$L$211,5+I$5,FALSE)</f>
        <v>0</v>
      </c>
      <c r="J1356" s="114">
        <f ca="1">VLOOKUP($B1355,'Input Sheet'!$B$12:$L$211,5+J$5,FALSE)</f>
        <v>0</v>
      </c>
      <c r="K1356" s="114">
        <f ca="1">VLOOKUP($B1355,'Input Sheet'!$B$12:$L$211,5+K$5,FALSE)</f>
        <v>0</v>
      </c>
      <c r="L1356" s="114">
        <f ca="1">VLOOKUP($B1355,'Input Sheet'!$B$12:$L$211,5+L$5,FALSE)</f>
        <v>0</v>
      </c>
    </row>
    <row r="1357" spans="1:12" ht="12.75" hidden="1" customHeight="1" outlineLevel="2" x14ac:dyDescent="0.2">
      <c r="A1357" s="3"/>
      <c r="B1357" s="3"/>
      <c r="C1357" s="3"/>
      <c r="D1357" s="3">
        <v>1</v>
      </c>
      <c r="E1357" s="295">
        <f t="array" aca="1" ref="E1357:E1371" ca="1">TRANSPOSE(G1355:L1355)</f>
        <v>0</v>
      </c>
      <c r="F1357" s="296"/>
      <c r="G1357" s="297"/>
      <c r="H1357" s="298">
        <f ca="1">IF(OFFSET(H1357,-$D1357,0)="n/a","n/a",IF(H$5&gt;OFFSET(H1357,-$D1357,0)+$D1357,$E1357-SUM($G1357:G1357),($E1357-SUM($G1357:G1357))/(OFFSET(H1357,-$D1357,0)-(H$5-$D1357-1))))</f>
        <v>0</v>
      </c>
      <c r="I1357" s="298">
        <f ca="1">IF(OFFSET(I1357,-$D1357,0)="n/a","n/a",IF(I$5&gt;OFFSET(I1357,-$D1357,0)+$D1357,$E1357-SUM($G1357:H1357),($E1357-SUM($G1357:H1357))/(OFFSET(I1357,-$D1357,0)-(I$5-$D1357-1))))</f>
        <v>0</v>
      </c>
      <c r="J1357" s="298">
        <f ca="1">IF(OFFSET(J1357,-$D1357,0)="n/a","n/a",IF(J$5&gt;OFFSET(J1357,-$D1357,0)+$D1357,$E1357-SUM($G1357:I1357),($E1357-SUM($G1357:I1357))/(OFFSET(J1357,-$D1357,0)-(J$5-$D1357-1))))</f>
        <v>0</v>
      </c>
      <c r="K1357" s="298">
        <f ca="1">IF(OFFSET(K1357,-$D1357,0)="n/a","n/a",IF(K$5&gt;OFFSET(K1357,-$D1357,0)+$D1357,$E1357-SUM($G1357:J1357),($E1357-SUM($G1357:J1357))/(OFFSET(K1357,-$D1357,0)-(K$5-$D1357-1))))</f>
        <v>0</v>
      </c>
      <c r="L1357" s="298">
        <f ca="1">IF(OFFSET(L1357,-$D1357,0)="n/a","n/a",IF(L$5&gt;OFFSET(L1357,-$D1357,0)+$D1357,$E1357-SUM($G1357:K1357),($E1357-SUM($G1357:K1357))/(OFFSET(L1357,-$D1357,0)-(L$5-$D1357-1))))</f>
        <v>0</v>
      </c>
    </row>
    <row r="1358" spans="1:12" ht="12.75" hidden="1" customHeight="1" outlineLevel="2" x14ac:dyDescent="0.2">
      <c r="A1358" s="3"/>
      <c r="B1358" s="3"/>
      <c r="C1358" s="377" t="s">
        <v>43</v>
      </c>
      <c r="D1358" s="3">
        <v>2</v>
      </c>
      <c r="E1358" s="295">
        <f ca="1"/>
        <v>0</v>
      </c>
      <c r="F1358" s="296"/>
      <c r="G1358" s="299"/>
      <c r="H1358" s="297"/>
      <c r="I1358" s="298">
        <f ca="1">IF(OFFSET(I1358,-$D1358,0)="n/a","n/a",IF(I$5&gt;OFFSET(I1358,-$D1358,0)+$D1358,$E1358-SUM($G1358:H1358),($E1358-SUM($G1358:H1358))/(OFFSET(I1358,-$D1358,0)-(I$5-$D1358-1))))</f>
        <v>0</v>
      </c>
      <c r="J1358" s="298">
        <f ca="1">IF(OFFSET(J1358,-$D1358,0)="n/a","n/a",IF(J$5&gt;OFFSET(J1358,-$D1358,0)+$D1358,$E1358-SUM($G1358:I1358),($E1358-SUM($G1358:I1358))/(OFFSET(J1358,-$D1358,0)-(J$5-$D1358-1))))</f>
        <v>0</v>
      </c>
      <c r="K1358" s="298">
        <f ca="1">IF(OFFSET(K1358,-$D1358,0)="n/a","n/a",IF(K$5&gt;OFFSET(K1358,-$D1358,0)+$D1358,$E1358-SUM($G1358:J1358),($E1358-SUM($G1358:J1358))/(OFFSET(K1358,-$D1358,0)-(K$5-$D1358-1))))</f>
        <v>0</v>
      </c>
      <c r="L1358" s="298">
        <f ca="1">IF(OFFSET(L1358,-$D1358,0)="n/a","n/a",IF(L$5&gt;OFFSET(L1358,-$D1358,0)+$D1358,$E1358-SUM($G1358:K1358),($E1358-SUM($G1358:K1358))/(OFFSET(L1358,-$D1358,0)-(L$5-$D1358-1))))</f>
        <v>0</v>
      </c>
    </row>
    <row r="1359" spans="1:12" ht="12.75" hidden="1" customHeight="1" outlineLevel="2" x14ac:dyDescent="0.2">
      <c r="A1359" s="3"/>
      <c r="B1359" s="3"/>
      <c r="C1359" s="377"/>
      <c r="D1359" s="3">
        <v>3</v>
      </c>
      <c r="E1359" s="295">
        <f ca="1"/>
        <v>0</v>
      </c>
      <c r="F1359" s="296"/>
      <c r="G1359" s="299"/>
      <c r="H1359" s="299"/>
      <c r="I1359" s="297"/>
      <c r="J1359" s="298">
        <f ca="1">IF(OFFSET(J1359,-$D1359,0)="n/a","n/a",IF(J$5&gt;OFFSET(J1359,-$D1359,0)+$D1359,$E1359-SUM($G1359:I1359),($E1359-SUM($G1359:I1359))/(OFFSET(J1359,-$D1359,0)-(J$5-$D1359-1))))</f>
        <v>0</v>
      </c>
      <c r="K1359" s="298">
        <f ca="1">IF(OFFSET(K1359,-$D1359,0)="n/a","n/a",IF(K$5&gt;OFFSET(K1359,-$D1359,0)+$D1359,$E1359-SUM($G1359:J1359),($E1359-SUM($G1359:J1359))/(OFFSET(K1359,-$D1359,0)-(K$5-$D1359-1))))</f>
        <v>0</v>
      </c>
      <c r="L1359" s="298">
        <f ca="1">IF(OFFSET(L1359,-$D1359,0)="n/a","n/a",IF(L$5&gt;OFFSET(L1359,-$D1359,0)+$D1359,$E1359-SUM($G1359:K1359),($E1359-SUM($G1359:K1359))/(OFFSET(L1359,-$D1359,0)-(L$5-$D1359-1))))</f>
        <v>0</v>
      </c>
    </row>
    <row r="1360" spans="1:12" ht="12.75" hidden="1" customHeight="1" outlineLevel="2" x14ac:dyDescent="0.2">
      <c r="A1360" s="3"/>
      <c r="B1360" s="3"/>
      <c r="C1360" s="377"/>
      <c r="D1360" s="3">
        <v>4</v>
      </c>
      <c r="E1360" s="295">
        <f ca="1"/>
        <v>0</v>
      </c>
      <c r="F1360" s="296"/>
      <c r="G1360" s="299"/>
      <c r="H1360" s="299"/>
      <c r="I1360" s="299"/>
      <c r="J1360" s="297"/>
      <c r="K1360" s="298">
        <f ca="1">IF(OFFSET(K1360,-$D1360,0)="n/a","n/a",IF(K$5&gt;OFFSET(K1360,-$D1360,0)+$D1360,$E1360-SUM($G1360:J1360),($E1360-SUM($G1360:J1360))/(OFFSET(K1360,-$D1360,0)-(K$5-$D1360-1))))</f>
        <v>0</v>
      </c>
      <c r="L1360" s="298">
        <f ca="1">IF(OFFSET(L1360,-$D1360,0)="n/a","n/a",IF(L$5&gt;OFFSET(L1360,-$D1360,0)+$D1360,$E1360-SUM($G1360:K1360),($E1360-SUM($G1360:K1360))/(OFFSET(L1360,-$D1360,0)-(L$5-$D1360-1))))</f>
        <v>0</v>
      </c>
    </row>
    <row r="1361" spans="1:12" ht="12.75" hidden="1" customHeight="1" outlineLevel="2" x14ac:dyDescent="0.2">
      <c r="A1361" s="3"/>
      <c r="B1361" s="3"/>
      <c r="C1361" s="377"/>
      <c r="D1361" s="3">
        <v>5</v>
      </c>
      <c r="E1361" s="295">
        <f ca="1"/>
        <v>0</v>
      </c>
      <c r="F1361" s="296"/>
      <c r="G1361" s="299"/>
      <c r="H1361" s="299"/>
      <c r="I1361" s="299"/>
      <c r="J1361" s="299"/>
      <c r="K1361" s="297"/>
      <c r="L1361" s="298">
        <f ca="1">IF(OFFSET(L1361,-$D1361,0)="n/a","n/a",IF(L$5&gt;OFFSET(L1361,-$D1361,0)+$D1361,$E1361-SUM($G1361:K1361),($E1361-SUM($G1361:K1361))/(OFFSET(L1361,-$D1361,0)-(L$5-$D1361-1))))</f>
        <v>0</v>
      </c>
    </row>
    <row r="1362" spans="1:12" ht="12.75" hidden="1" customHeight="1" outlineLevel="2" x14ac:dyDescent="0.2">
      <c r="A1362" s="3"/>
      <c r="B1362" s="3"/>
      <c r="C1362" s="377"/>
      <c r="D1362" s="3">
        <v>6</v>
      </c>
      <c r="E1362" s="295">
        <f ca="1"/>
        <v>0</v>
      </c>
      <c r="F1362" s="296"/>
      <c r="G1362" s="299"/>
      <c r="H1362" s="299"/>
      <c r="I1362" s="299"/>
      <c r="J1362" s="299"/>
      <c r="K1362" s="299"/>
      <c r="L1362" s="297"/>
    </row>
    <row r="1363" spans="1:12" ht="12.75" hidden="1" customHeight="1" outlineLevel="2" x14ac:dyDescent="0.2">
      <c r="A1363" s="3"/>
      <c r="B1363" s="3"/>
      <c r="C1363" s="377"/>
      <c r="D1363" s="3">
        <v>7</v>
      </c>
      <c r="E1363" s="295" t="e">
        <f ca="1"/>
        <v>#N/A</v>
      </c>
      <c r="F1363" s="296"/>
      <c r="G1363" s="299"/>
      <c r="H1363" s="299"/>
      <c r="I1363" s="299"/>
      <c r="J1363" s="299"/>
      <c r="K1363" s="299"/>
      <c r="L1363" s="299"/>
    </row>
    <row r="1364" spans="1:12" ht="12.75" hidden="1" customHeight="1" outlineLevel="2" x14ac:dyDescent="0.2">
      <c r="A1364" s="3"/>
      <c r="B1364" s="3"/>
      <c r="C1364" s="377"/>
      <c r="D1364" s="3">
        <v>8</v>
      </c>
      <c r="E1364" s="295" t="e">
        <f ca="1"/>
        <v>#N/A</v>
      </c>
      <c r="F1364" s="296"/>
      <c r="G1364" s="299"/>
      <c r="H1364" s="299"/>
      <c r="I1364" s="299"/>
      <c r="J1364" s="299"/>
      <c r="K1364" s="299"/>
      <c r="L1364" s="299"/>
    </row>
    <row r="1365" spans="1:12" ht="12.75" hidden="1" customHeight="1" outlineLevel="2" x14ac:dyDescent="0.2">
      <c r="A1365" s="3"/>
      <c r="B1365" s="3"/>
      <c r="C1365" s="377"/>
      <c r="D1365" s="3">
        <v>9</v>
      </c>
      <c r="E1365" s="295" t="e">
        <f ca="1"/>
        <v>#N/A</v>
      </c>
      <c r="F1365" s="296"/>
      <c r="G1365" s="299"/>
      <c r="H1365" s="299"/>
      <c r="I1365" s="299"/>
      <c r="J1365" s="299"/>
      <c r="K1365" s="299"/>
      <c r="L1365" s="299"/>
    </row>
    <row r="1366" spans="1:12" ht="12.75" hidden="1" customHeight="1" outlineLevel="2" x14ac:dyDescent="0.2">
      <c r="A1366" s="3"/>
      <c r="B1366" s="3"/>
      <c r="C1366" s="377"/>
      <c r="D1366" s="3">
        <v>10</v>
      </c>
      <c r="E1366" s="295" t="e">
        <f ca="1"/>
        <v>#N/A</v>
      </c>
      <c r="F1366" s="296"/>
      <c r="G1366" s="299"/>
      <c r="H1366" s="299"/>
      <c r="I1366" s="299"/>
      <c r="J1366" s="299"/>
      <c r="K1366" s="299"/>
      <c r="L1366" s="299"/>
    </row>
    <row r="1367" spans="1:12" ht="12.75" hidden="1" customHeight="1" outlineLevel="2" x14ac:dyDescent="0.2">
      <c r="A1367" s="3"/>
      <c r="B1367" s="3"/>
      <c r="C1367" s="377"/>
      <c r="D1367" s="3">
        <v>11</v>
      </c>
      <c r="E1367" s="295" t="e">
        <f ca="1"/>
        <v>#N/A</v>
      </c>
      <c r="F1367" s="296"/>
      <c r="G1367" s="299"/>
      <c r="H1367" s="299"/>
      <c r="I1367" s="299"/>
      <c r="J1367" s="299"/>
      <c r="K1367" s="299"/>
      <c r="L1367" s="299"/>
    </row>
    <row r="1368" spans="1:12" ht="12.75" hidden="1" customHeight="1" outlineLevel="2" x14ac:dyDescent="0.2">
      <c r="A1368" s="3"/>
      <c r="B1368" s="3"/>
      <c r="C1368" s="377"/>
      <c r="D1368" s="3">
        <v>12</v>
      </c>
      <c r="E1368" s="295" t="e">
        <f ca="1"/>
        <v>#N/A</v>
      </c>
      <c r="F1368" s="296"/>
      <c r="G1368" s="299"/>
      <c r="H1368" s="299"/>
      <c r="I1368" s="299"/>
      <c r="J1368" s="299"/>
      <c r="K1368" s="299"/>
      <c r="L1368" s="299"/>
    </row>
    <row r="1369" spans="1:12" ht="12.75" hidden="1" customHeight="1" outlineLevel="2" x14ac:dyDescent="0.2">
      <c r="A1369" s="3"/>
      <c r="B1369" s="3"/>
      <c r="C1369" s="377"/>
      <c r="D1369" s="3">
        <v>13</v>
      </c>
      <c r="E1369" s="295" t="e">
        <f ca="1"/>
        <v>#N/A</v>
      </c>
      <c r="F1369" s="296"/>
      <c r="G1369" s="299"/>
      <c r="H1369" s="299"/>
      <c r="I1369" s="299"/>
      <c r="J1369" s="299"/>
      <c r="K1369" s="299"/>
      <c r="L1369" s="299"/>
    </row>
    <row r="1370" spans="1:12" ht="12.75" hidden="1" customHeight="1" outlineLevel="2" x14ac:dyDescent="0.2">
      <c r="A1370" s="3"/>
      <c r="B1370" s="3"/>
      <c r="C1370" s="377"/>
      <c r="D1370" s="3">
        <v>14</v>
      </c>
      <c r="E1370" s="295" t="e">
        <f ca="1"/>
        <v>#N/A</v>
      </c>
      <c r="F1370" s="296"/>
      <c r="G1370" s="299"/>
      <c r="H1370" s="299"/>
      <c r="I1370" s="299"/>
      <c r="J1370" s="299"/>
      <c r="K1370" s="299"/>
      <c r="L1370" s="299"/>
    </row>
    <row r="1371" spans="1:12" ht="12.75" hidden="1" customHeight="1" outlineLevel="2" x14ac:dyDescent="0.2">
      <c r="A1371" s="3"/>
      <c r="B1371" s="3"/>
      <c r="C1371" s="377"/>
      <c r="D1371" s="3">
        <v>15</v>
      </c>
      <c r="E1371" s="295" t="e">
        <f ca="1"/>
        <v>#N/A</v>
      </c>
      <c r="F1371" s="296"/>
      <c r="G1371" s="299"/>
      <c r="H1371" s="299"/>
      <c r="I1371" s="299"/>
      <c r="J1371" s="299"/>
      <c r="K1371" s="299"/>
      <c r="L1371" s="299"/>
    </row>
    <row r="1372" spans="1:12" ht="12.75" hidden="1" customHeight="1" outlineLevel="1" x14ac:dyDescent="0.2">
      <c r="A1372" s="3"/>
      <c r="B1372" s="149" t="str">
        <f ca="1">B1355</f>
        <v>Asset Type 053</v>
      </c>
      <c r="C1372" s="149" t="str">
        <f ca="1">C1355</f>
        <v>Description - Asset Type 053</v>
      </c>
      <c r="D1372" s="3"/>
      <c r="E1372" s="3"/>
      <c r="F1372" s="109" t="s">
        <v>44</v>
      </c>
      <c r="G1372" s="301">
        <f t="shared" ref="G1372:L1372" si="106">SUM(G1357:G1371)</f>
        <v>0</v>
      </c>
      <c r="H1372" s="301">
        <f t="shared" ca="1" si="106"/>
        <v>0</v>
      </c>
      <c r="I1372" s="301">
        <f t="shared" ca="1" si="106"/>
        <v>0</v>
      </c>
      <c r="J1372" s="301">
        <f t="shared" ca="1" si="106"/>
        <v>0</v>
      </c>
      <c r="K1372" s="301">
        <f t="shared" ca="1" si="106"/>
        <v>0</v>
      </c>
      <c r="L1372" s="301">
        <f t="shared" ca="1" si="106"/>
        <v>0</v>
      </c>
    </row>
    <row r="1373" spans="1:12" ht="12.75" hidden="1" customHeight="1" outlineLevel="2" x14ac:dyDescent="0.2">
      <c r="A1373" s="221">
        <f>A1355+1</f>
        <v>54</v>
      </c>
      <c r="B1373" s="22" t="str">
        <f ca="1">OFFSET($B$13,$A1373-1,0)</f>
        <v>Asset Type 054</v>
      </c>
      <c r="C1373" s="22" t="str">
        <f ca="1">OFFSET($C$13,$A1373-1,0)</f>
        <v>Description - Asset Type 054</v>
      </c>
      <c r="D1373" s="3"/>
      <c r="E1373" s="112"/>
      <c r="F1373" s="111" t="s">
        <v>41</v>
      </c>
      <c r="G1373" s="300">
        <f t="shared" ref="G1373:L1373" ca="1" si="107">VLOOKUP($B1373,$B$13:$L$212,5+G$5,FALSE)</f>
        <v>0</v>
      </c>
      <c r="H1373" s="300">
        <f t="shared" ca="1" si="107"/>
        <v>0</v>
      </c>
      <c r="I1373" s="300">
        <f t="shared" ca="1" si="107"/>
        <v>0</v>
      </c>
      <c r="J1373" s="300">
        <f t="shared" ca="1" si="107"/>
        <v>0</v>
      </c>
      <c r="K1373" s="300">
        <f t="shared" ca="1" si="107"/>
        <v>0</v>
      </c>
      <c r="L1373" s="300">
        <f t="shared" ca="1" si="107"/>
        <v>0</v>
      </c>
    </row>
    <row r="1374" spans="1:12" ht="12.75" hidden="1" customHeight="1" outlineLevel="2" x14ac:dyDescent="0.2">
      <c r="A1374" s="3"/>
      <c r="B1374" s="3"/>
      <c r="C1374" s="21"/>
      <c r="D1374" s="3"/>
      <c r="E1374" s="110"/>
      <c r="F1374" s="109" t="s">
        <v>42</v>
      </c>
      <c r="G1374" s="114">
        <f ca="1">VLOOKUP($B1373,'Input Sheet'!$B$12:$L$211,5+G$5,FALSE)</f>
        <v>0</v>
      </c>
      <c r="H1374" s="114">
        <f ca="1">VLOOKUP($B1373,'Input Sheet'!$B$12:$L$211,5+H$5,FALSE)</f>
        <v>0</v>
      </c>
      <c r="I1374" s="114">
        <f ca="1">VLOOKUP($B1373,'Input Sheet'!$B$12:$L$211,5+I$5,FALSE)</f>
        <v>0</v>
      </c>
      <c r="J1374" s="114">
        <f ca="1">VLOOKUP($B1373,'Input Sheet'!$B$12:$L$211,5+J$5,FALSE)</f>
        <v>0</v>
      </c>
      <c r="K1374" s="114">
        <f ca="1">VLOOKUP($B1373,'Input Sheet'!$B$12:$L$211,5+K$5,FALSE)</f>
        <v>0</v>
      </c>
      <c r="L1374" s="114">
        <f ca="1">VLOOKUP($B1373,'Input Sheet'!$B$12:$L$211,5+L$5,FALSE)</f>
        <v>0</v>
      </c>
    </row>
    <row r="1375" spans="1:12" ht="12.75" hidden="1" customHeight="1" outlineLevel="2" x14ac:dyDescent="0.2">
      <c r="A1375" s="3"/>
      <c r="B1375" s="3"/>
      <c r="C1375" s="3"/>
      <c r="D1375" s="3">
        <v>1</v>
      </c>
      <c r="E1375" s="295">
        <f t="array" aca="1" ref="E1375:E1389" ca="1">TRANSPOSE(G1373:L1373)</f>
        <v>0</v>
      </c>
      <c r="F1375" s="296"/>
      <c r="G1375" s="297"/>
      <c r="H1375" s="298">
        <f ca="1">IF(OFFSET(H1375,-$D1375,0)="n/a","n/a",IF(H$5&gt;OFFSET(H1375,-$D1375,0)+$D1375,$E1375-SUM($G1375:G1375),($E1375-SUM($G1375:G1375))/(OFFSET(H1375,-$D1375,0)-(H$5-$D1375-1))))</f>
        <v>0</v>
      </c>
      <c r="I1375" s="298">
        <f ca="1">IF(OFFSET(I1375,-$D1375,0)="n/a","n/a",IF(I$5&gt;OFFSET(I1375,-$D1375,0)+$D1375,$E1375-SUM($G1375:H1375),($E1375-SUM($G1375:H1375))/(OFFSET(I1375,-$D1375,0)-(I$5-$D1375-1))))</f>
        <v>0</v>
      </c>
      <c r="J1375" s="298">
        <f ca="1">IF(OFFSET(J1375,-$D1375,0)="n/a","n/a",IF(J$5&gt;OFFSET(J1375,-$D1375,0)+$D1375,$E1375-SUM($G1375:I1375),($E1375-SUM($G1375:I1375))/(OFFSET(J1375,-$D1375,0)-(J$5-$D1375-1))))</f>
        <v>0</v>
      </c>
      <c r="K1375" s="298">
        <f ca="1">IF(OFFSET(K1375,-$D1375,0)="n/a","n/a",IF(K$5&gt;OFFSET(K1375,-$D1375,0)+$D1375,$E1375-SUM($G1375:J1375),($E1375-SUM($G1375:J1375))/(OFFSET(K1375,-$D1375,0)-(K$5-$D1375-1))))</f>
        <v>0</v>
      </c>
      <c r="L1375" s="298">
        <f ca="1">IF(OFFSET(L1375,-$D1375,0)="n/a","n/a",IF(L$5&gt;OFFSET(L1375,-$D1375,0)+$D1375,$E1375-SUM($G1375:K1375),($E1375-SUM($G1375:K1375))/(OFFSET(L1375,-$D1375,0)-(L$5-$D1375-1))))</f>
        <v>0</v>
      </c>
    </row>
    <row r="1376" spans="1:12" ht="12.75" hidden="1" customHeight="1" outlineLevel="2" x14ac:dyDescent="0.2">
      <c r="A1376" s="3"/>
      <c r="B1376" s="3"/>
      <c r="C1376" s="377" t="s">
        <v>43</v>
      </c>
      <c r="D1376" s="3">
        <v>2</v>
      </c>
      <c r="E1376" s="295">
        <f ca="1"/>
        <v>0</v>
      </c>
      <c r="F1376" s="296"/>
      <c r="G1376" s="299"/>
      <c r="H1376" s="297"/>
      <c r="I1376" s="298">
        <f ca="1">IF(OFFSET(I1376,-$D1376,0)="n/a","n/a",IF(I$5&gt;OFFSET(I1376,-$D1376,0)+$D1376,$E1376-SUM($G1376:H1376),($E1376-SUM($G1376:H1376))/(OFFSET(I1376,-$D1376,0)-(I$5-$D1376-1))))</f>
        <v>0</v>
      </c>
      <c r="J1376" s="298">
        <f ca="1">IF(OFFSET(J1376,-$D1376,0)="n/a","n/a",IF(J$5&gt;OFFSET(J1376,-$D1376,0)+$D1376,$E1376-SUM($G1376:I1376),($E1376-SUM($G1376:I1376))/(OFFSET(J1376,-$D1376,0)-(J$5-$D1376-1))))</f>
        <v>0</v>
      </c>
      <c r="K1376" s="298">
        <f ca="1">IF(OFFSET(K1376,-$D1376,0)="n/a","n/a",IF(K$5&gt;OFFSET(K1376,-$D1376,0)+$D1376,$E1376-SUM($G1376:J1376),($E1376-SUM($G1376:J1376))/(OFFSET(K1376,-$D1376,0)-(K$5-$D1376-1))))</f>
        <v>0</v>
      </c>
      <c r="L1376" s="298">
        <f ca="1">IF(OFFSET(L1376,-$D1376,0)="n/a","n/a",IF(L$5&gt;OFFSET(L1376,-$D1376,0)+$D1376,$E1376-SUM($G1376:K1376),($E1376-SUM($G1376:K1376))/(OFFSET(L1376,-$D1376,0)-(L$5-$D1376-1))))</f>
        <v>0</v>
      </c>
    </row>
    <row r="1377" spans="1:12" ht="12.75" hidden="1" customHeight="1" outlineLevel="2" x14ac:dyDescent="0.2">
      <c r="A1377" s="3"/>
      <c r="B1377" s="3"/>
      <c r="C1377" s="377"/>
      <c r="D1377" s="3">
        <v>3</v>
      </c>
      <c r="E1377" s="295">
        <f ca="1"/>
        <v>0</v>
      </c>
      <c r="F1377" s="296"/>
      <c r="G1377" s="299"/>
      <c r="H1377" s="299"/>
      <c r="I1377" s="297"/>
      <c r="J1377" s="298">
        <f ca="1">IF(OFFSET(J1377,-$D1377,0)="n/a","n/a",IF(J$5&gt;OFFSET(J1377,-$D1377,0)+$D1377,$E1377-SUM($G1377:I1377),($E1377-SUM($G1377:I1377))/(OFFSET(J1377,-$D1377,0)-(J$5-$D1377-1))))</f>
        <v>0</v>
      </c>
      <c r="K1377" s="298">
        <f ca="1">IF(OFFSET(K1377,-$D1377,0)="n/a","n/a",IF(K$5&gt;OFFSET(K1377,-$D1377,0)+$D1377,$E1377-SUM($G1377:J1377),($E1377-SUM($G1377:J1377))/(OFFSET(K1377,-$D1377,0)-(K$5-$D1377-1))))</f>
        <v>0</v>
      </c>
      <c r="L1377" s="298">
        <f ca="1">IF(OFFSET(L1377,-$D1377,0)="n/a","n/a",IF(L$5&gt;OFFSET(L1377,-$D1377,0)+$D1377,$E1377-SUM($G1377:K1377),($E1377-SUM($G1377:K1377))/(OFFSET(L1377,-$D1377,0)-(L$5-$D1377-1))))</f>
        <v>0</v>
      </c>
    </row>
    <row r="1378" spans="1:12" ht="12.75" hidden="1" customHeight="1" outlineLevel="2" x14ac:dyDescent="0.2">
      <c r="A1378" s="3"/>
      <c r="B1378" s="3"/>
      <c r="C1378" s="377"/>
      <c r="D1378" s="3">
        <v>4</v>
      </c>
      <c r="E1378" s="295">
        <f ca="1"/>
        <v>0</v>
      </c>
      <c r="F1378" s="296"/>
      <c r="G1378" s="299"/>
      <c r="H1378" s="299"/>
      <c r="I1378" s="299"/>
      <c r="J1378" s="297"/>
      <c r="K1378" s="298">
        <f ca="1">IF(OFFSET(K1378,-$D1378,0)="n/a","n/a",IF(K$5&gt;OFFSET(K1378,-$D1378,0)+$D1378,$E1378-SUM($G1378:J1378),($E1378-SUM($G1378:J1378))/(OFFSET(K1378,-$D1378,0)-(K$5-$D1378-1))))</f>
        <v>0</v>
      </c>
      <c r="L1378" s="298">
        <f ca="1">IF(OFFSET(L1378,-$D1378,0)="n/a","n/a",IF(L$5&gt;OFFSET(L1378,-$D1378,0)+$D1378,$E1378-SUM($G1378:K1378),($E1378-SUM($G1378:K1378))/(OFFSET(L1378,-$D1378,0)-(L$5-$D1378-1))))</f>
        <v>0</v>
      </c>
    </row>
    <row r="1379" spans="1:12" ht="12.75" hidden="1" customHeight="1" outlineLevel="2" x14ac:dyDescent="0.2">
      <c r="A1379" s="3"/>
      <c r="B1379" s="3"/>
      <c r="C1379" s="377"/>
      <c r="D1379" s="3">
        <v>5</v>
      </c>
      <c r="E1379" s="295">
        <f ca="1"/>
        <v>0</v>
      </c>
      <c r="F1379" s="296"/>
      <c r="G1379" s="299"/>
      <c r="H1379" s="299"/>
      <c r="I1379" s="299"/>
      <c r="J1379" s="299"/>
      <c r="K1379" s="297"/>
      <c r="L1379" s="298">
        <f ca="1">IF(OFFSET(L1379,-$D1379,0)="n/a","n/a",IF(L$5&gt;OFFSET(L1379,-$D1379,0)+$D1379,$E1379-SUM($G1379:K1379),($E1379-SUM($G1379:K1379))/(OFFSET(L1379,-$D1379,0)-(L$5-$D1379-1))))</f>
        <v>0</v>
      </c>
    </row>
    <row r="1380" spans="1:12" ht="12.75" hidden="1" customHeight="1" outlineLevel="2" x14ac:dyDescent="0.2">
      <c r="A1380" s="3"/>
      <c r="B1380" s="3"/>
      <c r="C1380" s="377"/>
      <c r="D1380" s="3">
        <v>6</v>
      </c>
      <c r="E1380" s="295">
        <f ca="1"/>
        <v>0</v>
      </c>
      <c r="F1380" s="296"/>
      <c r="G1380" s="299"/>
      <c r="H1380" s="299"/>
      <c r="I1380" s="299"/>
      <c r="J1380" s="299"/>
      <c r="K1380" s="299"/>
      <c r="L1380" s="297"/>
    </row>
    <row r="1381" spans="1:12" ht="12.75" hidden="1" customHeight="1" outlineLevel="2" x14ac:dyDescent="0.2">
      <c r="A1381" s="3"/>
      <c r="B1381" s="3"/>
      <c r="C1381" s="377"/>
      <c r="D1381" s="3">
        <v>7</v>
      </c>
      <c r="E1381" s="295" t="e">
        <f ca="1"/>
        <v>#N/A</v>
      </c>
      <c r="F1381" s="296"/>
      <c r="G1381" s="299"/>
      <c r="H1381" s="299"/>
      <c r="I1381" s="299"/>
      <c r="J1381" s="299"/>
      <c r="K1381" s="299"/>
      <c r="L1381" s="299"/>
    </row>
    <row r="1382" spans="1:12" ht="12.75" hidden="1" customHeight="1" outlineLevel="2" x14ac:dyDescent="0.2">
      <c r="A1382" s="3"/>
      <c r="B1382" s="3"/>
      <c r="C1382" s="377"/>
      <c r="D1382" s="3">
        <v>8</v>
      </c>
      <c r="E1382" s="295" t="e">
        <f ca="1"/>
        <v>#N/A</v>
      </c>
      <c r="F1382" s="296"/>
      <c r="G1382" s="299"/>
      <c r="H1382" s="299"/>
      <c r="I1382" s="299"/>
      <c r="J1382" s="299"/>
      <c r="K1382" s="299"/>
      <c r="L1382" s="299"/>
    </row>
    <row r="1383" spans="1:12" ht="12.75" hidden="1" customHeight="1" outlineLevel="2" x14ac:dyDescent="0.2">
      <c r="A1383" s="3"/>
      <c r="B1383" s="3"/>
      <c r="C1383" s="377"/>
      <c r="D1383" s="3">
        <v>9</v>
      </c>
      <c r="E1383" s="295" t="e">
        <f ca="1"/>
        <v>#N/A</v>
      </c>
      <c r="F1383" s="296"/>
      <c r="G1383" s="299"/>
      <c r="H1383" s="299"/>
      <c r="I1383" s="299"/>
      <c r="J1383" s="299"/>
      <c r="K1383" s="299"/>
      <c r="L1383" s="299"/>
    </row>
    <row r="1384" spans="1:12" ht="12.75" hidden="1" customHeight="1" outlineLevel="2" x14ac:dyDescent="0.2">
      <c r="A1384" s="3"/>
      <c r="B1384" s="3"/>
      <c r="C1384" s="377"/>
      <c r="D1384" s="3">
        <v>10</v>
      </c>
      <c r="E1384" s="295" t="e">
        <f ca="1"/>
        <v>#N/A</v>
      </c>
      <c r="F1384" s="296"/>
      <c r="G1384" s="299"/>
      <c r="H1384" s="299"/>
      <c r="I1384" s="299"/>
      <c r="J1384" s="299"/>
      <c r="K1384" s="299"/>
      <c r="L1384" s="299"/>
    </row>
    <row r="1385" spans="1:12" ht="12.75" hidden="1" customHeight="1" outlineLevel="2" x14ac:dyDescent="0.2">
      <c r="A1385" s="3"/>
      <c r="B1385" s="3"/>
      <c r="C1385" s="377"/>
      <c r="D1385" s="3">
        <v>11</v>
      </c>
      <c r="E1385" s="295" t="e">
        <f ca="1"/>
        <v>#N/A</v>
      </c>
      <c r="F1385" s="296"/>
      <c r="G1385" s="299"/>
      <c r="H1385" s="299"/>
      <c r="I1385" s="299"/>
      <c r="J1385" s="299"/>
      <c r="K1385" s="299"/>
      <c r="L1385" s="299"/>
    </row>
    <row r="1386" spans="1:12" ht="12.75" hidden="1" customHeight="1" outlineLevel="2" x14ac:dyDescent="0.2">
      <c r="A1386" s="3"/>
      <c r="B1386" s="3"/>
      <c r="C1386" s="377"/>
      <c r="D1386" s="3">
        <v>12</v>
      </c>
      <c r="E1386" s="295" t="e">
        <f ca="1"/>
        <v>#N/A</v>
      </c>
      <c r="F1386" s="296"/>
      <c r="G1386" s="299"/>
      <c r="H1386" s="299"/>
      <c r="I1386" s="299"/>
      <c r="J1386" s="299"/>
      <c r="K1386" s="299"/>
      <c r="L1386" s="299"/>
    </row>
    <row r="1387" spans="1:12" ht="12.75" hidden="1" customHeight="1" outlineLevel="2" x14ac:dyDescent="0.2">
      <c r="A1387" s="3"/>
      <c r="B1387" s="3"/>
      <c r="C1387" s="377"/>
      <c r="D1387" s="3">
        <v>13</v>
      </c>
      <c r="E1387" s="295" t="e">
        <f ca="1"/>
        <v>#N/A</v>
      </c>
      <c r="F1387" s="296"/>
      <c r="G1387" s="299"/>
      <c r="H1387" s="299"/>
      <c r="I1387" s="299"/>
      <c r="J1387" s="299"/>
      <c r="K1387" s="299"/>
      <c r="L1387" s="299"/>
    </row>
    <row r="1388" spans="1:12" ht="12.75" hidden="1" customHeight="1" outlineLevel="2" x14ac:dyDescent="0.2">
      <c r="A1388" s="3"/>
      <c r="B1388" s="3"/>
      <c r="C1388" s="377"/>
      <c r="D1388" s="3">
        <v>14</v>
      </c>
      <c r="E1388" s="295" t="e">
        <f ca="1"/>
        <v>#N/A</v>
      </c>
      <c r="F1388" s="296"/>
      <c r="G1388" s="299"/>
      <c r="H1388" s="299"/>
      <c r="I1388" s="299"/>
      <c r="J1388" s="299"/>
      <c r="K1388" s="299"/>
      <c r="L1388" s="299"/>
    </row>
    <row r="1389" spans="1:12" ht="12.75" hidden="1" customHeight="1" outlineLevel="2" x14ac:dyDescent="0.2">
      <c r="A1389" s="3"/>
      <c r="B1389" s="3"/>
      <c r="C1389" s="377"/>
      <c r="D1389" s="3">
        <v>15</v>
      </c>
      <c r="E1389" s="295" t="e">
        <f ca="1"/>
        <v>#N/A</v>
      </c>
      <c r="F1389" s="296"/>
      <c r="G1389" s="299"/>
      <c r="H1389" s="299"/>
      <c r="I1389" s="299"/>
      <c r="J1389" s="299"/>
      <c r="K1389" s="299"/>
      <c r="L1389" s="299"/>
    </row>
    <row r="1390" spans="1:12" ht="12.75" hidden="1" customHeight="1" outlineLevel="1" x14ac:dyDescent="0.2">
      <c r="A1390" s="3"/>
      <c r="B1390" s="149" t="str">
        <f ca="1">B1373</f>
        <v>Asset Type 054</v>
      </c>
      <c r="C1390" s="149" t="str">
        <f ca="1">C1373</f>
        <v>Description - Asset Type 054</v>
      </c>
      <c r="D1390" s="3"/>
      <c r="E1390" s="3"/>
      <c r="F1390" s="109" t="s">
        <v>44</v>
      </c>
      <c r="G1390" s="301">
        <f t="shared" ref="G1390:L1390" si="108">SUM(G1375:G1389)</f>
        <v>0</v>
      </c>
      <c r="H1390" s="301">
        <f t="shared" ca="1" si="108"/>
        <v>0</v>
      </c>
      <c r="I1390" s="301">
        <f t="shared" ca="1" si="108"/>
        <v>0</v>
      </c>
      <c r="J1390" s="301">
        <f t="shared" ca="1" si="108"/>
        <v>0</v>
      </c>
      <c r="K1390" s="301">
        <f t="shared" ca="1" si="108"/>
        <v>0</v>
      </c>
      <c r="L1390" s="301">
        <f t="shared" ca="1" si="108"/>
        <v>0</v>
      </c>
    </row>
    <row r="1391" spans="1:12" ht="12.75" hidden="1" customHeight="1" outlineLevel="2" x14ac:dyDescent="0.2">
      <c r="A1391" s="221">
        <f>A1373+1</f>
        <v>55</v>
      </c>
      <c r="B1391" s="22" t="str">
        <f ca="1">OFFSET($B$13,$A1391-1,0)</f>
        <v>Asset Type 055</v>
      </c>
      <c r="C1391" s="22" t="str">
        <f ca="1">OFFSET($C$13,$A1391-1,0)</f>
        <v>Description - Asset Type 055</v>
      </c>
      <c r="D1391" s="3"/>
      <c r="E1391" s="112"/>
      <c r="F1391" s="111" t="s">
        <v>41</v>
      </c>
      <c r="G1391" s="300">
        <f t="shared" ref="G1391:L1391" ca="1" si="109">VLOOKUP($B1391,$B$13:$L$212,5+G$5,FALSE)</f>
        <v>0</v>
      </c>
      <c r="H1391" s="300">
        <f t="shared" ca="1" si="109"/>
        <v>0</v>
      </c>
      <c r="I1391" s="300">
        <f t="shared" ca="1" si="109"/>
        <v>0</v>
      </c>
      <c r="J1391" s="300">
        <f t="shared" ca="1" si="109"/>
        <v>0</v>
      </c>
      <c r="K1391" s="300">
        <f t="shared" ca="1" si="109"/>
        <v>0</v>
      </c>
      <c r="L1391" s="300">
        <f t="shared" ca="1" si="109"/>
        <v>0</v>
      </c>
    </row>
    <row r="1392" spans="1:12" ht="12.75" hidden="1" customHeight="1" outlineLevel="2" x14ac:dyDescent="0.2">
      <c r="A1392" s="3"/>
      <c r="B1392" s="3"/>
      <c r="C1392" s="21"/>
      <c r="D1392" s="3"/>
      <c r="E1392" s="110"/>
      <c r="F1392" s="109" t="s">
        <v>42</v>
      </c>
      <c r="G1392" s="114">
        <f ca="1">VLOOKUP($B1391,'Input Sheet'!$B$12:$L$211,5+G$5,FALSE)</f>
        <v>0</v>
      </c>
      <c r="H1392" s="114">
        <f ca="1">VLOOKUP($B1391,'Input Sheet'!$B$12:$L$211,5+H$5,FALSE)</f>
        <v>0</v>
      </c>
      <c r="I1392" s="114">
        <f ca="1">VLOOKUP($B1391,'Input Sheet'!$B$12:$L$211,5+I$5,FALSE)</f>
        <v>0</v>
      </c>
      <c r="J1392" s="114">
        <f ca="1">VLOOKUP($B1391,'Input Sheet'!$B$12:$L$211,5+J$5,FALSE)</f>
        <v>0</v>
      </c>
      <c r="K1392" s="114">
        <f ca="1">VLOOKUP($B1391,'Input Sheet'!$B$12:$L$211,5+K$5,FALSE)</f>
        <v>0</v>
      </c>
      <c r="L1392" s="114">
        <f ca="1">VLOOKUP($B1391,'Input Sheet'!$B$12:$L$211,5+L$5,FALSE)</f>
        <v>0</v>
      </c>
    </row>
    <row r="1393" spans="1:12" ht="12.75" hidden="1" customHeight="1" outlineLevel="2" x14ac:dyDescent="0.2">
      <c r="A1393" s="3"/>
      <c r="B1393" s="3"/>
      <c r="C1393" s="3"/>
      <c r="D1393" s="3">
        <v>1</v>
      </c>
      <c r="E1393" s="295">
        <f t="array" aca="1" ref="E1393:E1407" ca="1">TRANSPOSE(G1391:L1391)</f>
        <v>0</v>
      </c>
      <c r="F1393" s="296"/>
      <c r="G1393" s="297"/>
      <c r="H1393" s="298">
        <f ca="1">IF(OFFSET(H1393,-$D1393,0)="n/a","n/a",IF(H$5&gt;OFFSET(H1393,-$D1393,0)+$D1393,$E1393-SUM($G1393:G1393),($E1393-SUM($G1393:G1393))/(OFFSET(H1393,-$D1393,0)-(H$5-$D1393-1))))</f>
        <v>0</v>
      </c>
      <c r="I1393" s="298">
        <f ca="1">IF(OFFSET(I1393,-$D1393,0)="n/a","n/a",IF(I$5&gt;OFFSET(I1393,-$D1393,0)+$D1393,$E1393-SUM($G1393:H1393),($E1393-SUM($G1393:H1393))/(OFFSET(I1393,-$D1393,0)-(I$5-$D1393-1))))</f>
        <v>0</v>
      </c>
      <c r="J1393" s="298">
        <f ca="1">IF(OFFSET(J1393,-$D1393,0)="n/a","n/a",IF(J$5&gt;OFFSET(J1393,-$D1393,0)+$D1393,$E1393-SUM($G1393:I1393),($E1393-SUM($G1393:I1393))/(OFFSET(J1393,-$D1393,0)-(J$5-$D1393-1))))</f>
        <v>0</v>
      </c>
      <c r="K1393" s="298">
        <f ca="1">IF(OFFSET(K1393,-$D1393,0)="n/a","n/a",IF(K$5&gt;OFFSET(K1393,-$D1393,0)+$D1393,$E1393-SUM($G1393:J1393),($E1393-SUM($G1393:J1393))/(OFFSET(K1393,-$D1393,0)-(K$5-$D1393-1))))</f>
        <v>0</v>
      </c>
      <c r="L1393" s="298">
        <f ca="1">IF(OFFSET(L1393,-$D1393,0)="n/a","n/a",IF(L$5&gt;OFFSET(L1393,-$D1393,0)+$D1393,$E1393-SUM($G1393:K1393),($E1393-SUM($G1393:K1393))/(OFFSET(L1393,-$D1393,0)-(L$5-$D1393-1))))</f>
        <v>0</v>
      </c>
    </row>
    <row r="1394" spans="1:12" ht="12.75" hidden="1" customHeight="1" outlineLevel="2" x14ac:dyDescent="0.2">
      <c r="A1394" s="3"/>
      <c r="B1394" s="3"/>
      <c r="C1394" s="377" t="s">
        <v>43</v>
      </c>
      <c r="D1394" s="3">
        <v>2</v>
      </c>
      <c r="E1394" s="295">
        <f ca="1"/>
        <v>0</v>
      </c>
      <c r="F1394" s="296"/>
      <c r="G1394" s="299"/>
      <c r="H1394" s="297"/>
      <c r="I1394" s="298">
        <f ca="1">IF(OFFSET(I1394,-$D1394,0)="n/a","n/a",IF(I$5&gt;OFFSET(I1394,-$D1394,0)+$D1394,$E1394-SUM($G1394:H1394),($E1394-SUM($G1394:H1394))/(OFFSET(I1394,-$D1394,0)-(I$5-$D1394-1))))</f>
        <v>0</v>
      </c>
      <c r="J1394" s="298">
        <f ca="1">IF(OFFSET(J1394,-$D1394,0)="n/a","n/a",IF(J$5&gt;OFFSET(J1394,-$D1394,0)+$D1394,$E1394-SUM($G1394:I1394),($E1394-SUM($G1394:I1394))/(OFFSET(J1394,-$D1394,0)-(J$5-$D1394-1))))</f>
        <v>0</v>
      </c>
      <c r="K1394" s="298">
        <f ca="1">IF(OFFSET(K1394,-$D1394,0)="n/a","n/a",IF(K$5&gt;OFFSET(K1394,-$D1394,0)+$D1394,$E1394-SUM($G1394:J1394),($E1394-SUM($G1394:J1394))/(OFFSET(K1394,-$D1394,0)-(K$5-$D1394-1))))</f>
        <v>0</v>
      </c>
      <c r="L1394" s="298">
        <f ca="1">IF(OFFSET(L1394,-$D1394,0)="n/a","n/a",IF(L$5&gt;OFFSET(L1394,-$D1394,0)+$D1394,$E1394-SUM($G1394:K1394),($E1394-SUM($G1394:K1394))/(OFFSET(L1394,-$D1394,0)-(L$5-$D1394-1))))</f>
        <v>0</v>
      </c>
    </row>
    <row r="1395" spans="1:12" ht="12.75" hidden="1" customHeight="1" outlineLevel="2" x14ac:dyDescent="0.2">
      <c r="A1395" s="3"/>
      <c r="B1395" s="3"/>
      <c r="C1395" s="377"/>
      <c r="D1395" s="3">
        <v>3</v>
      </c>
      <c r="E1395" s="295">
        <f ca="1"/>
        <v>0</v>
      </c>
      <c r="F1395" s="296"/>
      <c r="G1395" s="299"/>
      <c r="H1395" s="299"/>
      <c r="I1395" s="297"/>
      <c r="J1395" s="298">
        <f ca="1">IF(OFFSET(J1395,-$D1395,0)="n/a","n/a",IF(J$5&gt;OFFSET(J1395,-$D1395,0)+$D1395,$E1395-SUM($G1395:I1395),($E1395-SUM($G1395:I1395))/(OFFSET(J1395,-$D1395,0)-(J$5-$D1395-1))))</f>
        <v>0</v>
      </c>
      <c r="K1395" s="298">
        <f ca="1">IF(OFFSET(K1395,-$D1395,0)="n/a","n/a",IF(K$5&gt;OFFSET(K1395,-$D1395,0)+$D1395,$E1395-SUM($G1395:J1395),($E1395-SUM($G1395:J1395))/(OFFSET(K1395,-$D1395,0)-(K$5-$D1395-1))))</f>
        <v>0</v>
      </c>
      <c r="L1395" s="298">
        <f ca="1">IF(OFFSET(L1395,-$D1395,0)="n/a","n/a",IF(L$5&gt;OFFSET(L1395,-$D1395,0)+$D1395,$E1395-SUM($G1395:K1395),($E1395-SUM($G1395:K1395))/(OFFSET(L1395,-$D1395,0)-(L$5-$D1395-1))))</f>
        <v>0</v>
      </c>
    </row>
    <row r="1396" spans="1:12" ht="12.75" hidden="1" customHeight="1" outlineLevel="2" x14ac:dyDescent="0.2">
      <c r="A1396" s="3"/>
      <c r="B1396" s="3"/>
      <c r="C1396" s="377"/>
      <c r="D1396" s="3">
        <v>4</v>
      </c>
      <c r="E1396" s="295">
        <f ca="1"/>
        <v>0</v>
      </c>
      <c r="F1396" s="296"/>
      <c r="G1396" s="299"/>
      <c r="H1396" s="299"/>
      <c r="I1396" s="299"/>
      <c r="J1396" s="297"/>
      <c r="K1396" s="298">
        <f ca="1">IF(OFFSET(K1396,-$D1396,0)="n/a","n/a",IF(K$5&gt;OFFSET(K1396,-$D1396,0)+$D1396,$E1396-SUM($G1396:J1396),($E1396-SUM($G1396:J1396))/(OFFSET(K1396,-$D1396,0)-(K$5-$D1396-1))))</f>
        <v>0</v>
      </c>
      <c r="L1396" s="298">
        <f ca="1">IF(OFFSET(L1396,-$D1396,0)="n/a","n/a",IF(L$5&gt;OFFSET(L1396,-$D1396,0)+$D1396,$E1396-SUM($G1396:K1396),($E1396-SUM($G1396:K1396))/(OFFSET(L1396,-$D1396,0)-(L$5-$D1396-1))))</f>
        <v>0</v>
      </c>
    </row>
    <row r="1397" spans="1:12" ht="12.75" hidden="1" customHeight="1" outlineLevel="2" x14ac:dyDescent="0.2">
      <c r="A1397" s="3"/>
      <c r="B1397" s="3"/>
      <c r="C1397" s="377"/>
      <c r="D1397" s="3">
        <v>5</v>
      </c>
      <c r="E1397" s="295">
        <f ca="1"/>
        <v>0</v>
      </c>
      <c r="F1397" s="296"/>
      <c r="G1397" s="299"/>
      <c r="H1397" s="299"/>
      <c r="I1397" s="299"/>
      <c r="J1397" s="299"/>
      <c r="K1397" s="297"/>
      <c r="L1397" s="298">
        <f ca="1">IF(OFFSET(L1397,-$D1397,0)="n/a","n/a",IF(L$5&gt;OFFSET(L1397,-$D1397,0)+$D1397,$E1397-SUM($G1397:K1397),($E1397-SUM($G1397:K1397))/(OFFSET(L1397,-$D1397,0)-(L$5-$D1397-1))))</f>
        <v>0</v>
      </c>
    </row>
    <row r="1398" spans="1:12" ht="12.75" hidden="1" customHeight="1" outlineLevel="2" x14ac:dyDescent="0.2">
      <c r="A1398" s="3"/>
      <c r="B1398" s="3"/>
      <c r="C1398" s="377"/>
      <c r="D1398" s="3">
        <v>6</v>
      </c>
      <c r="E1398" s="295">
        <f ca="1"/>
        <v>0</v>
      </c>
      <c r="F1398" s="296"/>
      <c r="G1398" s="299"/>
      <c r="H1398" s="299"/>
      <c r="I1398" s="299"/>
      <c r="J1398" s="299"/>
      <c r="K1398" s="299"/>
      <c r="L1398" s="297"/>
    </row>
    <row r="1399" spans="1:12" ht="12.75" hidden="1" customHeight="1" outlineLevel="2" x14ac:dyDescent="0.2">
      <c r="A1399" s="3"/>
      <c r="B1399" s="3"/>
      <c r="C1399" s="377"/>
      <c r="D1399" s="3">
        <v>7</v>
      </c>
      <c r="E1399" s="295" t="e">
        <f ca="1"/>
        <v>#N/A</v>
      </c>
      <c r="F1399" s="296"/>
      <c r="G1399" s="299"/>
      <c r="H1399" s="299"/>
      <c r="I1399" s="299"/>
      <c r="J1399" s="299"/>
      <c r="K1399" s="299"/>
      <c r="L1399" s="299"/>
    </row>
    <row r="1400" spans="1:12" ht="12.75" hidden="1" customHeight="1" outlineLevel="2" x14ac:dyDescent="0.2">
      <c r="A1400" s="3"/>
      <c r="B1400" s="3"/>
      <c r="C1400" s="377"/>
      <c r="D1400" s="3">
        <v>8</v>
      </c>
      <c r="E1400" s="295" t="e">
        <f ca="1"/>
        <v>#N/A</v>
      </c>
      <c r="F1400" s="296"/>
      <c r="G1400" s="299"/>
      <c r="H1400" s="299"/>
      <c r="I1400" s="299"/>
      <c r="J1400" s="299"/>
      <c r="K1400" s="299"/>
      <c r="L1400" s="299"/>
    </row>
    <row r="1401" spans="1:12" ht="12.75" hidden="1" customHeight="1" outlineLevel="2" x14ac:dyDescent="0.2">
      <c r="A1401" s="3"/>
      <c r="B1401" s="3"/>
      <c r="C1401" s="377"/>
      <c r="D1401" s="3">
        <v>9</v>
      </c>
      <c r="E1401" s="295" t="e">
        <f ca="1"/>
        <v>#N/A</v>
      </c>
      <c r="F1401" s="296"/>
      <c r="G1401" s="299"/>
      <c r="H1401" s="299"/>
      <c r="I1401" s="299"/>
      <c r="J1401" s="299"/>
      <c r="K1401" s="299"/>
      <c r="L1401" s="299"/>
    </row>
    <row r="1402" spans="1:12" ht="12.75" hidden="1" customHeight="1" outlineLevel="2" x14ac:dyDescent="0.2">
      <c r="A1402" s="3"/>
      <c r="B1402" s="3"/>
      <c r="C1402" s="377"/>
      <c r="D1402" s="3">
        <v>10</v>
      </c>
      <c r="E1402" s="295" t="e">
        <f ca="1"/>
        <v>#N/A</v>
      </c>
      <c r="F1402" s="296"/>
      <c r="G1402" s="299"/>
      <c r="H1402" s="299"/>
      <c r="I1402" s="299"/>
      <c r="J1402" s="299"/>
      <c r="K1402" s="299"/>
      <c r="L1402" s="299"/>
    </row>
    <row r="1403" spans="1:12" ht="12.75" hidden="1" customHeight="1" outlineLevel="2" x14ac:dyDescent="0.2">
      <c r="A1403" s="3"/>
      <c r="B1403" s="3"/>
      <c r="C1403" s="377"/>
      <c r="D1403" s="3">
        <v>11</v>
      </c>
      <c r="E1403" s="295" t="e">
        <f ca="1"/>
        <v>#N/A</v>
      </c>
      <c r="F1403" s="296"/>
      <c r="G1403" s="299"/>
      <c r="H1403" s="299"/>
      <c r="I1403" s="299"/>
      <c r="J1403" s="299"/>
      <c r="K1403" s="299"/>
      <c r="L1403" s="299"/>
    </row>
    <row r="1404" spans="1:12" ht="12.75" hidden="1" customHeight="1" outlineLevel="2" x14ac:dyDescent="0.2">
      <c r="A1404" s="3"/>
      <c r="B1404" s="3"/>
      <c r="C1404" s="377"/>
      <c r="D1404" s="3">
        <v>12</v>
      </c>
      <c r="E1404" s="295" t="e">
        <f ca="1"/>
        <v>#N/A</v>
      </c>
      <c r="F1404" s="296"/>
      <c r="G1404" s="299"/>
      <c r="H1404" s="299"/>
      <c r="I1404" s="299"/>
      <c r="J1404" s="299"/>
      <c r="K1404" s="299"/>
      <c r="L1404" s="299"/>
    </row>
    <row r="1405" spans="1:12" ht="12.75" hidden="1" customHeight="1" outlineLevel="2" x14ac:dyDescent="0.2">
      <c r="A1405" s="3"/>
      <c r="B1405" s="3"/>
      <c r="C1405" s="377"/>
      <c r="D1405" s="3">
        <v>13</v>
      </c>
      <c r="E1405" s="295" t="e">
        <f ca="1"/>
        <v>#N/A</v>
      </c>
      <c r="F1405" s="296"/>
      <c r="G1405" s="299"/>
      <c r="H1405" s="299"/>
      <c r="I1405" s="299"/>
      <c r="J1405" s="299"/>
      <c r="K1405" s="299"/>
      <c r="L1405" s="299"/>
    </row>
    <row r="1406" spans="1:12" ht="12.75" hidden="1" customHeight="1" outlineLevel="2" x14ac:dyDescent="0.2">
      <c r="A1406" s="3"/>
      <c r="B1406" s="3"/>
      <c r="C1406" s="377"/>
      <c r="D1406" s="3">
        <v>14</v>
      </c>
      <c r="E1406" s="295" t="e">
        <f ca="1"/>
        <v>#N/A</v>
      </c>
      <c r="F1406" s="296"/>
      <c r="G1406" s="299"/>
      <c r="H1406" s="299"/>
      <c r="I1406" s="299"/>
      <c r="J1406" s="299"/>
      <c r="K1406" s="299"/>
      <c r="L1406" s="299"/>
    </row>
    <row r="1407" spans="1:12" ht="12.75" hidden="1" customHeight="1" outlineLevel="2" x14ac:dyDescent="0.2">
      <c r="A1407" s="3"/>
      <c r="B1407" s="3"/>
      <c r="C1407" s="377"/>
      <c r="D1407" s="3">
        <v>15</v>
      </c>
      <c r="E1407" s="295" t="e">
        <f ca="1"/>
        <v>#N/A</v>
      </c>
      <c r="F1407" s="296"/>
      <c r="G1407" s="299"/>
      <c r="H1407" s="299"/>
      <c r="I1407" s="299"/>
      <c r="J1407" s="299"/>
      <c r="K1407" s="299"/>
      <c r="L1407" s="299"/>
    </row>
    <row r="1408" spans="1:12" ht="12.75" hidden="1" customHeight="1" outlineLevel="1" x14ac:dyDescent="0.2">
      <c r="A1408" s="3"/>
      <c r="B1408" s="149" t="str">
        <f ca="1">B1391</f>
        <v>Asset Type 055</v>
      </c>
      <c r="C1408" s="149" t="str">
        <f ca="1">C1391</f>
        <v>Description - Asset Type 055</v>
      </c>
      <c r="D1408" s="3"/>
      <c r="E1408" s="3"/>
      <c r="F1408" s="109" t="s">
        <v>44</v>
      </c>
      <c r="G1408" s="301">
        <f t="shared" ref="G1408:L1408" si="110">SUM(G1393:G1407)</f>
        <v>0</v>
      </c>
      <c r="H1408" s="301">
        <f t="shared" ca="1" si="110"/>
        <v>0</v>
      </c>
      <c r="I1408" s="301">
        <f t="shared" ca="1" si="110"/>
        <v>0</v>
      </c>
      <c r="J1408" s="301">
        <f t="shared" ca="1" si="110"/>
        <v>0</v>
      </c>
      <c r="K1408" s="301">
        <f t="shared" ca="1" si="110"/>
        <v>0</v>
      </c>
      <c r="L1408" s="301">
        <f t="shared" ca="1" si="110"/>
        <v>0</v>
      </c>
    </row>
    <row r="1409" spans="1:12" ht="12.75" hidden="1" customHeight="1" outlineLevel="2" x14ac:dyDescent="0.2">
      <c r="A1409" s="221">
        <f>A1391+1</f>
        <v>56</v>
      </c>
      <c r="B1409" s="22" t="str">
        <f ca="1">OFFSET($B$13,$A1409-1,0)</f>
        <v>Asset Type 056</v>
      </c>
      <c r="C1409" s="22" t="str">
        <f ca="1">OFFSET($C$13,$A1409-1,0)</f>
        <v>Description - Asset Type 056</v>
      </c>
      <c r="D1409" s="3"/>
      <c r="E1409" s="112"/>
      <c r="F1409" s="111" t="s">
        <v>41</v>
      </c>
      <c r="G1409" s="300">
        <f t="shared" ref="G1409:L1409" ca="1" si="111">VLOOKUP($B1409,$B$13:$L$212,5+G$5,FALSE)</f>
        <v>0</v>
      </c>
      <c r="H1409" s="300">
        <f t="shared" ca="1" si="111"/>
        <v>0</v>
      </c>
      <c r="I1409" s="300">
        <f t="shared" ca="1" si="111"/>
        <v>0</v>
      </c>
      <c r="J1409" s="300">
        <f t="shared" ca="1" si="111"/>
        <v>0</v>
      </c>
      <c r="K1409" s="300">
        <f t="shared" ca="1" si="111"/>
        <v>0</v>
      </c>
      <c r="L1409" s="300">
        <f t="shared" ca="1" si="111"/>
        <v>0</v>
      </c>
    </row>
    <row r="1410" spans="1:12" ht="12.75" hidden="1" customHeight="1" outlineLevel="2" x14ac:dyDescent="0.2">
      <c r="A1410" s="3"/>
      <c r="B1410" s="3"/>
      <c r="C1410" s="21"/>
      <c r="D1410" s="3"/>
      <c r="E1410" s="110"/>
      <c r="F1410" s="109" t="s">
        <v>42</v>
      </c>
      <c r="G1410" s="114">
        <f ca="1">VLOOKUP($B1409,'Input Sheet'!$B$12:$L$211,5+G$5,FALSE)</f>
        <v>0</v>
      </c>
      <c r="H1410" s="114">
        <f ca="1">VLOOKUP($B1409,'Input Sheet'!$B$12:$L$211,5+H$5,FALSE)</f>
        <v>0</v>
      </c>
      <c r="I1410" s="114">
        <f ca="1">VLOOKUP($B1409,'Input Sheet'!$B$12:$L$211,5+I$5,FALSE)</f>
        <v>0</v>
      </c>
      <c r="J1410" s="114">
        <f ca="1">VLOOKUP($B1409,'Input Sheet'!$B$12:$L$211,5+J$5,FALSE)</f>
        <v>0</v>
      </c>
      <c r="K1410" s="114">
        <f ca="1">VLOOKUP($B1409,'Input Sheet'!$B$12:$L$211,5+K$5,FALSE)</f>
        <v>0</v>
      </c>
      <c r="L1410" s="114">
        <f ca="1">VLOOKUP($B1409,'Input Sheet'!$B$12:$L$211,5+L$5,FALSE)</f>
        <v>0</v>
      </c>
    </row>
    <row r="1411" spans="1:12" ht="12.75" hidden="1" customHeight="1" outlineLevel="2" x14ac:dyDescent="0.2">
      <c r="A1411" s="3"/>
      <c r="B1411" s="3"/>
      <c r="C1411" s="3"/>
      <c r="D1411" s="3">
        <v>1</v>
      </c>
      <c r="E1411" s="295">
        <f t="array" aca="1" ref="E1411:E1425" ca="1">TRANSPOSE(G1409:L1409)</f>
        <v>0</v>
      </c>
      <c r="F1411" s="296"/>
      <c r="G1411" s="297"/>
      <c r="H1411" s="298">
        <f ca="1">IF(OFFSET(H1411,-$D1411,0)="n/a","n/a",IF(H$5&gt;OFFSET(H1411,-$D1411,0)+$D1411,$E1411-SUM($G1411:G1411),($E1411-SUM($G1411:G1411))/(OFFSET(H1411,-$D1411,0)-(H$5-$D1411-1))))</f>
        <v>0</v>
      </c>
      <c r="I1411" s="298">
        <f ca="1">IF(OFFSET(I1411,-$D1411,0)="n/a","n/a",IF(I$5&gt;OFFSET(I1411,-$D1411,0)+$D1411,$E1411-SUM($G1411:H1411),($E1411-SUM($G1411:H1411))/(OFFSET(I1411,-$D1411,0)-(I$5-$D1411-1))))</f>
        <v>0</v>
      </c>
      <c r="J1411" s="298">
        <f ca="1">IF(OFFSET(J1411,-$D1411,0)="n/a","n/a",IF(J$5&gt;OFFSET(J1411,-$D1411,0)+$D1411,$E1411-SUM($G1411:I1411),($E1411-SUM($G1411:I1411))/(OFFSET(J1411,-$D1411,0)-(J$5-$D1411-1))))</f>
        <v>0</v>
      </c>
      <c r="K1411" s="298">
        <f ca="1">IF(OFFSET(K1411,-$D1411,0)="n/a","n/a",IF(K$5&gt;OFFSET(K1411,-$D1411,0)+$D1411,$E1411-SUM($G1411:J1411),($E1411-SUM($G1411:J1411))/(OFFSET(K1411,-$D1411,0)-(K$5-$D1411-1))))</f>
        <v>0</v>
      </c>
      <c r="L1411" s="298">
        <f ca="1">IF(OFFSET(L1411,-$D1411,0)="n/a","n/a",IF(L$5&gt;OFFSET(L1411,-$D1411,0)+$D1411,$E1411-SUM($G1411:K1411),($E1411-SUM($G1411:K1411))/(OFFSET(L1411,-$D1411,0)-(L$5-$D1411-1))))</f>
        <v>0</v>
      </c>
    </row>
    <row r="1412" spans="1:12" ht="12.75" hidden="1" customHeight="1" outlineLevel="2" x14ac:dyDescent="0.2">
      <c r="A1412" s="3"/>
      <c r="B1412" s="3"/>
      <c r="C1412" s="377" t="s">
        <v>43</v>
      </c>
      <c r="D1412" s="3">
        <v>2</v>
      </c>
      <c r="E1412" s="295">
        <f ca="1"/>
        <v>0</v>
      </c>
      <c r="F1412" s="296"/>
      <c r="G1412" s="299"/>
      <c r="H1412" s="297"/>
      <c r="I1412" s="298">
        <f ca="1">IF(OFFSET(I1412,-$D1412,0)="n/a","n/a",IF(I$5&gt;OFFSET(I1412,-$D1412,0)+$D1412,$E1412-SUM($G1412:H1412),($E1412-SUM($G1412:H1412))/(OFFSET(I1412,-$D1412,0)-(I$5-$D1412-1))))</f>
        <v>0</v>
      </c>
      <c r="J1412" s="298">
        <f ca="1">IF(OFFSET(J1412,-$D1412,0)="n/a","n/a",IF(J$5&gt;OFFSET(J1412,-$D1412,0)+$D1412,$E1412-SUM($G1412:I1412),($E1412-SUM($G1412:I1412))/(OFFSET(J1412,-$D1412,0)-(J$5-$D1412-1))))</f>
        <v>0</v>
      </c>
      <c r="K1412" s="298">
        <f ca="1">IF(OFFSET(K1412,-$D1412,0)="n/a","n/a",IF(K$5&gt;OFFSET(K1412,-$D1412,0)+$D1412,$E1412-SUM($G1412:J1412),($E1412-SUM($G1412:J1412))/(OFFSET(K1412,-$D1412,0)-(K$5-$D1412-1))))</f>
        <v>0</v>
      </c>
      <c r="L1412" s="298">
        <f ca="1">IF(OFFSET(L1412,-$D1412,0)="n/a","n/a",IF(L$5&gt;OFFSET(L1412,-$D1412,0)+$D1412,$E1412-SUM($G1412:K1412),($E1412-SUM($G1412:K1412))/(OFFSET(L1412,-$D1412,0)-(L$5-$D1412-1))))</f>
        <v>0</v>
      </c>
    </row>
    <row r="1413" spans="1:12" ht="12.75" hidden="1" customHeight="1" outlineLevel="2" x14ac:dyDescent="0.2">
      <c r="A1413" s="3"/>
      <c r="B1413" s="3"/>
      <c r="C1413" s="377"/>
      <c r="D1413" s="3">
        <v>3</v>
      </c>
      <c r="E1413" s="295">
        <f ca="1"/>
        <v>0</v>
      </c>
      <c r="F1413" s="296"/>
      <c r="G1413" s="299"/>
      <c r="H1413" s="299"/>
      <c r="I1413" s="297"/>
      <c r="J1413" s="298">
        <f ca="1">IF(OFFSET(J1413,-$D1413,0)="n/a","n/a",IF(J$5&gt;OFFSET(J1413,-$D1413,0)+$D1413,$E1413-SUM($G1413:I1413),($E1413-SUM($G1413:I1413))/(OFFSET(J1413,-$D1413,0)-(J$5-$D1413-1))))</f>
        <v>0</v>
      </c>
      <c r="K1413" s="298">
        <f ca="1">IF(OFFSET(K1413,-$D1413,0)="n/a","n/a",IF(K$5&gt;OFFSET(K1413,-$D1413,0)+$D1413,$E1413-SUM($G1413:J1413),($E1413-SUM($G1413:J1413))/(OFFSET(K1413,-$D1413,0)-(K$5-$D1413-1))))</f>
        <v>0</v>
      </c>
      <c r="L1413" s="298">
        <f ca="1">IF(OFFSET(L1413,-$D1413,0)="n/a","n/a",IF(L$5&gt;OFFSET(L1413,-$D1413,0)+$D1413,$E1413-SUM($G1413:K1413),($E1413-SUM($G1413:K1413))/(OFFSET(L1413,-$D1413,0)-(L$5-$D1413-1))))</f>
        <v>0</v>
      </c>
    </row>
    <row r="1414" spans="1:12" ht="12.75" hidden="1" customHeight="1" outlineLevel="2" x14ac:dyDescent="0.2">
      <c r="A1414" s="3"/>
      <c r="B1414" s="3"/>
      <c r="C1414" s="377"/>
      <c r="D1414" s="3">
        <v>4</v>
      </c>
      <c r="E1414" s="295">
        <f ca="1"/>
        <v>0</v>
      </c>
      <c r="F1414" s="296"/>
      <c r="G1414" s="299"/>
      <c r="H1414" s="299"/>
      <c r="I1414" s="299"/>
      <c r="J1414" s="297"/>
      <c r="K1414" s="298">
        <f ca="1">IF(OFFSET(K1414,-$D1414,0)="n/a","n/a",IF(K$5&gt;OFFSET(K1414,-$D1414,0)+$D1414,$E1414-SUM($G1414:J1414),($E1414-SUM($G1414:J1414))/(OFFSET(K1414,-$D1414,0)-(K$5-$D1414-1))))</f>
        <v>0</v>
      </c>
      <c r="L1414" s="298">
        <f ca="1">IF(OFFSET(L1414,-$D1414,0)="n/a","n/a",IF(L$5&gt;OFFSET(L1414,-$D1414,0)+$D1414,$E1414-SUM($G1414:K1414),($E1414-SUM($G1414:K1414))/(OFFSET(L1414,-$D1414,0)-(L$5-$D1414-1))))</f>
        <v>0</v>
      </c>
    </row>
    <row r="1415" spans="1:12" ht="12.75" hidden="1" customHeight="1" outlineLevel="2" x14ac:dyDescent="0.2">
      <c r="A1415" s="3"/>
      <c r="B1415" s="3"/>
      <c r="C1415" s="377"/>
      <c r="D1415" s="3">
        <v>5</v>
      </c>
      <c r="E1415" s="295">
        <f ca="1"/>
        <v>0</v>
      </c>
      <c r="F1415" s="296"/>
      <c r="G1415" s="299"/>
      <c r="H1415" s="299"/>
      <c r="I1415" s="299"/>
      <c r="J1415" s="299"/>
      <c r="K1415" s="297"/>
      <c r="L1415" s="298">
        <f ca="1">IF(OFFSET(L1415,-$D1415,0)="n/a","n/a",IF(L$5&gt;OFFSET(L1415,-$D1415,0)+$D1415,$E1415-SUM($G1415:K1415),($E1415-SUM($G1415:K1415))/(OFFSET(L1415,-$D1415,0)-(L$5-$D1415-1))))</f>
        <v>0</v>
      </c>
    </row>
    <row r="1416" spans="1:12" ht="12.75" hidden="1" customHeight="1" outlineLevel="2" x14ac:dyDescent="0.2">
      <c r="A1416" s="3"/>
      <c r="B1416" s="3"/>
      <c r="C1416" s="377"/>
      <c r="D1416" s="3">
        <v>6</v>
      </c>
      <c r="E1416" s="295">
        <f ca="1"/>
        <v>0</v>
      </c>
      <c r="F1416" s="296"/>
      <c r="G1416" s="299"/>
      <c r="H1416" s="299"/>
      <c r="I1416" s="299"/>
      <c r="J1416" s="299"/>
      <c r="K1416" s="299"/>
      <c r="L1416" s="297"/>
    </row>
    <row r="1417" spans="1:12" ht="12.75" hidden="1" customHeight="1" outlineLevel="2" x14ac:dyDescent="0.2">
      <c r="A1417" s="3"/>
      <c r="B1417" s="3"/>
      <c r="C1417" s="377"/>
      <c r="D1417" s="3">
        <v>7</v>
      </c>
      <c r="E1417" s="295" t="e">
        <f ca="1"/>
        <v>#N/A</v>
      </c>
      <c r="F1417" s="296"/>
      <c r="G1417" s="299"/>
      <c r="H1417" s="299"/>
      <c r="I1417" s="299"/>
      <c r="J1417" s="299"/>
      <c r="K1417" s="299"/>
      <c r="L1417" s="299"/>
    </row>
    <row r="1418" spans="1:12" ht="12.75" hidden="1" customHeight="1" outlineLevel="2" x14ac:dyDescent="0.2">
      <c r="A1418" s="3"/>
      <c r="B1418" s="3"/>
      <c r="C1418" s="377"/>
      <c r="D1418" s="3">
        <v>8</v>
      </c>
      <c r="E1418" s="295" t="e">
        <f ca="1"/>
        <v>#N/A</v>
      </c>
      <c r="F1418" s="296"/>
      <c r="G1418" s="299"/>
      <c r="H1418" s="299"/>
      <c r="I1418" s="299"/>
      <c r="J1418" s="299"/>
      <c r="K1418" s="299"/>
      <c r="L1418" s="299"/>
    </row>
    <row r="1419" spans="1:12" ht="12.75" hidden="1" customHeight="1" outlineLevel="2" x14ac:dyDescent="0.2">
      <c r="A1419" s="3"/>
      <c r="B1419" s="3"/>
      <c r="C1419" s="377"/>
      <c r="D1419" s="3">
        <v>9</v>
      </c>
      <c r="E1419" s="295" t="e">
        <f ca="1"/>
        <v>#N/A</v>
      </c>
      <c r="F1419" s="296"/>
      <c r="G1419" s="299"/>
      <c r="H1419" s="299"/>
      <c r="I1419" s="299"/>
      <c r="J1419" s="299"/>
      <c r="K1419" s="299"/>
      <c r="L1419" s="299"/>
    </row>
    <row r="1420" spans="1:12" ht="12.75" hidden="1" customHeight="1" outlineLevel="2" x14ac:dyDescent="0.2">
      <c r="A1420" s="3"/>
      <c r="B1420" s="3"/>
      <c r="C1420" s="377"/>
      <c r="D1420" s="3">
        <v>10</v>
      </c>
      <c r="E1420" s="295" t="e">
        <f ca="1"/>
        <v>#N/A</v>
      </c>
      <c r="F1420" s="296"/>
      <c r="G1420" s="299"/>
      <c r="H1420" s="299"/>
      <c r="I1420" s="299"/>
      <c r="J1420" s="299"/>
      <c r="K1420" s="299"/>
      <c r="L1420" s="299"/>
    </row>
    <row r="1421" spans="1:12" ht="12.75" hidden="1" customHeight="1" outlineLevel="2" x14ac:dyDescent="0.2">
      <c r="A1421" s="3"/>
      <c r="B1421" s="3"/>
      <c r="C1421" s="377"/>
      <c r="D1421" s="3">
        <v>11</v>
      </c>
      <c r="E1421" s="295" t="e">
        <f ca="1"/>
        <v>#N/A</v>
      </c>
      <c r="F1421" s="296"/>
      <c r="G1421" s="299"/>
      <c r="H1421" s="299"/>
      <c r="I1421" s="299"/>
      <c r="J1421" s="299"/>
      <c r="K1421" s="299"/>
      <c r="L1421" s="299"/>
    </row>
    <row r="1422" spans="1:12" ht="12.75" hidden="1" customHeight="1" outlineLevel="2" x14ac:dyDescent="0.2">
      <c r="A1422" s="3"/>
      <c r="B1422" s="3"/>
      <c r="C1422" s="377"/>
      <c r="D1422" s="3">
        <v>12</v>
      </c>
      <c r="E1422" s="295" t="e">
        <f ca="1"/>
        <v>#N/A</v>
      </c>
      <c r="F1422" s="296"/>
      <c r="G1422" s="299"/>
      <c r="H1422" s="299"/>
      <c r="I1422" s="299"/>
      <c r="J1422" s="299"/>
      <c r="K1422" s="299"/>
      <c r="L1422" s="299"/>
    </row>
    <row r="1423" spans="1:12" ht="12.75" hidden="1" customHeight="1" outlineLevel="2" x14ac:dyDescent="0.2">
      <c r="A1423" s="3"/>
      <c r="B1423" s="3"/>
      <c r="C1423" s="377"/>
      <c r="D1423" s="3">
        <v>13</v>
      </c>
      <c r="E1423" s="295" t="e">
        <f ca="1"/>
        <v>#N/A</v>
      </c>
      <c r="F1423" s="296"/>
      <c r="G1423" s="299"/>
      <c r="H1423" s="299"/>
      <c r="I1423" s="299"/>
      <c r="J1423" s="299"/>
      <c r="K1423" s="299"/>
      <c r="L1423" s="299"/>
    </row>
    <row r="1424" spans="1:12" ht="12.75" hidden="1" customHeight="1" outlineLevel="2" x14ac:dyDescent="0.2">
      <c r="A1424" s="3"/>
      <c r="B1424" s="3"/>
      <c r="C1424" s="377"/>
      <c r="D1424" s="3">
        <v>14</v>
      </c>
      <c r="E1424" s="295" t="e">
        <f ca="1"/>
        <v>#N/A</v>
      </c>
      <c r="F1424" s="296"/>
      <c r="G1424" s="299"/>
      <c r="H1424" s="299"/>
      <c r="I1424" s="299"/>
      <c r="J1424" s="299"/>
      <c r="K1424" s="299"/>
      <c r="L1424" s="299"/>
    </row>
    <row r="1425" spans="1:12" ht="12.75" hidden="1" customHeight="1" outlineLevel="2" x14ac:dyDescent="0.2">
      <c r="A1425" s="3"/>
      <c r="B1425" s="3"/>
      <c r="C1425" s="377"/>
      <c r="D1425" s="3">
        <v>15</v>
      </c>
      <c r="E1425" s="295" t="e">
        <f ca="1"/>
        <v>#N/A</v>
      </c>
      <c r="F1425" s="296"/>
      <c r="G1425" s="299"/>
      <c r="H1425" s="299"/>
      <c r="I1425" s="299"/>
      <c r="J1425" s="299"/>
      <c r="K1425" s="299"/>
      <c r="L1425" s="299"/>
    </row>
    <row r="1426" spans="1:12" ht="12.75" hidden="1" customHeight="1" outlineLevel="1" x14ac:dyDescent="0.2">
      <c r="A1426" s="3"/>
      <c r="B1426" s="149" t="str">
        <f ca="1">B1409</f>
        <v>Asset Type 056</v>
      </c>
      <c r="C1426" s="149" t="str">
        <f ca="1">C1409</f>
        <v>Description - Asset Type 056</v>
      </c>
      <c r="D1426" s="3"/>
      <c r="E1426" s="3"/>
      <c r="F1426" s="109" t="s">
        <v>44</v>
      </c>
      <c r="G1426" s="301">
        <f t="shared" ref="G1426:L1426" si="112">SUM(G1411:G1425)</f>
        <v>0</v>
      </c>
      <c r="H1426" s="301">
        <f t="shared" ca="1" si="112"/>
        <v>0</v>
      </c>
      <c r="I1426" s="301">
        <f t="shared" ca="1" si="112"/>
        <v>0</v>
      </c>
      <c r="J1426" s="301">
        <f t="shared" ca="1" si="112"/>
        <v>0</v>
      </c>
      <c r="K1426" s="301">
        <f t="shared" ca="1" si="112"/>
        <v>0</v>
      </c>
      <c r="L1426" s="301">
        <f t="shared" ca="1" si="112"/>
        <v>0</v>
      </c>
    </row>
    <row r="1427" spans="1:12" ht="12.75" hidden="1" customHeight="1" outlineLevel="2" x14ac:dyDescent="0.2">
      <c r="A1427" s="221">
        <f>A1409+1</f>
        <v>57</v>
      </c>
      <c r="B1427" s="22" t="str">
        <f ca="1">OFFSET($B$13,$A1427-1,0)</f>
        <v>Asset Type 057</v>
      </c>
      <c r="C1427" s="22" t="str">
        <f ca="1">OFFSET($C$13,$A1427-1,0)</f>
        <v>Description - Asset Type 057</v>
      </c>
      <c r="D1427" s="3"/>
      <c r="E1427" s="112"/>
      <c r="F1427" s="111" t="s">
        <v>41</v>
      </c>
      <c r="G1427" s="300">
        <f t="shared" ref="G1427:L1427" ca="1" si="113">VLOOKUP($B1427,$B$13:$L$212,5+G$5,FALSE)</f>
        <v>0</v>
      </c>
      <c r="H1427" s="300">
        <f t="shared" ca="1" si="113"/>
        <v>0</v>
      </c>
      <c r="I1427" s="300">
        <f t="shared" ca="1" si="113"/>
        <v>0</v>
      </c>
      <c r="J1427" s="300">
        <f t="shared" ca="1" si="113"/>
        <v>0</v>
      </c>
      <c r="K1427" s="300">
        <f t="shared" ca="1" si="113"/>
        <v>0</v>
      </c>
      <c r="L1427" s="300">
        <f t="shared" ca="1" si="113"/>
        <v>0</v>
      </c>
    </row>
    <row r="1428" spans="1:12" ht="12.75" hidden="1" customHeight="1" outlineLevel="2" x14ac:dyDescent="0.2">
      <c r="A1428" s="3"/>
      <c r="B1428" s="3"/>
      <c r="C1428" s="21"/>
      <c r="D1428" s="3"/>
      <c r="E1428" s="110"/>
      <c r="F1428" s="109" t="s">
        <v>42</v>
      </c>
      <c r="G1428" s="114">
        <f ca="1">VLOOKUP($B1427,'Input Sheet'!$B$12:$L$211,5+G$5,FALSE)</f>
        <v>0</v>
      </c>
      <c r="H1428" s="114">
        <f ca="1">VLOOKUP($B1427,'Input Sheet'!$B$12:$L$211,5+H$5,FALSE)</f>
        <v>0</v>
      </c>
      <c r="I1428" s="114">
        <f ca="1">VLOOKUP($B1427,'Input Sheet'!$B$12:$L$211,5+I$5,FALSE)</f>
        <v>0</v>
      </c>
      <c r="J1428" s="114">
        <f ca="1">VLOOKUP($B1427,'Input Sheet'!$B$12:$L$211,5+J$5,FALSE)</f>
        <v>0</v>
      </c>
      <c r="K1428" s="114">
        <f ca="1">VLOOKUP($B1427,'Input Sheet'!$B$12:$L$211,5+K$5,FALSE)</f>
        <v>0</v>
      </c>
      <c r="L1428" s="114">
        <f ca="1">VLOOKUP($B1427,'Input Sheet'!$B$12:$L$211,5+L$5,FALSE)</f>
        <v>0</v>
      </c>
    </row>
    <row r="1429" spans="1:12" ht="12.75" hidden="1" customHeight="1" outlineLevel="2" x14ac:dyDescent="0.2">
      <c r="A1429" s="3"/>
      <c r="B1429" s="3"/>
      <c r="C1429" s="3"/>
      <c r="D1429" s="3">
        <v>1</v>
      </c>
      <c r="E1429" s="295">
        <f t="array" aca="1" ref="E1429:E1443" ca="1">TRANSPOSE(G1427:L1427)</f>
        <v>0</v>
      </c>
      <c r="F1429" s="296"/>
      <c r="G1429" s="297"/>
      <c r="H1429" s="298">
        <f ca="1">IF(OFFSET(H1429,-$D1429,0)="n/a","n/a",IF(H$5&gt;OFFSET(H1429,-$D1429,0)+$D1429,$E1429-SUM($G1429:G1429),($E1429-SUM($G1429:G1429))/(OFFSET(H1429,-$D1429,0)-(H$5-$D1429-1))))</f>
        <v>0</v>
      </c>
      <c r="I1429" s="298">
        <f ca="1">IF(OFFSET(I1429,-$D1429,0)="n/a","n/a",IF(I$5&gt;OFFSET(I1429,-$D1429,0)+$D1429,$E1429-SUM($G1429:H1429),($E1429-SUM($G1429:H1429))/(OFFSET(I1429,-$D1429,0)-(I$5-$D1429-1))))</f>
        <v>0</v>
      </c>
      <c r="J1429" s="298">
        <f ca="1">IF(OFFSET(J1429,-$D1429,0)="n/a","n/a",IF(J$5&gt;OFFSET(J1429,-$D1429,0)+$D1429,$E1429-SUM($G1429:I1429),($E1429-SUM($G1429:I1429))/(OFFSET(J1429,-$D1429,0)-(J$5-$D1429-1))))</f>
        <v>0</v>
      </c>
      <c r="K1429" s="298">
        <f ca="1">IF(OFFSET(K1429,-$D1429,0)="n/a","n/a",IF(K$5&gt;OFFSET(K1429,-$D1429,0)+$D1429,$E1429-SUM($G1429:J1429),($E1429-SUM($G1429:J1429))/(OFFSET(K1429,-$D1429,0)-(K$5-$D1429-1))))</f>
        <v>0</v>
      </c>
      <c r="L1429" s="298">
        <f ca="1">IF(OFFSET(L1429,-$D1429,0)="n/a","n/a",IF(L$5&gt;OFFSET(L1429,-$D1429,0)+$D1429,$E1429-SUM($G1429:K1429),($E1429-SUM($G1429:K1429))/(OFFSET(L1429,-$D1429,0)-(L$5-$D1429-1))))</f>
        <v>0</v>
      </c>
    </row>
    <row r="1430" spans="1:12" ht="12.75" hidden="1" customHeight="1" outlineLevel="2" x14ac:dyDescent="0.2">
      <c r="A1430" s="3"/>
      <c r="B1430" s="3"/>
      <c r="C1430" s="377" t="s">
        <v>43</v>
      </c>
      <c r="D1430" s="3">
        <v>2</v>
      </c>
      <c r="E1430" s="295">
        <f ca="1"/>
        <v>0</v>
      </c>
      <c r="F1430" s="296"/>
      <c r="G1430" s="299"/>
      <c r="H1430" s="297"/>
      <c r="I1430" s="298">
        <f ca="1">IF(OFFSET(I1430,-$D1430,0)="n/a","n/a",IF(I$5&gt;OFFSET(I1430,-$D1430,0)+$D1430,$E1430-SUM($G1430:H1430),($E1430-SUM($G1430:H1430))/(OFFSET(I1430,-$D1430,0)-(I$5-$D1430-1))))</f>
        <v>0</v>
      </c>
      <c r="J1430" s="298">
        <f ca="1">IF(OFFSET(J1430,-$D1430,0)="n/a","n/a",IF(J$5&gt;OFFSET(J1430,-$D1430,0)+$D1430,$E1430-SUM($G1430:I1430),($E1430-SUM($G1430:I1430))/(OFFSET(J1430,-$D1430,0)-(J$5-$D1430-1))))</f>
        <v>0</v>
      </c>
      <c r="K1430" s="298">
        <f ca="1">IF(OFFSET(K1430,-$D1430,0)="n/a","n/a",IF(K$5&gt;OFFSET(K1430,-$D1430,0)+$D1430,$E1430-SUM($G1430:J1430),($E1430-SUM($G1430:J1430))/(OFFSET(K1430,-$D1430,0)-(K$5-$D1430-1))))</f>
        <v>0</v>
      </c>
      <c r="L1430" s="298">
        <f ca="1">IF(OFFSET(L1430,-$D1430,0)="n/a","n/a",IF(L$5&gt;OFFSET(L1430,-$D1430,0)+$D1430,$E1430-SUM($G1430:K1430),($E1430-SUM($G1430:K1430))/(OFFSET(L1430,-$D1430,0)-(L$5-$D1430-1))))</f>
        <v>0</v>
      </c>
    </row>
    <row r="1431" spans="1:12" ht="12.75" hidden="1" customHeight="1" outlineLevel="2" x14ac:dyDescent="0.2">
      <c r="A1431" s="3"/>
      <c r="B1431" s="3"/>
      <c r="C1431" s="377"/>
      <c r="D1431" s="3">
        <v>3</v>
      </c>
      <c r="E1431" s="295">
        <f ca="1"/>
        <v>0</v>
      </c>
      <c r="F1431" s="296"/>
      <c r="G1431" s="299"/>
      <c r="H1431" s="299"/>
      <c r="I1431" s="297"/>
      <c r="J1431" s="298">
        <f ca="1">IF(OFFSET(J1431,-$D1431,0)="n/a","n/a",IF(J$5&gt;OFFSET(J1431,-$D1431,0)+$D1431,$E1431-SUM($G1431:I1431),($E1431-SUM($G1431:I1431))/(OFFSET(J1431,-$D1431,0)-(J$5-$D1431-1))))</f>
        <v>0</v>
      </c>
      <c r="K1431" s="298">
        <f ca="1">IF(OFFSET(K1431,-$D1431,0)="n/a","n/a",IF(K$5&gt;OFFSET(K1431,-$D1431,0)+$D1431,$E1431-SUM($G1431:J1431),($E1431-SUM($G1431:J1431))/(OFFSET(K1431,-$D1431,0)-(K$5-$D1431-1))))</f>
        <v>0</v>
      </c>
      <c r="L1431" s="298">
        <f ca="1">IF(OFFSET(L1431,-$D1431,0)="n/a","n/a",IF(L$5&gt;OFFSET(L1431,-$D1431,0)+$D1431,$E1431-SUM($G1431:K1431),($E1431-SUM($G1431:K1431))/(OFFSET(L1431,-$D1431,0)-(L$5-$D1431-1))))</f>
        <v>0</v>
      </c>
    </row>
    <row r="1432" spans="1:12" ht="12.75" hidden="1" customHeight="1" outlineLevel="2" x14ac:dyDescent="0.2">
      <c r="A1432" s="3"/>
      <c r="B1432" s="3"/>
      <c r="C1432" s="377"/>
      <c r="D1432" s="3">
        <v>4</v>
      </c>
      <c r="E1432" s="295">
        <f ca="1"/>
        <v>0</v>
      </c>
      <c r="F1432" s="296"/>
      <c r="G1432" s="299"/>
      <c r="H1432" s="299"/>
      <c r="I1432" s="299"/>
      <c r="J1432" s="297"/>
      <c r="K1432" s="298">
        <f ca="1">IF(OFFSET(K1432,-$D1432,0)="n/a","n/a",IF(K$5&gt;OFFSET(K1432,-$D1432,0)+$D1432,$E1432-SUM($G1432:J1432),($E1432-SUM($G1432:J1432))/(OFFSET(K1432,-$D1432,0)-(K$5-$D1432-1))))</f>
        <v>0</v>
      </c>
      <c r="L1432" s="298">
        <f ca="1">IF(OFFSET(L1432,-$D1432,0)="n/a","n/a",IF(L$5&gt;OFFSET(L1432,-$D1432,0)+$D1432,$E1432-SUM($G1432:K1432),($E1432-SUM($G1432:K1432))/(OFFSET(L1432,-$D1432,0)-(L$5-$D1432-1))))</f>
        <v>0</v>
      </c>
    </row>
    <row r="1433" spans="1:12" ht="12.75" hidden="1" customHeight="1" outlineLevel="2" x14ac:dyDescent="0.2">
      <c r="A1433" s="3"/>
      <c r="B1433" s="3"/>
      <c r="C1433" s="377"/>
      <c r="D1433" s="3">
        <v>5</v>
      </c>
      <c r="E1433" s="295">
        <f ca="1"/>
        <v>0</v>
      </c>
      <c r="F1433" s="296"/>
      <c r="G1433" s="299"/>
      <c r="H1433" s="299"/>
      <c r="I1433" s="299"/>
      <c r="J1433" s="299"/>
      <c r="K1433" s="297"/>
      <c r="L1433" s="298">
        <f ca="1">IF(OFFSET(L1433,-$D1433,0)="n/a","n/a",IF(L$5&gt;OFFSET(L1433,-$D1433,0)+$D1433,$E1433-SUM($G1433:K1433),($E1433-SUM($G1433:K1433))/(OFFSET(L1433,-$D1433,0)-(L$5-$D1433-1))))</f>
        <v>0</v>
      </c>
    </row>
    <row r="1434" spans="1:12" ht="12.75" hidden="1" customHeight="1" outlineLevel="2" x14ac:dyDescent="0.2">
      <c r="A1434" s="3"/>
      <c r="B1434" s="3"/>
      <c r="C1434" s="377"/>
      <c r="D1434" s="3">
        <v>6</v>
      </c>
      <c r="E1434" s="295">
        <f ca="1"/>
        <v>0</v>
      </c>
      <c r="F1434" s="296"/>
      <c r="G1434" s="299"/>
      <c r="H1434" s="299"/>
      <c r="I1434" s="299"/>
      <c r="J1434" s="299"/>
      <c r="K1434" s="299"/>
      <c r="L1434" s="297"/>
    </row>
    <row r="1435" spans="1:12" ht="12.75" hidden="1" customHeight="1" outlineLevel="2" x14ac:dyDescent="0.2">
      <c r="A1435" s="3"/>
      <c r="B1435" s="3"/>
      <c r="C1435" s="377"/>
      <c r="D1435" s="3">
        <v>7</v>
      </c>
      <c r="E1435" s="295" t="e">
        <f ca="1"/>
        <v>#N/A</v>
      </c>
      <c r="F1435" s="296"/>
      <c r="G1435" s="299"/>
      <c r="H1435" s="299"/>
      <c r="I1435" s="299"/>
      <c r="J1435" s="299"/>
      <c r="K1435" s="299"/>
      <c r="L1435" s="299"/>
    </row>
    <row r="1436" spans="1:12" ht="12.75" hidden="1" customHeight="1" outlineLevel="2" x14ac:dyDescent="0.2">
      <c r="A1436" s="3"/>
      <c r="B1436" s="3"/>
      <c r="C1436" s="377"/>
      <c r="D1436" s="3">
        <v>8</v>
      </c>
      <c r="E1436" s="295" t="e">
        <f ca="1"/>
        <v>#N/A</v>
      </c>
      <c r="F1436" s="296"/>
      <c r="G1436" s="299"/>
      <c r="H1436" s="299"/>
      <c r="I1436" s="299"/>
      <c r="J1436" s="299"/>
      <c r="K1436" s="299"/>
      <c r="L1436" s="299"/>
    </row>
    <row r="1437" spans="1:12" ht="12.75" hidden="1" customHeight="1" outlineLevel="2" x14ac:dyDescent="0.2">
      <c r="A1437" s="3"/>
      <c r="B1437" s="3"/>
      <c r="C1437" s="377"/>
      <c r="D1437" s="3">
        <v>9</v>
      </c>
      <c r="E1437" s="295" t="e">
        <f ca="1"/>
        <v>#N/A</v>
      </c>
      <c r="F1437" s="296"/>
      <c r="G1437" s="299"/>
      <c r="H1437" s="299"/>
      <c r="I1437" s="299"/>
      <c r="J1437" s="299"/>
      <c r="K1437" s="299"/>
      <c r="L1437" s="299"/>
    </row>
    <row r="1438" spans="1:12" ht="12.75" hidden="1" customHeight="1" outlineLevel="2" x14ac:dyDescent="0.2">
      <c r="A1438" s="3"/>
      <c r="B1438" s="3"/>
      <c r="C1438" s="377"/>
      <c r="D1438" s="3">
        <v>10</v>
      </c>
      <c r="E1438" s="295" t="e">
        <f ca="1"/>
        <v>#N/A</v>
      </c>
      <c r="F1438" s="296"/>
      <c r="G1438" s="299"/>
      <c r="H1438" s="299"/>
      <c r="I1438" s="299"/>
      <c r="J1438" s="299"/>
      <c r="K1438" s="299"/>
      <c r="L1438" s="299"/>
    </row>
    <row r="1439" spans="1:12" ht="12.75" hidden="1" customHeight="1" outlineLevel="2" x14ac:dyDescent="0.2">
      <c r="A1439" s="3"/>
      <c r="B1439" s="3"/>
      <c r="C1439" s="377"/>
      <c r="D1439" s="3">
        <v>11</v>
      </c>
      <c r="E1439" s="295" t="e">
        <f ca="1"/>
        <v>#N/A</v>
      </c>
      <c r="F1439" s="296"/>
      <c r="G1439" s="299"/>
      <c r="H1439" s="299"/>
      <c r="I1439" s="299"/>
      <c r="J1439" s="299"/>
      <c r="K1439" s="299"/>
      <c r="L1439" s="299"/>
    </row>
    <row r="1440" spans="1:12" ht="12.75" hidden="1" customHeight="1" outlineLevel="2" x14ac:dyDescent="0.2">
      <c r="A1440" s="3"/>
      <c r="B1440" s="3"/>
      <c r="C1440" s="377"/>
      <c r="D1440" s="3">
        <v>12</v>
      </c>
      <c r="E1440" s="295" t="e">
        <f ca="1"/>
        <v>#N/A</v>
      </c>
      <c r="F1440" s="296"/>
      <c r="G1440" s="299"/>
      <c r="H1440" s="299"/>
      <c r="I1440" s="299"/>
      <c r="J1440" s="299"/>
      <c r="K1440" s="299"/>
      <c r="L1440" s="299"/>
    </row>
    <row r="1441" spans="1:12" ht="12.75" hidden="1" customHeight="1" outlineLevel="2" x14ac:dyDescent="0.2">
      <c r="A1441" s="3"/>
      <c r="B1441" s="3"/>
      <c r="C1441" s="377"/>
      <c r="D1441" s="3">
        <v>13</v>
      </c>
      <c r="E1441" s="295" t="e">
        <f ca="1"/>
        <v>#N/A</v>
      </c>
      <c r="F1441" s="296"/>
      <c r="G1441" s="299"/>
      <c r="H1441" s="299"/>
      <c r="I1441" s="299"/>
      <c r="J1441" s="299"/>
      <c r="K1441" s="299"/>
      <c r="L1441" s="299"/>
    </row>
    <row r="1442" spans="1:12" ht="12.75" hidden="1" customHeight="1" outlineLevel="2" x14ac:dyDescent="0.2">
      <c r="A1442" s="3"/>
      <c r="B1442" s="3"/>
      <c r="C1442" s="377"/>
      <c r="D1442" s="3">
        <v>14</v>
      </c>
      <c r="E1442" s="295" t="e">
        <f ca="1"/>
        <v>#N/A</v>
      </c>
      <c r="F1442" s="296"/>
      <c r="G1442" s="299"/>
      <c r="H1442" s="299"/>
      <c r="I1442" s="299"/>
      <c r="J1442" s="299"/>
      <c r="K1442" s="299"/>
      <c r="L1442" s="299"/>
    </row>
    <row r="1443" spans="1:12" ht="12.75" hidden="1" customHeight="1" outlineLevel="2" x14ac:dyDescent="0.2">
      <c r="A1443" s="3"/>
      <c r="B1443" s="3"/>
      <c r="C1443" s="377"/>
      <c r="D1443" s="3">
        <v>15</v>
      </c>
      <c r="E1443" s="295" t="e">
        <f ca="1"/>
        <v>#N/A</v>
      </c>
      <c r="F1443" s="296"/>
      <c r="G1443" s="299"/>
      <c r="H1443" s="299"/>
      <c r="I1443" s="299"/>
      <c r="J1443" s="299"/>
      <c r="K1443" s="299"/>
      <c r="L1443" s="299"/>
    </row>
    <row r="1444" spans="1:12" ht="12.75" hidden="1" customHeight="1" outlineLevel="1" x14ac:dyDescent="0.2">
      <c r="A1444" s="3"/>
      <c r="B1444" s="149" t="str">
        <f ca="1">B1427</f>
        <v>Asset Type 057</v>
      </c>
      <c r="C1444" s="149" t="str">
        <f ca="1">C1427</f>
        <v>Description - Asset Type 057</v>
      </c>
      <c r="D1444" s="3"/>
      <c r="E1444" s="3"/>
      <c r="F1444" s="109" t="s">
        <v>44</v>
      </c>
      <c r="G1444" s="301">
        <f t="shared" ref="G1444:L1444" si="114">SUM(G1429:G1443)</f>
        <v>0</v>
      </c>
      <c r="H1444" s="301">
        <f t="shared" ca="1" si="114"/>
        <v>0</v>
      </c>
      <c r="I1444" s="301">
        <f t="shared" ca="1" si="114"/>
        <v>0</v>
      </c>
      <c r="J1444" s="301">
        <f t="shared" ca="1" si="114"/>
        <v>0</v>
      </c>
      <c r="K1444" s="301">
        <f t="shared" ca="1" si="114"/>
        <v>0</v>
      </c>
      <c r="L1444" s="301">
        <f t="shared" ca="1" si="114"/>
        <v>0</v>
      </c>
    </row>
    <row r="1445" spans="1:12" ht="12.75" hidden="1" customHeight="1" outlineLevel="2" x14ac:dyDescent="0.2">
      <c r="A1445" s="221">
        <f>A1427+1</f>
        <v>58</v>
      </c>
      <c r="B1445" s="22" t="str">
        <f ca="1">OFFSET($B$13,$A1445-1,0)</f>
        <v>Asset Type 058</v>
      </c>
      <c r="C1445" s="22" t="str">
        <f ca="1">OFFSET($C$13,$A1445-1,0)</f>
        <v>Description - Asset Type 058</v>
      </c>
      <c r="D1445" s="3"/>
      <c r="E1445" s="112"/>
      <c r="F1445" s="111" t="s">
        <v>41</v>
      </c>
      <c r="G1445" s="300">
        <f t="shared" ref="G1445:L1445" ca="1" si="115">VLOOKUP($B1445,$B$13:$L$212,5+G$5,FALSE)</f>
        <v>0</v>
      </c>
      <c r="H1445" s="300">
        <f t="shared" ca="1" si="115"/>
        <v>0</v>
      </c>
      <c r="I1445" s="300">
        <f t="shared" ca="1" si="115"/>
        <v>0</v>
      </c>
      <c r="J1445" s="300">
        <f t="shared" ca="1" si="115"/>
        <v>0</v>
      </c>
      <c r="K1445" s="300">
        <f t="shared" ca="1" si="115"/>
        <v>0</v>
      </c>
      <c r="L1445" s="300">
        <f t="shared" ca="1" si="115"/>
        <v>0</v>
      </c>
    </row>
    <row r="1446" spans="1:12" ht="12.75" hidden="1" customHeight="1" outlineLevel="2" x14ac:dyDescent="0.2">
      <c r="A1446" s="3"/>
      <c r="B1446" s="3"/>
      <c r="C1446" s="21"/>
      <c r="D1446" s="3"/>
      <c r="E1446" s="110"/>
      <c r="F1446" s="109" t="s">
        <v>42</v>
      </c>
      <c r="G1446" s="114">
        <f ca="1">VLOOKUP($B1445,'Input Sheet'!$B$12:$L$211,5+G$5,FALSE)</f>
        <v>0</v>
      </c>
      <c r="H1446" s="114">
        <f ca="1">VLOOKUP($B1445,'Input Sheet'!$B$12:$L$211,5+H$5,FALSE)</f>
        <v>0</v>
      </c>
      <c r="I1446" s="114">
        <f ca="1">VLOOKUP($B1445,'Input Sheet'!$B$12:$L$211,5+I$5,FALSE)</f>
        <v>0</v>
      </c>
      <c r="J1446" s="114">
        <f ca="1">VLOOKUP($B1445,'Input Sheet'!$B$12:$L$211,5+J$5,FALSE)</f>
        <v>0</v>
      </c>
      <c r="K1446" s="114">
        <f ca="1">VLOOKUP($B1445,'Input Sheet'!$B$12:$L$211,5+K$5,FALSE)</f>
        <v>0</v>
      </c>
      <c r="L1446" s="114">
        <f ca="1">VLOOKUP($B1445,'Input Sheet'!$B$12:$L$211,5+L$5,FALSE)</f>
        <v>0</v>
      </c>
    </row>
    <row r="1447" spans="1:12" ht="12.75" hidden="1" customHeight="1" outlineLevel="2" x14ac:dyDescent="0.2">
      <c r="A1447" s="3"/>
      <c r="B1447" s="3"/>
      <c r="C1447" s="3"/>
      <c r="D1447" s="3">
        <v>1</v>
      </c>
      <c r="E1447" s="295">
        <f t="array" aca="1" ref="E1447:E1461" ca="1">TRANSPOSE(G1445:L1445)</f>
        <v>0</v>
      </c>
      <c r="F1447" s="296"/>
      <c r="G1447" s="297"/>
      <c r="H1447" s="298">
        <f ca="1">IF(OFFSET(H1447,-$D1447,0)="n/a","n/a",IF(H$5&gt;OFFSET(H1447,-$D1447,0)+$D1447,$E1447-SUM($G1447:G1447),($E1447-SUM($G1447:G1447))/(OFFSET(H1447,-$D1447,0)-(H$5-$D1447-1))))</f>
        <v>0</v>
      </c>
      <c r="I1447" s="298">
        <f ca="1">IF(OFFSET(I1447,-$D1447,0)="n/a","n/a",IF(I$5&gt;OFFSET(I1447,-$D1447,0)+$D1447,$E1447-SUM($G1447:H1447),($E1447-SUM($G1447:H1447))/(OFFSET(I1447,-$D1447,0)-(I$5-$D1447-1))))</f>
        <v>0</v>
      </c>
      <c r="J1447" s="298">
        <f ca="1">IF(OFFSET(J1447,-$D1447,0)="n/a","n/a",IF(J$5&gt;OFFSET(J1447,-$D1447,0)+$D1447,$E1447-SUM($G1447:I1447),($E1447-SUM($G1447:I1447))/(OFFSET(J1447,-$D1447,0)-(J$5-$D1447-1))))</f>
        <v>0</v>
      </c>
      <c r="K1447" s="298">
        <f ca="1">IF(OFFSET(K1447,-$D1447,0)="n/a","n/a",IF(K$5&gt;OFFSET(K1447,-$D1447,0)+$D1447,$E1447-SUM($G1447:J1447),($E1447-SUM($G1447:J1447))/(OFFSET(K1447,-$D1447,0)-(K$5-$D1447-1))))</f>
        <v>0</v>
      </c>
      <c r="L1447" s="298">
        <f ca="1">IF(OFFSET(L1447,-$D1447,0)="n/a","n/a",IF(L$5&gt;OFFSET(L1447,-$D1447,0)+$D1447,$E1447-SUM($G1447:K1447),($E1447-SUM($G1447:K1447))/(OFFSET(L1447,-$D1447,0)-(L$5-$D1447-1))))</f>
        <v>0</v>
      </c>
    </row>
    <row r="1448" spans="1:12" ht="12.75" hidden="1" customHeight="1" outlineLevel="2" x14ac:dyDescent="0.2">
      <c r="A1448" s="3"/>
      <c r="B1448" s="3"/>
      <c r="C1448" s="377" t="s">
        <v>43</v>
      </c>
      <c r="D1448" s="3">
        <v>2</v>
      </c>
      <c r="E1448" s="295">
        <f ca="1"/>
        <v>0</v>
      </c>
      <c r="F1448" s="296"/>
      <c r="G1448" s="299"/>
      <c r="H1448" s="297"/>
      <c r="I1448" s="298">
        <f ca="1">IF(OFFSET(I1448,-$D1448,0)="n/a","n/a",IF(I$5&gt;OFFSET(I1448,-$D1448,0)+$D1448,$E1448-SUM($G1448:H1448),($E1448-SUM($G1448:H1448))/(OFFSET(I1448,-$D1448,0)-(I$5-$D1448-1))))</f>
        <v>0</v>
      </c>
      <c r="J1448" s="298">
        <f ca="1">IF(OFFSET(J1448,-$D1448,0)="n/a","n/a",IF(J$5&gt;OFFSET(J1448,-$D1448,0)+$D1448,$E1448-SUM($G1448:I1448),($E1448-SUM($G1448:I1448))/(OFFSET(J1448,-$D1448,0)-(J$5-$D1448-1))))</f>
        <v>0</v>
      </c>
      <c r="K1448" s="298">
        <f ca="1">IF(OFFSET(K1448,-$D1448,0)="n/a","n/a",IF(K$5&gt;OFFSET(K1448,-$D1448,0)+$D1448,$E1448-SUM($G1448:J1448),($E1448-SUM($G1448:J1448))/(OFFSET(K1448,-$D1448,0)-(K$5-$D1448-1))))</f>
        <v>0</v>
      </c>
      <c r="L1448" s="298">
        <f ca="1">IF(OFFSET(L1448,-$D1448,0)="n/a","n/a",IF(L$5&gt;OFFSET(L1448,-$D1448,0)+$D1448,$E1448-SUM($G1448:K1448),($E1448-SUM($G1448:K1448))/(OFFSET(L1448,-$D1448,0)-(L$5-$D1448-1))))</f>
        <v>0</v>
      </c>
    </row>
    <row r="1449" spans="1:12" ht="12.75" hidden="1" customHeight="1" outlineLevel="2" x14ac:dyDescent="0.2">
      <c r="A1449" s="3"/>
      <c r="B1449" s="3"/>
      <c r="C1449" s="377"/>
      <c r="D1449" s="3">
        <v>3</v>
      </c>
      <c r="E1449" s="295">
        <f ca="1"/>
        <v>0</v>
      </c>
      <c r="F1449" s="296"/>
      <c r="G1449" s="299"/>
      <c r="H1449" s="299"/>
      <c r="I1449" s="297"/>
      <c r="J1449" s="298">
        <f ca="1">IF(OFFSET(J1449,-$D1449,0)="n/a","n/a",IF(J$5&gt;OFFSET(J1449,-$D1449,0)+$D1449,$E1449-SUM($G1449:I1449),($E1449-SUM($G1449:I1449))/(OFFSET(J1449,-$D1449,0)-(J$5-$D1449-1))))</f>
        <v>0</v>
      </c>
      <c r="K1449" s="298">
        <f ca="1">IF(OFFSET(K1449,-$D1449,0)="n/a","n/a",IF(K$5&gt;OFFSET(K1449,-$D1449,0)+$D1449,$E1449-SUM($G1449:J1449),($E1449-SUM($G1449:J1449))/(OFFSET(K1449,-$D1449,0)-(K$5-$D1449-1))))</f>
        <v>0</v>
      </c>
      <c r="L1449" s="298">
        <f ca="1">IF(OFFSET(L1449,-$D1449,0)="n/a","n/a",IF(L$5&gt;OFFSET(L1449,-$D1449,0)+$D1449,$E1449-SUM($G1449:K1449),($E1449-SUM($G1449:K1449))/(OFFSET(L1449,-$D1449,0)-(L$5-$D1449-1))))</f>
        <v>0</v>
      </c>
    </row>
    <row r="1450" spans="1:12" ht="12.75" hidden="1" customHeight="1" outlineLevel="2" x14ac:dyDescent="0.2">
      <c r="A1450" s="3"/>
      <c r="B1450" s="3"/>
      <c r="C1450" s="377"/>
      <c r="D1450" s="3">
        <v>4</v>
      </c>
      <c r="E1450" s="295">
        <f ca="1"/>
        <v>0</v>
      </c>
      <c r="F1450" s="296"/>
      <c r="G1450" s="299"/>
      <c r="H1450" s="299"/>
      <c r="I1450" s="299"/>
      <c r="J1450" s="297"/>
      <c r="K1450" s="298">
        <f ca="1">IF(OFFSET(K1450,-$D1450,0)="n/a","n/a",IF(K$5&gt;OFFSET(K1450,-$D1450,0)+$D1450,$E1450-SUM($G1450:J1450),($E1450-SUM($G1450:J1450))/(OFFSET(K1450,-$D1450,0)-(K$5-$D1450-1))))</f>
        <v>0</v>
      </c>
      <c r="L1450" s="298">
        <f ca="1">IF(OFFSET(L1450,-$D1450,0)="n/a","n/a",IF(L$5&gt;OFFSET(L1450,-$D1450,0)+$D1450,$E1450-SUM($G1450:K1450),($E1450-SUM($G1450:K1450))/(OFFSET(L1450,-$D1450,0)-(L$5-$D1450-1))))</f>
        <v>0</v>
      </c>
    </row>
    <row r="1451" spans="1:12" ht="12.75" hidden="1" customHeight="1" outlineLevel="2" x14ac:dyDescent="0.2">
      <c r="A1451" s="3"/>
      <c r="B1451" s="3"/>
      <c r="C1451" s="377"/>
      <c r="D1451" s="3">
        <v>5</v>
      </c>
      <c r="E1451" s="295">
        <f ca="1"/>
        <v>0</v>
      </c>
      <c r="F1451" s="296"/>
      <c r="G1451" s="299"/>
      <c r="H1451" s="299"/>
      <c r="I1451" s="299"/>
      <c r="J1451" s="299"/>
      <c r="K1451" s="297"/>
      <c r="L1451" s="298">
        <f ca="1">IF(OFFSET(L1451,-$D1451,0)="n/a","n/a",IF(L$5&gt;OFFSET(L1451,-$D1451,0)+$D1451,$E1451-SUM($G1451:K1451),($E1451-SUM($G1451:K1451))/(OFFSET(L1451,-$D1451,0)-(L$5-$D1451-1))))</f>
        <v>0</v>
      </c>
    </row>
    <row r="1452" spans="1:12" ht="12.75" hidden="1" customHeight="1" outlineLevel="2" x14ac:dyDescent="0.2">
      <c r="A1452" s="3"/>
      <c r="B1452" s="3"/>
      <c r="C1452" s="377"/>
      <c r="D1452" s="3">
        <v>6</v>
      </c>
      <c r="E1452" s="295">
        <f ca="1"/>
        <v>0</v>
      </c>
      <c r="F1452" s="296"/>
      <c r="G1452" s="299"/>
      <c r="H1452" s="299"/>
      <c r="I1452" s="299"/>
      <c r="J1452" s="299"/>
      <c r="K1452" s="299"/>
      <c r="L1452" s="297"/>
    </row>
    <row r="1453" spans="1:12" ht="12.75" hidden="1" customHeight="1" outlineLevel="2" x14ac:dyDescent="0.2">
      <c r="A1453" s="3"/>
      <c r="B1453" s="3"/>
      <c r="C1453" s="377"/>
      <c r="D1453" s="3">
        <v>7</v>
      </c>
      <c r="E1453" s="295" t="e">
        <f ca="1"/>
        <v>#N/A</v>
      </c>
      <c r="F1453" s="296"/>
      <c r="G1453" s="299"/>
      <c r="H1453" s="299"/>
      <c r="I1453" s="299"/>
      <c r="J1453" s="299"/>
      <c r="K1453" s="299"/>
      <c r="L1453" s="299"/>
    </row>
    <row r="1454" spans="1:12" ht="12.75" hidden="1" customHeight="1" outlineLevel="2" x14ac:dyDescent="0.2">
      <c r="A1454" s="3"/>
      <c r="B1454" s="3"/>
      <c r="C1454" s="377"/>
      <c r="D1454" s="3">
        <v>8</v>
      </c>
      <c r="E1454" s="295" t="e">
        <f ca="1"/>
        <v>#N/A</v>
      </c>
      <c r="F1454" s="296"/>
      <c r="G1454" s="299"/>
      <c r="H1454" s="299"/>
      <c r="I1454" s="299"/>
      <c r="J1454" s="299"/>
      <c r="K1454" s="299"/>
      <c r="L1454" s="299"/>
    </row>
    <row r="1455" spans="1:12" ht="12.75" hidden="1" customHeight="1" outlineLevel="2" x14ac:dyDescent="0.2">
      <c r="A1455" s="3"/>
      <c r="B1455" s="3"/>
      <c r="C1455" s="377"/>
      <c r="D1455" s="3">
        <v>9</v>
      </c>
      <c r="E1455" s="295" t="e">
        <f ca="1"/>
        <v>#N/A</v>
      </c>
      <c r="F1455" s="296"/>
      <c r="G1455" s="299"/>
      <c r="H1455" s="299"/>
      <c r="I1455" s="299"/>
      <c r="J1455" s="299"/>
      <c r="K1455" s="299"/>
      <c r="L1455" s="299"/>
    </row>
    <row r="1456" spans="1:12" ht="12.75" hidden="1" customHeight="1" outlineLevel="2" x14ac:dyDescent="0.2">
      <c r="A1456" s="3"/>
      <c r="B1456" s="3"/>
      <c r="C1456" s="377"/>
      <c r="D1456" s="3">
        <v>10</v>
      </c>
      <c r="E1456" s="295" t="e">
        <f ca="1"/>
        <v>#N/A</v>
      </c>
      <c r="F1456" s="296"/>
      <c r="G1456" s="299"/>
      <c r="H1456" s="299"/>
      <c r="I1456" s="299"/>
      <c r="J1456" s="299"/>
      <c r="K1456" s="299"/>
      <c r="L1456" s="299"/>
    </row>
    <row r="1457" spans="1:12" ht="12.75" hidden="1" customHeight="1" outlineLevel="2" x14ac:dyDescent="0.2">
      <c r="A1457" s="3"/>
      <c r="B1457" s="3"/>
      <c r="C1457" s="377"/>
      <c r="D1457" s="3">
        <v>11</v>
      </c>
      <c r="E1457" s="295" t="e">
        <f ca="1"/>
        <v>#N/A</v>
      </c>
      <c r="F1457" s="296"/>
      <c r="G1457" s="299"/>
      <c r="H1457" s="299"/>
      <c r="I1457" s="299"/>
      <c r="J1457" s="299"/>
      <c r="K1457" s="299"/>
      <c r="L1457" s="299"/>
    </row>
    <row r="1458" spans="1:12" ht="12.75" hidden="1" customHeight="1" outlineLevel="2" x14ac:dyDescent="0.2">
      <c r="A1458" s="3"/>
      <c r="B1458" s="3"/>
      <c r="C1458" s="377"/>
      <c r="D1458" s="3">
        <v>12</v>
      </c>
      <c r="E1458" s="295" t="e">
        <f ca="1"/>
        <v>#N/A</v>
      </c>
      <c r="F1458" s="296"/>
      <c r="G1458" s="299"/>
      <c r="H1458" s="299"/>
      <c r="I1458" s="299"/>
      <c r="J1458" s="299"/>
      <c r="K1458" s="299"/>
      <c r="L1458" s="299"/>
    </row>
    <row r="1459" spans="1:12" ht="12.75" hidden="1" customHeight="1" outlineLevel="2" x14ac:dyDescent="0.2">
      <c r="A1459" s="3"/>
      <c r="B1459" s="3"/>
      <c r="C1459" s="377"/>
      <c r="D1459" s="3">
        <v>13</v>
      </c>
      <c r="E1459" s="295" t="e">
        <f ca="1"/>
        <v>#N/A</v>
      </c>
      <c r="F1459" s="296"/>
      <c r="G1459" s="299"/>
      <c r="H1459" s="299"/>
      <c r="I1459" s="299"/>
      <c r="J1459" s="299"/>
      <c r="K1459" s="299"/>
      <c r="L1459" s="299"/>
    </row>
    <row r="1460" spans="1:12" ht="12.75" hidden="1" customHeight="1" outlineLevel="2" x14ac:dyDescent="0.2">
      <c r="A1460" s="3"/>
      <c r="B1460" s="3"/>
      <c r="C1460" s="377"/>
      <c r="D1460" s="3">
        <v>14</v>
      </c>
      <c r="E1460" s="295" t="e">
        <f ca="1"/>
        <v>#N/A</v>
      </c>
      <c r="F1460" s="296"/>
      <c r="G1460" s="299"/>
      <c r="H1460" s="299"/>
      <c r="I1460" s="299"/>
      <c r="J1460" s="299"/>
      <c r="K1460" s="299"/>
      <c r="L1460" s="299"/>
    </row>
    <row r="1461" spans="1:12" ht="12.75" hidden="1" customHeight="1" outlineLevel="2" x14ac:dyDescent="0.2">
      <c r="A1461" s="3"/>
      <c r="B1461" s="3"/>
      <c r="C1461" s="377"/>
      <c r="D1461" s="3">
        <v>15</v>
      </c>
      <c r="E1461" s="295" t="e">
        <f ca="1"/>
        <v>#N/A</v>
      </c>
      <c r="F1461" s="296"/>
      <c r="G1461" s="299"/>
      <c r="H1461" s="299"/>
      <c r="I1461" s="299"/>
      <c r="J1461" s="299"/>
      <c r="K1461" s="299"/>
      <c r="L1461" s="299"/>
    </row>
    <row r="1462" spans="1:12" ht="12.75" hidden="1" customHeight="1" outlineLevel="1" x14ac:dyDescent="0.2">
      <c r="A1462" s="3"/>
      <c r="B1462" s="149" t="str">
        <f ca="1">B1445</f>
        <v>Asset Type 058</v>
      </c>
      <c r="C1462" s="149" t="str">
        <f ca="1">C1445</f>
        <v>Description - Asset Type 058</v>
      </c>
      <c r="D1462" s="3"/>
      <c r="E1462" s="3"/>
      <c r="F1462" s="109" t="s">
        <v>44</v>
      </c>
      <c r="G1462" s="301">
        <f t="shared" ref="G1462:L1462" si="116">SUM(G1447:G1461)</f>
        <v>0</v>
      </c>
      <c r="H1462" s="301">
        <f t="shared" ca="1" si="116"/>
        <v>0</v>
      </c>
      <c r="I1462" s="301">
        <f t="shared" ca="1" si="116"/>
        <v>0</v>
      </c>
      <c r="J1462" s="301">
        <f t="shared" ca="1" si="116"/>
        <v>0</v>
      </c>
      <c r="K1462" s="301">
        <f t="shared" ca="1" si="116"/>
        <v>0</v>
      </c>
      <c r="L1462" s="301">
        <f t="shared" ca="1" si="116"/>
        <v>0</v>
      </c>
    </row>
    <row r="1463" spans="1:12" ht="12.75" hidden="1" customHeight="1" outlineLevel="2" x14ac:dyDescent="0.2">
      <c r="A1463" s="221">
        <f>A1445+1</f>
        <v>59</v>
      </c>
      <c r="B1463" s="22" t="str">
        <f ca="1">OFFSET($B$13,$A1463-1,0)</f>
        <v>Asset Type 059</v>
      </c>
      <c r="C1463" s="22" t="str">
        <f ca="1">OFFSET($C$13,$A1463-1,0)</f>
        <v>Description - Asset Type 059</v>
      </c>
      <c r="D1463" s="3"/>
      <c r="E1463" s="112"/>
      <c r="F1463" s="111" t="s">
        <v>41</v>
      </c>
      <c r="G1463" s="300">
        <f t="shared" ref="G1463:L1463" ca="1" si="117">VLOOKUP($B1463,$B$13:$L$212,5+G$5,FALSE)</f>
        <v>0</v>
      </c>
      <c r="H1463" s="300">
        <f t="shared" ca="1" si="117"/>
        <v>0</v>
      </c>
      <c r="I1463" s="300">
        <f t="shared" ca="1" si="117"/>
        <v>0</v>
      </c>
      <c r="J1463" s="300">
        <f t="shared" ca="1" si="117"/>
        <v>0</v>
      </c>
      <c r="K1463" s="300">
        <f t="shared" ca="1" si="117"/>
        <v>0</v>
      </c>
      <c r="L1463" s="300">
        <f t="shared" ca="1" si="117"/>
        <v>0</v>
      </c>
    </row>
    <row r="1464" spans="1:12" ht="12.75" hidden="1" customHeight="1" outlineLevel="2" x14ac:dyDescent="0.2">
      <c r="A1464" s="3"/>
      <c r="B1464" s="3"/>
      <c r="C1464" s="21"/>
      <c r="D1464" s="3"/>
      <c r="E1464" s="110"/>
      <c r="F1464" s="109" t="s">
        <v>42</v>
      </c>
      <c r="G1464" s="114">
        <f ca="1">VLOOKUP($B1463,'Input Sheet'!$B$12:$L$211,5+G$5,FALSE)</f>
        <v>0</v>
      </c>
      <c r="H1464" s="114">
        <f ca="1">VLOOKUP($B1463,'Input Sheet'!$B$12:$L$211,5+H$5,FALSE)</f>
        <v>0</v>
      </c>
      <c r="I1464" s="114">
        <f ca="1">VLOOKUP($B1463,'Input Sheet'!$B$12:$L$211,5+I$5,FALSE)</f>
        <v>0</v>
      </c>
      <c r="J1464" s="114">
        <f ca="1">VLOOKUP($B1463,'Input Sheet'!$B$12:$L$211,5+J$5,FALSE)</f>
        <v>0</v>
      </c>
      <c r="K1464" s="114">
        <f ca="1">VLOOKUP($B1463,'Input Sheet'!$B$12:$L$211,5+K$5,FALSE)</f>
        <v>0</v>
      </c>
      <c r="L1464" s="114">
        <f ca="1">VLOOKUP($B1463,'Input Sheet'!$B$12:$L$211,5+L$5,FALSE)</f>
        <v>0</v>
      </c>
    </row>
    <row r="1465" spans="1:12" ht="12.75" hidden="1" customHeight="1" outlineLevel="2" x14ac:dyDescent="0.2">
      <c r="A1465" s="3"/>
      <c r="B1465" s="3"/>
      <c r="C1465" s="3"/>
      <c r="D1465" s="3">
        <v>1</v>
      </c>
      <c r="E1465" s="295">
        <f t="array" aca="1" ref="E1465:E1479" ca="1">TRANSPOSE(G1463:L1463)</f>
        <v>0</v>
      </c>
      <c r="F1465" s="296"/>
      <c r="G1465" s="297"/>
      <c r="H1465" s="298">
        <f ca="1">IF(OFFSET(H1465,-$D1465,0)="n/a","n/a",IF(H$5&gt;OFFSET(H1465,-$D1465,0)+$D1465,$E1465-SUM($G1465:G1465),($E1465-SUM($G1465:G1465))/(OFFSET(H1465,-$D1465,0)-(H$5-$D1465-1))))</f>
        <v>0</v>
      </c>
      <c r="I1465" s="298">
        <f ca="1">IF(OFFSET(I1465,-$D1465,0)="n/a","n/a",IF(I$5&gt;OFFSET(I1465,-$D1465,0)+$D1465,$E1465-SUM($G1465:H1465),($E1465-SUM($G1465:H1465))/(OFFSET(I1465,-$D1465,0)-(I$5-$D1465-1))))</f>
        <v>0</v>
      </c>
      <c r="J1465" s="298">
        <f ca="1">IF(OFFSET(J1465,-$D1465,0)="n/a","n/a",IF(J$5&gt;OFFSET(J1465,-$D1465,0)+$D1465,$E1465-SUM($G1465:I1465),($E1465-SUM($G1465:I1465))/(OFFSET(J1465,-$D1465,0)-(J$5-$D1465-1))))</f>
        <v>0</v>
      </c>
      <c r="K1465" s="298">
        <f ca="1">IF(OFFSET(K1465,-$D1465,0)="n/a","n/a",IF(K$5&gt;OFFSET(K1465,-$D1465,0)+$D1465,$E1465-SUM($G1465:J1465),($E1465-SUM($G1465:J1465))/(OFFSET(K1465,-$D1465,0)-(K$5-$D1465-1))))</f>
        <v>0</v>
      </c>
      <c r="L1465" s="298">
        <f ca="1">IF(OFFSET(L1465,-$D1465,0)="n/a","n/a",IF(L$5&gt;OFFSET(L1465,-$D1465,0)+$D1465,$E1465-SUM($G1465:K1465),($E1465-SUM($G1465:K1465))/(OFFSET(L1465,-$D1465,0)-(L$5-$D1465-1))))</f>
        <v>0</v>
      </c>
    </row>
    <row r="1466" spans="1:12" ht="12.75" hidden="1" customHeight="1" outlineLevel="2" x14ac:dyDescent="0.2">
      <c r="A1466" s="3"/>
      <c r="B1466" s="3"/>
      <c r="C1466" s="377" t="s">
        <v>43</v>
      </c>
      <c r="D1466" s="3">
        <v>2</v>
      </c>
      <c r="E1466" s="295">
        <f ca="1"/>
        <v>0</v>
      </c>
      <c r="F1466" s="296"/>
      <c r="G1466" s="299"/>
      <c r="H1466" s="297"/>
      <c r="I1466" s="298">
        <f ca="1">IF(OFFSET(I1466,-$D1466,0)="n/a","n/a",IF(I$5&gt;OFFSET(I1466,-$D1466,0)+$D1466,$E1466-SUM($G1466:H1466),($E1466-SUM($G1466:H1466))/(OFFSET(I1466,-$D1466,0)-(I$5-$D1466-1))))</f>
        <v>0</v>
      </c>
      <c r="J1466" s="298">
        <f ca="1">IF(OFFSET(J1466,-$D1466,0)="n/a","n/a",IF(J$5&gt;OFFSET(J1466,-$D1466,0)+$D1466,$E1466-SUM($G1466:I1466),($E1466-SUM($G1466:I1466))/(OFFSET(J1466,-$D1466,0)-(J$5-$D1466-1))))</f>
        <v>0</v>
      </c>
      <c r="K1466" s="298">
        <f ca="1">IF(OFFSET(K1466,-$D1466,0)="n/a","n/a",IF(K$5&gt;OFFSET(K1466,-$D1466,0)+$D1466,$E1466-SUM($G1466:J1466),($E1466-SUM($G1466:J1466))/(OFFSET(K1466,-$D1466,0)-(K$5-$D1466-1))))</f>
        <v>0</v>
      </c>
      <c r="L1466" s="298">
        <f ca="1">IF(OFFSET(L1466,-$D1466,0)="n/a","n/a",IF(L$5&gt;OFFSET(L1466,-$D1466,0)+$D1466,$E1466-SUM($G1466:K1466),($E1466-SUM($G1466:K1466))/(OFFSET(L1466,-$D1466,0)-(L$5-$D1466-1))))</f>
        <v>0</v>
      </c>
    </row>
    <row r="1467" spans="1:12" ht="12.75" hidden="1" customHeight="1" outlineLevel="2" x14ac:dyDescent="0.2">
      <c r="A1467" s="3"/>
      <c r="B1467" s="3"/>
      <c r="C1467" s="377"/>
      <c r="D1467" s="3">
        <v>3</v>
      </c>
      <c r="E1467" s="295">
        <f ca="1"/>
        <v>0</v>
      </c>
      <c r="F1467" s="296"/>
      <c r="G1467" s="299"/>
      <c r="H1467" s="299"/>
      <c r="I1467" s="297"/>
      <c r="J1467" s="298">
        <f ca="1">IF(OFFSET(J1467,-$D1467,0)="n/a","n/a",IF(J$5&gt;OFFSET(J1467,-$D1467,0)+$D1467,$E1467-SUM($G1467:I1467),($E1467-SUM($G1467:I1467))/(OFFSET(J1467,-$D1467,0)-(J$5-$D1467-1))))</f>
        <v>0</v>
      </c>
      <c r="K1467" s="298">
        <f ca="1">IF(OFFSET(K1467,-$D1467,0)="n/a","n/a",IF(K$5&gt;OFFSET(K1467,-$D1467,0)+$D1467,$E1467-SUM($G1467:J1467),($E1467-SUM($G1467:J1467))/(OFFSET(K1467,-$D1467,0)-(K$5-$D1467-1))))</f>
        <v>0</v>
      </c>
      <c r="L1467" s="298">
        <f ca="1">IF(OFFSET(L1467,-$D1467,0)="n/a","n/a",IF(L$5&gt;OFFSET(L1467,-$D1467,0)+$D1467,$E1467-SUM($G1467:K1467),($E1467-SUM($G1467:K1467))/(OFFSET(L1467,-$D1467,0)-(L$5-$D1467-1))))</f>
        <v>0</v>
      </c>
    </row>
    <row r="1468" spans="1:12" ht="12.75" hidden="1" customHeight="1" outlineLevel="2" x14ac:dyDescent="0.2">
      <c r="A1468" s="3"/>
      <c r="B1468" s="3"/>
      <c r="C1468" s="377"/>
      <c r="D1468" s="3">
        <v>4</v>
      </c>
      <c r="E1468" s="295">
        <f ca="1"/>
        <v>0</v>
      </c>
      <c r="F1468" s="296"/>
      <c r="G1468" s="299"/>
      <c r="H1468" s="299"/>
      <c r="I1468" s="299"/>
      <c r="J1468" s="297"/>
      <c r="K1468" s="298">
        <f ca="1">IF(OFFSET(K1468,-$D1468,0)="n/a","n/a",IF(K$5&gt;OFFSET(K1468,-$D1468,0)+$D1468,$E1468-SUM($G1468:J1468),($E1468-SUM($G1468:J1468))/(OFFSET(K1468,-$D1468,0)-(K$5-$D1468-1))))</f>
        <v>0</v>
      </c>
      <c r="L1468" s="298">
        <f ca="1">IF(OFFSET(L1468,-$D1468,0)="n/a","n/a",IF(L$5&gt;OFFSET(L1468,-$D1468,0)+$D1468,$E1468-SUM($G1468:K1468),($E1468-SUM($G1468:K1468))/(OFFSET(L1468,-$D1468,0)-(L$5-$D1468-1))))</f>
        <v>0</v>
      </c>
    </row>
    <row r="1469" spans="1:12" ht="12.75" hidden="1" customHeight="1" outlineLevel="2" x14ac:dyDescent="0.2">
      <c r="A1469" s="3"/>
      <c r="B1469" s="3"/>
      <c r="C1469" s="377"/>
      <c r="D1469" s="3">
        <v>5</v>
      </c>
      <c r="E1469" s="295">
        <f ca="1"/>
        <v>0</v>
      </c>
      <c r="F1469" s="296"/>
      <c r="G1469" s="299"/>
      <c r="H1469" s="299"/>
      <c r="I1469" s="299"/>
      <c r="J1469" s="299"/>
      <c r="K1469" s="297"/>
      <c r="L1469" s="298">
        <f ca="1">IF(OFFSET(L1469,-$D1469,0)="n/a","n/a",IF(L$5&gt;OFFSET(L1469,-$D1469,0)+$D1469,$E1469-SUM($G1469:K1469),($E1469-SUM($G1469:K1469))/(OFFSET(L1469,-$D1469,0)-(L$5-$D1469-1))))</f>
        <v>0</v>
      </c>
    </row>
    <row r="1470" spans="1:12" ht="12.75" hidden="1" customHeight="1" outlineLevel="2" x14ac:dyDescent="0.2">
      <c r="A1470" s="3"/>
      <c r="B1470" s="3"/>
      <c r="C1470" s="377"/>
      <c r="D1470" s="3">
        <v>6</v>
      </c>
      <c r="E1470" s="295">
        <f ca="1"/>
        <v>0</v>
      </c>
      <c r="F1470" s="296"/>
      <c r="G1470" s="299"/>
      <c r="H1470" s="299"/>
      <c r="I1470" s="299"/>
      <c r="J1470" s="299"/>
      <c r="K1470" s="299"/>
      <c r="L1470" s="297"/>
    </row>
    <row r="1471" spans="1:12" ht="12.75" hidden="1" customHeight="1" outlineLevel="2" x14ac:dyDescent="0.2">
      <c r="A1471" s="3"/>
      <c r="B1471" s="3"/>
      <c r="C1471" s="377"/>
      <c r="D1471" s="3">
        <v>7</v>
      </c>
      <c r="E1471" s="295" t="e">
        <f ca="1"/>
        <v>#N/A</v>
      </c>
      <c r="F1471" s="296"/>
      <c r="G1471" s="299"/>
      <c r="H1471" s="299"/>
      <c r="I1471" s="299"/>
      <c r="J1471" s="299"/>
      <c r="K1471" s="299"/>
      <c r="L1471" s="299"/>
    </row>
    <row r="1472" spans="1:12" ht="12.75" hidden="1" customHeight="1" outlineLevel="2" x14ac:dyDescent="0.2">
      <c r="A1472" s="3"/>
      <c r="B1472" s="3"/>
      <c r="C1472" s="377"/>
      <c r="D1472" s="3">
        <v>8</v>
      </c>
      <c r="E1472" s="295" t="e">
        <f ca="1"/>
        <v>#N/A</v>
      </c>
      <c r="F1472" s="296"/>
      <c r="G1472" s="299"/>
      <c r="H1472" s="299"/>
      <c r="I1472" s="299"/>
      <c r="J1472" s="299"/>
      <c r="K1472" s="299"/>
      <c r="L1472" s="299"/>
    </row>
    <row r="1473" spans="1:12" ht="12.75" hidden="1" customHeight="1" outlineLevel="2" x14ac:dyDescent="0.2">
      <c r="A1473" s="3"/>
      <c r="B1473" s="3"/>
      <c r="C1473" s="377"/>
      <c r="D1473" s="3">
        <v>9</v>
      </c>
      <c r="E1473" s="295" t="e">
        <f ca="1"/>
        <v>#N/A</v>
      </c>
      <c r="F1473" s="296"/>
      <c r="G1473" s="299"/>
      <c r="H1473" s="299"/>
      <c r="I1473" s="299"/>
      <c r="J1473" s="299"/>
      <c r="K1473" s="299"/>
      <c r="L1473" s="299"/>
    </row>
    <row r="1474" spans="1:12" ht="12.75" hidden="1" customHeight="1" outlineLevel="2" x14ac:dyDescent="0.2">
      <c r="A1474" s="3"/>
      <c r="B1474" s="3"/>
      <c r="C1474" s="377"/>
      <c r="D1474" s="3">
        <v>10</v>
      </c>
      <c r="E1474" s="295" t="e">
        <f ca="1"/>
        <v>#N/A</v>
      </c>
      <c r="F1474" s="296"/>
      <c r="G1474" s="299"/>
      <c r="H1474" s="299"/>
      <c r="I1474" s="299"/>
      <c r="J1474" s="299"/>
      <c r="K1474" s="299"/>
      <c r="L1474" s="299"/>
    </row>
    <row r="1475" spans="1:12" ht="12.75" hidden="1" customHeight="1" outlineLevel="2" x14ac:dyDescent="0.2">
      <c r="A1475" s="3"/>
      <c r="B1475" s="3"/>
      <c r="C1475" s="377"/>
      <c r="D1475" s="3">
        <v>11</v>
      </c>
      <c r="E1475" s="295" t="e">
        <f ca="1"/>
        <v>#N/A</v>
      </c>
      <c r="F1475" s="296"/>
      <c r="G1475" s="299"/>
      <c r="H1475" s="299"/>
      <c r="I1475" s="299"/>
      <c r="J1475" s="299"/>
      <c r="K1475" s="299"/>
      <c r="L1475" s="299"/>
    </row>
    <row r="1476" spans="1:12" ht="12.75" hidden="1" customHeight="1" outlineLevel="2" x14ac:dyDescent="0.2">
      <c r="A1476" s="3"/>
      <c r="B1476" s="3"/>
      <c r="C1476" s="377"/>
      <c r="D1476" s="3">
        <v>12</v>
      </c>
      <c r="E1476" s="295" t="e">
        <f ca="1"/>
        <v>#N/A</v>
      </c>
      <c r="F1476" s="296"/>
      <c r="G1476" s="299"/>
      <c r="H1476" s="299"/>
      <c r="I1476" s="299"/>
      <c r="J1476" s="299"/>
      <c r="K1476" s="299"/>
      <c r="L1476" s="299"/>
    </row>
    <row r="1477" spans="1:12" ht="12.75" hidden="1" customHeight="1" outlineLevel="2" x14ac:dyDescent="0.2">
      <c r="A1477" s="3"/>
      <c r="B1477" s="3"/>
      <c r="C1477" s="377"/>
      <c r="D1477" s="3">
        <v>13</v>
      </c>
      <c r="E1477" s="295" t="e">
        <f ca="1"/>
        <v>#N/A</v>
      </c>
      <c r="F1477" s="296"/>
      <c r="G1477" s="299"/>
      <c r="H1477" s="299"/>
      <c r="I1477" s="299"/>
      <c r="J1477" s="299"/>
      <c r="K1477" s="299"/>
      <c r="L1477" s="299"/>
    </row>
    <row r="1478" spans="1:12" ht="12.75" hidden="1" customHeight="1" outlineLevel="2" x14ac:dyDescent="0.2">
      <c r="A1478" s="3"/>
      <c r="B1478" s="3"/>
      <c r="C1478" s="377"/>
      <c r="D1478" s="3">
        <v>14</v>
      </c>
      <c r="E1478" s="295" t="e">
        <f ca="1"/>
        <v>#N/A</v>
      </c>
      <c r="F1478" s="296"/>
      <c r="G1478" s="299"/>
      <c r="H1478" s="299"/>
      <c r="I1478" s="299"/>
      <c r="J1478" s="299"/>
      <c r="K1478" s="299"/>
      <c r="L1478" s="299"/>
    </row>
    <row r="1479" spans="1:12" ht="12.75" hidden="1" customHeight="1" outlineLevel="2" x14ac:dyDescent="0.2">
      <c r="A1479" s="3"/>
      <c r="B1479" s="3"/>
      <c r="C1479" s="377"/>
      <c r="D1479" s="3">
        <v>15</v>
      </c>
      <c r="E1479" s="295" t="e">
        <f ca="1"/>
        <v>#N/A</v>
      </c>
      <c r="F1479" s="296"/>
      <c r="G1479" s="299"/>
      <c r="H1479" s="299"/>
      <c r="I1479" s="299"/>
      <c r="J1479" s="299"/>
      <c r="K1479" s="299"/>
      <c r="L1479" s="299"/>
    </row>
    <row r="1480" spans="1:12" ht="12.75" hidden="1" customHeight="1" outlineLevel="1" x14ac:dyDescent="0.2">
      <c r="A1480" s="3"/>
      <c r="B1480" s="149" t="str">
        <f ca="1">B1463</f>
        <v>Asset Type 059</v>
      </c>
      <c r="C1480" s="149" t="str">
        <f ca="1">C1463</f>
        <v>Description - Asset Type 059</v>
      </c>
      <c r="D1480" s="3"/>
      <c r="E1480" s="3"/>
      <c r="F1480" s="109" t="s">
        <v>44</v>
      </c>
      <c r="G1480" s="301">
        <f t="shared" ref="G1480:L1480" si="118">SUM(G1465:G1479)</f>
        <v>0</v>
      </c>
      <c r="H1480" s="301">
        <f t="shared" ca="1" si="118"/>
        <v>0</v>
      </c>
      <c r="I1480" s="301">
        <f t="shared" ca="1" si="118"/>
        <v>0</v>
      </c>
      <c r="J1480" s="301">
        <f t="shared" ca="1" si="118"/>
        <v>0</v>
      </c>
      <c r="K1480" s="301">
        <f t="shared" ca="1" si="118"/>
        <v>0</v>
      </c>
      <c r="L1480" s="301">
        <f t="shared" ca="1" si="118"/>
        <v>0</v>
      </c>
    </row>
    <row r="1481" spans="1:12" ht="12.75" hidden="1" customHeight="1" outlineLevel="2" x14ac:dyDescent="0.2">
      <c r="A1481" s="221">
        <f>A1463+1</f>
        <v>60</v>
      </c>
      <c r="B1481" s="22" t="str">
        <f ca="1">OFFSET($B$13,$A1481-1,0)</f>
        <v>Asset Type 060</v>
      </c>
      <c r="C1481" s="22" t="str">
        <f ca="1">OFFSET($C$13,$A1481-1,0)</f>
        <v>Description - Asset Type 060</v>
      </c>
      <c r="D1481" s="3"/>
      <c r="E1481" s="112"/>
      <c r="F1481" s="111" t="s">
        <v>41</v>
      </c>
      <c r="G1481" s="300">
        <f t="shared" ref="G1481:L1481" ca="1" si="119">VLOOKUP($B1481,$B$13:$L$212,5+G$5,FALSE)</f>
        <v>0</v>
      </c>
      <c r="H1481" s="300">
        <f t="shared" ca="1" si="119"/>
        <v>0</v>
      </c>
      <c r="I1481" s="300">
        <f t="shared" ca="1" si="119"/>
        <v>0</v>
      </c>
      <c r="J1481" s="300">
        <f t="shared" ca="1" si="119"/>
        <v>0</v>
      </c>
      <c r="K1481" s="300">
        <f t="shared" ca="1" si="119"/>
        <v>0</v>
      </c>
      <c r="L1481" s="300">
        <f t="shared" ca="1" si="119"/>
        <v>0</v>
      </c>
    </row>
    <row r="1482" spans="1:12" ht="12.75" hidden="1" customHeight="1" outlineLevel="2" x14ac:dyDescent="0.2">
      <c r="A1482" s="3"/>
      <c r="B1482" s="3"/>
      <c r="C1482" s="21"/>
      <c r="D1482" s="3"/>
      <c r="E1482" s="110"/>
      <c r="F1482" s="109" t="s">
        <v>42</v>
      </c>
      <c r="G1482" s="114">
        <f ca="1">VLOOKUP($B1481,'Input Sheet'!$B$12:$L$211,5+G$5,FALSE)</f>
        <v>0</v>
      </c>
      <c r="H1482" s="114">
        <f ca="1">VLOOKUP($B1481,'Input Sheet'!$B$12:$L$211,5+H$5,FALSE)</f>
        <v>0</v>
      </c>
      <c r="I1482" s="114">
        <f ca="1">VLOOKUP($B1481,'Input Sheet'!$B$12:$L$211,5+I$5,FALSE)</f>
        <v>0</v>
      </c>
      <c r="J1482" s="114">
        <f ca="1">VLOOKUP($B1481,'Input Sheet'!$B$12:$L$211,5+J$5,FALSE)</f>
        <v>0</v>
      </c>
      <c r="K1482" s="114">
        <f ca="1">VLOOKUP($B1481,'Input Sheet'!$B$12:$L$211,5+K$5,FALSE)</f>
        <v>0</v>
      </c>
      <c r="L1482" s="114">
        <f ca="1">VLOOKUP($B1481,'Input Sheet'!$B$12:$L$211,5+L$5,FALSE)</f>
        <v>0</v>
      </c>
    </row>
    <row r="1483" spans="1:12" ht="12.75" hidden="1" customHeight="1" outlineLevel="2" x14ac:dyDescent="0.2">
      <c r="A1483" s="3"/>
      <c r="B1483" s="3"/>
      <c r="C1483" s="3"/>
      <c r="D1483" s="3">
        <v>1</v>
      </c>
      <c r="E1483" s="295">
        <f t="array" aca="1" ref="E1483:E1497" ca="1">TRANSPOSE(G1481:L1481)</f>
        <v>0</v>
      </c>
      <c r="F1483" s="296"/>
      <c r="G1483" s="297"/>
      <c r="H1483" s="298">
        <f ca="1">IF(OFFSET(H1483,-$D1483,0)="n/a","n/a",IF(H$5&gt;OFFSET(H1483,-$D1483,0)+$D1483,$E1483-SUM($G1483:G1483),($E1483-SUM($G1483:G1483))/(OFFSET(H1483,-$D1483,0)-(H$5-$D1483-1))))</f>
        <v>0</v>
      </c>
      <c r="I1483" s="298">
        <f ca="1">IF(OFFSET(I1483,-$D1483,0)="n/a","n/a",IF(I$5&gt;OFFSET(I1483,-$D1483,0)+$D1483,$E1483-SUM($G1483:H1483),($E1483-SUM($G1483:H1483))/(OFFSET(I1483,-$D1483,0)-(I$5-$D1483-1))))</f>
        <v>0</v>
      </c>
      <c r="J1483" s="298">
        <f ca="1">IF(OFFSET(J1483,-$D1483,0)="n/a","n/a",IF(J$5&gt;OFFSET(J1483,-$D1483,0)+$D1483,$E1483-SUM($G1483:I1483),($E1483-SUM($G1483:I1483))/(OFFSET(J1483,-$D1483,0)-(J$5-$D1483-1))))</f>
        <v>0</v>
      </c>
      <c r="K1483" s="298">
        <f ca="1">IF(OFFSET(K1483,-$D1483,0)="n/a","n/a",IF(K$5&gt;OFFSET(K1483,-$D1483,0)+$D1483,$E1483-SUM($G1483:J1483),($E1483-SUM($G1483:J1483))/(OFFSET(K1483,-$D1483,0)-(K$5-$D1483-1))))</f>
        <v>0</v>
      </c>
      <c r="L1483" s="298">
        <f ca="1">IF(OFFSET(L1483,-$D1483,0)="n/a","n/a",IF(L$5&gt;OFFSET(L1483,-$D1483,0)+$D1483,$E1483-SUM($G1483:K1483),($E1483-SUM($G1483:K1483))/(OFFSET(L1483,-$D1483,0)-(L$5-$D1483-1))))</f>
        <v>0</v>
      </c>
    </row>
    <row r="1484" spans="1:12" ht="12.75" hidden="1" customHeight="1" outlineLevel="2" x14ac:dyDescent="0.2">
      <c r="A1484" s="3"/>
      <c r="B1484" s="3"/>
      <c r="C1484" s="377" t="s">
        <v>43</v>
      </c>
      <c r="D1484" s="3">
        <v>2</v>
      </c>
      <c r="E1484" s="295">
        <f ca="1"/>
        <v>0</v>
      </c>
      <c r="F1484" s="296"/>
      <c r="G1484" s="299"/>
      <c r="H1484" s="297"/>
      <c r="I1484" s="298">
        <f ca="1">IF(OFFSET(I1484,-$D1484,0)="n/a","n/a",IF(I$5&gt;OFFSET(I1484,-$D1484,0)+$D1484,$E1484-SUM($G1484:H1484),($E1484-SUM($G1484:H1484))/(OFFSET(I1484,-$D1484,0)-(I$5-$D1484-1))))</f>
        <v>0</v>
      </c>
      <c r="J1484" s="298">
        <f ca="1">IF(OFFSET(J1484,-$D1484,0)="n/a","n/a",IF(J$5&gt;OFFSET(J1484,-$D1484,0)+$D1484,$E1484-SUM($G1484:I1484),($E1484-SUM($G1484:I1484))/(OFFSET(J1484,-$D1484,0)-(J$5-$D1484-1))))</f>
        <v>0</v>
      </c>
      <c r="K1484" s="298">
        <f ca="1">IF(OFFSET(K1484,-$D1484,0)="n/a","n/a",IF(K$5&gt;OFFSET(K1484,-$D1484,0)+$D1484,$E1484-SUM($G1484:J1484),($E1484-SUM($G1484:J1484))/(OFFSET(K1484,-$D1484,0)-(K$5-$D1484-1))))</f>
        <v>0</v>
      </c>
      <c r="L1484" s="298">
        <f ca="1">IF(OFFSET(L1484,-$D1484,0)="n/a","n/a",IF(L$5&gt;OFFSET(L1484,-$D1484,0)+$D1484,$E1484-SUM($G1484:K1484),($E1484-SUM($G1484:K1484))/(OFFSET(L1484,-$D1484,0)-(L$5-$D1484-1))))</f>
        <v>0</v>
      </c>
    </row>
    <row r="1485" spans="1:12" ht="12.75" hidden="1" customHeight="1" outlineLevel="2" x14ac:dyDescent="0.2">
      <c r="A1485" s="3"/>
      <c r="B1485" s="3"/>
      <c r="C1485" s="377"/>
      <c r="D1485" s="3">
        <v>3</v>
      </c>
      <c r="E1485" s="295">
        <f ca="1"/>
        <v>0</v>
      </c>
      <c r="F1485" s="296"/>
      <c r="G1485" s="299"/>
      <c r="H1485" s="299"/>
      <c r="I1485" s="297"/>
      <c r="J1485" s="298">
        <f ca="1">IF(OFFSET(J1485,-$D1485,0)="n/a","n/a",IF(J$5&gt;OFFSET(J1485,-$D1485,0)+$D1485,$E1485-SUM($G1485:I1485),($E1485-SUM($G1485:I1485))/(OFFSET(J1485,-$D1485,0)-(J$5-$D1485-1))))</f>
        <v>0</v>
      </c>
      <c r="K1485" s="298">
        <f ca="1">IF(OFFSET(K1485,-$D1485,0)="n/a","n/a",IF(K$5&gt;OFFSET(K1485,-$D1485,0)+$D1485,$E1485-SUM($G1485:J1485),($E1485-SUM($G1485:J1485))/(OFFSET(K1485,-$D1485,0)-(K$5-$D1485-1))))</f>
        <v>0</v>
      </c>
      <c r="L1485" s="298">
        <f ca="1">IF(OFFSET(L1485,-$D1485,0)="n/a","n/a",IF(L$5&gt;OFFSET(L1485,-$D1485,0)+$D1485,$E1485-SUM($G1485:K1485),($E1485-SUM($G1485:K1485))/(OFFSET(L1485,-$D1485,0)-(L$5-$D1485-1))))</f>
        <v>0</v>
      </c>
    </row>
    <row r="1486" spans="1:12" ht="12.75" hidden="1" customHeight="1" outlineLevel="2" x14ac:dyDescent="0.2">
      <c r="A1486" s="3"/>
      <c r="B1486" s="3"/>
      <c r="C1486" s="377"/>
      <c r="D1486" s="3">
        <v>4</v>
      </c>
      <c r="E1486" s="295">
        <f ca="1"/>
        <v>0</v>
      </c>
      <c r="F1486" s="296"/>
      <c r="G1486" s="299"/>
      <c r="H1486" s="299"/>
      <c r="I1486" s="299"/>
      <c r="J1486" s="297"/>
      <c r="K1486" s="298">
        <f ca="1">IF(OFFSET(K1486,-$D1486,0)="n/a","n/a",IF(K$5&gt;OFFSET(K1486,-$D1486,0)+$D1486,$E1486-SUM($G1486:J1486),($E1486-SUM($G1486:J1486))/(OFFSET(K1486,-$D1486,0)-(K$5-$D1486-1))))</f>
        <v>0</v>
      </c>
      <c r="L1486" s="298">
        <f ca="1">IF(OFFSET(L1486,-$D1486,0)="n/a","n/a",IF(L$5&gt;OFFSET(L1486,-$D1486,0)+$D1486,$E1486-SUM($G1486:K1486),($E1486-SUM($G1486:K1486))/(OFFSET(L1486,-$D1486,0)-(L$5-$D1486-1))))</f>
        <v>0</v>
      </c>
    </row>
    <row r="1487" spans="1:12" ht="12.75" hidden="1" customHeight="1" outlineLevel="2" x14ac:dyDescent="0.2">
      <c r="A1487" s="3"/>
      <c r="B1487" s="3"/>
      <c r="C1487" s="377"/>
      <c r="D1487" s="3">
        <v>5</v>
      </c>
      <c r="E1487" s="295">
        <f ca="1"/>
        <v>0</v>
      </c>
      <c r="F1487" s="296"/>
      <c r="G1487" s="299"/>
      <c r="H1487" s="299"/>
      <c r="I1487" s="299"/>
      <c r="J1487" s="299"/>
      <c r="K1487" s="297"/>
      <c r="L1487" s="298">
        <f ca="1">IF(OFFSET(L1487,-$D1487,0)="n/a","n/a",IF(L$5&gt;OFFSET(L1487,-$D1487,0)+$D1487,$E1487-SUM($G1487:K1487),($E1487-SUM($G1487:K1487))/(OFFSET(L1487,-$D1487,0)-(L$5-$D1487-1))))</f>
        <v>0</v>
      </c>
    </row>
    <row r="1488" spans="1:12" ht="12.75" hidden="1" customHeight="1" outlineLevel="2" x14ac:dyDescent="0.2">
      <c r="A1488" s="3"/>
      <c r="B1488" s="3"/>
      <c r="C1488" s="377"/>
      <c r="D1488" s="3">
        <v>6</v>
      </c>
      <c r="E1488" s="295">
        <f ca="1"/>
        <v>0</v>
      </c>
      <c r="F1488" s="296"/>
      <c r="G1488" s="299"/>
      <c r="H1488" s="299"/>
      <c r="I1488" s="299"/>
      <c r="J1488" s="299"/>
      <c r="K1488" s="299"/>
      <c r="L1488" s="297"/>
    </row>
    <row r="1489" spans="1:12" ht="12.75" hidden="1" customHeight="1" outlineLevel="2" x14ac:dyDescent="0.2">
      <c r="A1489" s="3"/>
      <c r="B1489" s="3"/>
      <c r="C1489" s="377"/>
      <c r="D1489" s="3">
        <v>7</v>
      </c>
      <c r="E1489" s="295" t="e">
        <f ca="1"/>
        <v>#N/A</v>
      </c>
      <c r="F1489" s="296"/>
      <c r="G1489" s="299"/>
      <c r="H1489" s="299"/>
      <c r="I1489" s="299"/>
      <c r="J1489" s="299"/>
      <c r="K1489" s="299"/>
      <c r="L1489" s="299"/>
    </row>
    <row r="1490" spans="1:12" ht="12.75" hidden="1" customHeight="1" outlineLevel="2" x14ac:dyDescent="0.2">
      <c r="A1490" s="3"/>
      <c r="B1490" s="3"/>
      <c r="C1490" s="377"/>
      <c r="D1490" s="3">
        <v>8</v>
      </c>
      <c r="E1490" s="295" t="e">
        <f ca="1"/>
        <v>#N/A</v>
      </c>
      <c r="F1490" s="296"/>
      <c r="G1490" s="299"/>
      <c r="H1490" s="299"/>
      <c r="I1490" s="299"/>
      <c r="J1490" s="299"/>
      <c r="K1490" s="299"/>
      <c r="L1490" s="299"/>
    </row>
    <row r="1491" spans="1:12" ht="12.75" hidden="1" customHeight="1" outlineLevel="2" x14ac:dyDescent="0.2">
      <c r="A1491" s="3"/>
      <c r="B1491" s="3"/>
      <c r="C1491" s="377"/>
      <c r="D1491" s="3">
        <v>9</v>
      </c>
      <c r="E1491" s="295" t="e">
        <f ca="1"/>
        <v>#N/A</v>
      </c>
      <c r="F1491" s="296"/>
      <c r="G1491" s="299"/>
      <c r="H1491" s="299"/>
      <c r="I1491" s="299"/>
      <c r="J1491" s="299"/>
      <c r="K1491" s="299"/>
      <c r="L1491" s="299"/>
    </row>
    <row r="1492" spans="1:12" ht="12.75" hidden="1" customHeight="1" outlineLevel="2" x14ac:dyDescent="0.2">
      <c r="A1492" s="3"/>
      <c r="B1492" s="3"/>
      <c r="C1492" s="377"/>
      <c r="D1492" s="3">
        <v>10</v>
      </c>
      <c r="E1492" s="295" t="e">
        <f ca="1"/>
        <v>#N/A</v>
      </c>
      <c r="F1492" s="296"/>
      <c r="G1492" s="299"/>
      <c r="H1492" s="299"/>
      <c r="I1492" s="299"/>
      <c r="J1492" s="299"/>
      <c r="K1492" s="299"/>
      <c r="L1492" s="299"/>
    </row>
    <row r="1493" spans="1:12" ht="12.75" hidden="1" customHeight="1" outlineLevel="2" x14ac:dyDescent="0.2">
      <c r="A1493" s="3"/>
      <c r="B1493" s="3"/>
      <c r="C1493" s="377"/>
      <c r="D1493" s="3">
        <v>11</v>
      </c>
      <c r="E1493" s="295" t="e">
        <f ca="1"/>
        <v>#N/A</v>
      </c>
      <c r="F1493" s="296"/>
      <c r="G1493" s="299"/>
      <c r="H1493" s="299"/>
      <c r="I1493" s="299"/>
      <c r="J1493" s="299"/>
      <c r="K1493" s="299"/>
      <c r="L1493" s="299"/>
    </row>
    <row r="1494" spans="1:12" ht="12.75" hidden="1" customHeight="1" outlineLevel="2" x14ac:dyDescent="0.2">
      <c r="A1494" s="3"/>
      <c r="B1494" s="3"/>
      <c r="C1494" s="377"/>
      <c r="D1494" s="3">
        <v>12</v>
      </c>
      <c r="E1494" s="295" t="e">
        <f ca="1"/>
        <v>#N/A</v>
      </c>
      <c r="F1494" s="296"/>
      <c r="G1494" s="299"/>
      <c r="H1494" s="299"/>
      <c r="I1494" s="299"/>
      <c r="J1494" s="299"/>
      <c r="K1494" s="299"/>
      <c r="L1494" s="299"/>
    </row>
    <row r="1495" spans="1:12" ht="12.75" hidden="1" customHeight="1" outlineLevel="2" x14ac:dyDescent="0.2">
      <c r="A1495" s="3"/>
      <c r="B1495" s="3"/>
      <c r="C1495" s="377"/>
      <c r="D1495" s="3">
        <v>13</v>
      </c>
      <c r="E1495" s="295" t="e">
        <f ca="1"/>
        <v>#N/A</v>
      </c>
      <c r="F1495" s="296"/>
      <c r="G1495" s="299"/>
      <c r="H1495" s="299"/>
      <c r="I1495" s="299"/>
      <c r="J1495" s="299"/>
      <c r="K1495" s="299"/>
      <c r="L1495" s="299"/>
    </row>
    <row r="1496" spans="1:12" ht="12.75" hidden="1" customHeight="1" outlineLevel="2" x14ac:dyDescent="0.2">
      <c r="A1496" s="3"/>
      <c r="B1496" s="3"/>
      <c r="C1496" s="377"/>
      <c r="D1496" s="3">
        <v>14</v>
      </c>
      <c r="E1496" s="295" t="e">
        <f ca="1"/>
        <v>#N/A</v>
      </c>
      <c r="F1496" s="296"/>
      <c r="G1496" s="299"/>
      <c r="H1496" s="299"/>
      <c r="I1496" s="299"/>
      <c r="J1496" s="299"/>
      <c r="K1496" s="299"/>
      <c r="L1496" s="299"/>
    </row>
    <row r="1497" spans="1:12" ht="12.75" hidden="1" customHeight="1" outlineLevel="2" x14ac:dyDescent="0.2">
      <c r="A1497" s="3"/>
      <c r="B1497" s="3"/>
      <c r="C1497" s="377"/>
      <c r="D1497" s="3">
        <v>15</v>
      </c>
      <c r="E1497" s="295" t="e">
        <f ca="1"/>
        <v>#N/A</v>
      </c>
      <c r="F1497" s="296"/>
      <c r="G1497" s="299"/>
      <c r="H1497" s="299"/>
      <c r="I1497" s="299"/>
      <c r="J1497" s="299"/>
      <c r="K1497" s="299"/>
      <c r="L1497" s="299"/>
    </row>
    <row r="1498" spans="1:12" ht="12.75" hidden="1" customHeight="1" outlineLevel="1" x14ac:dyDescent="0.2">
      <c r="A1498" s="3"/>
      <c r="B1498" s="149" t="str">
        <f ca="1">B1481</f>
        <v>Asset Type 060</v>
      </c>
      <c r="C1498" s="149" t="str">
        <f ca="1">C1481</f>
        <v>Description - Asset Type 060</v>
      </c>
      <c r="D1498" s="3"/>
      <c r="E1498" s="3"/>
      <c r="F1498" s="109" t="s">
        <v>44</v>
      </c>
      <c r="G1498" s="301">
        <f t="shared" ref="G1498:L1498" si="120">SUM(G1483:G1497)</f>
        <v>0</v>
      </c>
      <c r="H1498" s="301">
        <f t="shared" ca="1" si="120"/>
        <v>0</v>
      </c>
      <c r="I1498" s="301">
        <f t="shared" ca="1" si="120"/>
        <v>0</v>
      </c>
      <c r="J1498" s="301">
        <f t="shared" ca="1" si="120"/>
        <v>0</v>
      </c>
      <c r="K1498" s="301">
        <f t="shared" ca="1" si="120"/>
        <v>0</v>
      </c>
      <c r="L1498" s="301">
        <f t="shared" ca="1" si="120"/>
        <v>0</v>
      </c>
    </row>
    <row r="1499" spans="1:12" ht="12.75" hidden="1" customHeight="1" outlineLevel="2" x14ac:dyDescent="0.2">
      <c r="A1499" s="221">
        <f>A1481+1</f>
        <v>61</v>
      </c>
      <c r="B1499" s="22" t="str">
        <f ca="1">OFFSET($B$13,$A1499-1,0)</f>
        <v>Asset Type 061</v>
      </c>
      <c r="C1499" s="22" t="str">
        <f ca="1">OFFSET($C$13,$A1499-1,0)</f>
        <v>Description - Asset Type 061</v>
      </c>
      <c r="D1499" s="3"/>
      <c r="E1499" s="112"/>
      <c r="F1499" s="111" t="s">
        <v>41</v>
      </c>
      <c r="G1499" s="300">
        <f t="shared" ref="G1499:L1499" ca="1" si="121">VLOOKUP($B1499,$B$13:$L$212,5+G$5,FALSE)</f>
        <v>0</v>
      </c>
      <c r="H1499" s="300">
        <f t="shared" ca="1" si="121"/>
        <v>0</v>
      </c>
      <c r="I1499" s="300">
        <f t="shared" ca="1" si="121"/>
        <v>0</v>
      </c>
      <c r="J1499" s="300">
        <f t="shared" ca="1" si="121"/>
        <v>0</v>
      </c>
      <c r="K1499" s="300">
        <f t="shared" ca="1" si="121"/>
        <v>0</v>
      </c>
      <c r="L1499" s="300">
        <f t="shared" ca="1" si="121"/>
        <v>0</v>
      </c>
    </row>
    <row r="1500" spans="1:12" ht="12.75" hidden="1" customHeight="1" outlineLevel="2" x14ac:dyDescent="0.2">
      <c r="A1500" s="3"/>
      <c r="B1500" s="3"/>
      <c r="C1500" s="21"/>
      <c r="D1500" s="3"/>
      <c r="E1500" s="110"/>
      <c r="F1500" s="109" t="s">
        <v>42</v>
      </c>
      <c r="G1500" s="114">
        <f ca="1">VLOOKUP($B1499,'Input Sheet'!$B$12:$L$211,5+G$5,FALSE)</f>
        <v>0</v>
      </c>
      <c r="H1500" s="114">
        <f ca="1">VLOOKUP($B1499,'Input Sheet'!$B$12:$L$211,5+H$5,FALSE)</f>
        <v>0</v>
      </c>
      <c r="I1500" s="114">
        <f ca="1">VLOOKUP($B1499,'Input Sheet'!$B$12:$L$211,5+I$5,FALSE)</f>
        <v>0</v>
      </c>
      <c r="J1500" s="114">
        <f ca="1">VLOOKUP($B1499,'Input Sheet'!$B$12:$L$211,5+J$5,FALSE)</f>
        <v>0</v>
      </c>
      <c r="K1500" s="114">
        <f ca="1">VLOOKUP($B1499,'Input Sheet'!$B$12:$L$211,5+K$5,FALSE)</f>
        <v>0</v>
      </c>
      <c r="L1500" s="114">
        <f ca="1">VLOOKUP($B1499,'Input Sheet'!$B$12:$L$211,5+L$5,FALSE)</f>
        <v>0</v>
      </c>
    </row>
    <row r="1501" spans="1:12" ht="12.75" hidden="1" customHeight="1" outlineLevel="2" x14ac:dyDescent="0.2">
      <c r="A1501" s="3"/>
      <c r="B1501" s="3"/>
      <c r="C1501" s="3"/>
      <c r="D1501" s="3">
        <v>1</v>
      </c>
      <c r="E1501" s="295">
        <f t="array" aca="1" ref="E1501:E1515" ca="1">TRANSPOSE(G1499:L1499)</f>
        <v>0</v>
      </c>
      <c r="F1501" s="296"/>
      <c r="G1501" s="297"/>
      <c r="H1501" s="298">
        <f ca="1">IF(OFFSET(H1501,-$D1501,0)="n/a","n/a",IF(H$5&gt;OFFSET(H1501,-$D1501,0)+$D1501,$E1501-SUM($G1501:G1501),($E1501-SUM($G1501:G1501))/(OFFSET(H1501,-$D1501,0)-(H$5-$D1501-1))))</f>
        <v>0</v>
      </c>
      <c r="I1501" s="298">
        <f ca="1">IF(OFFSET(I1501,-$D1501,0)="n/a","n/a",IF(I$5&gt;OFFSET(I1501,-$D1501,0)+$D1501,$E1501-SUM($G1501:H1501),($E1501-SUM($G1501:H1501))/(OFFSET(I1501,-$D1501,0)-(I$5-$D1501-1))))</f>
        <v>0</v>
      </c>
      <c r="J1501" s="298">
        <f ca="1">IF(OFFSET(J1501,-$D1501,0)="n/a","n/a",IF(J$5&gt;OFFSET(J1501,-$D1501,0)+$D1501,$E1501-SUM($G1501:I1501),($E1501-SUM($G1501:I1501))/(OFFSET(J1501,-$D1501,0)-(J$5-$D1501-1))))</f>
        <v>0</v>
      </c>
      <c r="K1501" s="298">
        <f ca="1">IF(OFFSET(K1501,-$D1501,0)="n/a","n/a",IF(K$5&gt;OFFSET(K1501,-$D1501,0)+$D1501,$E1501-SUM($G1501:J1501),($E1501-SUM($G1501:J1501))/(OFFSET(K1501,-$D1501,0)-(K$5-$D1501-1))))</f>
        <v>0</v>
      </c>
      <c r="L1501" s="298">
        <f ca="1">IF(OFFSET(L1501,-$D1501,0)="n/a","n/a",IF(L$5&gt;OFFSET(L1501,-$D1501,0)+$D1501,$E1501-SUM($G1501:K1501),($E1501-SUM($G1501:K1501))/(OFFSET(L1501,-$D1501,0)-(L$5-$D1501-1))))</f>
        <v>0</v>
      </c>
    </row>
    <row r="1502" spans="1:12" ht="12.75" hidden="1" customHeight="1" outlineLevel="2" x14ac:dyDescent="0.2">
      <c r="A1502" s="3"/>
      <c r="B1502" s="3"/>
      <c r="C1502" s="377" t="s">
        <v>43</v>
      </c>
      <c r="D1502" s="3">
        <v>2</v>
      </c>
      <c r="E1502" s="295">
        <f ca="1"/>
        <v>0</v>
      </c>
      <c r="F1502" s="296"/>
      <c r="G1502" s="299"/>
      <c r="H1502" s="297"/>
      <c r="I1502" s="298">
        <f ca="1">IF(OFFSET(I1502,-$D1502,0)="n/a","n/a",IF(I$5&gt;OFFSET(I1502,-$D1502,0)+$D1502,$E1502-SUM($G1502:H1502),($E1502-SUM($G1502:H1502))/(OFFSET(I1502,-$D1502,0)-(I$5-$D1502-1))))</f>
        <v>0</v>
      </c>
      <c r="J1502" s="298">
        <f ca="1">IF(OFFSET(J1502,-$D1502,0)="n/a","n/a",IF(J$5&gt;OFFSET(J1502,-$D1502,0)+$D1502,$E1502-SUM($G1502:I1502),($E1502-SUM($G1502:I1502))/(OFFSET(J1502,-$D1502,0)-(J$5-$D1502-1))))</f>
        <v>0</v>
      </c>
      <c r="K1502" s="298">
        <f ca="1">IF(OFFSET(K1502,-$D1502,0)="n/a","n/a",IF(K$5&gt;OFFSET(K1502,-$D1502,0)+$D1502,$E1502-SUM($G1502:J1502),($E1502-SUM($G1502:J1502))/(OFFSET(K1502,-$D1502,0)-(K$5-$D1502-1))))</f>
        <v>0</v>
      </c>
      <c r="L1502" s="298">
        <f ca="1">IF(OFFSET(L1502,-$D1502,0)="n/a","n/a",IF(L$5&gt;OFFSET(L1502,-$D1502,0)+$D1502,$E1502-SUM($G1502:K1502),($E1502-SUM($G1502:K1502))/(OFFSET(L1502,-$D1502,0)-(L$5-$D1502-1))))</f>
        <v>0</v>
      </c>
    </row>
    <row r="1503" spans="1:12" ht="12.75" hidden="1" customHeight="1" outlineLevel="2" x14ac:dyDescent="0.2">
      <c r="A1503" s="3"/>
      <c r="B1503" s="3"/>
      <c r="C1503" s="377"/>
      <c r="D1503" s="3">
        <v>3</v>
      </c>
      <c r="E1503" s="295">
        <f ca="1"/>
        <v>0</v>
      </c>
      <c r="F1503" s="296"/>
      <c r="G1503" s="299"/>
      <c r="H1503" s="299"/>
      <c r="I1503" s="297"/>
      <c r="J1503" s="298">
        <f ca="1">IF(OFFSET(J1503,-$D1503,0)="n/a","n/a",IF(J$5&gt;OFFSET(J1503,-$D1503,0)+$D1503,$E1503-SUM($G1503:I1503),($E1503-SUM($G1503:I1503))/(OFFSET(J1503,-$D1503,0)-(J$5-$D1503-1))))</f>
        <v>0</v>
      </c>
      <c r="K1503" s="298">
        <f ca="1">IF(OFFSET(K1503,-$D1503,0)="n/a","n/a",IF(K$5&gt;OFFSET(K1503,-$D1503,0)+$D1503,$E1503-SUM($G1503:J1503),($E1503-SUM($G1503:J1503))/(OFFSET(K1503,-$D1503,0)-(K$5-$D1503-1))))</f>
        <v>0</v>
      </c>
      <c r="L1503" s="298">
        <f ca="1">IF(OFFSET(L1503,-$D1503,0)="n/a","n/a",IF(L$5&gt;OFFSET(L1503,-$D1503,0)+$D1503,$E1503-SUM($G1503:K1503),($E1503-SUM($G1503:K1503))/(OFFSET(L1503,-$D1503,0)-(L$5-$D1503-1))))</f>
        <v>0</v>
      </c>
    </row>
    <row r="1504" spans="1:12" ht="12.75" hidden="1" customHeight="1" outlineLevel="2" x14ac:dyDescent="0.2">
      <c r="A1504" s="3"/>
      <c r="B1504" s="3"/>
      <c r="C1504" s="377"/>
      <c r="D1504" s="3">
        <v>4</v>
      </c>
      <c r="E1504" s="295">
        <f ca="1"/>
        <v>0</v>
      </c>
      <c r="F1504" s="296"/>
      <c r="G1504" s="299"/>
      <c r="H1504" s="299"/>
      <c r="I1504" s="299"/>
      <c r="J1504" s="297"/>
      <c r="K1504" s="298">
        <f ca="1">IF(OFFSET(K1504,-$D1504,0)="n/a","n/a",IF(K$5&gt;OFFSET(K1504,-$D1504,0)+$D1504,$E1504-SUM($G1504:J1504),($E1504-SUM($G1504:J1504))/(OFFSET(K1504,-$D1504,0)-(K$5-$D1504-1))))</f>
        <v>0</v>
      </c>
      <c r="L1504" s="298">
        <f ca="1">IF(OFFSET(L1504,-$D1504,0)="n/a","n/a",IF(L$5&gt;OFFSET(L1504,-$D1504,0)+$D1504,$E1504-SUM($G1504:K1504),($E1504-SUM($G1504:K1504))/(OFFSET(L1504,-$D1504,0)-(L$5-$D1504-1))))</f>
        <v>0</v>
      </c>
    </row>
    <row r="1505" spans="1:12" ht="12.75" hidden="1" customHeight="1" outlineLevel="2" x14ac:dyDescent="0.2">
      <c r="A1505" s="3"/>
      <c r="B1505" s="3"/>
      <c r="C1505" s="377"/>
      <c r="D1505" s="3">
        <v>5</v>
      </c>
      <c r="E1505" s="295">
        <f ca="1"/>
        <v>0</v>
      </c>
      <c r="F1505" s="296"/>
      <c r="G1505" s="299"/>
      <c r="H1505" s="299"/>
      <c r="I1505" s="299"/>
      <c r="J1505" s="299"/>
      <c r="K1505" s="297"/>
      <c r="L1505" s="298">
        <f ca="1">IF(OFFSET(L1505,-$D1505,0)="n/a","n/a",IF(L$5&gt;OFFSET(L1505,-$D1505,0)+$D1505,$E1505-SUM($G1505:K1505),($E1505-SUM($G1505:K1505))/(OFFSET(L1505,-$D1505,0)-(L$5-$D1505-1))))</f>
        <v>0</v>
      </c>
    </row>
    <row r="1506" spans="1:12" ht="12.75" hidden="1" customHeight="1" outlineLevel="2" x14ac:dyDescent="0.2">
      <c r="A1506" s="3"/>
      <c r="B1506" s="3"/>
      <c r="C1506" s="377"/>
      <c r="D1506" s="3">
        <v>6</v>
      </c>
      <c r="E1506" s="295">
        <f ca="1"/>
        <v>0</v>
      </c>
      <c r="F1506" s="296"/>
      <c r="G1506" s="299"/>
      <c r="H1506" s="299"/>
      <c r="I1506" s="299"/>
      <c r="J1506" s="299"/>
      <c r="K1506" s="299"/>
      <c r="L1506" s="297"/>
    </row>
    <row r="1507" spans="1:12" ht="12.75" hidden="1" customHeight="1" outlineLevel="2" x14ac:dyDescent="0.2">
      <c r="A1507" s="3"/>
      <c r="B1507" s="3"/>
      <c r="C1507" s="377"/>
      <c r="D1507" s="3">
        <v>7</v>
      </c>
      <c r="E1507" s="295" t="e">
        <f ca="1"/>
        <v>#N/A</v>
      </c>
      <c r="F1507" s="296"/>
      <c r="G1507" s="299"/>
      <c r="H1507" s="299"/>
      <c r="I1507" s="299"/>
      <c r="J1507" s="299"/>
      <c r="K1507" s="299"/>
      <c r="L1507" s="299"/>
    </row>
    <row r="1508" spans="1:12" ht="12.75" hidden="1" customHeight="1" outlineLevel="2" x14ac:dyDescent="0.2">
      <c r="A1508" s="3"/>
      <c r="B1508" s="3"/>
      <c r="C1508" s="377"/>
      <c r="D1508" s="3">
        <v>8</v>
      </c>
      <c r="E1508" s="295" t="e">
        <f ca="1"/>
        <v>#N/A</v>
      </c>
      <c r="F1508" s="296"/>
      <c r="G1508" s="299"/>
      <c r="H1508" s="299"/>
      <c r="I1508" s="299"/>
      <c r="J1508" s="299"/>
      <c r="K1508" s="299"/>
      <c r="L1508" s="299"/>
    </row>
    <row r="1509" spans="1:12" ht="12.75" hidden="1" customHeight="1" outlineLevel="2" x14ac:dyDescent="0.2">
      <c r="A1509" s="3"/>
      <c r="B1509" s="3"/>
      <c r="C1509" s="377"/>
      <c r="D1509" s="3">
        <v>9</v>
      </c>
      <c r="E1509" s="295" t="e">
        <f ca="1"/>
        <v>#N/A</v>
      </c>
      <c r="F1509" s="296"/>
      <c r="G1509" s="299"/>
      <c r="H1509" s="299"/>
      <c r="I1509" s="299"/>
      <c r="J1509" s="299"/>
      <c r="K1509" s="299"/>
      <c r="L1509" s="299"/>
    </row>
    <row r="1510" spans="1:12" ht="12.75" hidden="1" customHeight="1" outlineLevel="2" x14ac:dyDescent="0.2">
      <c r="A1510" s="3"/>
      <c r="B1510" s="3"/>
      <c r="C1510" s="377"/>
      <c r="D1510" s="3">
        <v>10</v>
      </c>
      <c r="E1510" s="295" t="e">
        <f ca="1"/>
        <v>#N/A</v>
      </c>
      <c r="F1510" s="296"/>
      <c r="G1510" s="299"/>
      <c r="H1510" s="299"/>
      <c r="I1510" s="299"/>
      <c r="J1510" s="299"/>
      <c r="K1510" s="299"/>
      <c r="L1510" s="299"/>
    </row>
    <row r="1511" spans="1:12" ht="12.75" hidden="1" customHeight="1" outlineLevel="2" x14ac:dyDescent="0.2">
      <c r="A1511" s="3"/>
      <c r="B1511" s="3"/>
      <c r="C1511" s="377"/>
      <c r="D1511" s="3">
        <v>11</v>
      </c>
      <c r="E1511" s="295" t="e">
        <f ca="1"/>
        <v>#N/A</v>
      </c>
      <c r="F1511" s="296"/>
      <c r="G1511" s="299"/>
      <c r="H1511" s="299"/>
      <c r="I1511" s="299"/>
      <c r="J1511" s="299"/>
      <c r="K1511" s="299"/>
      <c r="L1511" s="299"/>
    </row>
    <row r="1512" spans="1:12" ht="12.75" hidden="1" customHeight="1" outlineLevel="2" x14ac:dyDescent="0.2">
      <c r="A1512" s="3"/>
      <c r="B1512" s="3"/>
      <c r="C1512" s="377"/>
      <c r="D1512" s="3">
        <v>12</v>
      </c>
      <c r="E1512" s="295" t="e">
        <f ca="1"/>
        <v>#N/A</v>
      </c>
      <c r="F1512" s="296"/>
      <c r="G1512" s="299"/>
      <c r="H1512" s="299"/>
      <c r="I1512" s="299"/>
      <c r="J1512" s="299"/>
      <c r="K1512" s="299"/>
      <c r="L1512" s="299"/>
    </row>
    <row r="1513" spans="1:12" ht="12.75" hidden="1" customHeight="1" outlineLevel="2" x14ac:dyDescent="0.2">
      <c r="A1513" s="3"/>
      <c r="B1513" s="3"/>
      <c r="C1513" s="377"/>
      <c r="D1513" s="3">
        <v>13</v>
      </c>
      <c r="E1513" s="295" t="e">
        <f ca="1"/>
        <v>#N/A</v>
      </c>
      <c r="F1513" s="296"/>
      <c r="G1513" s="299"/>
      <c r="H1513" s="299"/>
      <c r="I1513" s="299"/>
      <c r="J1513" s="299"/>
      <c r="K1513" s="299"/>
      <c r="L1513" s="299"/>
    </row>
    <row r="1514" spans="1:12" ht="12.75" hidden="1" customHeight="1" outlineLevel="2" x14ac:dyDescent="0.2">
      <c r="A1514" s="3"/>
      <c r="B1514" s="3"/>
      <c r="C1514" s="377"/>
      <c r="D1514" s="3">
        <v>14</v>
      </c>
      <c r="E1514" s="295" t="e">
        <f ca="1"/>
        <v>#N/A</v>
      </c>
      <c r="F1514" s="296"/>
      <c r="G1514" s="299"/>
      <c r="H1514" s="299"/>
      <c r="I1514" s="299"/>
      <c r="J1514" s="299"/>
      <c r="K1514" s="299"/>
      <c r="L1514" s="299"/>
    </row>
    <row r="1515" spans="1:12" ht="12.75" hidden="1" customHeight="1" outlineLevel="2" x14ac:dyDescent="0.2">
      <c r="A1515" s="3"/>
      <c r="B1515" s="3"/>
      <c r="C1515" s="377"/>
      <c r="D1515" s="3">
        <v>15</v>
      </c>
      <c r="E1515" s="295" t="e">
        <f ca="1"/>
        <v>#N/A</v>
      </c>
      <c r="F1515" s="296"/>
      <c r="G1515" s="299"/>
      <c r="H1515" s="299"/>
      <c r="I1515" s="299"/>
      <c r="J1515" s="299"/>
      <c r="K1515" s="299"/>
      <c r="L1515" s="299"/>
    </row>
    <row r="1516" spans="1:12" ht="12.75" hidden="1" customHeight="1" outlineLevel="1" x14ac:dyDescent="0.2">
      <c r="A1516" s="3"/>
      <c r="B1516" s="149" t="str">
        <f ca="1">B1499</f>
        <v>Asset Type 061</v>
      </c>
      <c r="C1516" s="149" t="str">
        <f ca="1">C1499</f>
        <v>Description - Asset Type 061</v>
      </c>
      <c r="D1516" s="3"/>
      <c r="E1516" s="3"/>
      <c r="F1516" s="109" t="s">
        <v>44</v>
      </c>
      <c r="G1516" s="301">
        <f t="shared" ref="G1516:L1516" si="122">SUM(G1501:G1515)</f>
        <v>0</v>
      </c>
      <c r="H1516" s="301">
        <f t="shared" ca="1" si="122"/>
        <v>0</v>
      </c>
      <c r="I1516" s="301">
        <f t="shared" ca="1" si="122"/>
        <v>0</v>
      </c>
      <c r="J1516" s="301">
        <f t="shared" ca="1" si="122"/>
        <v>0</v>
      </c>
      <c r="K1516" s="301">
        <f t="shared" ca="1" si="122"/>
        <v>0</v>
      </c>
      <c r="L1516" s="301">
        <f t="shared" ca="1" si="122"/>
        <v>0</v>
      </c>
    </row>
    <row r="1517" spans="1:12" ht="12.75" hidden="1" customHeight="1" outlineLevel="2" x14ac:dyDescent="0.2">
      <c r="A1517" s="221">
        <f>A1499+1</f>
        <v>62</v>
      </c>
      <c r="B1517" s="22" t="str">
        <f ca="1">OFFSET($B$13,$A1517-1,0)</f>
        <v>Asset Type 062</v>
      </c>
      <c r="C1517" s="22" t="str">
        <f ca="1">OFFSET($C$13,$A1517-1,0)</f>
        <v>Description - Asset Type 062</v>
      </c>
      <c r="D1517" s="3"/>
      <c r="E1517" s="112"/>
      <c r="F1517" s="111" t="s">
        <v>41</v>
      </c>
      <c r="G1517" s="300">
        <f t="shared" ref="G1517:L1517" ca="1" si="123">VLOOKUP($B1517,$B$13:$L$212,5+G$5,FALSE)</f>
        <v>0</v>
      </c>
      <c r="H1517" s="300">
        <f t="shared" ca="1" si="123"/>
        <v>0</v>
      </c>
      <c r="I1517" s="300">
        <f t="shared" ca="1" si="123"/>
        <v>0</v>
      </c>
      <c r="J1517" s="300">
        <f t="shared" ca="1" si="123"/>
        <v>0</v>
      </c>
      <c r="K1517" s="300">
        <f t="shared" ca="1" si="123"/>
        <v>0</v>
      </c>
      <c r="L1517" s="300">
        <f t="shared" ca="1" si="123"/>
        <v>0</v>
      </c>
    </row>
    <row r="1518" spans="1:12" ht="12.75" hidden="1" customHeight="1" outlineLevel="2" x14ac:dyDescent="0.2">
      <c r="A1518" s="3"/>
      <c r="B1518" s="3"/>
      <c r="C1518" s="21"/>
      <c r="D1518" s="3"/>
      <c r="E1518" s="110"/>
      <c r="F1518" s="109" t="s">
        <v>42</v>
      </c>
      <c r="G1518" s="114">
        <f ca="1">VLOOKUP($B1517,'Input Sheet'!$B$12:$L$211,5+G$5,FALSE)</f>
        <v>0</v>
      </c>
      <c r="H1518" s="114">
        <f ca="1">VLOOKUP($B1517,'Input Sheet'!$B$12:$L$211,5+H$5,FALSE)</f>
        <v>0</v>
      </c>
      <c r="I1518" s="114">
        <f ca="1">VLOOKUP($B1517,'Input Sheet'!$B$12:$L$211,5+I$5,FALSE)</f>
        <v>0</v>
      </c>
      <c r="J1518" s="114">
        <f ca="1">VLOOKUP($B1517,'Input Sheet'!$B$12:$L$211,5+J$5,FALSE)</f>
        <v>0</v>
      </c>
      <c r="K1518" s="114">
        <f ca="1">VLOOKUP($B1517,'Input Sheet'!$B$12:$L$211,5+K$5,FALSE)</f>
        <v>0</v>
      </c>
      <c r="L1518" s="114">
        <f ca="1">VLOOKUP($B1517,'Input Sheet'!$B$12:$L$211,5+L$5,FALSE)</f>
        <v>0</v>
      </c>
    </row>
    <row r="1519" spans="1:12" ht="12.75" hidden="1" customHeight="1" outlineLevel="2" x14ac:dyDescent="0.2">
      <c r="A1519" s="3"/>
      <c r="B1519" s="3"/>
      <c r="C1519" s="3"/>
      <c r="D1519" s="3">
        <v>1</v>
      </c>
      <c r="E1519" s="295">
        <f t="array" aca="1" ref="E1519:E1533" ca="1">TRANSPOSE(G1517:L1517)</f>
        <v>0</v>
      </c>
      <c r="F1519" s="296"/>
      <c r="G1519" s="297"/>
      <c r="H1519" s="298">
        <f ca="1">IF(OFFSET(H1519,-$D1519,0)="n/a","n/a",IF(H$5&gt;OFFSET(H1519,-$D1519,0)+$D1519,$E1519-SUM($G1519:G1519),($E1519-SUM($G1519:G1519))/(OFFSET(H1519,-$D1519,0)-(H$5-$D1519-1))))</f>
        <v>0</v>
      </c>
      <c r="I1519" s="298">
        <f ca="1">IF(OFFSET(I1519,-$D1519,0)="n/a","n/a",IF(I$5&gt;OFFSET(I1519,-$D1519,0)+$D1519,$E1519-SUM($G1519:H1519),($E1519-SUM($G1519:H1519))/(OFFSET(I1519,-$D1519,0)-(I$5-$D1519-1))))</f>
        <v>0</v>
      </c>
      <c r="J1519" s="298">
        <f ca="1">IF(OFFSET(J1519,-$D1519,0)="n/a","n/a",IF(J$5&gt;OFFSET(J1519,-$D1519,0)+$D1519,$E1519-SUM($G1519:I1519),($E1519-SUM($G1519:I1519))/(OFFSET(J1519,-$D1519,0)-(J$5-$D1519-1))))</f>
        <v>0</v>
      </c>
      <c r="K1519" s="298">
        <f ca="1">IF(OFFSET(K1519,-$D1519,0)="n/a","n/a",IF(K$5&gt;OFFSET(K1519,-$D1519,0)+$D1519,$E1519-SUM($G1519:J1519),($E1519-SUM($G1519:J1519))/(OFFSET(K1519,-$D1519,0)-(K$5-$D1519-1))))</f>
        <v>0</v>
      </c>
      <c r="L1519" s="298">
        <f ca="1">IF(OFFSET(L1519,-$D1519,0)="n/a","n/a",IF(L$5&gt;OFFSET(L1519,-$D1519,0)+$D1519,$E1519-SUM($G1519:K1519),($E1519-SUM($G1519:K1519))/(OFFSET(L1519,-$D1519,0)-(L$5-$D1519-1))))</f>
        <v>0</v>
      </c>
    </row>
    <row r="1520" spans="1:12" ht="12.75" hidden="1" customHeight="1" outlineLevel="2" x14ac:dyDescent="0.2">
      <c r="A1520" s="3"/>
      <c r="B1520" s="3"/>
      <c r="C1520" s="377" t="s">
        <v>43</v>
      </c>
      <c r="D1520" s="3">
        <v>2</v>
      </c>
      <c r="E1520" s="295">
        <f ca="1"/>
        <v>0</v>
      </c>
      <c r="F1520" s="296"/>
      <c r="G1520" s="299"/>
      <c r="H1520" s="297"/>
      <c r="I1520" s="298">
        <f ca="1">IF(OFFSET(I1520,-$D1520,0)="n/a","n/a",IF(I$5&gt;OFFSET(I1520,-$D1520,0)+$D1520,$E1520-SUM($G1520:H1520),($E1520-SUM($G1520:H1520))/(OFFSET(I1520,-$D1520,0)-(I$5-$D1520-1))))</f>
        <v>0</v>
      </c>
      <c r="J1520" s="298">
        <f ca="1">IF(OFFSET(J1520,-$D1520,0)="n/a","n/a",IF(J$5&gt;OFFSET(J1520,-$D1520,0)+$D1520,$E1520-SUM($G1520:I1520),($E1520-SUM($G1520:I1520))/(OFFSET(J1520,-$D1520,0)-(J$5-$D1520-1))))</f>
        <v>0</v>
      </c>
      <c r="K1520" s="298">
        <f ca="1">IF(OFFSET(K1520,-$D1520,0)="n/a","n/a",IF(K$5&gt;OFFSET(K1520,-$D1520,0)+$D1520,$E1520-SUM($G1520:J1520),($E1520-SUM($G1520:J1520))/(OFFSET(K1520,-$D1520,0)-(K$5-$D1520-1))))</f>
        <v>0</v>
      </c>
      <c r="L1520" s="298">
        <f ca="1">IF(OFFSET(L1520,-$D1520,0)="n/a","n/a",IF(L$5&gt;OFFSET(L1520,-$D1520,0)+$D1520,$E1520-SUM($G1520:K1520),($E1520-SUM($G1520:K1520))/(OFFSET(L1520,-$D1520,0)-(L$5-$D1520-1))))</f>
        <v>0</v>
      </c>
    </row>
    <row r="1521" spans="1:12" ht="12.75" hidden="1" customHeight="1" outlineLevel="2" x14ac:dyDescent="0.2">
      <c r="A1521" s="3"/>
      <c r="B1521" s="3"/>
      <c r="C1521" s="377"/>
      <c r="D1521" s="3">
        <v>3</v>
      </c>
      <c r="E1521" s="295">
        <f ca="1"/>
        <v>0</v>
      </c>
      <c r="F1521" s="296"/>
      <c r="G1521" s="299"/>
      <c r="H1521" s="299"/>
      <c r="I1521" s="297"/>
      <c r="J1521" s="298">
        <f ca="1">IF(OFFSET(J1521,-$D1521,0)="n/a","n/a",IF(J$5&gt;OFFSET(J1521,-$D1521,0)+$D1521,$E1521-SUM($G1521:I1521),($E1521-SUM($G1521:I1521))/(OFFSET(J1521,-$D1521,0)-(J$5-$D1521-1))))</f>
        <v>0</v>
      </c>
      <c r="K1521" s="298">
        <f ca="1">IF(OFFSET(K1521,-$D1521,0)="n/a","n/a",IF(K$5&gt;OFFSET(K1521,-$D1521,0)+$D1521,$E1521-SUM($G1521:J1521),($E1521-SUM($G1521:J1521))/(OFFSET(K1521,-$D1521,0)-(K$5-$D1521-1))))</f>
        <v>0</v>
      </c>
      <c r="L1521" s="298">
        <f ca="1">IF(OFFSET(L1521,-$D1521,0)="n/a","n/a",IF(L$5&gt;OFFSET(L1521,-$D1521,0)+$D1521,$E1521-SUM($G1521:K1521),($E1521-SUM($G1521:K1521))/(OFFSET(L1521,-$D1521,0)-(L$5-$D1521-1))))</f>
        <v>0</v>
      </c>
    </row>
    <row r="1522" spans="1:12" ht="12.75" hidden="1" customHeight="1" outlineLevel="2" x14ac:dyDescent="0.2">
      <c r="A1522" s="3"/>
      <c r="B1522" s="3"/>
      <c r="C1522" s="377"/>
      <c r="D1522" s="3">
        <v>4</v>
      </c>
      <c r="E1522" s="295">
        <f ca="1"/>
        <v>0</v>
      </c>
      <c r="F1522" s="296"/>
      <c r="G1522" s="299"/>
      <c r="H1522" s="299"/>
      <c r="I1522" s="299"/>
      <c r="J1522" s="297"/>
      <c r="K1522" s="298">
        <f ca="1">IF(OFFSET(K1522,-$D1522,0)="n/a","n/a",IF(K$5&gt;OFFSET(K1522,-$D1522,0)+$D1522,$E1522-SUM($G1522:J1522),($E1522-SUM($G1522:J1522))/(OFFSET(K1522,-$D1522,0)-(K$5-$D1522-1))))</f>
        <v>0</v>
      </c>
      <c r="L1522" s="298">
        <f ca="1">IF(OFFSET(L1522,-$D1522,0)="n/a","n/a",IF(L$5&gt;OFFSET(L1522,-$D1522,0)+$D1522,$E1522-SUM($G1522:K1522),($E1522-SUM($G1522:K1522))/(OFFSET(L1522,-$D1522,0)-(L$5-$D1522-1))))</f>
        <v>0</v>
      </c>
    </row>
    <row r="1523" spans="1:12" ht="12.75" hidden="1" customHeight="1" outlineLevel="2" x14ac:dyDescent="0.2">
      <c r="A1523" s="3"/>
      <c r="B1523" s="3"/>
      <c r="C1523" s="377"/>
      <c r="D1523" s="3">
        <v>5</v>
      </c>
      <c r="E1523" s="295">
        <f ca="1"/>
        <v>0</v>
      </c>
      <c r="F1523" s="296"/>
      <c r="G1523" s="299"/>
      <c r="H1523" s="299"/>
      <c r="I1523" s="299"/>
      <c r="J1523" s="299"/>
      <c r="K1523" s="297"/>
      <c r="L1523" s="298">
        <f ca="1">IF(OFFSET(L1523,-$D1523,0)="n/a","n/a",IF(L$5&gt;OFFSET(L1523,-$D1523,0)+$D1523,$E1523-SUM($G1523:K1523),($E1523-SUM($G1523:K1523))/(OFFSET(L1523,-$D1523,0)-(L$5-$D1523-1))))</f>
        <v>0</v>
      </c>
    </row>
    <row r="1524" spans="1:12" ht="12.75" hidden="1" customHeight="1" outlineLevel="2" x14ac:dyDescent="0.2">
      <c r="A1524" s="3"/>
      <c r="B1524" s="3"/>
      <c r="C1524" s="377"/>
      <c r="D1524" s="3">
        <v>6</v>
      </c>
      <c r="E1524" s="295">
        <f ca="1"/>
        <v>0</v>
      </c>
      <c r="F1524" s="296"/>
      <c r="G1524" s="299"/>
      <c r="H1524" s="299"/>
      <c r="I1524" s="299"/>
      <c r="J1524" s="299"/>
      <c r="K1524" s="299"/>
      <c r="L1524" s="297"/>
    </row>
    <row r="1525" spans="1:12" ht="12.75" hidden="1" customHeight="1" outlineLevel="2" x14ac:dyDescent="0.2">
      <c r="A1525" s="3"/>
      <c r="B1525" s="3"/>
      <c r="C1525" s="377"/>
      <c r="D1525" s="3">
        <v>7</v>
      </c>
      <c r="E1525" s="295" t="e">
        <f ca="1"/>
        <v>#N/A</v>
      </c>
      <c r="F1525" s="296"/>
      <c r="G1525" s="299"/>
      <c r="H1525" s="299"/>
      <c r="I1525" s="299"/>
      <c r="J1525" s="299"/>
      <c r="K1525" s="299"/>
      <c r="L1525" s="299"/>
    </row>
    <row r="1526" spans="1:12" ht="12.75" hidden="1" customHeight="1" outlineLevel="2" x14ac:dyDescent="0.2">
      <c r="A1526" s="3"/>
      <c r="B1526" s="3"/>
      <c r="C1526" s="377"/>
      <c r="D1526" s="3">
        <v>8</v>
      </c>
      <c r="E1526" s="295" t="e">
        <f ca="1"/>
        <v>#N/A</v>
      </c>
      <c r="F1526" s="296"/>
      <c r="G1526" s="299"/>
      <c r="H1526" s="299"/>
      <c r="I1526" s="299"/>
      <c r="J1526" s="299"/>
      <c r="K1526" s="299"/>
      <c r="L1526" s="299"/>
    </row>
    <row r="1527" spans="1:12" ht="12.75" hidden="1" customHeight="1" outlineLevel="2" x14ac:dyDescent="0.2">
      <c r="A1527" s="3"/>
      <c r="B1527" s="3"/>
      <c r="C1527" s="377"/>
      <c r="D1527" s="3">
        <v>9</v>
      </c>
      <c r="E1527" s="295" t="e">
        <f ca="1"/>
        <v>#N/A</v>
      </c>
      <c r="F1527" s="296"/>
      <c r="G1527" s="299"/>
      <c r="H1527" s="299"/>
      <c r="I1527" s="299"/>
      <c r="J1527" s="299"/>
      <c r="K1527" s="299"/>
      <c r="L1527" s="299"/>
    </row>
    <row r="1528" spans="1:12" ht="12.75" hidden="1" customHeight="1" outlineLevel="2" x14ac:dyDescent="0.2">
      <c r="A1528" s="3"/>
      <c r="B1528" s="3"/>
      <c r="C1528" s="377"/>
      <c r="D1528" s="3">
        <v>10</v>
      </c>
      <c r="E1528" s="295" t="e">
        <f ca="1"/>
        <v>#N/A</v>
      </c>
      <c r="F1528" s="296"/>
      <c r="G1528" s="299"/>
      <c r="H1528" s="299"/>
      <c r="I1528" s="299"/>
      <c r="J1528" s="299"/>
      <c r="K1528" s="299"/>
      <c r="L1528" s="299"/>
    </row>
    <row r="1529" spans="1:12" ht="12.75" hidden="1" customHeight="1" outlineLevel="2" x14ac:dyDescent="0.2">
      <c r="A1529" s="3"/>
      <c r="B1529" s="3"/>
      <c r="C1529" s="377"/>
      <c r="D1529" s="3">
        <v>11</v>
      </c>
      <c r="E1529" s="295" t="e">
        <f ca="1"/>
        <v>#N/A</v>
      </c>
      <c r="F1529" s="296"/>
      <c r="G1529" s="299"/>
      <c r="H1529" s="299"/>
      <c r="I1529" s="299"/>
      <c r="J1529" s="299"/>
      <c r="K1529" s="299"/>
      <c r="L1529" s="299"/>
    </row>
    <row r="1530" spans="1:12" ht="12.75" hidden="1" customHeight="1" outlineLevel="2" x14ac:dyDescent="0.2">
      <c r="A1530" s="3"/>
      <c r="B1530" s="3"/>
      <c r="C1530" s="377"/>
      <c r="D1530" s="3">
        <v>12</v>
      </c>
      <c r="E1530" s="295" t="e">
        <f ca="1"/>
        <v>#N/A</v>
      </c>
      <c r="F1530" s="296"/>
      <c r="G1530" s="299"/>
      <c r="H1530" s="299"/>
      <c r="I1530" s="299"/>
      <c r="J1530" s="299"/>
      <c r="K1530" s="299"/>
      <c r="L1530" s="299"/>
    </row>
    <row r="1531" spans="1:12" ht="12.75" hidden="1" customHeight="1" outlineLevel="2" x14ac:dyDescent="0.2">
      <c r="A1531" s="3"/>
      <c r="B1531" s="3"/>
      <c r="C1531" s="377"/>
      <c r="D1531" s="3">
        <v>13</v>
      </c>
      <c r="E1531" s="295" t="e">
        <f ca="1"/>
        <v>#N/A</v>
      </c>
      <c r="F1531" s="296"/>
      <c r="G1531" s="299"/>
      <c r="H1531" s="299"/>
      <c r="I1531" s="299"/>
      <c r="J1531" s="299"/>
      <c r="K1531" s="299"/>
      <c r="L1531" s="299"/>
    </row>
    <row r="1532" spans="1:12" ht="12.75" hidden="1" customHeight="1" outlineLevel="2" x14ac:dyDescent="0.2">
      <c r="A1532" s="3"/>
      <c r="B1532" s="3"/>
      <c r="C1532" s="377"/>
      <c r="D1532" s="3">
        <v>14</v>
      </c>
      <c r="E1532" s="295" t="e">
        <f ca="1"/>
        <v>#N/A</v>
      </c>
      <c r="F1532" s="296"/>
      <c r="G1532" s="299"/>
      <c r="H1532" s="299"/>
      <c r="I1532" s="299"/>
      <c r="J1532" s="299"/>
      <c r="K1532" s="299"/>
      <c r="L1532" s="299"/>
    </row>
    <row r="1533" spans="1:12" ht="12.75" hidden="1" customHeight="1" outlineLevel="2" x14ac:dyDescent="0.2">
      <c r="A1533" s="3"/>
      <c r="B1533" s="3"/>
      <c r="C1533" s="377"/>
      <c r="D1533" s="3">
        <v>15</v>
      </c>
      <c r="E1533" s="295" t="e">
        <f ca="1"/>
        <v>#N/A</v>
      </c>
      <c r="F1533" s="296"/>
      <c r="G1533" s="299"/>
      <c r="H1533" s="299"/>
      <c r="I1533" s="299"/>
      <c r="J1533" s="299"/>
      <c r="K1533" s="299"/>
      <c r="L1533" s="299"/>
    </row>
    <row r="1534" spans="1:12" ht="12.75" hidden="1" customHeight="1" outlineLevel="1" x14ac:dyDescent="0.2">
      <c r="A1534" s="3"/>
      <c r="B1534" s="149" t="str">
        <f ca="1">B1517</f>
        <v>Asset Type 062</v>
      </c>
      <c r="C1534" s="149" t="str">
        <f ca="1">C1517</f>
        <v>Description - Asset Type 062</v>
      </c>
      <c r="D1534" s="3"/>
      <c r="E1534" s="3"/>
      <c r="F1534" s="109" t="s">
        <v>44</v>
      </c>
      <c r="G1534" s="301">
        <f t="shared" ref="G1534:L1534" si="124">SUM(G1519:G1533)</f>
        <v>0</v>
      </c>
      <c r="H1534" s="301">
        <f t="shared" ca="1" si="124"/>
        <v>0</v>
      </c>
      <c r="I1534" s="301">
        <f t="shared" ca="1" si="124"/>
        <v>0</v>
      </c>
      <c r="J1534" s="301">
        <f t="shared" ca="1" si="124"/>
        <v>0</v>
      </c>
      <c r="K1534" s="301">
        <f t="shared" ca="1" si="124"/>
        <v>0</v>
      </c>
      <c r="L1534" s="301">
        <f t="shared" ca="1" si="124"/>
        <v>0</v>
      </c>
    </row>
    <row r="1535" spans="1:12" ht="12.75" hidden="1" customHeight="1" outlineLevel="2" x14ac:dyDescent="0.2">
      <c r="A1535" s="221">
        <f>A1517+1</f>
        <v>63</v>
      </c>
      <c r="B1535" s="22" t="str">
        <f ca="1">OFFSET($B$13,$A1535-1,0)</f>
        <v>Asset Type 063</v>
      </c>
      <c r="C1535" s="22" t="str">
        <f ca="1">OFFSET($C$13,$A1535-1,0)</f>
        <v>Description - Asset Type 063</v>
      </c>
      <c r="D1535" s="3"/>
      <c r="E1535" s="112"/>
      <c r="F1535" s="111" t="s">
        <v>41</v>
      </c>
      <c r="G1535" s="300">
        <f t="shared" ref="G1535:L1535" ca="1" si="125">VLOOKUP($B1535,$B$13:$L$212,5+G$5,FALSE)</f>
        <v>0</v>
      </c>
      <c r="H1535" s="300">
        <f t="shared" ca="1" si="125"/>
        <v>0</v>
      </c>
      <c r="I1535" s="300">
        <f t="shared" ca="1" si="125"/>
        <v>0</v>
      </c>
      <c r="J1535" s="300">
        <f t="shared" ca="1" si="125"/>
        <v>0</v>
      </c>
      <c r="K1535" s="300">
        <f t="shared" ca="1" si="125"/>
        <v>0</v>
      </c>
      <c r="L1535" s="300">
        <f t="shared" ca="1" si="125"/>
        <v>0</v>
      </c>
    </row>
    <row r="1536" spans="1:12" ht="12.75" hidden="1" customHeight="1" outlineLevel="2" x14ac:dyDescent="0.2">
      <c r="A1536" s="3"/>
      <c r="B1536" s="3"/>
      <c r="C1536" s="21"/>
      <c r="D1536" s="3"/>
      <c r="E1536" s="110"/>
      <c r="F1536" s="109" t="s">
        <v>42</v>
      </c>
      <c r="G1536" s="114">
        <f ca="1">VLOOKUP($B1535,'Input Sheet'!$B$12:$L$211,5+G$5,FALSE)</f>
        <v>0</v>
      </c>
      <c r="H1536" s="114">
        <f ca="1">VLOOKUP($B1535,'Input Sheet'!$B$12:$L$211,5+H$5,FALSE)</f>
        <v>0</v>
      </c>
      <c r="I1536" s="114">
        <f ca="1">VLOOKUP($B1535,'Input Sheet'!$B$12:$L$211,5+I$5,FALSE)</f>
        <v>0</v>
      </c>
      <c r="J1536" s="114">
        <f ca="1">VLOOKUP($B1535,'Input Sheet'!$B$12:$L$211,5+J$5,FALSE)</f>
        <v>0</v>
      </c>
      <c r="K1536" s="114">
        <f ca="1">VLOOKUP($B1535,'Input Sheet'!$B$12:$L$211,5+K$5,FALSE)</f>
        <v>0</v>
      </c>
      <c r="L1536" s="114">
        <f ca="1">VLOOKUP($B1535,'Input Sheet'!$B$12:$L$211,5+L$5,FALSE)</f>
        <v>0</v>
      </c>
    </row>
    <row r="1537" spans="1:12" ht="12.75" hidden="1" customHeight="1" outlineLevel="2" x14ac:dyDescent="0.2">
      <c r="A1537" s="3"/>
      <c r="B1537" s="3"/>
      <c r="C1537" s="3"/>
      <c r="D1537" s="3">
        <v>1</v>
      </c>
      <c r="E1537" s="295">
        <f t="array" aca="1" ref="E1537:E1551" ca="1">TRANSPOSE(G1535:L1535)</f>
        <v>0</v>
      </c>
      <c r="F1537" s="296"/>
      <c r="G1537" s="297"/>
      <c r="H1537" s="298">
        <f ca="1">IF(OFFSET(H1537,-$D1537,0)="n/a","n/a",IF(H$5&gt;OFFSET(H1537,-$D1537,0)+$D1537,$E1537-SUM($G1537:G1537),($E1537-SUM($G1537:G1537))/(OFFSET(H1537,-$D1537,0)-(H$5-$D1537-1))))</f>
        <v>0</v>
      </c>
      <c r="I1537" s="298">
        <f ca="1">IF(OFFSET(I1537,-$D1537,0)="n/a","n/a",IF(I$5&gt;OFFSET(I1537,-$D1537,0)+$D1537,$E1537-SUM($G1537:H1537),($E1537-SUM($G1537:H1537))/(OFFSET(I1537,-$D1537,0)-(I$5-$D1537-1))))</f>
        <v>0</v>
      </c>
      <c r="J1537" s="298">
        <f ca="1">IF(OFFSET(J1537,-$D1537,0)="n/a","n/a",IF(J$5&gt;OFFSET(J1537,-$D1537,0)+$D1537,$E1537-SUM($G1537:I1537),($E1537-SUM($G1537:I1537))/(OFFSET(J1537,-$D1537,0)-(J$5-$D1537-1))))</f>
        <v>0</v>
      </c>
      <c r="K1537" s="298">
        <f ca="1">IF(OFFSET(K1537,-$D1537,0)="n/a","n/a",IF(K$5&gt;OFFSET(K1537,-$D1537,0)+$D1537,$E1537-SUM($G1537:J1537),($E1537-SUM($G1537:J1537))/(OFFSET(K1537,-$D1537,0)-(K$5-$D1537-1))))</f>
        <v>0</v>
      </c>
      <c r="L1537" s="298">
        <f ca="1">IF(OFFSET(L1537,-$D1537,0)="n/a","n/a",IF(L$5&gt;OFFSET(L1537,-$D1537,0)+$D1537,$E1537-SUM($G1537:K1537),($E1537-SUM($G1537:K1537))/(OFFSET(L1537,-$D1537,0)-(L$5-$D1537-1))))</f>
        <v>0</v>
      </c>
    </row>
    <row r="1538" spans="1:12" ht="12.75" hidden="1" customHeight="1" outlineLevel="2" x14ac:dyDescent="0.2">
      <c r="A1538" s="3"/>
      <c r="B1538" s="3"/>
      <c r="C1538" s="377" t="s">
        <v>43</v>
      </c>
      <c r="D1538" s="3">
        <v>2</v>
      </c>
      <c r="E1538" s="295">
        <f ca="1"/>
        <v>0</v>
      </c>
      <c r="F1538" s="296"/>
      <c r="G1538" s="299"/>
      <c r="H1538" s="297"/>
      <c r="I1538" s="298">
        <f ca="1">IF(OFFSET(I1538,-$D1538,0)="n/a","n/a",IF(I$5&gt;OFFSET(I1538,-$D1538,0)+$D1538,$E1538-SUM($G1538:H1538),($E1538-SUM($G1538:H1538))/(OFFSET(I1538,-$D1538,0)-(I$5-$D1538-1))))</f>
        <v>0</v>
      </c>
      <c r="J1538" s="298">
        <f ca="1">IF(OFFSET(J1538,-$D1538,0)="n/a","n/a",IF(J$5&gt;OFFSET(J1538,-$D1538,0)+$D1538,$E1538-SUM($G1538:I1538),($E1538-SUM($G1538:I1538))/(OFFSET(J1538,-$D1538,0)-(J$5-$D1538-1))))</f>
        <v>0</v>
      </c>
      <c r="K1538" s="298">
        <f ca="1">IF(OFFSET(K1538,-$D1538,0)="n/a","n/a",IF(K$5&gt;OFFSET(K1538,-$D1538,0)+$D1538,$E1538-SUM($G1538:J1538),($E1538-SUM($G1538:J1538))/(OFFSET(K1538,-$D1538,0)-(K$5-$D1538-1))))</f>
        <v>0</v>
      </c>
      <c r="L1538" s="298">
        <f ca="1">IF(OFFSET(L1538,-$D1538,0)="n/a","n/a",IF(L$5&gt;OFFSET(L1538,-$D1538,0)+$D1538,$E1538-SUM($G1538:K1538),($E1538-SUM($G1538:K1538))/(OFFSET(L1538,-$D1538,0)-(L$5-$D1538-1))))</f>
        <v>0</v>
      </c>
    </row>
    <row r="1539" spans="1:12" ht="12.75" hidden="1" customHeight="1" outlineLevel="2" x14ac:dyDescent="0.2">
      <c r="A1539" s="3"/>
      <c r="B1539" s="3"/>
      <c r="C1539" s="377"/>
      <c r="D1539" s="3">
        <v>3</v>
      </c>
      <c r="E1539" s="295">
        <f ca="1"/>
        <v>0</v>
      </c>
      <c r="F1539" s="296"/>
      <c r="G1539" s="299"/>
      <c r="H1539" s="299"/>
      <c r="I1539" s="297"/>
      <c r="J1539" s="298">
        <f ca="1">IF(OFFSET(J1539,-$D1539,0)="n/a","n/a",IF(J$5&gt;OFFSET(J1539,-$D1539,0)+$D1539,$E1539-SUM($G1539:I1539),($E1539-SUM($G1539:I1539))/(OFFSET(J1539,-$D1539,0)-(J$5-$D1539-1))))</f>
        <v>0</v>
      </c>
      <c r="K1539" s="298">
        <f ca="1">IF(OFFSET(K1539,-$D1539,0)="n/a","n/a",IF(K$5&gt;OFFSET(K1539,-$D1539,0)+$D1539,$E1539-SUM($G1539:J1539),($E1539-SUM($G1539:J1539))/(OFFSET(K1539,-$D1539,0)-(K$5-$D1539-1))))</f>
        <v>0</v>
      </c>
      <c r="L1539" s="298">
        <f ca="1">IF(OFFSET(L1539,-$D1539,0)="n/a","n/a",IF(L$5&gt;OFFSET(L1539,-$D1539,0)+$D1539,$E1539-SUM($G1539:K1539),($E1539-SUM($G1539:K1539))/(OFFSET(L1539,-$D1539,0)-(L$5-$D1539-1))))</f>
        <v>0</v>
      </c>
    </row>
    <row r="1540" spans="1:12" ht="12.75" hidden="1" customHeight="1" outlineLevel="2" x14ac:dyDescent="0.2">
      <c r="A1540" s="3"/>
      <c r="B1540" s="3"/>
      <c r="C1540" s="377"/>
      <c r="D1540" s="3">
        <v>4</v>
      </c>
      <c r="E1540" s="295">
        <f ca="1"/>
        <v>0</v>
      </c>
      <c r="F1540" s="296"/>
      <c r="G1540" s="299"/>
      <c r="H1540" s="299"/>
      <c r="I1540" s="299"/>
      <c r="J1540" s="297"/>
      <c r="K1540" s="298">
        <f ca="1">IF(OFFSET(K1540,-$D1540,0)="n/a","n/a",IF(K$5&gt;OFFSET(K1540,-$D1540,0)+$D1540,$E1540-SUM($G1540:J1540),($E1540-SUM($G1540:J1540))/(OFFSET(K1540,-$D1540,0)-(K$5-$D1540-1))))</f>
        <v>0</v>
      </c>
      <c r="L1540" s="298">
        <f ca="1">IF(OFFSET(L1540,-$D1540,0)="n/a","n/a",IF(L$5&gt;OFFSET(L1540,-$D1540,0)+$D1540,$E1540-SUM($G1540:K1540),($E1540-SUM($G1540:K1540))/(OFFSET(L1540,-$D1540,0)-(L$5-$D1540-1))))</f>
        <v>0</v>
      </c>
    </row>
    <row r="1541" spans="1:12" ht="12.75" hidden="1" customHeight="1" outlineLevel="2" x14ac:dyDescent="0.2">
      <c r="A1541" s="3"/>
      <c r="B1541" s="3"/>
      <c r="C1541" s="377"/>
      <c r="D1541" s="3">
        <v>5</v>
      </c>
      <c r="E1541" s="295">
        <f ca="1"/>
        <v>0</v>
      </c>
      <c r="F1541" s="296"/>
      <c r="G1541" s="299"/>
      <c r="H1541" s="299"/>
      <c r="I1541" s="299"/>
      <c r="J1541" s="299"/>
      <c r="K1541" s="297"/>
      <c r="L1541" s="298">
        <f ca="1">IF(OFFSET(L1541,-$D1541,0)="n/a","n/a",IF(L$5&gt;OFFSET(L1541,-$D1541,0)+$D1541,$E1541-SUM($G1541:K1541),($E1541-SUM($G1541:K1541))/(OFFSET(L1541,-$D1541,0)-(L$5-$D1541-1))))</f>
        <v>0</v>
      </c>
    </row>
    <row r="1542" spans="1:12" ht="12.75" hidden="1" customHeight="1" outlineLevel="2" x14ac:dyDescent="0.2">
      <c r="A1542" s="3"/>
      <c r="B1542" s="3"/>
      <c r="C1542" s="377"/>
      <c r="D1542" s="3">
        <v>6</v>
      </c>
      <c r="E1542" s="295">
        <f ca="1"/>
        <v>0</v>
      </c>
      <c r="F1542" s="296"/>
      <c r="G1542" s="299"/>
      <c r="H1542" s="299"/>
      <c r="I1542" s="299"/>
      <c r="J1542" s="299"/>
      <c r="K1542" s="299"/>
      <c r="L1542" s="297"/>
    </row>
    <row r="1543" spans="1:12" ht="12.75" hidden="1" customHeight="1" outlineLevel="2" x14ac:dyDescent="0.2">
      <c r="A1543" s="3"/>
      <c r="B1543" s="3"/>
      <c r="C1543" s="377"/>
      <c r="D1543" s="3">
        <v>7</v>
      </c>
      <c r="E1543" s="295" t="e">
        <f ca="1"/>
        <v>#N/A</v>
      </c>
      <c r="F1543" s="296"/>
      <c r="G1543" s="299"/>
      <c r="H1543" s="299"/>
      <c r="I1543" s="299"/>
      <c r="J1543" s="299"/>
      <c r="K1543" s="299"/>
      <c r="L1543" s="299"/>
    </row>
    <row r="1544" spans="1:12" ht="12.75" hidden="1" customHeight="1" outlineLevel="2" x14ac:dyDescent="0.2">
      <c r="A1544" s="3"/>
      <c r="B1544" s="3"/>
      <c r="C1544" s="377"/>
      <c r="D1544" s="3">
        <v>8</v>
      </c>
      <c r="E1544" s="295" t="e">
        <f ca="1"/>
        <v>#N/A</v>
      </c>
      <c r="F1544" s="296"/>
      <c r="G1544" s="299"/>
      <c r="H1544" s="299"/>
      <c r="I1544" s="299"/>
      <c r="J1544" s="299"/>
      <c r="K1544" s="299"/>
      <c r="L1544" s="299"/>
    </row>
    <row r="1545" spans="1:12" ht="12.75" hidden="1" customHeight="1" outlineLevel="2" x14ac:dyDescent="0.2">
      <c r="A1545" s="3"/>
      <c r="B1545" s="3"/>
      <c r="C1545" s="377"/>
      <c r="D1545" s="3">
        <v>9</v>
      </c>
      <c r="E1545" s="295" t="e">
        <f ca="1"/>
        <v>#N/A</v>
      </c>
      <c r="F1545" s="296"/>
      <c r="G1545" s="299"/>
      <c r="H1545" s="299"/>
      <c r="I1545" s="299"/>
      <c r="J1545" s="299"/>
      <c r="K1545" s="299"/>
      <c r="L1545" s="299"/>
    </row>
    <row r="1546" spans="1:12" ht="12.75" hidden="1" customHeight="1" outlineLevel="2" x14ac:dyDescent="0.2">
      <c r="A1546" s="3"/>
      <c r="B1546" s="3"/>
      <c r="C1546" s="377"/>
      <c r="D1546" s="3">
        <v>10</v>
      </c>
      <c r="E1546" s="295" t="e">
        <f ca="1"/>
        <v>#N/A</v>
      </c>
      <c r="F1546" s="296"/>
      <c r="G1546" s="299"/>
      <c r="H1546" s="299"/>
      <c r="I1546" s="299"/>
      <c r="J1546" s="299"/>
      <c r="K1546" s="299"/>
      <c r="L1546" s="299"/>
    </row>
    <row r="1547" spans="1:12" ht="12.75" hidden="1" customHeight="1" outlineLevel="2" x14ac:dyDescent="0.2">
      <c r="A1547" s="3"/>
      <c r="B1547" s="3"/>
      <c r="C1547" s="377"/>
      <c r="D1547" s="3">
        <v>11</v>
      </c>
      <c r="E1547" s="295" t="e">
        <f ca="1"/>
        <v>#N/A</v>
      </c>
      <c r="F1547" s="296"/>
      <c r="G1547" s="299"/>
      <c r="H1547" s="299"/>
      <c r="I1547" s="299"/>
      <c r="J1547" s="299"/>
      <c r="K1547" s="299"/>
      <c r="L1547" s="299"/>
    </row>
    <row r="1548" spans="1:12" ht="12.75" hidden="1" customHeight="1" outlineLevel="2" x14ac:dyDescent="0.2">
      <c r="A1548" s="3"/>
      <c r="B1548" s="3"/>
      <c r="C1548" s="377"/>
      <c r="D1548" s="3">
        <v>12</v>
      </c>
      <c r="E1548" s="295" t="e">
        <f ca="1"/>
        <v>#N/A</v>
      </c>
      <c r="F1548" s="296"/>
      <c r="G1548" s="299"/>
      <c r="H1548" s="299"/>
      <c r="I1548" s="299"/>
      <c r="J1548" s="299"/>
      <c r="K1548" s="299"/>
      <c r="L1548" s="299"/>
    </row>
    <row r="1549" spans="1:12" ht="12.75" hidden="1" customHeight="1" outlineLevel="2" x14ac:dyDescent="0.2">
      <c r="A1549" s="3"/>
      <c r="B1549" s="3"/>
      <c r="C1549" s="377"/>
      <c r="D1549" s="3">
        <v>13</v>
      </c>
      <c r="E1549" s="295" t="e">
        <f ca="1"/>
        <v>#N/A</v>
      </c>
      <c r="F1549" s="296"/>
      <c r="G1549" s="299"/>
      <c r="H1549" s="299"/>
      <c r="I1549" s="299"/>
      <c r="J1549" s="299"/>
      <c r="K1549" s="299"/>
      <c r="L1549" s="299"/>
    </row>
    <row r="1550" spans="1:12" ht="12.75" hidden="1" customHeight="1" outlineLevel="2" x14ac:dyDescent="0.2">
      <c r="A1550" s="3"/>
      <c r="B1550" s="3"/>
      <c r="C1550" s="377"/>
      <c r="D1550" s="3">
        <v>14</v>
      </c>
      <c r="E1550" s="295" t="e">
        <f ca="1"/>
        <v>#N/A</v>
      </c>
      <c r="F1550" s="296"/>
      <c r="G1550" s="299"/>
      <c r="H1550" s="299"/>
      <c r="I1550" s="299"/>
      <c r="J1550" s="299"/>
      <c r="K1550" s="299"/>
      <c r="L1550" s="299"/>
    </row>
    <row r="1551" spans="1:12" ht="12.75" hidden="1" customHeight="1" outlineLevel="2" x14ac:dyDescent="0.2">
      <c r="A1551" s="3"/>
      <c r="B1551" s="3"/>
      <c r="C1551" s="377"/>
      <c r="D1551" s="3">
        <v>15</v>
      </c>
      <c r="E1551" s="295" t="e">
        <f ca="1"/>
        <v>#N/A</v>
      </c>
      <c r="F1551" s="296"/>
      <c r="G1551" s="299"/>
      <c r="H1551" s="299"/>
      <c r="I1551" s="299"/>
      <c r="J1551" s="299"/>
      <c r="K1551" s="299"/>
      <c r="L1551" s="299"/>
    </row>
    <row r="1552" spans="1:12" ht="12.75" hidden="1" customHeight="1" outlineLevel="1" x14ac:dyDescent="0.2">
      <c r="A1552" s="3"/>
      <c r="B1552" s="149" t="str">
        <f ca="1">B1535</f>
        <v>Asset Type 063</v>
      </c>
      <c r="C1552" s="149" t="str">
        <f ca="1">C1535</f>
        <v>Description - Asset Type 063</v>
      </c>
      <c r="D1552" s="3"/>
      <c r="E1552" s="3"/>
      <c r="F1552" s="109" t="s">
        <v>44</v>
      </c>
      <c r="G1552" s="301">
        <f t="shared" ref="G1552:L1552" si="126">SUM(G1537:G1551)</f>
        <v>0</v>
      </c>
      <c r="H1552" s="301">
        <f t="shared" ca="1" si="126"/>
        <v>0</v>
      </c>
      <c r="I1552" s="301">
        <f t="shared" ca="1" si="126"/>
        <v>0</v>
      </c>
      <c r="J1552" s="301">
        <f t="shared" ca="1" si="126"/>
        <v>0</v>
      </c>
      <c r="K1552" s="301">
        <f t="shared" ca="1" si="126"/>
        <v>0</v>
      </c>
      <c r="L1552" s="301">
        <f t="shared" ca="1" si="126"/>
        <v>0</v>
      </c>
    </row>
    <row r="1553" spans="1:12" ht="12.75" hidden="1" customHeight="1" outlineLevel="2" x14ac:dyDescent="0.2">
      <c r="A1553" s="221">
        <f>A1535+1</f>
        <v>64</v>
      </c>
      <c r="B1553" s="22" t="str">
        <f ca="1">OFFSET($B$13,$A1553-1,0)</f>
        <v>Asset Type 064</v>
      </c>
      <c r="C1553" s="22" t="str">
        <f ca="1">OFFSET($C$13,$A1553-1,0)</f>
        <v>Description - Asset Type 064</v>
      </c>
      <c r="D1553" s="3"/>
      <c r="E1553" s="112"/>
      <c r="F1553" s="111" t="s">
        <v>41</v>
      </c>
      <c r="G1553" s="300">
        <f t="shared" ref="G1553:L1553" ca="1" si="127">VLOOKUP($B1553,$B$13:$L$212,5+G$5,FALSE)</f>
        <v>0</v>
      </c>
      <c r="H1553" s="300">
        <f t="shared" ca="1" si="127"/>
        <v>0</v>
      </c>
      <c r="I1553" s="300">
        <f t="shared" ca="1" si="127"/>
        <v>0</v>
      </c>
      <c r="J1553" s="300">
        <f t="shared" ca="1" si="127"/>
        <v>0</v>
      </c>
      <c r="K1553" s="300">
        <f t="shared" ca="1" si="127"/>
        <v>0</v>
      </c>
      <c r="L1553" s="300">
        <f t="shared" ca="1" si="127"/>
        <v>0</v>
      </c>
    </row>
    <row r="1554" spans="1:12" ht="12.75" hidden="1" customHeight="1" outlineLevel="2" x14ac:dyDescent="0.2">
      <c r="A1554" s="3"/>
      <c r="B1554" s="3"/>
      <c r="C1554" s="21"/>
      <c r="D1554" s="3"/>
      <c r="E1554" s="110"/>
      <c r="F1554" s="109" t="s">
        <v>42</v>
      </c>
      <c r="G1554" s="114">
        <f ca="1">VLOOKUP($B1553,'Input Sheet'!$B$12:$L$211,5+G$5,FALSE)</f>
        <v>0</v>
      </c>
      <c r="H1554" s="114">
        <f ca="1">VLOOKUP($B1553,'Input Sheet'!$B$12:$L$211,5+H$5,FALSE)</f>
        <v>0</v>
      </c>
      <c r="I1554" s="114">
        <f ca="1">VLOOKUP($B1553,'Input Sheet'!$B$12:$L$211,5+I$5,FALSE)</f>
        <v>0</v>
      </c>
      <c r="J1554" s="114">
        <f ca="1">VLOOKUP($B1553,'Input Sheet'!$B$12:$L$211,5+J$5,FALSE)</f>
        <v>0</v>
      </c>
      <c r="K1554" s="114">
        <f ca="1">VLOOKUP($B1553,'Input Sheet'!$B$12:$L$211,5+K$5,FALSE)</f>
        <v>0</v>
      </c>
      <c r="L1554" s="114">
        <f ca="1">VLOOKUP($B1553,'Input Sheet'!$B$12:$L$211,5+L$5,FALSE)</f>
        <v>0</v>
      </c>
    </row>
    <row r="1555" spans="1:12" ht="12.75" hidden="1" customHeight="1" outlineLevel="2" x14ac:dyDescent="0.2">
      <c r="A1555" s="3"/>
      <c r="B1555" s="3"/>
      <c r="C1555" s="3"/>
      <c r="D1555" s="3">
        <v>1</v>
      </c>
      <c r="E1555" s="295">
        <f t="array" aca="1" ref="E1555:E1569" ca="1">TRANSPOSE(G1553:L1553)</f>
        <v>0</v>
      </c>
      <c r="F1555" s="296"/>
      <c r="G1555" s="297"/>
      <c r="H1555" s="298">
        <f ca="1">IF(OFFSET(H1555,-$D1555,0)="n/a","n/a",IF(H$5&gt;OFFSET(H1555,-$D1555,0)+$D1555,$E1555-SUM($G1555:G1555),($E1555-SUM($G1555:G1555))/(OFFSET(H1555,-$D1555,0)-(H$5-$D1555-1))))</f>
        <v>0</v>
      </c>
      <c r="I1555" s="298">
        <f ca="1">IF(OFFSET(I1555,-$D1555,0)="n/a","n/a",IF(I$5&gt;OFFSET(I1555,-$D1555,0)+$D1555,$E1555-SUM($G1555:H1555),($E1555-SUM($G1555:H1555))/(OFFSET(I1555,-$D1555,0)-(I$5-$D1555-1))))</f>
        <v>0</v>
      </c>
      <c r="J1555" s="298">
        <f ca="1">IF(OFFSET(J1555,-$D1555,0)="n/a","n/a",IF(J$5&gt;OFFSET(J1555,-$D1555,0)+$D1555,$E1555-SUM($G1555:I1555),($E1555-SUM($G1555:I1555))/(OFFSET(J1555,-$D1555,0)-(J$5-$D1555-1))))</f>
        <v>0</v>
      </c>
      <c r="K1555" s="298">
        <f ca="1">IF(OFFSET(K1555,-$D1555,0)="n/a","n/a",IF(K$5&gt;OFFSET(K1555,-$D1555,0)+$D1555,$E1555-SUM($G1555:J1555),($E1555-SUM($G1555:J1555))/(OFFSET(K1555,-$D1555,0)-(K$5-$D1555-1))))</f>
        <v>0</v>
      </c>
      <c r="L1555" s="298">
        <f ca="1">IF(OFFSET(L1555,-$D1555,0)="n/a","n/a",IF(L$5&gt;OFFSET(L1555,-$D1555,0)+$D1555,$E1555-SUM($G1555:K1555),($E1555-SUM($G1555:K1555))/(OFFSET(L1555,-$D1555,0)-(L$5-$D1555-1))))</f>
        <v>0</v>
      </c>
    </row>
    <row r="1556" spans="1:12" ht="12.75" hidden="1" customHeight="1" outlineLevel="2" x14ac:dyDescent="0.2">
      <c r="A1556" s="3"/>
      <c r="B1556" s="3"/>
      <c r="C1556" s="377" t="s">
        <v>43</v>
      </c>
      <c r="D1556" s="3">
        <v>2</v>
      </c>
      <c r="E1556" s="295">
        <f ca="1"/>
        <v>0</v>
      </c>
      <c r="F1556" s="296"/>
      <c r="G1556" s="299"/>
      <c r="H1556" s="297"/>
      <c r="I1556" s="298">
        <f ca="1">IF(OFFSET(I1556,-$D1556,0)="n/a","n/a",IF(I$5&gt;OFFSET(I1556,-$D1556,0)+$D1556,$E1556-SUM($G1556:H1556),($E1556-SUM($G1556:H1556))/(OFFSET(I1556,-$D1556,0)-(I$5-$D1556-1))))</f>
        <v>0</v>
      </c>
      <c r="J1556" s="298">
        <f ca="1">IF(OFFSET(J1556,-$D1556,0)="n/a","n/a",IF(J$5&gt;OFFSET(J1556,-$D1556,0)+$D1556,$E1556-SUM($G1556:I1556),($E1556-SUM($G1556:I1556))/(OFFSET(J1556,-$D1556,0)-(J$5-$D1556-1))))</f>
        <v>0</v>
      </c>
      <c r="K1556" s="298">
        <f ca="1">IF(OFFSET(K1556,-$D1556,0)="n/a","n/a",IF(K$5&gt;OFFSET(K1556,-$D1556,0)+$D1556,$E1556-SUM($G1556:J1556),($E1556-SUM($G1556:J1556))/(OFFSET(K1556,-$D1556,0)-(K$5-$D1556-1))))</f>
        <v>0</v>
      </c>
      <c r="L1556" s="298">
        <f ca="1">IF(OFFSET(L1556,-$D1556,0)="n/a","n/a",IF(L$5&gt;OFFSET(L1556,-$D1556,0)+$D1556,$E1556-SUM($G1556:K1556),($E1556-SUM($G1556:K1556))/(OFFSET(L1556,-$D1556,0)-(L$5-$D1556-1))))</f>
        <v>0</v>
      </c>
    </row>
    <row r="1557" spans="1:12" ht="12.75" hidden="1" customHeight="1" outlineLevel="2" x14ac:dyDescent="0.2">
      <c r="A1557" s="3"/>
      <c r="B1557" s="3"/>
      <c r="C1557" s="377"/>
      <c r="D1557" s="3">
        <v>3</v>
      </c>
      <c r="E1557" s="295">
        <f ca="1"/>
        <v>0</v>
      </c>
      <c r="F1557" s="296"/>
      <c r="G1557" s="299"/>
      <c r="H1557" s="299"/>
      <c r="I1557" s="297"/>
      <c r="J1557" s="298">
        <f ca="1">IF(OFFSET(J1557,-$D1557,0)="n/a","n/a",IF(J$5&gt;OFFSET(J1557,-$D1557,0)+$D1557,$E1557-SUM($G1557:I1557),($E1557-SUM($G1557:I1557))/(OFFSET(J1557,-$D1557,0)-(J$5-$D1557-1))))</f>
        <v>0</v>
      </c>
      <c r="K1557" s="298">
        <f ca="1">IF(OFFSET(K1557,-$D1557,0)="n/a","n/a",IF(K$5&gt;OFFSET(K1557,-$D1557,0)+$D1557,$E1557-SUM($G1557:J1557),($E1557-SUM($G1557:J1557))/(OFFSET(K1557,-$D1557,0)-(K$5-$D1557-1))))</f>
        <v>0</v>
      </c>
      <c r="L1557" s="298">
        <f ca="1">IF(OFFSET(L1557,-$D1557,0)="n/a","n/a",IF(L$5&gt;OFFSET(L1557,-$D1557,0)+$D1557,$E1557-SUM($G1557:K1557),($E1557-SUM($G1557:K1557))/(OFFSET(L1557,-$D1557,0)-(L$5-$D1557-1))))</f>
        <v>0</v>
      </c>
    </row>
    <row r="1558" spans="1:12" ht="12.75" hidden="1" customHeight="1" outlineLevel="2" x14ac:dyDescent="0.2">
      <c r="A1558" s="3"/>
      <c r="B1558" s="3"/>
      <c r="C1558" s="377"/>
      <c r="D1558" s="3">
        <v>4</v>
      </c>
      <c r="E1558" s="295">
        <f ca="1"/>
        <v>0</v>
      </c>
      <c r="F1558" s="296"/>
      <c r="G1558" s="299"/>
      <c r="H1558" s="299"/>
      <c r="I1558" s="299"/>
      <c r="J1558" s="297"/>
      <c r="K1558" s="298">
        <f ca="1">IF(OFFSET(K1558,-$D1558,0)="n/a","n/a",IF(K$5&gt;OFFSET(K1558,-$D1558,0)+$D1558,$E1558-SUM($G1558:J1558),($E1558-SUM($G1558:J1558))/(OFFSET(K1558,-$D1558,0)-(K$5-$D1558-1))))</f>
        <v>0</v>
      </c>
      <c r="L1558" s="298">
        <f ca="1">IF(OFFSET(L1558,-$D1558,0)="n/a","n/a",IF(L$5&gt;OFFSET(L1558,-$D1558,0)+$D1558,$E1558-SUM($G1558:K1558),($E1558-SUM($G1558:K1558))/(OFFSET(L1558,-$D1558,0)-(L$5-$D1558-1))))</f>
        <v>0</v>
      </c>
    </row>
    <row r="1559" spans="1:12" ht="12.75" hidden="1" customHeight="1" outlineLevel="2" x14ac:dyDescent="0.2">
      <c r="A1559" s="3"/>
      <c r="B1559" s="3"/>
      <c r="C1559" s="377"/>
      <c r="D1559" s="3">
        <v>5</v>
      </c>
      <c r="E1559" s="295">
        <f ca="1"/>
        <v>0</v>
      </c>
      <c r="F1559" s="296"/>
      <c r="G1559" s="299"/>
      <c r="H1559" s="299"/>
      <c r="I1559" s="299"/>
      <c r="J1559" s="299"/>
      <c r="K1559" s="297"/>
      <c r="L1559" s="298">
        <f ca="1">IF(OFFSET(L1559,-$D1559,0)="n/a","n/a",IF(L$5&gt;OFFSET(L1559,-$D1559,0)+$D1559,$E1559-SUM($G1559:K1559),($E1559-SUM($G1559:K1559))/(OFFSET(L1559,-$D1559,0)-(L$5-$D1559-1))))</f>
        <v>0</v>
      </c>
    </row>
    <row r="1560" spans="1:12" ht="12.75" hidden="1" customHeight="1" outlineLevel="2" x14ac:dyDescent="0.2">
      <c r="A1560" s="3"/>
      <c r="B1560" s="3"/>
      <c r="C1560" s="377"/>
      <c r="D1560" s="3">
        <v>6</v>
      </c>
      <c r="E1560" s="295">
        <f ca="1"/>
        <v>0</v>
      </c>
      <c r="F1560" s="296"/>
      <c r="G1560" s="299"/>
      <c r="H1560" s="299"/>
      <c r="I1560" s="299"/>
      <c r="J1560" s="299"/>
      <c r="K1560" s="299"/>
      <c r="L1560" s="297"/>
    </row>
    <row r="1561" spans="1:12" ht="12.75" hidden="1" customHeight="1" outlineLevel="2" x14ac:dyDescent="0.2">
      <c r="A1561" s="3"/>
      <c r="B1561" s="3"/>
      <c r="C1561" s="377"/>
      <c r="D1561" s="3">
        <v>7</v>
      </c>
      <c r="E1561" s="295" t="e">
        <f ca="1"/>
        <v>#N/A</v>
      </c>
      <c r="F1561" s="296"/>
      <c r="G1561" s="299"/>
      <c r="H1561" s="299"/>
      <c r="I1561" s="299"/>
      <c r="J1561" s="299"/>
      <c r="K1561" s="299"/>
      <c r="L1561" s="299"/>
    </row>
    <row r="1562" spans="1:12" ht="12.75" hidden="1" customHeight="1" outlineLevel="2" x14ac:dyDescent="0.2">
      <c r="A1562" s="3"/>
      <c r="B1562" s="3"/>
      <c r="C1562" s="377"/>
      <c r="D1562" s="3">
        <v>8</v>
      </c>
      <c r="E1562" s="295" t="e">
        <f ca="1"/>
        <v>#N/A</v>
      </c>
      <c r="F1562" s="296"/>
      <c r="G1562" s="299"/>
      <c r="H1562" s="299"/>
      <c r="I1562" s="299"/>
      <c r="J1562" s="299"/>
      <c r="K1562" s="299"/>
      <c r="L1562" s="299"/>
    </row>
    <row r="1563" spans="1:12" ht="12.75" hidden="1" customHeight="1" outlineLevel="2" x14ac:dyDescent="0.2">
      <c r="A1563" s="3"/>
      <c r="B1563" s="3"/>
      <c r="C1563" s="377"/>
      <c r="D1563" s="3">
        <v>9</v>
      </c>
      <c r="E1563" s="295" t="e">
        <f ca="1"/>
        <v>#N/A</v>
      </c>
      <c r="F1563" s="296"/>
      <c r="G1563" s="299"/>
      <c r="H1563" s="299"/>
      <c r="I1563" s="299"/>
      <c r="J1563" s="299"/>
      <c r="K1563" s="299"/>
      <c r="L1563" s="299"/>
    </row>
    <row r="1564" spans="1:12" ht="12.75" hidden="1" customHeight="1" outlineLevel="2" x14ac:dyDescent="0.2">
      <c r="A1564" s="3"/>
      <c r="B1564" s="3"/>
      <c r="C1564" s="377"/>
      <c r="D1564" s="3">
        <v>10</v>
      </c>
      <c r="E1564" s="295" t="e">
        <f ca="1"/>
        <v>#N/A</v>
      </c>
      <c r="F1564" s="296"/>
      <c r="G1564" s="299"/>
      <c r="H1564" s="299"/>
      <c r="I1564" s="299"/>
      <c r="J1564" s="299"/>
      <c r="K1564" s="299"/>
      <c r="L1564" s="299"/>
    </row>
    <row r="1565" spans="1:12" ht="12.75" hidden="1" customHeight="1" outlineLevel="2" x14ac:dyDescent="0.2">
      <c r="A1565" s="3"/>
      <c r="B1565" s="3"/>
      <c r="C1565" s="377"/>
      <c r="D1565" s="3">
        <v>11</v>
      </c>
      <c r="E1565" s="295" t="e">
        <f ca="1"/>
        <v>#N/A</v>
      </c>
      <c r="F1565" s="296"/>
      <c r="G1565" s="299"/>
      <c r="H1565" s="299"/>
      <c r="I1565" s="299"/>
      <c r="J1565" s="299"/>
      <c r="K1565" s="299"/>
      <c r="L1565" s="299"/>
    </row>
    <row r="1566" spans="1:12" ht="12.75" hidden="1" customHeight="1" outlineLevel="2" x14ac:dyDescent="0.2">
      <c r="A1566" s="3"/>
      <c r="B1566" s="3"/>
      <c r="C1566" s="377"/>
      <c r="D1566" s="3">
        <v>12</v>
      </c>
      <c r="E1566" s="295" t="e">
        <f ca="1"/>
        <v>#N/A</v>
      </c>
      <c r="F1566" s="296"/>
      <c r="G1566" s="299"/>
      <c r="H1566" s="299"/>
      <c r="I1566" s="299"/>
      <c r="J1566" s="299"/>
      <c r="K1566" s="299"/>
      <c r="L1566" s="299"/>
    </row>
    <row r="1567" spans="1:12" ht="12.75" hidden="1" customHeight="1" outlineLevel="2" x14ac:dyDescent="0.2">
      <c r="A1567" s="3"/>
      <c r="B1567" s="3"/>
      <c r="C1567" s="377"/>
      <c r="D1567" s="3">
        <v>13</v>
      </c>
      <c r="E1567" s="295" t="e">
        <f ca="1"/>
        <v>#N/A</v>
      </c>
      <c r="F1567" s="296"/>
      <c r="G1567" s="299"/>
      <c r="H1567" s="299"/>
      <c r="I1567" s="299"/>
      <c r="J1567" s="299"/>
      <c r="K1567" s="299"/>
      <c r="L1567" s="299"/>
    </row>
    <row r="1568" spans="1:12" ht="12.75" hidden="1" customHeight="1" outlineLevel="2" x14ac:dyDescent="0.2">
      <c r="A1568" s="3"/>
      <c r="B1568" s="3"/>
      <c r="C1568" s="377"/>
      <c r="D1568" s="3">
        <v>14</v>
      </c>
      <c r="E1568" s="295" t="e">
        <f ca="1"/>
        <v>#N/A</v>
      </c>
      <c r="F1568" s="296"/>
      <c r="G1568" s="299"/>
      <c r="H1568" s="299"/>
      <c r="I1568" s="299"/>
      <c r="J1568" s="299"/>
      <c r="K1568" s="299"/>
      <c r="L1568" s="299"/>
    </row>
    <row r="1569" spans="1:12" ht="12.75" hidden="1" customHeight="1" outlineLevel="2" x14ac:dyDescent="0.2">
      <c r="A1569" s="3"/>
      <c r="B1569" s="3"/>
      <c r="C1569" s="377"/>
      <c r="D1569" s="3">
        <v>15</v>
      </c>
      <c r="E1569" s="295" t="e">
        <f ca="1"/>
        <v>#N/A</v>
      </c>
      <c r="F1569" s="296"/>
      <c r="G1569" s="299"/>
      <c r="H1569" s="299"/>
      <c r="I1569" s="299"/>
      <c r="J1569" s="299"/>
      <c r="K1569" s="299"/>
      <c r="L1569" s="299"/>
    </row>
    <row r="1570" spans="1:12" ht="12.75" hidden="1" customHeight="1" outlineLevel="1" x14ac:dyDescent="0.2">
      <c r="A1570" s="3"/>
      <c r="B1570" s="149" t="str">
        <f ca="1">B1553</f>
        <v>Asset Type 064</v>
      </c>
      <c r="C1570" s="149" t="str">
        <f ca="1">C1553</f>
        <v>Description - Asset Type 064</v>
      </c>
      <c r="D1570" s="3"/>
      <c r="E1570" s="3"/>
      <c r="F1570" s="109" t="s">
        <v>44</v>
      </c>
      <c r="G1570" s="301">
        <f t="shared" ref="G1570:L1570" si="128">SUM(G1555:G1569)</f>
        <v>0</v>
      </c>
      <c r="H1570" s="301">
        <f t="shared" ca="1" si="128"/>
        <v>0</v>
      </c>
      <c r="I1570" s="301">
        <f t="shared" ca="1" si="128"/>
        <v>0</v>
      </c>
      <c r="J1570" s="301">
        <f t="shared" ca="1" si="128"/>
        <v>0</v>
      </c>
      <c r="K1570" s="301">
        <f t="shared" ca="1" si="128"/>
        <v>0</v>
      </c>
      <c r="L1570" s="301">
        <f t="shared" ca="1" si="128"/>
        <v>0</v>
      </c>
    </row>
    <row r="1571" spans="1:12" ht="12.75" hidden="1" customHeight="1" outlineLevel="2" x14ac:dyDescent="0.2">
      <c r="A1571" s="221">
        <f>A1553+1</f>
        <v>65</v>
      </c>
      <c r="B1571" s="22" t="str">
        <f ca="1">OFFSET($B$13,$A1571-1,0)</f>
        <v>Asset Type 065</v>
      </c>
      <c r="C1571" s="22" t="str">
        <f ca="1">OFFSET($C$13,$A1571-1,0)</f>
        <v>Description - Asset Type 065</v>
      </c>
      <c r="D1571" s="3"/>
      <c r="E1571" s="112"/>
      <c r="F1571" s="111" t="s">
        <v>41</v>
      </c>
      <c r="G1571" s="300">
        <f t="shared" ref="G1571:L1571" ca="1" si="129">VLOOKUP($B1571,$B$13:$L$212,5+G$5,FALSE)</f>
        <v>0</v>
      </c>
      <c r="H1571" s="300">
        <f t="shared" ca="1" si="129"/>
        <v>0</v>
      </c>
      <c r="I1571" s="300">
        <f t="shared" ca="1" si="129"/>
        <v>0</v>
      </c>
      <c r="J1571" s="300">
        <f t="shared" ca="1" si="129"/>
        <v>0</v>
      </c>
      <c r="K1571" s="300">
        <f t="shared" ca="1" si="129"/>
        <v>0</v>
      </c>
      <c r="L1571" s="300">
        <f t="shared" ca="1" si="129"/>
        <v>0</v>
      </c>
    </row>
    <row r="1572" spans="1:12" ht="12.75" hidden="1" customHeight="1" outlineLevel="2" x14ac:dyDescent="0.2">
      <c r="A1572" s="3"/>
      <c r="B1572" s="3"/>
      <c r="C1572" s="21"/>
      <c r="D1572" s="3"/>
      <c r="E1572" s="110"/>
      <c r="F1572" s="109" t="s">
        <v>42</v>
      </c>
      <c r="G1572" s="114">
        <f ca="1">VLOOKUP($B1571,'Input Sheet'!$B$12:$L$211,5+G$5,FALSE)</f>
        <v>0</v>
      </c>
      <c r="H1572" s="114">
        <f ca="1">VLOOKUP($B1571,'Input Sheet'!$B$12:$L$211,5+H$5,FALSE)</f>
        <v>0</v>
      </c>
      <c r="I1572" s="114">
        <f ca="1">VLOOKUP($B1571,'Input Sheet'!$B$12:$L$211,5+I$5,FALSE)</f>
        <v>0</v>
      </c>
      <c r="J1572" s="114">
        <f ca="1">VLOOKUP($B1571,'Input Sheet'!$B$12:$L$211,5+J$5,FALSE)</f>
        <v>0</v>
      </c>
      <c r="K1572" s="114">
        <f ca="1">VLOOKUP($B1571,'Input Sheet'!$B$12:$L$211,5+K$5,FALSE)</f>
        <v>0</v>
      </c>
      <c r="L1572" s="114">
        <f ca="1">VLOOKUP($B1571,'Input Sheet'!$B$12:$L$211,5+L$5,FALSE)</f>
        <v>0</v>
      </c>
    </row>
    <row r="1573" spans="1:12" ht="12.75" hidden="1" customHeight="1" outlineLevel="2" x14ac:dyDescent="0.2">
      <c r="A1573" s="3"/>
      <c r="B1573" s="3"/>
      <c r="C1573" s="3"/>
      <c r="D1573" s="3">
        <v>1</v>
      </c>
      <c r="E1573" s="295">
        <f t="array" aca="1" ref="E1573:E1587" ca="1">TRANSPOSE(G1571:L1571)</f>
        <v>0</v>
      </c>
      <c r="F1573" s="296"/>
      <c r="G1573" s="297"/>
      <c r="H1573" s="298">
        <f ca="1">IF(OFFSET(H1573,-$D1573,0)="n/a","n/a",IF(H$5&gt;OFFSET(H1573,-$D1573,0)+$D1573,$E1573-SUM($G1573:G1573),($E1573-SUM($G1573:G1573))/(OFFSET(H1573,-$D1573,0)-(H$5-$D1573-1))))</f>
        <v>0</v>
      </c>
      <c r="I1573" s="298">
        <f ca="1">IF(OFFSET(I1573,-$D1573,0)="n/a","n/a",IF(I$5&gt;OFFSET(I1573,-$D1573,0)+$D1573,$E1573-SUM($G1573:H1573),($E1573-SUM($G1573:H1573))/(OFFSET(I1573,-$D1573,0)-(I$5-$D1573-1))))</f>
        <v>0</v>
      </c>
      <c r="J1573" s="298">
        <f ca="1">IF(OFFSET(J1573,-$D1573,0)="n/a","n/a",IF(J$5&gt;OFFSET(J1573,-$D1573,0)+$D1573,$E1573-SUM($G1573:I1573),($E1573-SUM($G1573:I1573))/(OFFSET(J1573,-$D1573,0)-(J$5-$D1573-1))))</f>
        <v>0</v>
      </c>
      <c r="K1573" s="298">
        <f ca="1">IF(OFFSET(K1573,-$D1573,0)="n/a","n/a",IF(K$5&gt;OFFSET(K1573,-$D1573,0)+$D1573,$E1573-SUM($G1573:J1573),($E1573-SUM($G1573:J1573))/(OFFSET(K1573,-$D1573,0)-(K$5-$D1573-1))))</f>
        <v>0</v>
      </c>
      <c r="L1573" s="298">
        <f ca="1">IF(OFFSET(L1573,-$D1573,0)="n/a","n/a",IF(L$5&gt;OFFSET(L1573,-$D1573,0)+$D1573,$E1573-SUM($G1573:K1573),($E1573-SUM($G1573:K1573))/(OFFSET(L1573,-$D1573,0)-(L$5-$D1573-1))))</f>
        <v>0</v>
      </c>
    </row>
    <row r="1574" spans="1:12" ht="12.75" hidden="1" customHeight="1" outlineLevel="2" x14ac:dyDescent="0.2">
      <c r="A1574" s="3"/>
      <c r="B1574" s="3"/>
      <c r="C1574" s="377" t="s">
        <v>43</v>
      </c>
      <c r="D1574" s="3">
        <v>2</v>
      </c>
      <c r="E1574" s="295">
        <f ca="1"/>
        <v>0</v>
      </c>
      <c r="F1574" s="296"/>
      <c r="G1574" s="299"/>
      <c r="H1574" s="297"/>
      <c r="I1574" s="298">
        <f ca="1">IF(OFFSET(I1574,-$D1574,0)="n/a","n/a",IF(I$5&gt;OFFSET(I1574,-$D1574,0)+$D1574,$E1574-SUM($G1574:H1574),($E1574-SUM($G1574:H1574))/(OFFSET(I1574,-$D1574,0)-(I$5-$D1574-1))))</f>
        <v>0</v>
      </c>
      <c r="J1574" s="298">
        <f ca="1">IF(OFFSET(J1574,-$D1574,0)="n/a","n/a",IF(J$5&gt;OFFSET(J1574,-$D1574,0)+$D1574,$E1574-SUM($G1574:I1574),($E1574-SUM($G1574:I1574))/(OFFSET(J1574,-$D1574,0)-(J$5-$D1574-1))))</f>
        <v>0</v>
      </c>
      <c r="K1574" s="298">
        <f ca="1">IF(OFFSET(K1574,-$D1574,0)="n/a","n/a",IF(K$5&gt;OFFSET(K1574,-$D1574,0)+$D1574,$E1574-SUM($G1574:J1574),($E1574-SUM($G1574:J1574))/(OFFSET(K1574,-$D1574,0)-(K$5-$D1574-1))))</f>
        <v>0</v>
      </c>
      <c r="L1574" s="298">
        <f ca="1">IF(OFFSET(L1574,-$D1574,0)="n/a","n/a",IF(L$5&gt;OFFSET(L1574,-$D1574,0)+$D1574,$E1574-SUM($G1574:K1574),($E1574-SUM($G1574:K1574))/(OFFSET(L1574,-$D1574,0)-(L$5-$D1574-1))))</f>
        <v>0</v>
      </c>
    </row>
    <row r="1575" spans="1:12" ht="12.75" hidden="1" customHeight="1" outlineLevel="2" x14ac:dyDescent="0.2">
      <c r="A1575" s="3"/>
      <c r="B1575" s="3"/>
      <c r="C1575" s="377"/>
      <c r="D1575" s="3">
        <v>3</v>
      </c>
      <c r="E1575" s="295">
        <f ca="1"/>
        <v>0</v>
      </c>
      <c r="F1575" s="296"/>
      <c r="G1575" s="299"/>
      <c r="H1575" s="299"/>
      <c r="I1575" s="297"/>
      <c r="J1575" s="298">
        <f ca="1">IF(OFFSET(J1575,-$D1575,0)="n/a","n/a",IF(J$5&gt;OFFSET(J1575,-$D1575,0)+$D1575,$E1575-SUM($G1575:I1575),($E1575-SUM($G1575:I1575))/(OFFSET(J1575,-$D1575,0)-(J$5-$D1575-1))))</f>
        <v>0</v>
      </c>
      <c r="K1575" s="298">
        <f ca="1">IF(OFFSET(K1575,-$D1575,0)="n/a","n/a",IF(K$5&gt;OFFSET(K1575,-$D1575,0)+$D1575,$E1575-SUM($G1575:J1575),($E1575-SUM($G1575:J1575))/(OFFSET(K1575,-$D1575,0)-(K$5-$D1575-1))))</f>
        <v>0</v>
      </c>
      <c r="L1575" s="298">
        <f ca="1">IF(OFFSET(L1575,-$D1575,0)="n/a","n/a",IF(L$5&gt;OFFSET(L1575,-$D1575,0)+$D1575,$E1575-SUM($G1575:K1575),($E1575-SUM($G1575:K1575))/(OFFSET(L1575,-$D1575,0)-(L$5-$D1575-1))))</f>
        <v>0</v>
      </c>
    </row>
    <row r="1576" spans="1:12" ht="12.75" hidden="1" customHeight="1" outlineLevel="2" x14ac:dyDescent="0.2">
      <c r="A1576" s="3"/>
      <c r="B1576" s="3"/>
      <c r="C1576" s="377"/>
      <c r="D1576" s="3">
        <v>4</v>
      </c>
      <c r="E1576" s="295">
        <f ca="1"/>
        <v>0</v>
      </c>
      <c r="F1576" s="296"/>
      <c r="G1576" s="299"/>
      <c r="H1576" s="299"/>
      <c r="I1576" s="299"/>
      <c r="J1576" s="297"/>
      <c r="K1576" s="298">
        <f ca="1">IF(OFFSET(K1576,-$D1576,0)="n/a","n/a",IF(K$5&gt;OFFSET(K1576,-$D1576,0)+$D1576,$E1576-SUM($G1576:J1576),($E1576-SUM($G1576:J1576))/(OFFSET(K1576,-$D1576,0)-(K$5-$D1576-1))))</f>
        <v>0</v>
      </c>
      <c r="L1576" s="298">
        <f ca="1">IF(OFFSET(L1576,-$D1576,0)="n/a","n/a",IF(L$5&gt;OFFSET(L1576,-$D1576,0)+$D1576,$E1576-SUM($G1576:K1576),($E1576-SUM($G1576:K1576))/(OFFSET(L1576,-$D1576,0)-(L$5-$D1576-1))))</f>
        <v>0</v>
      </c>
    </row>
    <row r="1577" spans="1:12" ht="12.75" hidden="1" customHeight="1" outlineLevel="2" x14ac:dyDescent="0.2">
      <c r="A1577" s="3"/>
      <c r="B1577" s="3"/>
      <c r="C1577" s="377"/>
      <c r="D1577" s="3">
        <v>5</v>
      </c>
      <c r="E1577" s="295">
        <f ca="1"/>
        <v>0</v>
      </c>
      <c r="F1577" s="296"/>
      <c r="G1577" s="299"/>
      <c r="H1577" s="299"/>
      <c r="I1577" s="299"/>
      <c r="J1577" s="299"/>
      <c r="K1577" s="297"/>
      <c r="L1577" s="298">
        <f ca="1">IF(OFFSET(L1577,-$D1577,0)="n/a","n/a",IF(L$5&gt;OFFSET(L1577,-$D1577,0)+$D1577,$E1577-SUM($G1577:K1577),($E1577-SUM($G1577:K1577))/(OFFSET(L1577,-$D1577,0)-(L$5-$D1577-1))))</f>
        <v>0</v>
      </c>
    </row>
    <row r="1578" spans="1:12" ht="12.75" hidden="1" customHeight="1" outlineLevel="2" x14ac:dyDescent="0.2">
      <c r="A1578" s="3"/>
      <c r="B1578" s="3"/>
      <c r="C1578" s="377"/>
      <c r="D1578" s="3">
        <v>6</v>
      </c>
      <c r="E1578" s="295">
        <f ca="1"/>
        <v>0</v>
      </c>
      <c r="F1578" s="296"/>
      <c r="G1578" s="299"/>
      <c r="H1578" s="299"/>
      <c r="I1578" s="299"/>
      <c r="J1578" s="299"/>
      <c r="K1578" s="299"/>
      <c r="L1578" s="297"/>
    </row>
    <row r="1579" spans="1:12" ht="12.75" hidden="1" customHeight="1" outlineLevel="2" x14ac:dyDescent="0.2">
      <c r="A1579" s="3"/>
      <c r="B1579" s="3"/>
      <c r="C1579" s="377"/>
      <c r="D1579" s="3">
        <v>7</v>
      </c>
      <c r="E1579" s="295" t="e">
        <f ca="1"/>
        <v>#N/A</v>
      </c>
      <c r="F1579" s="296"/>
      <c r="G1579" s="299"/>
      <c r="H1579" s="299"/>
      <c r="I1579" s="299"/>
      <c r="J1579" s="299"/>
      <c r="K1579" s="299"/>
      <c r="L1579" s="299"/>
    </row>
    <row r="1580" spans="1:12" ht="12.75" hidden="1" customHeight="1" outlineLevel="2" x14ac:dyDescent="0.2">
      <c r="A1580" s="3"/>
      <c r="B1580" s="3"/>
      <c r="C1580" s="377"/>
      <c r="D1580" s="3">
        <v>8</v>
      </c>
      <c r="E1580" s="295" t="e">
        <f ca="1"/>
        <v>#N/A</v>
      </c>
      <c r="F1580" s="296"/>
      <c r="G1580" s="299"/>
      <c r="H1580" s="299"/>
      <c r="I1580" s="299"/>
      <c r="J1580" s="299"/>
      <c r="K1580" s="299"/>
      <c r="L1580" s="299"/>
    </row>
    <row r="1581" spans="1:12" ht="12.75" hidden="1" customHeight="1" outlineLevel="2" x14ac:dyDescent="0.2">
      <c r="A1581" s="3"/>
      <c r="B1581" s="3"/>
      <c r="C1581" s="377"/>
      <c r="D1581" s="3">
        <v>9</v>
      </c>
      <c r="E1581" s="295" t="e">
        <f ca="1"/>
        <v>#N/A</v>
      </c>
      <c r="F1581" s="296"/>
      <c r="G1581" s="299"/>
      <c r="H1581" s="299"/>
      <c r="I1581" s="299"/>
      <c r="J1581" s="299"/>
      <c r="K1581" s="299"/>
      <c r="L1581" s="299"/>
    </row>
    <row r="1582" spans="1:12" ht="12.75" hidden="1" customHeight="1" outlineLevel="2" x14ac:dyDescent="0.2">
      <c r="A1582" s="3"/>
      <c r="B1582" s="3"/>
      <c r="C1582" s="377"/>
      <c r="D1582" s="3">
        <v>10</v>
      </c>
      <c r="E1582" s="295" t="e">
        <f ca="1"/>
        <v>#N/A</v>
      </c>
      <c r="F1582" s="296"/>
      <c r="G1582" s="299"/>
      <c r="H1582" s="299"/>
      <c r="I1582" s="299"/>
      <c r="J1582" s="299"/>
      <c r="K1582" s="299"/>
      <c r="L1582" s="299"/>
    </row>
    <row r="1583" spans="1:12" ht="12.75" hidden="1" customHeight="1" outlineLevel="2" x14ac:dyDescent="0.2">
      <c r="A1583" s="3"/>
      <c r="B1583" s="3"/>
      <c r="C1583" s="377"/>
      <c r="D1583" s="3">
        <v>11</v>
      </c>
      <c r="E1583" s="295" t="e">
        <f ca="1"/>
        <v>#N/A</v>
      </c>
      <c r="F1583" s="296"/>
      <c r="G1583" s="299"/>
      <c r="H1583" s="299"/>
      <c r="I1583" s="299"/>
      <c r="J1583" s="299"/>
      <c r="K1583" s="299"/>
      <c r="L1583" s="299"/>
    </row>
    <row r="1584" spans="1:12" ht="12.75" hidden="1" customHeight="1" outlineLevel="2" x14ac:dyDescent="0.2">
      <c r="A1584" s="3"/>
      <c r="B1584" s="3"/>
      <c r="C1584" s="377"/>
      <c r="D1584" s="3">
        <v>12</v>
      </c>
      <c r="E1584" s="295" t="e">
        <f ca="1"/>
        <v>#N/A</v>
      </c>
      <c r="F1584" s="296"/>
      <c r="G1584" s="299"/>
      <c r="H1584" s="299"/>
      <c r="I1584" s="299"/>
      <c r="J1584" s="299"/>
      <c r="K1584" s="299"/>
      <c r="L1584" s="299"/>
    </row>
    <row r="1585" spans="1:12" ht="12.75" hidden="1" customHeight="1" outlineLevel="2" x14ac:dyDescent="0.2">
      <c r="A1585" s="3"/>
      <c r="B1585" s="3"/>
      <c r="C1585" s="377"/>
      <c r="D1585" s="3">
        <v>13</v>
      </c>
      <c r="E1585" s="295" t="e">
        <f ca="1"/>
        <v>#N/A</v>
      </c>
      <c r="F1585" s="296"/>
      <c r="G1585" s="299"/>
      <c r="H1585" s="299"/>
      <c r="I1585" s="299"/>
      <c r="J1585" s="299"/>
      <c r="K1585" s="299"/>
      <c r="L1585" s="299"/>
    </row>
    <row r="1586" spans="1:12" ht="12.75" hidden="1" customHeight="1" outlineLevel="2" x14ac:dyDescent="0.2">
      <c r="A1586" s="3"/>
      <c r="B1586" s="3"/>
      <c r="C1586" s="377"/>
      <c r="D1586" s="3">
        <v>14</v>
      </c>
      <c r="E1586" s="295" t="e">
        <f ca="1"/>
        <v>#N/A</v>
      </c>
      <c r="F1586" s="296"/>
      <c r="G1586" s="299"/>
      <c r="H1586" s="299"/>
      <c r="I1586" s="299"/>
      <c r="J1586" s="299"/>
      <c r="K1586" s="299"/>
      <c r="L1586" s="299"/>
    </row>
    <row r="1587" spans="1:12" ht="12.75" hidden="1" customHeight="1" outlineLevel="2" x14ac:dyDescent="0.2">
      <c r="A1587" s="3"/>
      <c r="B1587" s="3"/>
      <c r="C1587" s="377"/>
      <c r="D1587" s="3">
        <v>15</v>
      </c>
      <c r="E1587" s="295" t="e">
        <f ca="1"/>
        <v>#N/A</v>
      </c>
      <c r="F1587" s="296"/>
      <c r="G1587" s="299"/>
      <c r="H1587" s="299"/>
      <c r="I1587" s="299"/>
      <c r="J1587" s="299"/>
      <c r="K1587" s="299"/>
      <c r="L1587" s="299"/>
    </row>
    <row r="1588" spans="1:12" ht="12.75" hidden="1" customHeight="1" outlineLevel="1" x14ac:dyDescent="0.2">
      <c r="A1588" s="3"/>
      <c r="B1588" s="149" t="str">
        <f ca="1">B1571</f>
        <v>Asset Type 065</v>
      </c>
      <c r="C1588" s="149" t="str">
        <f ca="1">C1571</f>
        <v>Description - Asset Type 065</v>
      </c>
      <c r="D1588" s="3"/>
      <c r="E1588" s="3"/>
      <c r="F1588" s="109" t="s">
        <v>44</v>
      </c>
      <c r="G1588" s="301">
        <f t="shared" ref="G1588:L1588" si="130">SUM(G1573:G1587)</f>
        <v>0</v>
      </c>
      <c r="H1588" s="301">
        <f t="shared" ca="1" si="130"/>
        <v>0</v>
      </c>
      <c r="I1588" s="301">
        <f t="shared" ca="1" si="130"/>
        <v>0</v>
      </c>
      <c r="J1588" s="301">
        <f t="shared" ca="1" si="130"/>
        <v>0</v>
      </c>
      <c r="K1588" s="301">
        <f t="shared" ca="1" si="130"/>
        <v>0</v>
      </c>
      <c r="L1588" s="301">
        <f t="shared" ca="1" si="130"/>
        <v>0</v>
      </c>
    </row>
    <row r="1589" spans="1:12" ht="12.75" hidden="1" customHeight="1" outlineLevel="2" x14ac:dyDescent="0.2">
      <c r="A1589" s="221">
        <f>A1571+1</f>
        <v>66</v>
      </c>
      <c r="B1589" s="22" t="str">
        <f ca="1">OFFSET($B$13,$A1589-1,0)</f>
        <v>Asset Type 066</v>
      </c>
      <c r="C1589" s="22" t="str">
        <f ca="1">OFFSET($C$13,$A1589-1,0)</f>
        <v>Description - Asset Type 066</v>
      </c>
      <c r="D1589" s="3"/>
      <c r="E1589" s="112"/>
      <c r="F1589" s="111" t="s">
        <v>41</v>
      </c>
      <c r="G1589" s="300">
        <f t="shared" ref="G1589:L1589" ca="1" si="131">VLOOKUP($B1589,$B$13:$L$212,5+G$5,FALSE)</f>
        <v>0</v>
      </c>
      <c r="H1589" s="300">
        <f t="shared" ca="1" si="131"/>
        <v>0</v>
      </c>
      <c r="I1589" s="300">
        <f t="shared" ca="1" si="131"/>
        <v>0</v>
      </c>
      <c r="J1589" s="300">
        <f t="shared" ca="1" si="131"/>
        <v>0</v>
      </c>
      <c r="K1589" s="300">
        <f t="shared" ca="1" si="131"/>
        <v>0</v>
      </c>
      <c r="L1589" s="300">
        <f t="shared" ca="1" si="131"/>
        <v>0</v>
      </c>
    </row>
    <row r="1590" spans="1:12" ht="12.75" hidden="1" customHeight="1" outlineLevel="2" x14ac:dyDescent="0.2">
      <c r="A1590" s="3"/>
      <c r="B1590" s="3"/>
      <c r="C1590" s="21"/>
      <c r="D1590" s="3"/>
      <c r="E1590" s="110"/>
      <c r="F1590" s="109" t="s">
        <v>42</v>
      </c>
      <c r="G1590" s="114">
        <f ca="1">VLOOKUP($B1589,'Input Sheet'!$B$12:$L$211,5+G$5,FALSE)</f>
        <v>0</v>
      </c>
      <c r="H1590" s="114">
        <f ca="1">VLOOKUP($B1589,'Input Sheet'!$B$12:$L$211,5+H$5,FALSE)</f>
        <v>0</v>
      </c>
      <c r="I1590" s="114">
        <f ca="1">VLOOKUP($B1589,'Input Sheet'!$B$12:$L$211,5+I$5,FALSE)</f>
        <v>0</v>
      </c>
      <c r="J1590" s="114">
        <f ca="1">VLOOKUP($B1589,'Input Sheet'!$B$12:$L$211,5+J$5,FALSE)</f>
        <v>0</v>
      </c>
      <c r="K1590" s="114">
        <f ca="1">VLOOKUP($B1589,'Input Sheet'!$B$12:$L$211,5+K$5,FALSE)</f>
        <v>0</v>
      </c>
      <c r="L1590" s="114">
        <f ca="1">VLOOKUP($B1589,'Input Sheet'!$B$12:$L$211,5+L$5,FALSE)</f>
        <v>0</v>
      </c>
    </row>
    <row r="1591" spans="1:12" ht="12.75" hidden="1" customHeight="1" outlineLevel="2" x14ac:dyDescent="0.2">
      <c r="A1591" s="3"/>
      <c r="B1591" s="3"/>
      <c r="C1591" s="3"/>
      <c r="D1591" s="3">
        <v>1</v>
      </c>
      <c r="E1591" s="295">
        <f t="array" aca="1" ref="E1591:E1605" ca="1">TRANSPOSE(G1589:L1589)</f>
        <v>0</v>
      </c>
      <c r="F1591" s="296"/>
      <c r="G1591" s="297"/>
      <c r="H1591" s="298">
        <f ca="1">IF(OFFSET(H1591,-$D1591,0)="n/a","n/a",IF(H$5&gt;OFFSET(H1591,-$D1591,0)+$D1591,$E1591-SUM($G1591:G1591),($E1591-SUM($G1591:G1591))/(OFFSET(H1591,-$D1591,0)-(H$5-$D1591-1))))</f>
        <v>0</v>
      </c>
      <c r="I1591" s="298">
        <f ca="1">IF(OFFSET(I1591,-$D1591,0)="n/a","n/a",IF(I$5&gt;OFFSET(I1591,-$D1591,0)+$D1591,$E1591-SUM($G1591:H1591),($E1591-SUM($G1591:H1591))/(OFFSET(I1591,-$D1591,0)-(I$5-$D1591-1))))</f>
        <v>0</v>
      </c>
      <c r="J1591" s="298">
        <f ca="1">IF(OFFSET(J1591,-$D1591,0)="n/a","n/a",IF(J$5&gt;OFFSET(J1591,-$D1591,0)+$D1591,$E1591-SUM($G1591:I1591),($E1591-SUM($G1591:I1591))/(OFFSET(J1591,-$D1591,0)-(J$5-$D1591-1))))</f>
        <v>0</v>
      </c>
      <c r="K1591" s="298">
        <f ca="1">IF(OFFSET(K1591,-$D1591,0)="n/a","n/a",IF(K$5&gt;OFFSET(K1591,-$D1591,0)+$D1591,$E1591-SUM($G1591:J1591),($E1591-SUM($G1591:J1591))/(OFFSET(K1591,-$D1591,0)-(K$5-$D1591-1))))</f>
        <v>0</v>
      </c>
      <c r="L1591" s="298">
        <f ca="1">IF(OFFSET(L1591,-$D1591,0)="n/a","n/a",IF(L$5&gt;OFFSET(L1591,-$D1591,0)+$D1591,$E1591-SUM($G1591:K1591),($E1591-SUM($G1591:K1591))/(OFFSET(L1591,-$D1591,0)-(L$5-$D1591-1))))</f>
        <v>0</v>
      </c>
    </row>
    <row r="1592" spans="1:12" ht="12.75" hidden="1" customHeight="1" outlineLevel="2" x14ac:dyDescent="0.2">
      <c r="A1592" s="3"/>
      <c r="B1592" s="3"/>
      <c r="C1592" s="377" t="s">
        <v>43</v>
      </c>
      <c r="D1592" s="3">
        <v>2</v>
      </c>
      <c r="E1592" s="295">
        <f ca="1"/>
        <v>0</v>
      </c>
      <c r="F1592" s="296"/>
      <c r="G1592" s="299"/>
      <c r="H1592" s="297"/>
      <c r="I1592" s="298">
        <f ca="1">IF(OFFSET(I1592,-$D1592,0)="n/a","n/a",IF(I$5&gt;OFFSET(I1592,-$D1592,0)+$D1592,$E1592-SUM($G1592:H1592),($E1592-SUM($G1592:H1592))/(OFFSET(I1592,-$D1592,0)-(I$5-$D1592-1))))</f>
        <v>0</v>
      </c>
      <c r="J1592" s="298">
        <f ca="1">IF(OFFSET(J1592,-$D1592,0)="n/a","n/a",IF(J$5&gt;OFFSET(J1592,-$D1592,0)+$D1592,$E1592-SUM($G1592:I1592),($E1592-SUM($G1592:I1592))/(OFFSET(J1592,-$D1592,0)-(J$5-$D1592-1))))</f>
        <v>0</v>
      </c>
      <c r="K1592" s="298">
        <f ca="1">IF(OFFSET(K1592,-$D1592,0)="n/a","n/a",IF(K$5&gt;OFFSET(K1592,-$D1592,0)+$D1592,$E1592-SUM($G1592:J1592),($E1592-SUM($G1592:J1592))/(OFFSET(K1592,-$D1592,0)-(K$5-$D1592-1))))</f>
        <v>0</v>
      </c>
      <c r="L1592" s="298">
        <f ca="1">IF(OFFSET(L1592,-$D1592,0)="n/a","n/a",IF(L$5&gt;OFFSET(L1592,-$D1592,0)+$D1592,$E1592-SUM($G1592:K1592),($E1592-SUM($G1592:K1592))/(OFFSET(L1592,-$D1592,0)-(L$5-$D1592-1))))</f>
        <v>0</v>
      </c>
    </row>
    <row r="1593" spans="1:12" ht="12.75" hidden="1" customHeight="1" outlineLevel="2" x14ac:dyDescent="0.2">
      <c r="A1593" s="3"/>
      <c r="B1593" s="3"/>
      <c r="C1593" s="377"/>
      <c r="D1593" s="3">
        <v>3</v>
      </c>
      <c r="E1593" s="295">
        <f ca="1"/>
        <v>0</v>
      </c>
      <c r="F1593" s="296"/>
      <c r="G1593" s="299"/>
      <c r="H1593" s="299"/>
      <c r="I1593" s="297"/>
      <c r="J1593" s="298">
        <f ca="1">IF(OFFSET(J1593,-$D1593,0)="n/a","n/a",IF(J$5&gt;OFFSET(J1593,-$D1593,0)+$D1593,$E1593-SUM($G1593:I1593),($E1593-SUM($G1593:I1593))/(OFFSET(J1593,-$D1593,0)-(J$5-$D1593-1))))</f>
        <v>0</v>
      </c>
      <c r="K1593" s="298">
        <f ca="1">IF(OFFSET(K1593,-$D1593,0)="n/a","n/a",IF(K$5&gt;OFFSET(K1593,-$D1593,0)+$D1593,$E1593-SUM($G1593:J1593),($E1593-SUM($G1593:J1593))/(OFFSET(K1593,-$D1593,0)-(K$5-$D1593-1))))</f>
        <v>0</v>
      </c>
      <c r="L1593" s="298">
        <f ca="1">IF(OFFSET(L1593,-$D1593,0)="n/a","n/a",IF(L$5&gt;OFFSET(L1593,-$D1593,0)+$D1593,$E1593-SUM($G1593:K1593),($E1593-SUM($G1593:K1593))/(OFFSET(L1593,-$D1593,0)-(L$5-$D1593-1))))</f>
        <v>0</v>
      </c>
    </row>
    <row r="1594" spans="1:12" ht="12.75" hidden="1" customHeight="1" outlineLevel="2" x14ac:dyDescent="0.2">
      <c r="A1594" s="3"/>
      <c r="B1594" s="3"/>
      <c r="C1594" s="377"/>
      <c r="D1594" s="3">
        <v>4</v>
      </c>
      <c r="E1594" s="295">
        <f ca="1"/>
        <v>0</v>
      </c>
      <c r="F1594" s="296"/>
      <c r="G1594" s="299"/>
      <c r="H1594" s="299"/>
      <c r="I1594" s="299"/>
      <c r="J1594" s="297"/>
      <c r="K1594" s="298">
        <f ca="1">IF(OFFSET(K1594,-$D1594,0)="n/a","n/a",IF(K$5&gt;OFFSET(K1594,-$D1594,0)+$D1594,$E1594-SUM($G1594:J1594),($E1594-SUM($G1594:J1594))/(OFFSET(K1594,-$D1594,0)-(K$5-$D1594-1))))</f>
        <v>0</v>
      </c>
      <c r="L1594" s="298">
        <f ca="1">IF(OFFSET(L1594,-$D1594,0)="n/a","n/a",IF(L$5&gt;OFFSET(L1594,-$D1594,0)+$D1594,$E1594-SUM($G1594:K1594),($E1594-SUM($G1594:K1594))/(OFFSET(L1594,-$D1594,0)-(L$5-$D1594-1))))</f>
        <v>0</v>
      </c>
    </row>
    <row r="1595" spans="1:12" ht="12.75" hidden="1" customHeight="1" outlineLevel="2" x14ac:dyDescent="0.2">
      <c r="A1595" s="3"/>
      <c r="B1595" s="3"/>
      <c r="C1595" s="377"/>
      <c r="D1595" s="3">
        <v>5</v>
      </c>
      <c r="E1595" s="295">
        <f ca="1"/>
        <v>0</v>
      </c>
      <c r="F1595" s="296"/>
      <c r="G1595" s="299"/>
      <c r="H1595" s="299"/>
      <c r="I1595" s="299"/>
      <c r="J1595" s="299"/>
      <c r="K1595" s="297"/>
      <c r="L1595" s="298">
        <f ca="1">IF(OFFSET(L1595,-$D1595,0)="n/a","n/a",IF(L$5&gt;OFFSET(L1595,-$D1595,0)+$D1595,$E1595-SUM($G1595:K1595),($E1595-SUM($G1595:K1595))/(OFFSET(L1595,-$D1595,0)-(L$5-$D1595-1))))</f>
        <v>0</v>
      </c>
    </row>
    <row r="1596" spans="1:12" ht="12.75" hidden="1" customHeight="1" outlineLevel="2" x14ac:dyDescent="0.2">
      <c r="A1596" s="3"/>
      <c r="B1596" s="3"/>
      <c r="C1596" s="377"/>
      <c r="D1596" s="3">
        <v>6</v>
      </c>
      <c r="E1596" s="295">
        <f ca="1"/>
        <v>0</v>
      </c>
      <c r="F1596" s="296"/>
      <c r="G1596" s="299"/>
      <c r="H1596" s="299"/>
      <c r="I1596" s="299"/>
      <c r="J1596" s="299"/>
      <c r="K1596" s="299"/>
      <c r="L1596" s="297"/>
    </row>
    <row r="1597" spans="1:12" ht="12.75" hidden="1" customHeight="1" outlineLevel="2" x14ac:dyDescent="0.2">
      <c r="A1597" s="3"/>
      <c r="B1597" s="3"/>
      <c r="C1597" s="377"/>
      <c r="D1597" s="3">
        <v>7</v>
      </c>
      <c r="E1597" s="295" t="e">
        <f ca="1"/>
        <v>#N/A</v>
      </c>
      <c r="F1597" s="296"/>
      <c r="G1597" s="299"/>
      <c r="H1597" s="299"/>
      <c r="I1597" s="299"/>
      <c r="J1597" s="299"/>
      <c r="K1597" s="299"/>
      <c r="L1597" s="299"/>
    </row>
    <row r="1598" spans="1:12" ht="12.75" hidden="1" customHeight="1" outlineLevel="2" x14ac:dyDescent="0.2">
      <c r="A1598" s="3"/>
      <c r="B1598" s="3"/>
      <c r="C1598" s="377"/>
      <c r="D1598" s="3">
        <v>8</v>
      </c>
      <c r="E1598" s="295" t="e">
        <f ca="1"/>
        <v>#N/A</v>
      </c>
      <c r="F1598" s="296"/>
      <c r="G1598" s="299"/>
      <c r="H1598" s="299"/>
      <c r="I1598" s="299"/>
      <c r="J1598" s="299"/>
      <c r="K1598" s="299"/>
      <c r="L1598" s="299"/>
    </row>
    <row r="1599" spans="1:12" ht="12.75" hidden="1" customHeight="1" outlineLevel="2" x14ac:dyDescent="0.2">
      <c r="A1599" s="3"/>
      <c r="B1599" s="3"/>
      <c r="C1599" s="377"/>
      <c r="D1599" s="3">
        <v>9</v>
      </c>
      <c r="E1599" s="295" t="e">
        <f ca="1"/>
        <v>#N/A</v>
      </c>
      <c r="F1599" s="296"/>
      <c r="G1599" s="299"/>
      <c r="H1599" s="299"/>
      <c r="I1599" s="299"/>
      <c r="J1599" s="299"/>
      <c r="K1599" s="299"/>
      <c r="L1599" s="299"/>
    </row>
    <row r="1600" spans="1:12" ht="12.75" hidden="1" customHeight="1" outlineLevel="2" x14ac:dyDescent="0.2">
      <c r="A1600" s="3"/>
      <c r="B1600" s="3"/>
      <c r="C1600" s="377"/>
      <c r="D1600" s="3">
        <v>10</v>
      </c>
      <c r="E1600" s="295" t="e">
        <f ca="1"/>
        <v>#N/A</v>
      </c>
      <c r="F1600" s="296"/>
      <c r="G1600" s="299"/>
      <c r="H1600" s="299"/>
      <c r="I1600" s="299"/>
      <c r="J1600" s="299"/>
      <c r="K1600" s="299"/>
      <c r="L1600" s="299"/>
    </row>
    <row r="1601" spans="1:12" ht="12.75" hidden="1" customHeight="1" outlineLevel="2" x14ac:dyDescent="0.2">
      <c r="A1601" s="3"/>
      <c r="B1601" s="3"/>
      <c r="C1601" s="377"/>
      <c r="D1601" s="3">
        <v>11</v>
      </c>
      <c r="E1601" s="295" t="e">
        <f ca="1"/>
        <v>#N/A</v>
      </c>
      <c r="F1601" s="296"/>
      <c r="G1601" s="299"/>
      <c r="H1601" s="299"/>
      <c r="I1601" s="299"/>
      <c r="J1601" s="299"/>
      <c r="K1601" s="299"/>
      <c r="L1601" s="299"/>
    </row>
    <row r="1602" spans="1:12" ht="12.75" hidden="1" customHeight="1" outlineLevel="2" x14ac:dyDescent="0.2">
      <c r="A1602" s="3"/>
      <c r="B1602" s="3"/>
      <c r="C1602" s="377"/>
      <c r="D1602" s="3">
        <v>12</v>
      </c>
      <c r="E1602" s="295" t="e">
        <f ca="1"/>
        <v>#N/A</v>
      </c>
      <c r="F1602" s="296"/>
      <c r="G1602" s="299"/>
      <c r="H1602" s="299"/>
      <c r="I1602" s="299"/>
      <c r="J1602" s="299"/>
      <c r="K1602" s="299"/>
      <c r="L1602" s="299"/>
    </row>
    <row r="1603" spans="1:12" ht="12.75" hidden="1" customHeight="1" outlineLevel="2" x14ac:dyDescent="0.2">
      <c r="A1603" s="3"/>
      <c r="B1603" s="3"/>
      <c r="C1603" s="377"/>
      <c r="D1603" s="3">
        <v>13</v>
      </c>
      <c r="E1603" s="295" t="e">
        <f ca="1"/>
        <v>#N/A</v>
      </c>
      <c r="F1603" s="296"/>
      <c r="G1603" s="299"/>
      <c r="H1603" s="299"/>
      <c r="I1603" s="299"/>
      <c r="J1603" s="299"/>
      <c r="K1603" s="299"/>
      <c r="L1603" s="299"/>
    </row>
    <row r="1604" spans="1:12" ht="12.75" hidden="1" customHeight="1" outlineLevel="2" x14ac:dyDescent="0.2">
      <c r="A1604" s="3"/>
      <c r="B1604" s="3"/>
      <c r="C1604" s="377"/>
      <c r="D1604" s="3">
        <v>14</v>
      </c>
      <c r="E1604" s="295" t="e">
        <f ca="1"/>
        <v>#N/A</v>
      </c>
      <c r="F1604" s="296"/>
      <c r="G1604" s="299"/>
      <c r="H1604" s="299"/>
      <c r="I1604" s="299"/>
      <c r="J1604" s="299"/>
      <c r="K1604" s="299"/>
      <c r="L1604" s="299"/>
    </row>
    <row r="1605" spans="1:12" ht="12.75" hidden="1" customHeight="1" outlineLevel="2" x14ac:dyDescent="0.2">
      <c r="A1605" s="3"/>
      <c r="B1605" s="3"/>
      <c r="C1605" s="377"/>
      <c r="D1605" s="3">
        <v>15</v>
      </c>
      <c r="E1605" s="295" t="e">
        <f ca="1"/>
        <v>#N/A</v>
      </c>
      <c r="F1605" s="296"/>
      <c r="G1605" s="299"/>
      <c r="H1605" s="299"/>
      <c r="I1605" s="299"/>
      <c r="J1605" s="299"/>
      <c r="K1605" s="299"/>
      <c r="L1605" s="299"/>
    </row>
    <row r="1606" spans="1:12" ht="12.75" hidden="1" customHeight="1" outlineLevel="1" x14ac:dyDescent="0.2">
      <c r="A1606" s="3"/>
      <c r="B1606" s="149" t="str">
        <f ca="1">B1589</f>
        <v>Asset Type 066</v>
      </c>
      <c r="C1606" s="149" t="str">
        <f ca="1">C1589</f>
        <v>Description - Asset Type 066</v>
      </c>
      <c r="D1606" s="3"/>
      <c r="E1606" s="3"/>
      <c r="F1606" s="109" t="s">
        <v>44</v>
      </c>
      <c r="G1606" s="301">
        <f t="shared" ref="G1606:L1606" si="132">SUM(G1591:G1605)</f>
        <v>0</v>
      </c>
      <c r="H1606" s="301">
        <f t="shared" ca="1" si="132"/>
        <v>0</v>
      </c>
      <c r="I1606" s="301">
        <f t="shared" ca="1" si="132"/>
        <v>0</v>
      </c>
      <c r="J1606" s="301">
        <f t="shared" ca="1" si="132"/>
        <v>0</v>
      </c>
      <c r="K1606" s="301">
        <f t="shared" ca="1" si="132"/>
        <v>0</v>
      </c>
      <c r="L1606" s="301">
        <f t="shared" ca="1" si="132"/>
        <v>0</v>
      </c>
    </row>
    <row r="1607" spans="1:12" ht="12.75" hidden="1" customHeight="1" outlineLevel="2" x14ac:dyDescent="0.2">
      <c r="A1607" s="221">
        <f>A1589+1</f>
        <v>67</v>
      </c>
      <c r="B1607" s="22" t="str">
        <f ca="1">OFFSET($B$13,$A1607-1,0)</f>
        <v>Asset Type 067</v>
      </c>
      <c r="C1607" s="22" t="str">
        <f ca="1">OFFSET($C$13,$A1607-1,0)</f>
        <v>Description - Asset Type 067</v>
      </c>
      <c r="D1607" s="3"/>
      <c r="E1607" s="112"/>
      <c r="F1607" s="111" t="s">
        <v>41</v>
      </c>
      <c r="G1607" s="300">
        <f t="shared" ref="G1607:L1607" ca="1" si="133">VLOOKUP($B1607,$B$13:$L$212,5+G$5,FALSE)</f>
        <v>0</v>
      </c>
      <c r="H1607" s="300">
        <f t="shared" ca="1" si="133"/>
        <v>0</v>
      </c>
      <c r="I1607" s="300">
        <f t="shared" ca="1" si="133"/>
        <v>0</v>
      </c>
      <c r="J1607" s="300">
        <f t="shared" ca="1" si="133"/>
        <v>0</v>
      </c>
      <c r="K1607" s="300">
        <f t="shared" ca="1" si="133"/>
        <v>0</v>
      </c>
      <c r="L1607" s="300">
        <f t="shared" ca="1" si="133"/>
        <v>0</v>
      </c>
    </row>
    <row r="1608" spans="1:12" ht="12.75" hidden="1" customHeight="1" outlineLevel="2" x14ac:dyDescent="0.2">
      <c r="A1608" s="3"/>
      <c r="B1608" s="3"/>
      <c r="C1608" s="21"/>
      <c r="D1608" s="3"/>
      <c r="E1608" s="110"/>
      <c r="F1608" s="109" t="s">
        <v>42</v>
      </c>
      <c r="G1608" s="114">
        <f ca="1">VLOOKUP($B1607,'Input Sheet'!$B$12:$L$211,5+G$5,FALSE)</f>
        <v>0</v>
      </c>
      <c r="H1608" s="114">
        <f ca="1">VLOOKUP($B1607,'Input Sheet'!$B$12:$L$211,5+H$5,FALSE)</f>
        <v>0</v>
      </c>
      <c r="I1608" s="114">
        <f ca="1">VLOOKUP($B1607,'Input Sheet'!$B$12:$L$211,5+I$5,FALSE)</f>
        <v>0</v>
      </c>
      <c r="J1608" s="114">
        <f ca="1">VLOOKUP($B1607,'Input Sheet'!$B$12:$L$211,5+J$5,FALSE)</f>
        <v>0</v>
      </c>
      <c r="K1608" s="114">
        <f ca="1">VLOOKUP($B1607,'Input Sheet'!$B$12:$L$211,5+K$5,FALSE)</f>
        <v>0</v>
      </c>
      <c r="L1608" s="114">
        <f ca="1">VLOOKUP($B1607,'Input Sheet'!$B$12:$L$211,5+L$5,FALSE)</f>
        <v>0</v>
      </c>
    </row>
    <row r="1609" spans="1:12" ht="12.75" hidden="1" customHeight="1" outlineLevel="2" x14ac:dyDescent="0.2">
      <c r="A1609" s="3"/>
      <c r="B1609" s="3"/>
      <c r="C1609" s="3"/>
      <c r="D1609" s="3">
        <v>1</v>
      </c>
      <c r="E1609" s="295">
        <f t="array" aca="1" ref="E1609:E1623" ca="1">TRANSPOSE(G1607:L1607)</f>
        <v>0</v>
      </c>
      <c r="F1609" s="296"/>
      <c r="G1609" s="297"/>
      <c r="H1609" s="298">
        <f ca="1">IF(OFFSET(H1609,-$D1609,0)="n/a","n/a",IF(H$5&gt;OFFSET(H1609,-$D1609,0)+$D1609,$E1609-SUM($G1609:G1609),($E1609-SUM($G1609:G1609))/(OFFSET(H1609,-$D1609,0)-(H$5-$D1609-1))))</f>
        <v>0</v>
      </c>
      <c r="I1609" s="298">
        <f ca="1">IF(OFFSET(I1609,-$D1609,0)="n/a","n/a",IF(I$5&gt;OFFSET(I1609,-$D1609,0)+$D1609,$E1609-SUM($G1609:H1609),($E1609-SUM($G1609:H1609))/(OFFSET(I1609,-$D1609,0)-(I$5-$D1609-1))))</f>
        <v>0</v>
      </c>
      <c r="J1609" s="298">
        <f ca="1">IF(OFFSET(J1609,-$D1609,0)="n/a","n/a",IF(J$5&gt;OFFSET(J1609,-$D1609,0)+$D1609,$E1609-SUM($G1609:I1609),($E1609-SUM($G1609:I1609))/(OFFSET(J1609,-$D1609,0)-(J$5-$D1609-1))))</f>
        <v>0</v>
      </c>
      <c r="K1609" s="298">
        <f ca="1">IF(OFFSET(K1609,-$D1609,0)="n/a","n/a",IF(K$5&gt;OFFSET(K1609,-$D1609,0)+$D1609,$E1609-SUM($G1609:J1609),($E1609-SUM($G1609:J1609))/(OFFSET(K1609,-$D1609,0)-(K$5-$D1609-1))))</f>
        <v>0</v>
      </c>
      <c r="L1609" s="298">
        <f ca="1">IF(OFFSET(L1609,-$D1609,0)="n/a","n/a",IF(L$5&gt;OFFSET(L1609,-$D1609,0)+$D1609,$E1609-SUM($G1609:K1609),($E1609-SUM($G1609:K1609))/(OFFSET(L1609,-$D1609,0)-(L$5-$D1609-1))))</f>
        <v>0</v>
      </c>
    </row>
    <row r="1610" spans="1:12" ht="12.75" hidden="1" customHeight="1" outlineLevel="2" x14ac:dyDescent="0.2">
      <c r="A1610" s="3"/>
      <c r="B1610" s="3"/>
      <c r="C1610" s="377" t="s">
        <v>43</v>
      </c>
      <c r="D1610" s="3">
        <v>2</v>
      </c>
      <c r="E1610" s="295">
        <f ca="1"/>
        <v>0</v>
      </c>
      <c r="F1610" s="296"/>
      <c r="G1610" s="299"/>
      <c r="H1610" s="297"/>
      <c r="I1610" s="298">
        <f ca="1">IF(OFFSET(I1610,-$D1610,0)="n/a","n/a",IF(I$5&gt;OFFSET(I1610,-$D1610,0)+$D1610,$E1610-SUM($G1610:H1610),($E1610-SUM($G1610:H1610))/(OFFSET(I1610,-$D1610,0)-(I$5-$D1610-1))))</f>
        <v>0</v>
      </c>
      <c r="J1610" s="298">
        <f ca="1">IF(OFFSET(J1610,-$D1610,0)="n/a","n/a",IF(J$5&gt;OFFSET(J1610,-$D1610,0)+$D1610,$E1610-SUM($G1610:I1610),($E1610-SUM($G1610:I1610))/(OFFSET(J1610,-$D1610,0)-(J$5-$D1610-1))))</f>
        <v>0</v>
      </c>
      <c r="K1610" s="298">
        <f ca="1">IF(OFFSET(K1610,-$D1610,0)="n/a","n/a",IF(K$5&gt;OFFSET(K1610,-$D1610,0)+$D1610,$E1610-SUM($G1610:J1610),($E1610-SUM($G1610:J1610))/(OFFSET(K1610,-$D1610,0)-(K$5-$D1610-1))))</f>
        <v>0</v>
      </c>
      <c r="L1610" s="298">
        <f ca="1">IF(OFFSET(L1610,-$D1610,0)="n/a","n/a",IF(L$5&gt;OFFSET(L1610,-$D1610,0)+$D1610,$E1610-SUM($G1610:K1610),($E1610-SUM($G1610:K1610))/(OFFSET(L1610,-$D1610,0)-(L$5-$D1610-1))))</f>
        <v>0</v>
      </c>
    </row>
    <row r="1611" spans="1:12" ht="12.75" hidden="1" customHeight="1" outlineLevel="2" x14ac:dyDescent="0.2">
      <c r="A1611" s="3"/>
      <c r="B1611" s="3"/>
      <c r="C1611" s="377"/>
      <c r="D1611" s="3">
        <v>3</v>
      </c>
      <c r="E1611" s="295">
        <f ca="1"/>
        <v>0</v>
      </c>
      <c r="F1611" s="296"/>
      <c r="G1611" s="299"/>
      <c r="H1611" s="299"/>
      <c r="I1611" s="297"/>
      <c r="J1611" s="298">
        <f ca="1">IF(OFFSET(J1611,-$D1611,0)="n/a","n/a",IF(J$5&gt;OFFSET(J1611,-$D1611,0)+$D1611,$E1611-SUM($G1611:I1611),($E1611-SUM($G1611:I1611))/(OFFSET(J1611,-$D1611,0)-(J$5-$D1611-1))))</f>
        <v>0</v>
      </c>
      <c r="K1611" s="298">
        <f ca="1">IF(OFFSET(K1611,-$D1611,0)="n/a","n/a",IF(K$5&gt;OFFSET(K1611,-$D1611,0)+$D1611,$E1611-SUM($G1611:J1611),($E1611-SUM($G1611:J1611))/(OFFSET(K1611,-$D1611,0)-(K$5-$D1611-1))))</f>
        <v>0</v>
      </c>
      <c r="L1611" s="298">
        <f ca="1">IF(OFFSET(L1611,-$D1611,0)="n/a","n/a",IF(L$5&gt;OFFSET(L1611,-$D1611,0)+$D1611,$E1611-SUM($G1611:K1611),($E1611-SUM($G1611:K1611))/(OFFSET(L1611,-$D1611,0)-(L$5-$D1611-1))))</f>
        <v>0</v>
      </c>
    </row>
    <row r="1612" spans="1:12" ht="12.75" hidden="1" customHeight="1" outlineLevel="2" x14ac:dyDescent="0.2">
      <c r="A1612" s="3"/>
      <c r="B1612" s="3"/>
      <c r="C1612" s="377"/>
      <c r="D1612" s="3">
        <v>4</v>
      </c>
      <c r="E1612" s="295">
        <f ca="1"/>
        <v>0</v>
      </c>
      <c r="F1612" s="296"/>
      <c r="G1612" s="299"/>
      <c r="H1612" s="299"/>
      <c r="I1612" s="299"/>
      <c r="J1612" s="297"/>
      <c r="K1612" s="298">
        <f ca="1">IF(OFFSET(K1612,-$D1612,0)="n/a","n/a",IF(K$5&gt;OFFSET(K1612,-$D1612,0)+$D1612,$E1612-SUM($G1612:J1612),($E1612-SUM($G1612:J1612))/(OFFSET(K1612,-$D1612,0)-(K$5-$D1612-1))))</f>
        <v>0</v>
      </c>
      <c r="L1612" s="298">
        <f ca="1">IF(OFFSET(L1612,-$D1612,0)="n/a","n/a",IF(L$5&gt;OFFSET(L1612,-$D1612,0)+$D1612,$E1612-SUM($G1612:K1612),($E1612-SUM($G1612:K1612))/(OFFSET(L1612,-$D1612,0)-(L$5-$D1612-1))))</f>
        <v>0</v>
      </c>
    </row>
    <row r="1613" spans="1:12" ht="12.75" hidden="1" customHeight="1" outlineLevel="2" x14ac:dyDescent="0.2">
      <c r="A1613" s="3"/>
      <c r="B1613" s="3"/>
      <c r="C1613" s="377"/>
      <c r="D1613" s="3">
        <v>5</v>
      </c>
      <c r="E1613" s="295">
        <f ca="1"/>
        <v>0</v>
      </c>
      <c r="F1613" s="296"/>
      <c r="G1613" s="299"/>
      <c r="H1613" s="299"/>
      <c r="I1613" s="299"/>
      <c r="J1613" s="299"/>
      <c r="K1613" s="297"/>
      <c r="L1613" s="298">
        <f ca="1">IF(OFFSET(L1613,-$D1613,0)="n/a","n/a",IF(L$5&gt;OFFSET(L1613,-$D1613,0)+$D1613,$E1613-SUM($G1613:K1613),($E1613-SUM($G1613:K1613))/(OFFSET(L1613,-$D1613,0)-(L$5-$D1613-1))))</f>
        <v>0</v>
      </c>
    </row>
    <row r="1614" spans="1:12" ht="12.75" hidden="1" customHeight="1" outlineLevel="2" x14ac:dyDescent="0.2">
      <c r="A1614" s="3"/>
      <c r="B1614" s="3"/>
      <c r="C1614" s="377"/>
      <c r="D1614" s="3">
        <v>6</v>
      </c>
      <c r="E1614" s="295">
        <f ca="1"/>
        <v>0</v>
      </c>
      <c r="F1614" s="296"/>
      <c r="G1614" s="299"/>
      <c r="H1614" s="299"/>
      <c r="I1614" s="299"/>
      <c r="J1614" s="299"/>
      <c r="K1614" s="299"/>
      <c r="L1614" s="297"/>
    </row>
    <row r="1615" spans="1:12" ht="12.75" hidden="1" customHeight="1" outlineLevel="2" x14ac:dyDescent="0.2">
      <c r="A1615" s="3"/>
      <c r="B1615" s="3"/>
      <c r="C1615" s="377"/>
      <c r="D1615" s="3">
        <v>7</v>
      </c>
      <c r="E1615" s="295" t="e">
        <f ca="1"/>
        <v>#N/A</v>
      </c>
      <c r="F1615" s="296"/>
      <c r="G1615" s="299"/>
      <c r="H1615" s="299"/>
      <c r="I1615" s="299"/>
      <c r="J1615" s="299"/>
      <c r="K1615" s="299"/>
      <c r="L1615" s="299"/>
    </row>
    <row r="1616" spans="1:12" ht="12.75" hidden="1" customHeight="1" outlineLevel="2" x14ac:dyDescent="0.2">
      <c r="A1616" s="3"/>
      <c r="B1616" s="3"/>
      <c r="C1616" s="377"/>
      <c r="D1616" s="3">
        <v>8</v>
      </c>
      <c r="E1616" s="295" t="e">
        <f ca="1"/>
        <v>#N/A</v>
      </c>
      <c r="F1616" s="296"/>
      <c r="G1616" s="299"/>
      <c r="H1616" s="299"/>
      <c r="I1616" s="299"/>
      <c r="J1616" s="299"/>
      <c r="K1616" s="299"/>
      <c r="L1616" s="299"/>
    </row>
    <row r="1617" spans="1:12" ht="12.75" hidden="1" customHeight="1" outlineLevel="2" x14ac:dyDescent="0.2">
      <c r="A1617" s="3"/>
      <c r="B1617" s="3"/>
      <c r="C1617" s="377"/>
      <c r="D1617" s="3">
        <v>9</v>
      </c>
      <c r="E1617" s="295" t="e">
        <f ca="1"/>
        <v>#N/A</v>
      </c>
      <c r="F1617" s="296"/>
      <c r="G1617" s="299"/>
      <c r="H1617" s="299"/>
      <c r="I1617" s="299"/>
      <c r="J1617" s="299"/>
      <c r="K1617" s="299"/>
      <c r="L1617" s="299"/>
    </row>
    <row r="1618" spans="1:12" ht="12.75" hidden="1" customHeight="1" outlineLevel="2" x14ac:dyDescent="0.2">
      <c r="A1618" s="3"/>
      <c r="B1618" s="3"/>
      <c r="C1618" s="377"/>
      <c r="D1618" s="3">
        <v>10</v>
      </c>
      <c r="E1618" s="295" t="e">
        <f ca="1"/>
        <v>#N/A</v>
      </c>
      <c r="F1618" s="296"/>
      <c r="G1618" s="299"/>
      <c r="H1618" s="299"/>
      <c r="I1618" s="299"/>
      <c r="J1618" s="299"/>
      <c r="K1618" s="299"/>
      <c r="L1618" s="299"/>
    </row>
    <row r="1619" spans="1:12" ht="12.75" hidden="1" customHeight="1" outlineLevel="2" x14ac:dyDescent="0.2">
      <c r="A1619" s="3"/>
      <c r="B1619" s="3"/>
      <c r="C1619" s="377"/>
      <c r="D1619" s="3">
        <v>11</v>
      </c>
      <c r="E1619" s="295" t="e">
        <f ca="1"/>
        <v>#N/A</v>
      </c>
      <c r="F1619" s="296"/>
      <c r="G1619" s="299"/>
      <c r="H1619" s="299"/>
      <c r="I1619" s="299"/>
      <c r="J1619" s="299"/>
      <c r="K1619" s="299"/>
      <c r="L1619" s="299"/>
    </row>
    <row r="1620" spans="1:12" ht="12.75" hidden="1" customHeight="1" outlineLevel="2" x14ac:dyDescent="0.2">
      <c r="A1620" s="3"/>
      <c r="B1620" s="3"/>
      <c r="C1620" s="377"/>
      <c r="D1620" s="3">
        <v>12</v>
      </c>
      <c r="E1620" s="295" t="e">
        <f ca="1"/>
        <v>#N/A</v>
      </c>
      <c r="F1620" s="296"/>
      <c r="G1620" s="299"/>
      <c r="H1620" s="299"/>
      <c r="I1620" s="299"/>
      <c r="J1620" s="299"/>
      <c r="K1620" s="299"/>
      <c r="L1620" s="299"/>
    </row>
    <row r="1621" spans="1:12" ht="12.75" hidden="1" customHeight="1" outlineLevel="2" x14ac:dyDescent="0.2">
      <c r="A1621" s="3"/>
      <c r="B1621" s="3"/>
      <c r="C1621" s="377"/>
      <c r="D1621" s="3">
        <v>13</v>
      </c>
      <c r="E1621" s="295" t="e">
        <f ca="1"/>
        <v>#N/A</v>
      </c>
      <c r="F1621" s="296"/>
      <c r="G1621" s="299"/>
      <c r="H1621" s="299"/>
      <c r="I1621" s="299"/>
      <c r="J1621" s="299"/>
      <c r="K1621" s="299"/>
      <c r="L1621" s="299"/>
    </row>
    <row r="1622" spans="1:12" ht="12.75" hidden="1" customHeight="1" outlineLevel="2" x14ac:dyDescent="0.2">
      <c r="A1622" s="3"/>
      <c r="B1622" s="3"/>
      <c r="C1622" s="377"/>
      <c r="D1622" s="3">
        <v>14</v>
      </c>
      <c r="E1622" s="295" t="e">
        <f ca="1"/>
        <v>#N/A</v>
      </c>
      <c r="F1622" s="296"/>
      <c r="G1622" s="299"/>
      <c r="H1622" s="299"/>
      <c r="I1622" s="299"/>
      <c r="J1622" s="299"/>
      <c r="K1622" s="299"/>
      <c r="L1622" s="299"/>
    </row>
    <row r="1623" spans="1:12" ht="12.75" hidden="1" customHeight="1" outlineLevel="2" x14ac:dyDescent="0.2">
      <c r="A1623" s="3"/>
      <c r="B1623" s="3"/>
      <c r="C1623" s="377"/>
      <c r="D1623" s="3">
        <v>15</v>
      </c>
      <c r="E1623" s="295" t="e">
        <f ca="1"/>
        <v>#N/A</v>
      </c>
      <c r="F1623" s="296"/>
      <c r="G1623" s="299"/>
      <c r="H1623" s="299"/>
      <c r="I1623" s="299"/>
      <c r="J1623" s="299"/>
      <c r="K1623" s="299"/>
      <c r="L1623" s="299"/>
    </row>
    <row r="1624" spans="1:12" ht="12.75" hidden="1" customHeight="1" outlineLevel="1" x14ac:dyDescent="0.2">
      <c r="A1624" s="3"/>
      <c r="B1624" s="149" t="str">
        <f ca="1">B1607</f>
        <v>Asset Type 067</v>
      </c>
      <c r="C1624" s="149" t="str">
        <f ca="1">C1607</f>
        <v>Description - Asset Type 067</v>
      </c>
      <c r="D1624" s="3"/>
      <c r="E1624" s="3"/>
      <c r="F1624" s="109" t="s">
        <v>44</v>
      </c>
      <c r="G1624" s="301">
        <f t="shared" ref="G1624:L1624" si="134">SUM(G1609:G1623)</f>
        <v>0</v>
      </c>
      <c r="H1624" s="301">
        <f t="shared" ca="1" si="134"/>
        <v>0</v>
      </c>
      <c r="I1624" s="301">
        <f t="shared" ca="1" si="134"/>
        <v>0</v>
      </c>
      <c r="J1624" s="301">
        <f t="shared" ca="1" si="134"/>
        <v>0</v>
      </c>
      <c r="K1624" s="301">
        <f t="shared" ca="1" si="134"/>
        <v>0</v>
      </c>
      <c r="L1624" s="301">
        <f t="shared" ca="1" si="134"/>
        <v>0</v>
      </c>
    </row>
    <row r="1625" spans="1:12" ht="12.75" hidden="1" customHeight="1" outlineLevel="2" x14ac:dyDescent="0.2">
      <c r="A1625" s="221">
        <f>A1607+1</f>
        <v>68</v>
      </c>
      <c r="B1625" s="22" t="str">
        <f ca="1">OFFSET($B$13,$A1625-1,0)</f>
        <v>Asset Type 068</v>
      </c>
      <c r="C1625" s="22" t="str">
        <f ca="1">OFFSET($C$13,$A1625-1,0)</f>
        <v>Description - Asset Type 068</v>
      </c>
      <c r="D1625" s="3"/>
      <c r="E1625" s="112"/>
      <c r="F1625" s="111" t="s">
        <v>41</v>
      </c>
      <c r="G1625" s="300">
        <f t="shared" ref="G1625:L1625" ca="1" si="135">VLOOKUP($B1625,$B$13:$L$212,5+G$5,FALSE)</f>
        <v>0</v>
      </c>
      <c r="H1625" s="300">
        <f t="shared" ca="1" si="135"/>
        <v>0</v>
      </c>
      <c r="I1625" s="300">
        <f t="shared" ca="1" si="135"/>
        <v>0</v>
      </c>
      <c r="J1625" s="300">
        <f t="shared" ca="1" si="135"/>
        <v>0</v>
      </c>
      <c r="K1625" s="300">
        <f t="shared" ca="1" si="135"/>
        <v>0</v>
      </c>
      <c r="L1625" s="300">
        <f t="shared" ca="1" si="135"/>
        <v>0</v>
      </c>
    </row>
    <row r="1626" spans="1:12" ht="12.75" hidden="1" customHeight="1" outlineLevel="2" x14ac:dyDescent="0.2">
      <c r="A1626" s="3"/>
      <c r="B1626" s="3"/>
      <c r="C1626" s="21"/>
      <c r="D1626" s="3"/>
      <c r="E1626" s="110"/>
      <c r="F1626" s="109" t="s">
        <v>42</v>
      </c>
      <c r="G1626" s="114">
        <f ca="1">VLOOKUP($B1625,'Input Sheet'!$B$12:$L$211,5+G$5,FALSE)</f>
        <v>0</v>
      </c>
      <c r="H1626" s="114">
        <f ca="1">VLOOKUP($B1625,'Input Sheet'!$B$12:$L$211,5+H$5,FALSE)</f>
        <v>0</v>
      </c>
      <c r="I1626" s="114">
        <f ca="1">VLOOKUP($B1625,'Input Sheet'!$B$12:$L$211,5+I$5,FALSE)</f>
        <v>0</v>
      </c>
      <c r="J1626" s="114">
        <f ca="1">VLOOKUP($B1625,'Input Sheet'!$B$12:$L$211,5+J$5,FALSE)</f>
        <v>0</v>
      </c>
      <c r="K1626" s="114">
        <f ca="1">VLOOKUP($B1625,'Input Sheet'!$B$12:$L$211,5+K$5,FALSE)</f>
        <v>0</v>
      </c>
      <c r="L1626" s="114">
        <f ca="1">VLOOKUP($B1625,'Input Sheet'!$B$12:$L$211,5+L$5,FALSE)</f>
        <v>0</v>
      </c>
    </row>
    <row r="1627" spans="1:12" ht="12.75" hidden="1" customHeight="1" outlineLevel="2" x14ac:dyDescent="0.2">
      <c r="A1627" s="3"/>
      <c r="B1627" s="3"/>
      <c r="C1627" s="3"/>
      <c r="D1627" s="3">
        <v>1</v>
      </c>
      <c r="E1627" s="295">
        <f t="array" aca="1" ref="E1627:E1641" ca="1">TRANSPOSE(G1625:L1625)</f>
        <v>0</v>
      </c>
      <c r="F1627" s="296"/>
      <c r="G1627" s="297"/>
      <c r="H1627" s="298">
        <f ca="1">IF(OFFSET(H1627,-$D1627,0)="n/a","n/a",IF(H$5&gt;OFFSET(H1627,-$D1627,0)+$D1627,$E1627-SUM($G1627:G1627),($E1627-SUM($G1627:G1627))/(OFFSET(H1627,-$D1627,0)-(H$5-$D1627-1))))</f>
        <v>0</v>
      </c>
      <c r="I1627" s="298">
        <f ca="1">IF(OFFSET(I1627,-$D1627,0)="n/a","n/a",IF(I$5&gt;OFFSET(I1627,-$D1627,0)+$D1627,$E1627-SUM($G1627:H1627),($E1627-SUM($G1627:H1627))/(OFFSET(I1627,-$D1627,0)-(I$5-$D1627-1))))</f>
        <v>0</v>
      </c>
      <c r="J1627" s="298">
        <f ca="1">IF(OFFSET(J1627,-$D1627,0)="n/a","n/a",IF(J$5&gt;OFFSET(J1627,-$D1627,0)+$D1627,$E1627-SUM($G1627:I1627),($E1627-SUM($G1627:I1627))/(OFFSET(J1627,-$D1627,0)-(J$5-$D1627-1))))</f>
        <v>0</v>
      </c>
      <c r="K1627" s="298">
        <f ca="1">IF(OFFSET(K1627,-$D1627,0)="n/a","n/a",IF(K$5&gt;OFFSET(K1627,-$D1627,0)+$D1627,$E1627-SUM($G1627:J1627),($E1627-SUM($G1627:J1627))/(OFFSET(K1627,-$D1627,0)-(K$5-$D1627-1))))</f>
        <v>0</v>
      </c>
      <c r="L1627" s="298">
        <f ca="1">IF(OFFSET(L1627,-$D1627,0)="n/a","n/a",IF(L$5&gt;OFFSET(L1627,-$D1627,0)+$D1627,$E1627-SUM($G1627:K1627),($E1627-SUM($G1627:K1627))/(OFFSET(L1627,-$D1627,0)-(L$5-$D1627-1))))</f>
        <v>0</v>
      </c>
    </row>
    <row r="1628" spans="1:12" ht="12.75" hidden="1" customHeight="1" outlineLevel="2" x14ac:dyDescent="0.2">
      <c r="A1628" s="3"/>
      <c r="B1628" s="3"/>
      <c r="C1628" s="377" t="s">
        <v>43</v>
      </c>
      <c r="D1628" s="3">
        <v>2</v>
      </c>
      <c r="E1628" s="295">
        <f ca="1"/>
        <v>0</v>
      </c>
      <c r="F1628" s="296"/>
      <c r="G1628" s="299"/>
      <c r="H1628" s="297"/>
      <c r="I1628" s="298">
        <f ca="1">IF(OFFSET(I1628,-$D1628,0)="n/a","n/a",IF(I$5&gt;OFFSET(I1628,-$D1628,0)+$D1628,$E1628-SUM($G1628:H1628),($E1628-SUM($G1628:H1628))/(OFFSET(I1628,-$D1628,0)-(I$5-$D1628-1))))</f>
        <v>0</v>
      </c>
      <c r="J1628" s="298">
        <f ca="1">IF(OFFSET(J1628,-$D1628,0)="n/a","n/a",IF(J$5&gt;OFFSET(J1628,-$D1628,0)+$D1628,$E1628-SUM($G1628:I1628),($E1628-SUM($G1628:I1628))/(OFFSET(J1628,-$D1628,0)-(J$5-$D1628-1))))</f>
        <v>0</v>
      </c>
      <c r="K1628" s="298">
        <f ca="1">IF(OFFSET(K1628,-$D1628,0)="n/a","n/a",IF(K$5&gt;OFFSET(K1628,-$D1628,0)+$D1628,$E1628-SUM($G1628:J1628),($E1628-SUM($G1628:J1628))/(OFFSET(K1628,-$D1628,0)-(K$5-$D1628-1))))</f>
        <v>0</v>
      </c>
      <c r="L1628" s="298">
        <f ca="1">IF(OFFSET(L1628,-$D1628,0)="n/a","n/a",IF(L$5&gt;OFFSET(L1628,-$D1628,0)+$D1628,$E1628-SUM($G1628:K1628),($E1628-SUM($G1628:K1628))/(OFFSET(L1628,-$D1628,0)-(L$5-$D1628-1))))</f>
        <v>0</v>
      </c>
    </row>
    <row r="1629" spans="1:12" ht="12.75" hidden="1" customHeight="1" outlineLevel="2" x14ac:dyDescent="0.2">
      <c r="A1629" s="3"/>
      <c r="B1629" s="3"/>
      <c r="C1629" s="377"/>
      <c r="D1629" s="3">
        <v>3</v>
      </c>
      <c r="E1629" s="295">
        <f ca="1"/>
        <v>0</v>
      </c>
      <c r="F1629" s="296"/>
      <c r="G1629" s="299"/>
      <c r="H1629" s="299"/>
      <c r="I1629" s="297"/>
      <c r="J1629" s="298">
        <f ca="1">IF(OFFSET(J1629,-$D1629,0)="n/a","n/a",IF(J$5&gt;OFFSET(J1629,-$D1629,0)+$D1629,$E1629-SUM($G1629:I1629),($E1629-SUM($G1629:I1629))/(OFFSET(J1629,-$D1629,0)-(J$5-$D1629-1))))</f>
        <v>0</v>
      </c>
      <c r="K1629" s="298">
        <f ca="1">IF(OFFSET(K1629,-$D1629,0)="n/a","n/a",IF(K$5&gt;OFFSET(K1629,-$D1629,0)+$D1629,$E1629-SUM($G1629:J1629),($E1629-SUM($G1629:J1629))/(OFFSET(K1629,-$D1629,0)-(K$5-$D1629-1))))</f>
        <v>0</v>
      </c>
      <c r="L1629" s="298">
        <f ca="1">IF(OFFSET(L1629,-$D1629,0)="n/a","n/a",IF(L$5&gt;OFFSET(L1629,-$D1629,0)+$D1629,$E1629-SUM($G1629:K1629),($E1629-SUM($G1629:K1629))/(OFFSET(L1629,-$D1629,0)-(L$5-$D1629-1))))</f>
        <v>0</v>
      </c>
    </row>
    <row r="1630" spans="1:12" ht="12.75" hidden="1" customHeight="1" outlineLevel="2" x14ac:dyDescent="0.2">
      <c r="A1630" s="3"/>
      <c r="B1630" s="3"/>
      <c r="C1630" s="377"/>
      <c r="D1630" s="3">
        <v>4</v>
      </c>
      <c r="E1630" s="295">
        <f ca="1"/>
        <v>0</v>
      </c>
      <c r="F1630" s="296"/>
      <c r="G1630" s="299"/>
      <c r="H1630" s="299"/>
      <c r="I1630" s="299"/>
      <c r="J1630" s="297"/>
      <c r="K1630" s="298">
        <f ca="1">IF(OFFSET(K1630,-$D1630,0)="n/a","n/a",IF(K$5&gt;OFFSET(K1630,-$D1630,0)+$D1630,$E1630-SUM($G1630:J1630),($E1630-SUM($G1630:J1630))/(OFFSET(K1630,-$D1630,0)-(K$5-$D1630-1))))</f>
        <v>0</v>
      </c>
      <c r="L1630" s="298">
        <f ca="1">IF(OFFSET(L1630,-$D1630,0)="n/a","n/a",IF(L$5&gt;OFFSET(L1630,-$D1630,0)+$D1630,$E1630-SUM($G1630:K1630),($E1630-SUM($G1630:K1630))/(OFFSET(L1630,-$D1630,0)-(L$5-$D1630-1))))</f>
        <v>0</v>
      </c>
    </row>
    <row r="1631" spans="1:12" ht="12.75" hidden="1" customHeight="1" outlineLevel="2" x14ac:dyDescent="0.2">
      <c r="A1631" s="3"/>
      <c r="B1631" s="3"/>
      <c r="C1631" s="377"/>
      <c r="D1631" s="3">
        <v>5</v>
      </c>
      <c r="E1631" s="295">
        <f ca="1"/>
        <v>0</v>
      </c>
      <c r="F1631" s="296"/>
      <c r="G1631" s="299"/>
      <c r="H1631" s="299"/>
      <c r="I1631" s="299"/>
      <c r="J1631" s="299"/>
      <c r="K1631" s="297"/>
      <c r="L1631" s="298">
        <f ca="1">IF(OFFSET(L1631,-$D1631,0)="n/a","n/a",IF(L$5&gt;OFFSET(L1631,-$D1631,0)+$D1631,$E1631-SUM($G1631:K1631),($E1631-SUM($G1631:K1631))/(OFFSET(L1631,-$D1631,0)-(L$5-$D1631-1))))</f>
        <v>0</v>
      </c>
    </row>
    <row r="1632" spans="1:12" ht="12.75" hidden="1" customHeight="1" outlineLevel="2" x14ac:dyDescent="0.2">
      <c r="A1632" s="3"/>
      <c r="B1632" s="3"/>
      <c r="C1632" s="377"/>
      <c r="D1632" s="3">
        <v>6</v>
      </c>
      <c r="E1632" s="295">
        <f ca="1"/>
        <v>0</v>
      </c>
      <c r="F1632" s="296"/>
      <c r="G1632" s="299"/>
      <c r="H1632" s="299"/>
      <c r="I1632" s="299"/>
      <c r="J1632" s="299"/>
      <c r="K1632" s="299"/>
      <c r="L1632" s="297"/>
    </row>
    <row r="1633" spans="1:12" ht="12.75" hidden="1" customHeight="1" outlineLevel="2" x14ac:dyDescent="0.2">
      <c r="A1633" s="3"/>
      <c r="B1633" s="3"/>
      <c r="C1633" s="377"/>
      <c r="D1633" s="3">
        <v>7</v>
      </c>
      <c r="E1633" s="295" t="e">
        <f ca="1"/>
        <v>#N/A</v>
      </c>
      <c r="F1633" s="296"/>
      <c r="G1633" s="299"/>
      <c r="H1633" s="299"/>
      <c r="I1633" s="299"/>
      <c r="J1633" s="299"/>
      <c r="K1633" s="299"/>
      <c r="L1633" s="299"/>
    </row>
    <row r="1634" spans="1:12" ht="12.75" hidden="1" customHeight="1" outlineLevel="2" x14ac:dyDescent="0.2">
      <c r="A1634" s="3"/>
      <c r="B1634" s="3"/>
      <c r="C1634" s="377"/>
      <c r="D1634" s="3">
        <v>8</v>
      </c>
      <c r="E1634" s="295" t="e">
        <f ca="1"/>
        <v>#N/A</v>
      </c>
      <c r="F1634" s="296"/>
      <c r="G1634" s="299"/>
      <c r="H1634" s="299"/>
      <c r="I1634" s="299"/>
      <c r="J1634" s="299"/>
      <c r="K1634" s="299"/>
      <c r="L1634" s="299"/>
    </row>
    <row r="1635" spans="1:12" ht="12.75" hidden="1" customHeight="1" outlineLevel="2" x14ac:dyDescent="0.2">
      <c r="A1635" s="3"/>
      <c r="B1635" s="3"/>
      <c r="C1635" s="377"/>
      <c r="D1635" s="3">
        <v>9</v>
      </c>
      <c r="E1635" s="295" t="e">
        <f ca="1"/>
        <v>#N/A</v>
      </c>
      <c r="F1635" s="296"/>
      <c r="G1635" s="299"/>
      <c r="H1635" s="299"/>
      <c r="I1635" s="299"/>
      <c r="J1635" s="299"/>
      <c r="K1635" s="299"/>
      <c r="L1635" s="299"/>
    </row>
    <row r="1636" spans="1:12" ht="12.75" hidden="1" customHeight="1" outlineLevel="2" x14ac:dyDescent="0.2">
      <c r="A1636" s="3"/>
      <c r="B1636" s="3"/>
      <c r="C1636" s="377"/>
      <c r="D1636" s="3">
        <v>10</v>
      </c>
      <c r="E1636" s="295" t="e">
        <f ca="1"/>
        <v>#N/A</v>
      </c>
      <c r="F1636" s="296"/>
      <c r="G1636" s="299"/>
      <c r="H1636" s="299"/>
      <c r="I1636" s="299"/>
      <c r="J1636" s="299"/>
      <c r="K1636" s="299"/>
      <c r="L1636" s="299"/>
    </row>
    <row r="1637" spans="1:12" ht="12.75" hidden="1" customHeight="1" outlineLevel="2" x14ac:dyDescent="0.2">
      <c r="A1637" s="3"/>
      <c r="B1637" s="3"/>
      <c r="C1637" s="377"/>
      <c r="D1637" s="3">
        <v>11</v>
      </c>
      <c r="E1637" s="295" t="e">
        <f ca="1"/>
        <v>#N/A</v>
      </c>
      <c r="F1637" s="296"/>
      <c r="G1637" s="299"/>
      <c r="H1637" s="299"/>
      <c r="I1637" s="299"/>
      <c r="J1637" s="299"/>
      <c r="K1637" s="299"/>
      <c r="L1637" s="299"/>
    </row>
    <row r="1638" spans="1:12" ht="12.75" hidden="1" customHeight="1" outlineLevel="2" x14ac:dyDescent="0.2">
      <c r="A1638" s="3"/>
      <c r="B1638" s="3"/>
      <c r="C1638" s="377"/>
      <c r="D1638" s="3">
        <v>12</v>
      </c>
      <c r="E1638" s="295" t="e">
        <f ca="1"/>
        <v>#N/A</v>
      </c>
      <c r="F1638" s="296"/>
      <c r="G1638" s="299"/>
      <c r="H1638" s="299"/>
      <c r="I1638" s="299"/>
      <c r="J1638" s="299"/>
      <c r="K1638" s="299"/>
      <c r="L1638" s="299"/>
    </row>
    <row r="1639" spans="1:12" ht="12.75" hidden="1" customHeight="1" outlineLevel="2" x14ac:dyDescent="0.2">
      <c r="A1639" s="3"/>
      <c r="B1639" s="3"/>
      <c r="C1639" s="377"/>
      <c r="D1639" s="3">
        <v>13</v>
      </c>
      <c r="E1639" s="295" t="e">
        <f ca="1"/>
        <v>#N/A</v>
      </c>
      <c r="F1639" s="296"/>
      <c r="G1639" s="299"/>
      <c r="H1639" s="299"/>
      <c r="I1639" s="299"/>
      <c r="J1639" s="299"/>
      <c r="K1639" s="299"/>
      <c r="L1639" s="299"/>
    </row>
    <row r="1640" spans="1:12" ht="12.75" hidden="1" customHeight="1" outlineLevel="2" x14ac:dyDescent="0.2">
      <c r="A1640" s="3"/>
      <c r="B1640" s="3"/>
      <c r="C1640" s="377"/>
      <c r="D1640" s="3">
        <v>14</v>
      </c>
      <c r="E1640" s="295" t="e">
        <f ca="1"/>
        <v>#N/A</v>
      </c>
      <c r="F1640" s="296"/>
      <c r="G1640" s="299"/>
      <c r="H1640" s="299"/>
      <c r="I1640" s="299"/>
      <c r="J1640" s="299"/>
      <c r="K1640" s="299"/>
      <c r="L1640" s="299"/>
    </row>
    <row r="1641" spans="1:12" ht="12.75" hidden="1" customHeight="1" outlineLevel="2" x14ac:dyDescent="0.2">
      <c r="A1641" s="3"/>
      <c r="B1641" s="3"/>
      <c r="C1641" s="377"/>
      <c r="D1641" s="3">
        <v>15</v>
      </c>
      <c r="E1641" s="295" t="e">
        <f ca="1"/>
        <v>#N/A</v>
      </c>
      <c r="F1641" s="296"/>
      <c r="G1641" s="299"/>
      <c r="H1641" s="299"/>
      <c r="I1641" s="299"/>
      <c r="J1641" s="299"/>
      <c r="K1641" s="299"/>
      <c r="L1641" s="299"/>
    </row>
    <row r="1642" spans="1:12" ht="12.75" hidden="1" customHeight="1" outlineLevel="1" x14ac:dyDescent="0.2">
      <c r="A1642" s="3"/>
      <c r="B1642" s="149" t="str">
        <f ca="1">B1625</f>
        <v>Asset Type 068</v>
      </c>
      <c r="C1642" s="149" t="str">
        <f ca="1">C1625</f>
        <v>Description - Asset Type 068</v>
      </c>
      <c r="D1642" s="3"/>
      <c r="E1642" s="3"/>
      <c r="F1642" s="109" t="s">
        <v>44</v>
      </c>
      <c r="G1642" s="301">
        <f t="shared" ref="G1642:L1642" si="136">SUM(G1627:G1641)</f>
        <v>0</v>
      </c>
      <c r="H1642" s="301">
        <f t="shared" ca="1" si="136"/>
        <v>0</v>
      </c>
      <c r="I1642" s="301">
        <f t="shared" ca="1" si="136"/>
        <v>0</v>
      </c>
      <c r="J1642" s="301">
        <f t="shared" ca="1" si="136"/>
        <v>0</v>
      </c>
      <c r="K1642" s="301">
        <f t="shared" ca="1" si="136"/>
        <v>0</v>
      </c>
      <c r="L1642" s="301">
        <f t="shared" ca="1" si="136"/>
        <v>0</v>
      </c>
    </row>
    <row r="1643" spans="1:12" ht="12.75" hidden="1" customHeight="1" outlineLevel="2" x14ac:dyDescent="0.2">
      <c r="A1643" s="221">
        <f>A1625+1</f>
        <v>69</v>
      </c>
      <c r="B1643" s="22" t="str">
        <f ca="1">OFFSET($B$13,$A1643-1,0)</f>
        <v>Asset Type 069</v>
      </c>
      <c r="C1643" s="22" t="str">
        <f ca="1">OFFSET($C$13,$A1643-1,0)</f>
        <v>Description - Asset Type 069</v>
      </c>
      <c r="D1643" s="3"/>
      <c r="E1643" s="112"/>
      <c r="F1643" s="111" t="s">
        <v>41</v>
      </c>
      <c r="G1643" s="300">
        <f t="shared" ref="G1643:L1643" ca="1" si="137">VLOOKUP($B1643,$B$13:$L$212,5+G$5,FALSE)</f>
        <v>0</v>
      </c>
      <c r="H1643" s="300">
        <f t="shared" ca="1" si="137"/>
        <v>0</v>
      </c>
      <c r="I1643" s="300">
        <f t="shared" ca="1" si="137"/>
        <v>0</v>
      </c>
      <c r="J1643" s="300">
        <f t="shared" ca="1" si="137"/>
        <v>0</v>
      </c>
      <c r="K1643" s="300">
        <f t="shared" ca="1" si="137"/>
        <v>0</v>
      </c>
      <c r="L1643" s="300">
        <f t="shared" ca="1" si="137"/>
        <v>0</v>
      </c>
    </row>
    <row r="1644" spans="1:12" ht="12.75" hidden="1" customHeight="1" outlineLevel="2" x14ac:dyDescent="0.2">
      <c r="A1644" s="3"/>
      <c r="B1644" s="3"/>
      <c r="C1644" s="21"/>
      <c r="D1644" s="3"/>
      <c r="E1644" s="110"/>
      <c r="F1644" s="109" t="s">
        <v>42</v>
      </c>
      <c r="G1644" s="114">
        <f ca="1">VLOOKUP($B1643,'Input Sheet'!$B$12:$L$211,5+G$5,FALSE)</f>
        <v>0</v>
      </c>
      <c r="H1644" s="114">
        <f ca="1">VLOOKUP($B1643,'Input Sheet'!$B$12:$L$211,5+H$5,FALSE)</f>
        <v>0</v>
      </c>
      <c r="I1644" s="114">
        <f ca="1">VLOOKUP($B1643,'Input Sheet'!$B$12:$L$211,5+I$5,FALSE)</f>
        <v>0</v>
      </c>
      <c r="J1644" s="114">
        <f ca="1">VLOOKUP($B1643,'Input Sheet'!$B$12:$L$211,5+J$5,FALSE)</f>
        <v>0</v>
      </c>
      <c r="K1644" s="114">
        <f ca="1">VLOOKUP($B1643,'Input Sheet'!$B$12:$L$211,5+K$5,FALSE)</f>
        <v>0</v>
      </c>
      <c r="L1644" s="114">
        <f ca="1">VLOOKUP($B1643,'Input Sheet'!$B$12:$L$211,5+L$5,FALSE)</f>
        <v>0</v>
      </c>
    </row>
    <row r="1645" spans="1:12" ht="12.75" hidden="1" customHeight="1" outlineLevel="2" x14ac:dyDescent="0.2">
      <c r="A1645" s="3"/>
      <c r="B1645" s="3"/>
      <c r="C1645" s="3"/>
      <c r="D1645" s="3">
        <v>1</v>
      </c>
      <c r="E1645" s="295">
        <f t="array" aca="1" ref="E1645:E1659" ca="1">TRANSPOSE(G1643:L1643)</f>
        <v>0</v>
      </c>
      <c r="F1645" s="296"/>
      <c r="G1645" s="297"/>
      <c r="H1645" s="298">
        <f ca="1">IF(OFFSET(H1645,-$D1645,0)="n/a","n/a",IF(H$5&gt;OFFSET(H1645,-$D1645,0)+$D1645,$E1645-SUM($G1645:G1645),($E1645-SUM($G1645:G1645))/(OFFSET(H1645,-$D1645,0)-(H$5-$D1645-1))))</f>
        <v>0</v>
      </c>
      <c r="I1645" s="298">
        <f ca="1">IF(OFFSET(I1645,-$D1645,0)="n/a","n/a",IF(I$5&gt;OFFSET(I1645,-$D1645,0)+$D1645,$E1645-SUM($G1645:H1645),($E1645-SUM($G1645:H1645))/(OFFSET(I1645,-$D1645,0)-(I$5-$D1645-1))))</f>
        <v>0</v>
      </c>
      <c r="J1645" s="298">
        <f ca="1">IF(OFFSET(J1645,-$D1645,0)="n/a","n/a",IF(J$5&gt;OFFSET(J1645,-$D1645,0)+$D1645,$E1645-SUM($G1645:I1645),($E1645-SUM($G1645:I1645))/(OFFSET(J1645,-$D1645,0)-(J$5-$D1645-1))))</f>
        <v>0</v>
      </c>
      <c r="K1645" s="298">
        <f ca="1">IF(OFFSET(K1645,-$D1645,0)="n/a","n/a",IF(K$5&gt;OFFSET(K1645,-$D1645,0)+$D1645,$E1645-SUM($G1645:J1645),($E1645-SUM($G1645:J1645))/(OFFSET(K1645,-$D1645,0)-(K$5-$D1645-1))))</f>
        <v>0</v>
      </c>
      <c r="L1645" s="298">
        <f ca="1">IF(OFFSET(L1645,-$D1645,0)="n/a","n/a",IF(L$5&gt;OFFSET(L1645,-$D1645,0)+$D1645,$E1645-SUM($G1645:K1645),($E1645-SUM($G1645:K1645))/(OFFSET(L1645,-$D1645,0)-(L$5-$D1645-1))))</f>
        <v>0</v>
      </c>
    </row>
    <row r="1646" spans="1:12" ht="12.75" hidden="1" customHeight="1" outlineLevel="2" x14ac:dyDescent="0.2">
      <c r="A1646" s="3"/>
      <c r="B1646" s="3"/>
      <c r="C1646" s="377" t="s">
        <v>43</v>
      </c>
      <c r="D1646" s="3">
        <v>2</v>
      </c>
      <c r="E1646" s="295">
        <f ca="1"/>
        <v>0</v>
      </c>
      <c r="F1646" s="296"/>
      <c r="G1646" s="299"/>
      <c r="H1646" s="297"/>
      <c r="I1646" s="298">
        <f ca="1">IF(OFFSET(I1646,-$D1646,0)="n/a","n/a",IF(I$5&gt;OFFSET(I1646,-$D1646,0)+$D1646,$E1646-SUM($G1646:H1646),($E1646-SUM($G1646:H1646))/(OFFSET(I1646,-$D1646,0)-(I$5-$D1646-1))))</f>
        <v>0</v>
      </c>
      <c r="J1646" s="298">
        <f ca="1">IF(OFFSET(J1646,-$D1646,0)="n/a","n/a",IF(J$5&gt;OFFSET(J1646,-$D1646,0)+$D1646,$E1646-SUM($G1646:I1646),($E1646-SUM($G1646:I1646))/(OFFSET(J1646,-$D1646,0)-(J$5-$D1646-1))))</f>
        <v>0</v>
      </c>
      <c r="K1646" s="298">
        <f ca="1">IF(OFFSET(K1646,-$D1646,0)="n/a","n/a",IF(K$5&gt;OFFSET(K1646,-$D1646,0)+$D1646,$E1646-SUM($G1646:J1646),($E1646-SUM($G1646:J1646))/(OFFSET(K1646,-$D1646,0)-(K$5-$D1646-1))))</f>
        <v>0</v>
      </c>
      <c r="L1646" s="298">
        <f ca="1">IF(OFFSET(L1646,-$D1646,0)="n/a","n/a",IF(L$5&gt;OFFSET(L1646,-$D1646,0)+$D1646,$E1646-SUM($G1646:K1646),($E1646-SUM($G1646:K1646))/(OFFSET(L1646,-$D1646,0)-(L$5-$D1646-1))))</f>
        <v>0</v>
      </c>
    </row>
    <row r="1647" spans="1:12" ht="12.75" hidden="1" customHeight="1" outlineLevel="2" x14ac:dyDescent="0.2">
      <c r="A1647" s="3"/>
      <c r="B1647" s="3"/>
      <c r="C1647" s="377"/>
      <c r="D1647" s="3">
        <v>3</v>
      </c>
      <c r="E1647" s="295">
        <f ca="1"/>
        <v>0</v>
      </c>
      <c r="F1647" s="296"/>
      <c r="G1647" s="299"/>
      <c r="H1647" s="299"/>
      <c r="I1647" s="297"/>
      <c r="J1647" s="298">
        <f ca="1">IF(OFFSET(J1647,-$D1647,0)="n/a","n/a",IF(J$5&gt;OFFSET(J1647,-$D1647,0)+$D1647,$E1647-SUM($G1647:I1647),($E1647-SUM($G1647:I1647))/(OFFSET(J1647,-$D1647,0)-(J$5-$D1647-1))))</f>
        <v>0</v>
      </c>
      <c r="K1647" s="298">
        <f ca="1">IF(OFFSET(K1647,-$D1647,0)="n/a","n/a",IF(K$5&gt;OFFSET(K1647,-$D1647,0)+$D1647,$E1647-SUM($G1647:J1647),($E1647-SUM($G1647:J1647))/(OFFSET(K1647,-$D1647,0)-(K$5-$D1647-1))))</f>
        <v>0</v>
      </c>
      <c r="L1647" s="298">
        <f ca="1">IF(OFFSET(L1647,-$D1647,0)="n/a","n/a",IF(L$5&gt;OFFSET(L1647,-$D1647,0)+$D1647,$E1647-SUM($G1647:K1647),($E1647-SUM($G1647:K1647))/(OFFSET(L1647,-$D1647,0)-(L$5-$D1647-1))))</f>
        <v>0</v>
      </c>
    </row>
    <row r="1648" spans="1:12" ht="12.75" hidden="1" customHeight="1" outlineLevel="2" x14ac:dyDescent="0.2">
      <c r="A1648" s="3"/>
      <c r="B1648" s="3"/>
      <c r="C1648" s="377"/>
      <c r="D1648" s="3">
        <v>4</v>
      </c>
      <c r="E1648" s="295">
        <f ca="1"/>
        <v>0</v>
      </c>
      <c r="F1648" s="296"/>
      <c r="G1648" s="299"/>
      <c r="H1648" s="299"/>
      <c r="I1648" s="299"/>
      <c r="J1648" s="297"/>
      <c r="K1648" s="298">
        <f ca="1">IF(OFFSET(K1648,-$D1648,0)="n/a","n/a",IF(K$5&gt;OFFSET(K1648,-$D1648,0)+$D1648,$E1648-SUM($G1648:J1648),($E1648-SUM($G1648:J1648))/(OFFSET(K1648,-$D1648,0)-(K$5-$D1648-1))))</f>
        <v>0</v>
      </c>
      <c r="L1648" s="298">
        <f ca="1">IF(OFFSET(L1648,-$D1648,0)="n/a","n/a",IF(L$5&gt;OFFSET(L1648,-$D1648,0)+$D1648,$E1648-SUM($G1648:K1648),($E1648-SUM($G1648:K1648))/(OFFSET(L1648,-$D1648,0)-(L$5-$D1648-1))))</f>
        <v>0</v>
      </c>
    </row>
    <row r="1649" spans="1:12" ht="12.75" hidden="1" customHeight="1" outlineLevel="2" x14ac:dyDescent="0.2">
      <c r="A1649" s="3"/>
      <c r="B1649" s="3"/>
      <c r="C1649" s="377"/>
      <c r="D1649" s="3">
        <v>5</v>
      </c>
      <c r="E1649" s="295">
        <f ca="1"/>
        <v>0</v>
      </c>
      <c r="F1649" s="296"/>
      <c r="G1649" s="299"/>
      <c r="H1649" s="299"/>
      <c r="I1649" s="299"/>
      <c r="J1649" s="299"/>
      <c r="K1649" s="297"/>
      <c r="L1649" s="298">
        <f ca="1">IF(OFFSET(L1649,-$D1649,0)="n/a","n/a",IF(L$5&gt;OFFSET(L1649,-$D1649,0)+$D1649,$E1649-SUM($G1649:K1649),($E1649-SUM($G1649:K1649))/(OFFSET(L1649,-$D1649,0)-(L$5-$D1649-1))))</f>
        <v>0</v>
      </c>
    </row>
    <row r="1650" spans="1:12" ht="12.75" hidden="1" customHeight="1" outlineLevel="2" x14ac:dyDescent="0.2">
      <c r="A1650" s="3"/>
      <c r="B1650" s="3"/>
      <c r="C1650" s="377"/>
      <c r="D1650" s="3">
        <v>6</v>
      </c>
      <c r="E1650" s="295">
        <f ca="1"/>
        <v>0</v>
      </c>
      <c r="F1650" s="296"/>
      <c r="G1650" s="299"/>
      <c r="H1650" s="299"/>
      <c r="I1650" s="299"/>
      <c r="J1650" s="299"/>
      <c r="K1650" s="299"/>
      <c r="L1650" s="297"/>
    </row>
    <row r="1651" spans="1:12" ht="12.75" hidden="1" customHeight="1" outlineLevel="2" x14ac:dyDescent="0.2">
      <c r="A1651" s="3"/>
      <c r="B1651" s="3"/>
      <c r="C1651" s="377"/>
      <c r="D1651" s="3">
        <v>7</v>
      </c>
      <c r="E1651" s="295" t="e">
        <f ca="1"/>
        <v>#N/A</v>
      </c>
      <c r="F1651" s="296"/>
      <c r="G1651" s="299"/>
      <c r="H1651" s="299"/>
      <c r="I1651" s="299"/>
      <c r="J1651" s="299"/>
      <c r="K1651" s="299"/>
      <c r="L1651" s="299"/>
    </row>
    <row r="1652" spans="1:12" ht="12.75" hidden="1" customHeight="1" outlineLevel="2" x14ac:dyDescent="0.2">
      <c r="A1652" s="3"/>
      <c r="B1652" s="3"/>
      <c r="C1652" s="377"/>
      <c r="D1652" s="3">
        <v>8</v>
      </c>
      <c r="E1652" s="295" t="e">
        <f ca="1"/>
        <v>#N/A</v>
      </c>
      <c r="F1652" s="296"/>
      <c r="G1652" s="299"/>
      <c r="H1652" s="299"/>
      <c r="I1652" s="299"/>
      <c r="J1652" s="299"/>
      <c r="K1652" s="299"/>
      <c r="L1652" s="299"/>
    </row>
    <row r="1653" spans="1:12" ht="12.75" hidden="1" customHeight="1" outlineLevel="2" x14ac:dyDescent="0.2">
      <c r="A1653" s="3"/>
      <c r="B1653" s="3"/>
      <c r="C1653" s="377"/>
      <c r="D1653" s="3">
        <v>9</v>
      </c>
      <c r="E1653" s="295" t="e">
        <f ca="1"/>
        <v>#N/A</v>
      </c>
      <c r="F1653" s="296"/>
      <c r="G1653" s="299"/>
      <c r="H1653" s="299"/>
      <c r="I1653" s="299"/>
      <c r="J1653" s="299"/>
      <c r="K1653" s="299"/>
      <c r="L1653" s="299"/>
    </row>
    <row r="1654" spans="1:12" ht="12.75" hidden="1" customHeight="1" outlineLevel="2" x14ac:dyDescent="0.2">
      <c r="A1654" s="3"/>
      <c r="B1654" s="3"/>
      <c r="C1654" s="377"/>
      <c r="D1654" s="3">
        <v>10</v>
      </c>
      <c r="E1654" s="295" t="e">
        <f ca="1"/>
        <v>#N/A</v>
      </c>
      <c r="F1654" s="296"/>
      <c r="G1654" s="299"/>
      <c r="H1654" s="299"/>
      <c r="I1654" s="299"/>
      <c r="J1654" s="299"/>
      <c r="K1654" s="299"/>
      <c r="L1654" s="299"/>
    </row>
    <row r="1655" spans="1:12" ht="12.75" hidden="1" customHeight="1" outlineLevel="2" x14ac:dyDescent="0.2">
      <c r="A1655" s="3"/>
      <c r="B1655" s="3"/>
      <c r="C1655" s="377"/>
      <c r="D1655" s="3">
        <v>11</v>
      </c>
      <c r="E1655" s="295" t="e">
        <f ca="1"/>
        <v>#N/A</v>
      </c>
      <c r="F1655" s="296"/>
      <c r="G1655" s="299"/>
      <c r="H1655" s="299"/>
      <c r="I1655" s="299"/>
      <c r="J1655" s="299"/>
      <c r="K1655" s="299"/>
      <c r="L1655" s="299"/>
    </row>
    <row r="1656" spans="1:12" ht="12.75" hidden="1" customHeight="1" outlineLevel="2" x14ac:dyDescent="0.2">
      <c r="A1656" s="3"/>
      <c r="B1656" s="3"/>
      <c r="C1656" s="377"/>
      <c r="D1656" s="3">
        <v>12</v>
      </c>
      <c r="E1656" s="295" t="e">
        <f ca="1"/>
        <v>#N/A</v>
      </c>
      <c r="F1656" s="296"/>
      <c r="G1656" s="299"/>
      <c r="H1656" s="299"/>
      <c r="I1656" s="299"/>
      <c r="J1656" s="299"/>
      <c r="K1656" s="299"/>
      <c r="L1656" s="299"/>
    </row>
    <row r="1657" spans="1:12" ht="12.75" hidden="1" customHeight="1" outlineLevel="2" x14ac:dyDescent="0.2">
      <c r="A1657" s="3"/>
      <c r="B1657" s="3"/>
      <c r="C1657" s="377"/>
      <c r="D1657" s="3">
        <v>13</v>
      </c>
      <c r="E1657" s="295" t="e">
        <f ca="1"/>
        <v>#N/A</v>
      </c>
      <c r="F1657" s="296"/>
      <c r="G1657" s="299"/>
      <c r="H1657" s="299"/>
      <c r="I1657" s="299"/>
      <c r="J1657" s="299"/>
      <c r="K1657" s="299"/>
      <c r="L1657" s="299"/>
    </row>
    <row r="1658" spans="1:12" ht="12.75" hidden="1" customHeight="1" outlineLevel="2" x14ac:dyDescent="0.2">
      <c r="A1658" s="3"/>
      <c r="B1658" s="3"/>
      <c r="C1658" s="377"/>
      <c r="D1658" s="3">
        <v>14</v>
      </c>
      <c r="E1658" s="295" t="e">
        <f ca="1"/>
        <v>#N/A</v>
      </c>
      <c r="F1658" s="296"/>
      <c r="G1658" s="299"/>
      <c r="H1658" s="299"/>
      <c r="I1658" s="299"/>
      <c r="J1658" s="299"/>
      <c r="K1658" s="299"/>
      <c r="L1658" s="299"/>
    </row>
    <row r="1659" spans="1:12" ht="12.75" hidden="1" customHeight="1" outlineLevel="2" x14ac:dyDescent="0.2">
      <c r="A1659" s="3"/>
      <c r="B1659" s="3"/>
      <c r="C1659" s="377"/>
      <c r="D1659" s="3">
        <v>15</v>
      </c>
      <c r="E1659" s="295" t="e">
        <f ca="1"/>
        <v>#N/A</v>
      </c>
      <c r="F1659" s="296"/>
      <c r="G1659" s="299"/>
      <c r="H1659" s="299"/>
      <c r="I1659" s="299"/>
      <c r="J1659" s="299"/>
      <c r="K1659" s="299"/>
      <c r="L1659" s="299"/>
    </row>
    <row r="1660" spans="1:12" ht="12.75" hidden="1" customHeight="1" outlineLevel="1" x14ac:dyDescent="0.2">
      <c r="A1660" s="3"/>
      <c r="B1660" s="149" t="str">
        <f ca="1">B1643</f>
        <v>Asset Type 069</v>
      </c>
      <c r="C1660" s="149" t="str">
        <f ca="1">C1643</f>
        <v>Description - Asset Type 069</v>
      </c>
      <c r="D1660" s="3"/>
      <c r="E1660" s="3"/>
      <c r="F1660" s="109" t="s">
        <v>44</v>
      </c>
      <c r="G1660" s="301">
        <f t="shared" ref="G1660:L1660" si="138">SUM(G1645:G1659)</f>
        <v>0</v>
      </c>
      <c r="H1660" s="301">
        <f t="shared" ca="1" si="138"/>
        <v>0</v>
      </c>
      <c r="I1660" s="301">
        <f t="shared" ca="1" si="138"/>
        <v>0</v>
      </c>
      <c r="J1660" s="301">
        <f t="shared" ca="1" si="138"/>
        <v>0</v>
      </c>
      <c r="K1660" s="301">
        <f t="shared" ca="1" si="138"/>
        <v>0</v>
      </c>
      <c r="L1660" s="301">
        <f t="shared" ca="1" si="138"/>
        <v>0</v>
      </c>
    </row>
    <row r="1661" spans="1:12" ht="12.75" hidden="1" customHeight="1" outlineLevel="2" x14ac:dyDescent="0.2">
      <c r="A1661" s="221">
        <f>A1643+1</f>
        <v>70</v>
      </c>
      <c r="B1661" s="22" t="str">
        <f ca="1">OFFSET($B$13,$A1661-1,0)</f>
        <v>Asset Type 070</v>
      </c>
      <c r="C1661" s="22" t="str">
        <f ca="1">OFFSET($C$13,$A1661-1,0)</f>
        <v>Description - Asset Type 070</v>
      </c>
      <c r="D1661" s="3"/>
      <c r="E1661" s="112"/>
      <c r="F1661" s="111" t="s">
        <v>41</v>
      </c>
      <c r="G1661" s="300">
        <f t="shared" ref="G1661:L1661" ca="1" si="139">VLOOKUP($B1661,$B$13:$L$212,5+G$5,FALSE)</f>
        <v>0</v>
      </c>
      <c r="H1661" s="300">
        <f t="shared" ca="1" si="139"/>
        <v>0</v>
      </c>
      <c r="I1661" s="300">
        <f t="shared" ca="1" si="139"/>
        <v>0</v>
      </c>
      <c r="J1661" s="300">
        <f t="shared" ca="1" si="139"/>
        <v>0</v>
      </c>
      <c r="K1661" s="300">
        <f t="shared" ca="1" si="139"/>
        <v>0</v>
      </c>
      <c r="L1661" s="300">
        <f t="shared" ca="1" si="139"/>
        <v>0</v>
      </c>
    </row>
    <row r="1662" spans="1:12" ht="12.75" hidden="1" customHeight="1" outlineLevel="2" x14ac:dyDescent="0.2">
      <c r="A1662" s="3"/>
      <c r="B1662" s="3"/>
      <c r="C1662" s="21"/>
      <c r="D1662" s="3"/>
      <c r="E1662" s="110"/>
      <c r="F1662" s="109" t="s">
        <v>42</v>
      </c>
      <c r="G1662" s="114">
        <f ca="1">VLOOKUP($B1661,'Input Sheet'!$B$12:$L$211,5+G$5,FALSE)</f>
        <v>0</v>
      </c>
      <c r="H1662" s="114">
        <f ca="1">VLOOKUP($B1661,'Input Sheet'!$B$12:$L$211,5+H$5,FALSE)</f>
        <v>0</v>
      </c>
      <c r="I1662" s="114">
        <f ca="1">VLOOKUP($B1661,'Input Sheet'!$B$12:$L$211,5+I$5,FALSE)</f>
        <v>0</v>
      </c>
      <c r="J1662" s="114">
        <f ca="1">VLOOKUP($B1661,'Input Sheet'!$B$12:$L$211,5+J$5,FALSE)</f>
        <v>0</v>
      </c>
      <c r="K1662" s="114">
        <f ca="1">VLOOKUP($B1661,'Input Sheet'!$B$12:$L$211,5+K$5,FALSE)</f>
        <v>0</v>
      </c>
      <c r="L1662" s="114">
        <f ca="1">VLOOKUP($B1661,'Input Sheet'!$B$12:$L$211,5+L$5,FALSE)</f>
        <v>0</v>
      </c>
    </row>
    <row r="1663" spans="1:12" ht="12.75" hidden="1" customHeight="1" outlineLevel="2" x14ac:dyDescent="0.2">
      <c r="A1663" s="3"/>
      <c r="B1663" s="3"/>
      <c r="C1663" s="3"/>
      <c r="D1663" s="3">
        <v>1</v>
      </c>
      <c r="E1663" s="295">
        <f t="array" aca="1" ref="E1663:E1677" ca="1">TRANSPOSE(G1661:L1661)</f>
        <v>0</v>
      </c>
      <c r="F1663" s="296"/>
      <c r="G1663" s="297"/>
      <c r="H1663" s="298">
        <f ca="1">IF(OFFSET(H1663,-$D1663,0)="n/a","n/a",IF(H$5&gt;OFFSET(H1663,-$D1663,0)+$D1663,$E1663-SUM($G1663:G1663),($E1663-SUM($G1663:G1663))/(OFFSET(H1663,-$D1663,0)-(H$5-$D1663-1))))</f>
        <v>0</v>
      </c>
      <c r="I1663" s="298">
        <f ca="1">IF(OFFSET(I1663,-$D1663,0)="n/a","n/a",IF(I$5&gt;OFFSET(I1663,-$D1663,0)+$D1663,$E1663-SUM($G1663:H1663),($E1663-SUM($G1663:H1663))/(OFFSET(I1663,-$D1663,0)-(I$5-$D1663-1))))</f>
        <v>0</v>
      </c>
      <c r="J1663" s="298">
        <f ca="1">IF(OFFSET(J1663,-$D1663,0)="n/a","n/a",IF(J$5&gt;OFFSET(J1663,-$D1663,0)+$D1663,$E1663-SUM($G1663:I1663),($E1663-SUM($G1663:I1663))/(OFFSET(J1663,-$D1663,0)-(J$5-$D1663-1))))</f>
        <v>0</v>
      </c>
      <c r="K1663" s="298">
        <f ca="1">IF(OFFSET(K1663,-$D1663,0)="n/a","n/a",IF(K$5&gt;OFFSET(K1663,-$D1663,0)+$D1663,$E1663-SUM($G1663:J1663),($E1663-SUM($G1663:J1663))/(OFFSET(K1663,-$D1663,0)-(K$5-$D1663-1))))</f>
        <v>0</v>
      </c>
      <c r="L1663" s="298">
        <f ca="1">IF(OFFSET(L1663,-$D1663,0)="n/a","n/a",IF(L$5&gt;OFFSET(L1663,-$D1663,0)+$D1663,$E1663-SUM($G1663:K1663),($E1663-SUM($G1663:K1663))/(OFFSET(L1663,-$D1663,0)-(L$5-$D1663-1))))</f>
        <v>0</v>
      </c>
    </row>
    <row r="1664" spans="1:12" ht="12.75" hidden="1" customHeight="1" outlineLevel="2" x14ac:dyDescent="0.2">
      <c r="A1664" s="3"/>
      <c r="B1664" s="3"/>
      <c r="C1664" s="377" t="s">
        <v>43</v>
      </c>
      <c r="D1664" s="3">
        <v>2</v>
      </c>
      <c r="E1664" s="295">
        <f ca="1"/>
        <v>0</v>
      </c>
      <c r="F1664" s="296"/>
      <c r="G1664" s="299"/>
      <c r="H1664" s="297"/>
      <c r="I1664" s="298">
        <f ca="1">IF(OFFSET(I1664,-$D1664,0)="n/a","n/a",IF(I$5&gt;OFFSET(I1664,-$D1664,0)+$D1664,$E1664-SUM($G1664:H1664),($E1664-SUM($G1664:H1664))/(OFFSET(I1664,-$D1664,0)-(I$5-$D1664-1))))</f>
        <v>0</v>
      </c>
      <c r="J1664" s="298">
        <f ca="1">IF(OFFSET(J1664,-$D1664,0)="n/a","n/a",IF(J$5&gt;OFFSET(J1664,-$D1664,0)+$D1664,$E1664-SUM($G1664:I1664),($E1664-SUM($G1664:I1664))/(OFFSET(J1664,-$D1664,0)-(J$5-$D1664-1))))</f>
        <v>0</v>
      </c>
      <c r="K1664" s="298">
        <f ca="1">IF(OFFSET(K1664,-$D1664,0)="n/a","n/a",IF(K$5&gt;OFFSET(K1664,-$D1664,0)+$D1664,$E1664-SUM($G1664:J1664),($E1664-SUM($G1664:J1664))/(OFFSET(K1664,-$D1664,0)-(K$5-$D1664-1))))</f>
        <v>0</v>
      </c>
      <c r="L1664" s="298">
        <f ca="1">IF(OFFSET(L1664,-$D1664,0)="n/a","n/a",IF(L$5&gt;OFFSET(L1664,-$D1664,0)+$D1664,$E1664-SUM($G1664:K1664),($E1664-SUM($G1664:K1664))/(OFFSET(L1664,-$D1664,0)-(L$5-$D1664-1))))</f>
        <v>0</v>
      </c>
    </row>
    <row r="1665" spans="1:12" ht="12.75" hidden="1" customHeight="1" outlineLevel="2" x14ac:dyDescent="0.2">
      <c r="A1665" s="3"/>
      <c r="B1665" s="3"/>
      <c r="C1665" s="377"/>
      <c r="D1665" s="3">
        <v>3</v>
      </c>
      <c r="E1665" s="295">
        <f ca="1"/>
        <v>0</v>
      </c>
      <c r="F1665" s="296"/>
      <c r="G1665" s="299"/>
      <c r="H1665" s="299"/>
      <c r="I1665" s="297"/>
      <c r="J1665" s="298">
        <f ca="1">IF(OFFSET(J1665,-$D1665,0)="n/a","n/a",IF(J$5&gt;OFFSET(J1665,-$D1665,0)+$D1665,$E1665-SUM($G1665:I1665),($E1665-SUM($G1665:I1665))/(OFFSET(J1665,-$D1665,0)-(J$5-$D1665-1))))</f>
        <v>0</v>
      </c>
      <c r="K1665" s="298">
        <f ca="1">IF(OFFSET(K1665,-$D1665,0)="n/a","n/a",IF(K$5&gt;OFFSET(K1665,-$D1665,0)+$D1665,$E1665-SUM($G1665:J1665),($E1665-SUM($G1665:J1665))/(OFFSET(K1665,-$D1665,0)-(K$5-$D1665-1))))</f>
        <v>0</v>
      </c>
      <c r="L1665" s="298">
        <f ca="1">IF(OFFSET(L1665,-$D1665,0)="n/a","n/a",IF(L$5&gt;OFFSET(L1665,-$D1665,0)+$D1665,$E1665-SUM($G1665:K1665),($E1665-SUM($G1665:K1665))/(OFFSET(L1665,-$D1665,0)-(L$5-$D1665-1))))</f>
        <v>0</v>
      </c>
    </row>
    <row r="1666" spans="1:12" ht="12.75" hidden="1" customHeight="1" outlineLevel="2" x14ac:dyDescent="0.2">
      <c r="A1666" s="3"/>
      <c r="B1666" s="3"/>
      <c r="C1666" s="377"/>
      <c r="D1666" s="3">
        <v>4</v>
      </c>
      <c r="E1666" s="295">
        <f ca="1"/>
        <v>0</v>
      </c>
      <c r="F1666" s="296"/>
      <c r="G1666" s="299"/>
      <c r="H1666" s="299"/>
      <c r="I1666" s="299"/>
      <c r="J1666" s="297"/>
      <c r="K1666" s="298">
        <f ca="1">IF(OFFSET(K1666,-$D1666,0)="n/a","n/a",IF(K$5&gt;OFFSET(K1666,-$D1666,0)+$D1666,$E1666-SUM($G1666:J1666),($E1666-SUM($G1666:J1666))/(OFFSET(K1666,-$D1666,0)-(K$5-$D1666-1))))</f>
        <v>0</v>
      </c>
      <c r="L1666" s="298">
        <f ca="1">IF(OFFSET(L1666,-$D1666,0)="n/a","n/a",IF(L$5&gt;OFFSET(L1666,-$D1666,0)+$D1666,$E1666-SUM($G1666:K1666),($E1666-SUM($G1666:K1666))/(OFFSET(L1666,-$D1666,0)-(L$5-$D1666-1))))</f>
        <v>0</v>
      </c>
    </row>
    <row r="1667" spans="1:12" ht="12.75" hidden="1" customHeight="1" outlineLevel="2" x14ac:dyDescent="0.2">
      <c r="A1667" s="3"/>
      <c r="B1667" s="3"/>
      <c r="C1667" s="377"/>
      <c r="D1667" s="3">
        <v>5</v>
      </c>
      <c r="E1667" s="295">
        <f ca="1"/>
        <v>0</v>
      </c>
      <c r="F1667" s="296"/>
      <c r="G1667" s="299"/>
      <c r="H1667" s="299"/>
      <c r="I1667" s="299"/>
      <c r="J1667" s="299"/>
      <c r="K1667" s="297"/>
      <c r="L1667" s="298">
        <f ca="1">IF(OFFSET(L1667,-$D1667,0)="n/a","n/a",IF(L$5&gt;OFFSET(L1667,-$D1667,0)+$D1667,$E1667-SUM($G1667:K1667),($E1667-SUM($G1667:K1667))/(OFFSET(L1667,-$D1667,0)-(L$5-$D1667-1))))</f>
        <v>0</v>
      </c>
    </row>
    <row r="1668" spans="1:12" ht="12.75" hidden="1" customHeight="1" outlineLevel="2" x14ac:dyDescent="0.2">
      <c r="A1668" s="3"/>
      <c r="B1668" s="3"/>
      <c r="C1668" s="377"/>
      <c r="D1668" s="3">
        <v>6</v>
      </c>
      <c r="E1668" s="295">
        <f ca="1"/>
        <v>0</v>
      </c>
      <c r="F1668" s="296"/>
      <c r="G1668" s="299"/>
      <c r="H1668" s="299"/>
      <c r="I1668" s="299"/>
      <c r="J1668" s="299"/>
      <c r="K1668" s="299"/>
      <c r="L1668" s="297"/>
    </row>
    <row r="1669" spans="1:12" ht="12.75" hidden="1" customHeight="1" outlineLevel="2" x14ac:dyDescent="0.2">
      <c r="A1669" s="3"/>
      <c r="B1669" s="3"/>
      <c r="C1669" s="377"/>
      <c r="D1669" s="3">
        <v>7</v>
      </c>
      <c r="E1669" s="295" t="e">
        <f ca="1"/>
        <v>#N/A</v>
      </c>
      <c r="F1669" s="296"/>
      <c r="G1669" s="299"/>
      <c r="H1669" s="299"/>
      <c r="I1669" s="299"/>
      <c r="J1669" s="299"/>
      <c r="K1669" s="299"/>
      <c r="L1669" s="299"/>
    </row>
    <row r="1670" spans="1:12" ht="12.75" hidden="1" customHeight="1" outlineLevel="2" x14ac:dyDescent="0.2">
      <c r="A1670" s="3"/>
      <c r="B1670" s="3"/>
      <c r="C1670" s="377"/>
      <c r="D1670" s="3">
        <v>8</v>
      </c>
      <c r="E1670" s="295" t="e">
        <f ca="1"/>
        <v>#N/A</v>
      </c>
      <c r="F1670" s="296"/>
      <c r="G1670" s="299"/>
      <c r="H1670" s="299"/>
      <c r="I1670" s="299"/>
      <c r="J1670" s="299"/>
      <c r="K1670" s="299"/>
      <c r="L1670" s="299"/>
    </row>
    <row r="1671" spans="1:12" ht="12.75" hidden="1" customHeight="1" outlineLevel="2" x14ac:dyDescent="0.2">
      <c r="A1671" s="3"/>
      <c r="B1671" s="3"/>
      <c r="C1671" s="377"/>
      <c r="D1671" s="3">
        <v>9</v>
      </c>
      <c r="E1671" s="295" t="e">
        <f ca="1"/>
        <v>#N/A</v>
      </c>
      <c r="F1671" s="296"/>
      <c r="G1671" s="299"/>
      <c r="H1671" s="299"/>
      <c r="I1671" s="299"/>
      <c r="J1671" s="299"/>
      <c r="K1671" s="299"/>
      <c r="L1671" s="299"/>
    </row>
    <row r="1672" spans="1:12" ht="12.75" hidden="1" customHeight="1" outlineLevel="2" x14ac:dyDescent="0.2">
      <c r="A1672" s="3"/>
      <c r="B1672" s="3"/>
      <c r="C1672" s="377"/>
      <c r="D1672" s="3">
        <v>10</v>
      </c>
      <c r="E1672" s="295" t="e">
        <f ca="1"/>
        <v>#N/A</v>
      </c>
      <c r="F1672" s="296"/>
      <c r="G1672" s="299"/>
      <c r="H1672" s="299"/>
      <c r="I1672" s="299"/>
      <c r="J1672" s="299"/>
      <c r="K1672" s="299"/>
      <c r="L1672" s="299"/>
    </row>
    <row r="1673" spans="1:12" ht="12.75" hidden="1" customHeight="1" outlineLevel="2" x14ac:dyDescent="0.2">
      <c r="A1673" s="3"/>
      <c r="B1673" s="3"/>
      <c r="C1673" s="377"/>
      <c r="D1673" s="3">
        <v>11</v>
      </c>
      <c r="E1673" s="295" t="e">
        <f ca="1"/>
        <v>#N/A</v>
      </c>
      <c r="F1673" s="296"/>
      <c r="G1673" s="299"/>
      <c r="H1673" s="299"/>
      <c r="I1673" s="299"/>
      <c r="J1673" s="299"/>
      <c r="K1673" s="299"/>
      <c r="L1673" s="299"/>
    </row>
    <row r="1674" spans="1:12" ht="12.75" hidden="1" customHeight="1" outlineLevel="2" x14ac:dyDescent="0.2">
      <c r="A1674" s="3"/>
      <c r="B1674" s="3"/>
      <c r="C1674" s="377"/>
      <c r="D1674" s="3">
        <v>12</v>
      </c>
      <c r="E1674" s="295" t="e">
        <f ca="1"/>
        <v>#N/A</v>
      </c>
      <c r="F1674" s="296"/>
      <c r="G1674" s="299"/>
      <c r="H1674" s="299"/>
      <c r="I1674" s="299"/>
      <c r="J1674" s="299"/>
      <c r="K1674" s="299"/>
      <c r="L1674" s="299"/>
    </row>
    <row r="1675" spans="1:12" ht="12.75" hidden="1" customHeight="1" outlineLevel="2" x14ac:dyDescent="0.2">
      <c r="A1675" s="3"/>
      <c r="B1675" s="3"/>
      <c r="C1675" s="377"/>
      <c r="D1675" s="3">
        <v>13</v>
      </c>
      <c r="E1675" s="295" t="e">
        <f ca="1"/>
        <v>#N/A</v>
      </c>
      <c r="F1675" s="296"/>
      <c r="G1675" s="299"/>
      <c r="H1675" s="299"/>
      <c r="I1675" s="299"/>
      <c r="J1675" s="299"/>
      <c r="K1675" s="299"/>
      <c r="L1675" s="299"/>
    </row>
    <row r="1676" spans="1:12" ht="12.75" hidden="1" customHeight="1" outlineLevel="2" x14ac:dyDescent="0.2">
      <c r="A1676" s="3"/>
      <c r="B1676" s="3"/>
      <c r="C1676" s="377"/>
      <c r="D1676" s="3">
        <v>14</v>
      </c>
      <c r="E1676" s="295" t="e">
        <f ca="1"/>
        <v>#N/A</v>
      </c>
      <c r="F1676" s="296"/>
      <c r="G1676" s="299"/>
      <c r="H1676" s="299"/>
      <c r="I1676" s="299"/>
      <c r="J1676" s="299"/>
      <c r="K1676" s="299"/>
      <c r="L1676" s="299"/>
    </row>
    <row r="1677" spans="1:12" ht="12.75" hidden="1" customHeight="1" outlineLevel="2" x14ac:dyDescent="0.2">
      <c r="A1677" s="3"/>
      <c r="B1677" s="3"/>
      <c r="C1677" s="377"/>
      <c r="D1677" s="3">
        <v>15</v>
      </c>
      <c r="E1677" s="295" t="e">
        <f ca="1"/>
        <v>#N/A</v>
      </c>
      <c r="F1677" s="296"/>
      <c r="G1677" s="299"/>
      <c r="H1677" s="299"/>
      <c r="I1677" s="299"/>
      <c r="J1677" s="299"/>
      <c r="K1677" s="299"/>
      <c r="L1677" s="299"/>
    </row>
    <row r="1678" spans="1:12" ht="12.75" hidden="1" customHeight="1" outlineLevel="1" x14ac:dyDescent="0.2">
      <c r="A1678" s="3"/>
      <c r="B1678" s="149" t="str">
        <f ca="1">B1661</f>
        <v>Asset Type 070</v>
      </c>
      <c r="C1678" s="149" t="str">
        <f ca="1">C1661</f>
        <v>Description - Asset Type 070</v>
      </c>
      <c r="D1678" s="3"/>
      <c r="E1678" s="3"/>
      <c r="F1678" s="109" t="s">
        <v>44</v>
      </c>
      <c r="G1678" s="301">
        <f t="shared" ref="G1678:L1678" si="140">SUM(G1663:G1677)</f>
        <v>0</v>
      </c>
      <c r="H1678" s="301">
        <f t="shared" ca="1" si="140"/>
        <v>0</v>
      </c>
      <c r="I1678" s="301">
        <f t="shared" ca="1" si="140"/>
        <v>0</v>
      </c>
      <c r="J1678" s="301">
        <f t="shared" ca="1" si="140"/>
        <v>0</v>
      </c>
      <c r="K1678" s="301">
        <f t="shared" ca="1" si="140"/>
        <v>0</v>
      </c>
      <c r="L1678" s="301">
        <f t="shared" ca="1" si="140"/>
        <v>0</v>
      </c>
    </row>
    <row r="1679" spans="1:12" ht="12.75" hidden="1" customHeight="1" outlineLevel="2" x14ac:dyDescent="0.2">
      <c r="A1679" s="221">
        <f>A1661+1</f>
        <v>71</v>
      </c>
      <c r="B1679" s="22" t="str">
        <f ca="1">OFFSET($B$13,$A1679-1,0)</f>
        <v>Asset Type 071</v>
      </c>
      <c r="C1679" s="22" t="str">
        <f ca="1">OFFSET($C$13,$A1679-1,0)</f>
        <v>Description - Asset Type 071</v>
      </c>
      <c r="D1679" s="3"/>
      <c r="E1679" s="112"/>
      <c r="F1679" s="111" t="s">
        <v>41</v>
      </c>
      <c r="G1679" s="300">
        <f t="shared" ref="G1679:L1679" ca="1" si="141">VLOOKUP($B1679,$B$13:$L$212,5+G$5,FALSE)</f>
        <v>0</v>
      </c>
      <c r="H1679" s="300">
        <f t="shared" ca="1" si="141"/>
        <v>0</v>
      </c>
      <c r="I1679" s="300">
        <f t="shared" ca="1" si="141"/>
        <v>0</v>
      </c>
      <c r="J1679" s="300">
        <f t="shared" ca="1" si="141"/>
        <v>0</v>
      </c>
      <c r="K1679" s="300">
        <f t="shared" ca="1" si="141"/>
        <v>0</v>
      </c>
      <c r="L1679" s="300">
        <f t="shared" ca="1" si="141"/>
        <v>0</v>
      </c>
    </row>
    <row r="1680" spans="1:12" ht="12.75" hidden="1" customHeight="1" outlineLevel="2" x14ac:dyDescent="0.2">
      <c r="A1680" s="3"/>
      <c r="B1680" s="3"/>
      <c r="C1680" s="21"/>
      <c r="D1680" s="3"/>
      <c r="E1680" s="110"/>
      <c r="F1680" s="109" t="s">
        <v>42</v>
      </c>
      <c r="G1680" s="114">
        <f ca="1">VLOOKUP($B1679,'Input Sheet'!$B$12:$L$211,5+G$5,FALSE)</f>
        <v>0</v>
      </c>
      <c r="H1680" s="114">
        <f ca="1">VLOOKUP($B1679,'Input Sheet'!$B$12:$L$211,5+H$5,FALSE)</f>
        <v>0</v>
      </c>
      <c r="I1680" s="114">
        <f ca="1">VLOOKUP($B1679,'Input Sheet'!$B$12:$L$211,5+I$5,FALSE)</f>
        <v>0</v>
      </c>
      <c r="J1680" s="114">
        <f ca="1">VLOOKUP($B1679,'Input Sheet'!$B$12:$L$211,5+J$5,FALSE)</f>
        <v>0</v>
      </c>
      <c r="K1680" s="114">
        <f ca="1">VLOOKUP($B1679,'Input Sheet'!$B$12:$L$211,5+K$5,FALSE)</f>
        <v>0</v>
      </c>
      <c r="L1680" s="114">
        <f ca="1">VLOOKUP($B1679,'Input Sheet'!$B$12:$L$211,5+L$5,FALSE)</f>
        <v>0</v>
      </c>
    </row>
    <row r="1681" spans="1:12" ht="12.75" hidden="1" customHeight="1" outlineLevel="2" x14ac:dyDescent="0.2">
      <c r="A1681" s="3"/>
      <c r="B1681" s="3"/>
      <c r="C1681" s="3"/>
      <c r="D1681" s="3">
        <v>1</v>
      </c>
      <c r="E1681" s="295">
        <f t="array" aca="1" ref="E1681:E1695" ca="1">TRANSPOSE(G1679:L1679)</f>
        <v>0</v>
      </c>
      <c r="F1681" s="296"/>
      <c r="G1681" s="297"/>
      <c r="H1681" s="298">
        <f ca="1">IF(OFFSET(H1681,-$D1681,0)="n/a","n/a",IF(H$5&gt;OFFSET(H1681,-$D1681,0)+$D1681,$E1681-SUM($G1681:G1681),($E1681-SUM($G1681:G1681))/(OFFSET(H1681,-$D1681,0)-(H$5-$D1681-1))))</f>
        <v>0</v>
      </c>
      <c r="I1681" s="298">
        <f ca="1">IF(OFFSET(I1681,-$D1681,0)="n/a","n/a",IF(I$5&gt;OFFSET(I1681,-$D1681,0)+$D1681,$E1681-SUM($G1681:H1681),($E1681-SUM($G1681:H1681))/(OFFSET(I1681,-$D1681,0)-(I$5-$D1681-1))))</f>
        <v>0</v>
      </c>
      <c r="J1681" s="298">
        <f ca="1">IF(OFFSET(J1681,-$D1681,0)="n/a","n/a",IF(J$5&gt;OFFSET(J1681,-$D1681,0)+$D1681,$E1681-SUM($G1681:I1681),($E1681-SUM($G1681:I1681))/(OFFSET(J1681,-$D1681,0)-(J$5-$D1681-1))))</f>
        <v>0</v>
      </c>
      <c r="K1681" s="298">
        <f ca="1">IF(OFFSET(K1681,-$D1681,0)="n/a","n/a",IF(K$5&gt;OFFSET(K1681,-$D1681,0)+$D1681,$E1681-SUM($G1681:J1681),($E1681-SUM($G1681:J1681))/(OFFSET(K1681,-$D1681,0)-(K$5-$D1681-1))))</f>
        <v>0</v>
      </c>
      <c r="L1681" s="298">
        <f ca="1">IF(OFFSET(L1681,-$D1681,0)="n/a","n/a",IF(L$5&gt;OFFSET(L1681,-$D1681,0)+$D1681,$E1681-SUM($G1681:K1681),($E1681-SUM($G1681:K1681))/(OFFSET(L1681,-$D1681,0)-(L$5-$D1681-1))))</f>
        <v>0</v>
      </c>
    </row>
    <row r="1682" spans="1:12" ht="12.75" hidden="1" customHeight="1" outlineLevel="2" x14ac:dyDescent="0.2">
      <c r="A1682" s="3"/>
      <c r="B1682" s="3"/>
      <c r="C1682" s="377" t="s">
        <v>43</v>
      </c>
      <c r="D1682" s="3">
        <v>2</v>
      </c>
      <c r="E1682" s="295">
        <f ca="1"/>
        <v>0</v>
      </c>
      <c r="F1682" s="296"/>
      <c r="G1682" s="299"/>
      <c r="H1682" s="297"/>
      <c r="I1682" s="298">
        <f ca="1">IF(OFFSET(I1682,-$D1682,0)="n/a","n/a",IF(I$5&gt;OFFSET(I1682,-$D1682,0)+$D1682,$E1682-SUM($G1682:H1682),($E1682-SUM($G1682:H1682))/(OFFSET(I1682,-$D1682,0)-(I$5-$D1682-1))))</f>
        <v>0</v>
      </c>
      <c r="J1682" s="298">
        <f ca="1">IF(OFFSET(J1682,-$D1682,0)="n/a","n/a",IF(J$5&gt;OFFSET(J1682,-$D1682,0)+$D1682,$E1682-SUM($G1682:I1682),($E1682-SUM($G1682:I1682))/(OFFSET(J1682,-$D1682,0)-(J$5-$D1682-1))))</f>
        <v>0</v>
      </c>
      <c r="K1682" s="298">
        <f ca="1">IF(OFFSET(K1682,-$D1682,0)="n/a","n/a",IF(K$5&gt;OFFSET(K1682,-$D1682,0)+$D1682,$E1682-SUM($G1682:J1682),($E1682-SUM($G1682:J1682))/(OFFSET(K1682,-$D1682,0)-(K$5-$D1682-1))))</f>
        <v>0</v>
      </c>
      <c r="L1682" s="298">
        <f ca="1">IF(OFFSET(L1682,-$D1682,0)="n/a","n/a",IF(L$5&gt;OFFSET(L1682,-$D1682,0)+$D1682,$E1682-SUM($G1682:K1682),($E1682-SUM($G1682:K1682))/(OFFSET(L1682,-$D1682,0)-(L$5-$D1682-1))))</f>
        <v>0</v>
      </c>
    </row>
    <row r="1683" spans="1:12" ht="12.75" hidden="1" customHeight="1" outlineLevel="2" x14ac:dyDescent="0.2">
      <c r="A1683" s="3"/>
      <c r="B1683" s="3"/>
      <c r="C1683" s="377"/>
      <c r="D1683" s="3">
        <v>3</v>
      </c>
      <c r="E1683" s="295">
        <f ca="1"/>
        <v>0</v>
      </c>
      <c r="F1683" s="296"/>
      <c r="G1683" s="299"/>
      <c r="H1683" s="299"/>
      <c r="I1683" s="297"/>
      <c r="J1683" s="298">
        <f ca="1">IF(OFFSET(J1683,-$D1683,0)="n/a","n/a",IF(J$5&gt;OFFSET(J1683,-$D1683,0)+$D1683,$E1683-SUM($G1683:I1683),($E1683-SUM($G1683:I1683))/(OFFSET(J1683,-$D1683,0)-(J$5-$D1683-1))))</f>
        <v>0</v>
      </c>
      <c r="K1683" s="298">
        <f ca="1">IF(OFFSET(K1683,-$D1683,0)="n/a","n/a",IF(K$5&gt;OFFSET(K1683,-$D1683,0)+$D1683,$E1683-SUM($G1683:J1683),($E1683-SUM($G1683:J1683))/(OFFSET(K1683,-$D1683,0)-(K$5-$D1683-1))))</f>
        <v>0</v>
      </c>
      <c r="L1683" s="298">
        <f ca="1">IF(OFFSET(L1683,-$D1683,0)="n/a","n/a",IF(L$5&gt;OFFSET(L1683,-$D1683,0)+$D1683,$E1683-SUM($G1683:K1683),($E1683-SUM($G1683:K1683))/(OFFSET(L1683,-$D1683,0)-(L$5-$D1683-1))))</f>
        <v>0</v>
      </c>
    </row>
    <row r="1684" spans="1:12" ht="12.75" hidden="1" customHeight="1" outlineLevel="2" x14ac:dyDescent="0.2">
      <c r="A1684" s="3"/>
      <c r="B1684" s="3"/>
      <c r="C1684" s="377"/>
      <c r="D1684" s="3">
        <v>4</v>
      </c>
      <c r="E1684" s="295">
        <f ca="1"/>
        <v>0</v>
      </c>
      <c r="F1684" s="296"/>
      <c r="G1684" s="299"/>
      <c r="H1684" s="299"/>
      <c r="I1684" s="299"/>
      <c r="J1684" s="297"/>
      <c r="K1684" s="298">
        <f ca="1">IF(OFFSET(K1684,-$D1684,0)="n/a","n/a",IF(K$5&gt;OFFSET(K1684,-$D1684,0)+$D1684,$E1684-SUM($G1684:J1684),($E1684-SUM($G1684:J1684))/(OFFSET(K1684,-$D1684,0)-(K$5-$D1684-1))))</f>
        <v>0</v>
      </c>
      <c r="L1684" s="298">
        <f ca="1">IF(OFFSET(L1684,-$D1684,0)="n/a","n/a",IF(L$5&gt;OFFSET(L1684,-$D1684,0)+$D1684,$E1684-SUM($G1684:K1684),($E1684-SUM($G1684:K1684))/(OFFSET(L1684,-$D1684,0)-(L$5-$D1684-1))))</f>
        <v>0</v>
      </c>
    </row>
    <row r="1685" spans="1:12" ht="12.75" hidden="1" customHeight="1" outlineLevel="2" x14ac:dyDescent="0.2">
      <c r="A1685" s="3"/>
      <c r="B1685" s="3"/>
      <c r="C1685" s="377"/>
      <c r="D1685" s="3">
        <v>5</v>
      </c>
      <c r="E1685" s="295">
        <f ca="1"/>
        <v>0</v>
      </c>
      <c r="F1685" s="296"/>
      <c r="G1685" s="299"/>
      <c r="H1685" s="299"/>
      <c r="I1685" s="299"/>
      <c r="J1685" s="299"/>
      <c r="K1685" s="297"/>
      <c r="L1685" s="298">
        <f ca="1">IF(OFFSET(L1685,-$D1685,0)="n/a","n/a",IF(L$5&gt;OFFSET(L1685,-$D1685,0)+$D1685,$E1685-SUM($G1685:K1685),($E1685-SUM($G1685:K1685))/(OFFSET(L1685,-$D1685,0)-(L$5-$D1685-1))))</f>
        <v>0</v>
      </c>
    </row>
    <row r="1686" spans="1:12" ht="12.75" hidden="1" customHeight="1" outlineLevel="2" x14ac:dyDescent="0.2">
      <c r="A1686" s="3"/>
      <c r="B1686" s="3"/>
      <c r="C1686" s="377"/>
      <c r="D1686" s="3">
        <v>6</v>
      </c>
      <c r="E1686" s="295">
        <f ca="1"/>
        <v>0</v>
      </c>
      <c r="F1686" s="296"/>
      <c r="G1686" s="299"/>
      <c r="H1686" s="299"/>
      <c r="I1686" s="299"/>
      <c r="J1686" s="299"/>
      <c r="K1686" s="299"/>
      <c r="L1686" s="297"/>
    </row>
    <row r="1687" spans="1:12" ht="12.75" hidden="1" customHeight="1" outlineLevel="2" x14ac:dyDescent="0.2">
      <c r="A1687" s="3"/>
      <c r="B1687" s="3"/>
      <c r="C1687" s="377"/>
      <c r="D1687" s="3">
        <v>7</v>
      </c>
      <c r="E1687" s="295" t="e">
        <f ca="1"/>
        <v>#N/A</v>
      </c>
      <c r="F1687" s="296"/>
      <c r="G1687" s="299"/>
      <c r="H1687" s="299"/>
      <c r="I1687" s="299"/>
      <c r="J1687" s="299"/>
      <c r="K1687" s="299"/>
      <c r="L1687" s="299"/>
    </row>
    <row r="1688" spans="1:12" ht="12.75" hidden="1" customHeight="1" outlineLevel="2" x14ac:dyDescent="0.2">
      <c r="A1688" s="3"/>
      <c r="B1688" s="3"/>
      <c r="C1688" s="377"/>
      <c r="D1688" s="3">
        <v>8</v>
      </c>
      <c r="E1688" s="295" t="e">
        <f ca="1"/>
        <v>#N/A</v>
      </c>
      <c r="F1688" s="296"/>
      <c r="G1688" s="299"/>
      <c r="H1688" s="299"/>
      <c r="I1688" s="299"/>
      <c r="J1688" s="299"/>
      <c r="K1688" s="299"/>
      <c r="L1688" s="299"/>
    </row>
    <row r="1689" spans="1:12" ht="12.75" hidden="1" customHeight="1" outlineLevel="2" x14ac:dyDescent="0.2">
      <c r="A1689" s="3"/>
      <c r="B1689" s="3"/>
      <c r="C1689" s="377"/>
      <c r="D1689" s="3">
        <v>9</v>
      </c>
      <c r="E1689" s="295" t="e">
        <f ca="1"/>
        <v>#N/A</v>
      </c>
      <c r="F1689" s="296"/>
      <c r="G1689" s="299"/>
      <c r="H1689" s="299"/>
      <c r="I1689" s="299"/>
      <c r="J1689" s="299"/>
      <c r="K1689" s="299"/>
      <c r="L1689" s="299"/>
    </row>
    <row r="1690" spans="1:12" ht="12.75" hidden="1" customHeight="1" outlineLevel="2" x14ac:dyDescent="0.2">
      <c r="A1690" s="3"/>
      <c r="B1690" s="3"/>
      <c r="C1690" s="377"/>
      <c r="D1690" s="3">
        <v>10</v>
      </c>
      <c r="E1690" s="295" t="e">
        <f ca="1"/>
        <v>#N/A</v>
      </c>
      <c r="F1690" s="296"/>
      <c r="G1690" s="299"/>
      <c r="H1690" s="299"/>
      <c r="I1690" s="299"/>
      <c r="J1690" s="299"/>
      <c r="K1690" s="299"/>
      <c r="L1690" s="299"/>
    </row>
    <row r="1691" spans="1:12" ht="12.75" hidden="1" customHeight="1" outlineLevel="2" x14ac:dyDescent="0.2">
      <c r="A1691" s="3"/>
      <c r="B1691" s="3"/>
      <c r="C1691" s="377"/>
      <c r="D1691" s="3">
        <v>11</v>
      </c>
      <c r="E1691" s="295" t="e">
        <f ca="1"/>
        <v>#N/A</v>
      </c>
      <c r="F1691" s="296"/>
      <c r="G1691" s="299"/>
      <c r="H1691" s="299"/>
      <c r="I1691" s="299"/>
      <c r="J1691" s="299"/>
      <c r="K1691" s="299"/>
      <c r="L1691" s="299"/>
    </row>
    <row r="1692" spans="1:12" ht="12.75" hidden="1" customHeight="1" outlineLevel="2" x14ac:dyDescent="0.2">
      <c r="A1692" s="3"/>
      <c r="B1692" s="3"/>
      <c r="C1692" s="377"/>
      <c r="D1692" s="3">
        <v>12</v>
      </c>
      <c r="E1692" s="295" t="e">
        <f ca="1"/>
        <v>#N/A</v>
      </c>
      <c r="F1692" s="296"/>
      <c r="G1692" s="299"/>
      <c r="H1692" s="299"/>
      <c r="I1692" s="299"/>
      <c r="J1692" s="299"/>
      <c r="K1692" s="299"/>
      <c r="L1692" s="299"/>
    </row>
    <row r="1693" spans="1:12" ht="12.75" hidden="1" customHeight="1" outlineLevel="2" x14ac:dyDescent="0.2">
      <c r="A1693" s="3"/>
      <c r="B1693" s="3"/>
      <c r="C1693" s="377"/>
      <c r="D1693" s="3">
        <v>13</v>
      </c>
      <c r="E1693" s="295" t="e">
        <f ca="1"/>
        <v>#N/A</v>
      </c>
      <c r="F1693" s="296"/>
      <c r="G1693" s="299"/>
      <c r="H1693" s="299"/>
      <c r="I1693" s="299"/>
      <c r="J1693" s="299"/>
      <c r="K1693" s="299"/>
      <c r="L1693" s="299"/>
    </row>
    <row r="1694" spans="1:12" ht="12.75" hidden="1" customHeight="1" outlineLevel="2" x14ac:dyDescent="0.2">
      <c r="A1694" s="3"/>
      <c r="B1694" s="3"/>
      <c r="C1694" s="377"/>
      <c r="D1694" s="3">
        <v>14</v>
      </c>
      <c r="E1694" s="295" t="e">
        <f ca="1"/>
        <v>#N/A</v>
      </c>
      <c r="F1694" s="296"/>
      <c r="G1694" s="299"/>
      <c r="H1694" s="299"/>
      <c r="I1694" s="299"/>
      <c r="J1694" s="299"/>
      <c r="K1694" s="299"/>
      <c r="L1694" s="299"/>
    </row>
    <row r="1695" spans="1:12" ht="12.75" hidden="1" customHeight="1" outlineLevel="2" x14ac:dyDescent="0.2">
      <c r="A1695" s="3"/>
      <c r="B1695" s="3"/>
      <c r="C1695" s="377"/>
      <c r="D1695" s="3">
        <v>15</v>
      </c>
      <c r="E1695" s="295" t="e">
        <f ca="1"/>
        <v>#N/A</v>
      </c>
      <c r="F1695" s="296"/>
      <c r="G1695" s="299"/>
      <c r="H1695" s="299"/>
      <c r="I1695" s="299"/>
      <c r="J1695" s="299"/>
      <c r="K1695" s="299"/>
      <c r="L1695" s="299"/>
    </row>
    <row r="1696" spans="1:12" ht="12.75" hidden="1" customHeight="1" outlineLevel="1" x14ac:dyDescent="0.2">
      <c r="A1696" s="3"/>
      <c r="B1696" s="149" t="str">
        <f ca="1">B1679</f>
        <v>Asset Type 071</v>
      </c>
      <c r="C1696" s="149" t="str">
        <f ca="1">C1679</f>
        <v>Description - Asset Type 071</v>
      </c>
      <c r="D1696" s="3"/>
      <c r="E1696" s="3"/>
      <c r="F1696" s="109" t="s">
        <v>44</v>
      </c>
      <c r="G1696" s="301">
        <f t="shared" ref="G1696:L1696" si="142">SUM(G1681:G1695)</f>
        <v>0</v>
      </c>
      <c r="H1696" s="301">
        <f t="shared" ca="1" si="142"/>
        <v>0</v>
      </c>
      <c r="I1696" s="301">
        <f t="shared" ca="1" si="142"/>
        <v>0</v>
      </c>
      <c r="J1696" s="301">
        <f t="shared" ca="1" si="142"/>
        <v>0</v>
      </c>
      <c r="K1696" s="301">
        <f t="shared" ca="1" si="142"/>
        <v>0</v>
      </c>
      <c r="L1696" s="301">
        <f t="shared" ca="1" si="142"/>
        <v>0</v>
      </c>
    </row>
    <row r="1697" spans="1:12" ht="12.75" hidden="1" customHeight="1" outlineLevel="2" x14ac:dyDescent="0.2">
      <c r="A1697" s="221">
        <f>A1679+1</f>
        <v>72</v>
      </c>
      <c r="B1697" s="22" t="str">
        <f ca="1">OFFSET($B$13,$A1697-1,0)</f>
        <v>Asset Type 072</v>
      </c>
      <c r="C1697" s="22" t="str">
        <f ca="1">OFFSET($C$13,$A1697-1,0)</f>
        <v>Description - Asset Type 072</v>
      </c>
      <c r="D1697" s="3"/>
      <c r="E1697" s="112"/>
      <c r="F1697" s="111" t="s">
        <v>41</v>
      </c>
      <c r="G1697" s="300">
        <f t="shared" ref="G1697:L1697" ca="1" si="143">VLOOKUP($B1697,$B$13:$L$212,5+G$5,FALSE)</f>
        <v>0</v>
      </c>
      <c r="H1697" s="300">
        <f t="shared" ca="1" si="143"/>
        <v>0</v>
      </c>
      <c r="I1697" s="300">
        <f t="shared" ca="1" si="143"/>
        <v>0</v>
      </c>
      <c r="J1697" s="300">
        <f t="shared" ca="1" si="143"/>
        <v>0</v>
      </c>
      <c r="K1697" s="300">
        <f t="shared" ca="1" si="143"/>
        <v>0</v>
      </c>
      <c r="L1697" s="300">
        <f t="shared" ca="1" si="143"/>
        <v>0</v>
      </c>
    </row>
    <row r="1698" spans="1:12" ht="12.75" hidden="1" customHeight="1" outlineLevel="2" x14ac:dyDescent="0.2">
      <c r="A1698" s="3"/>
      <c r="B1698" s="3"/>
      <c r="C1698" s="21"/>
      <c r="D1698" s="3"/>
      <c r="E1698" s="110"/>
      <c r="F1698" s="109" t="s">
        <v>42</v>
      </c>
      <c r="G1698" s="114">
        <f ca="1">VLOOKUP($B1697,'Input Sheet'!$B$12:$L$211,5+G$5,FALSE)</f>
        <v>0</v>
      </c>
      <c r="H1698" s="114">
        <f ca="1">VLOOKUP($B1697,'Input Sheet'!$B$12:$L$211,5+H$5,FALSE)</f>
        <v>0</v>
      </c>
      <c r="I1698" s="114">
        <f ca="1">VLOOKUP($B1697,'Input Sheet'!$B$12:$L$211,5+I$5,FALSE)</f>
        <v>0</v>
      </c>
      <c r="J1698" s="114">
        <f ca="1">VLOOKUP($B1697,'Input Sheet'!$B$12:$L$211,5+J$5,FALSE)</f>
        <v>0</v>
      </c>
      <c r="K1698" s="114">
        <f ca="1">VLOOKUP($B1697,'Input Sheet'!$B$12:$L$211,5+K$5,FALSE)</f>
        <v>0</v>
      </c>
      <c r="L1698" s="114">
        <f ca="1">VLOOKUP($B1697,'Input Sheet'!$B$12:$L$211,5+L$5,FALSE)</f>
        <v>0</v>
      </c>
    </row>
    <row r="1699" spans="1:12" ht="12.75" hidden="1" customHeight="1" outlineLevel="2" x14ac:dyDescent="0.2">
      <c r="A1699" s="3"/>
      <c r="B1699" s="3"/>
      <c r="C1699" s="3"/>
      <c r="D1699" s="3">
        <v>1</v>
      </c>
      <c r="E1699" s="295">
        <f t="array" aca="1" ref="E1699:E1713" ca="1">TRANSPOSE(G1697:L1697)</f>
        <v>0</v>
      </c>
      <c r="F1699" s="296"/>
      <c r="G1699" s="297"/>
      <c r="H1699" s="298">
        <f ca="1">IF(OFFSET(H1699,-$D1699,0)="n/a","n/a",IF(H$5&gt;OFFSET(H1699,-$D1699,0)+$D1699,$E1699-SUM($G1699:G1699),($E1699-SUM($G1699:G1699))/(OFFSET(H1699,-$D1699,0)-(H$5-$D1699-1))))</f>
        <v>0</v>
      </c>
      <c r="I1699" s="298">
        <f ca="1">IF(OFFSET(I1699,-$D1699,0)="n/a","n/a",IF(I$5&gt;OFFSET(I1699,-$D1699,0)+$D1699,$E1699-SUM($G1699:H1699),($E1699-SUM($G1699:H1699))/(OFFSET(I1699,-$D1699,0)-(I$5-$D1699-1))))</f>
        <v>0</v>
      </c>
      <c r="J1699" s="298">
        <f ca="1">IF(OFFSET(J1699,-$D1699,0)="n/a","n/a",IF(J$5&gt;OFFSET(J1699,-$D1699,0)+$D1699,$E1699-SUM($G1699:I1699),($E1699-SUM($G1699:I1699))/(OFFSET(J1699,-$D1699,0)-(J$5-$D1699-1))))</f>
        <v>0</v>
      </c>
      <c r="K1699" s="298">
        <f ca="1">IF(OFFSET(K1699,-$D1699,0)="n/a","n/a",IF(K$5&gt;OFFSET(K1699,-$D1699,0)+$D1699,$E1699-SUM($G1699:J1699),($E1699-SUM($G1699:J1699))/(OFFSET(K1699,-$D1699,0)-(K$5-$D1699-1))))</f>
        <v>0</v>
      </c>
      <c r="L1699" s="298">
        <f ca="1">IF(OFFSET(L1699,-$D1699,0)="n/a","n/a",IF(L$5&gt;OFFSET(L1699,-$D1699,0)+$D1699,$E1699-SUM($G1699:K1699),($E1699-SUM($G1699:K1699))/(OFFSET(L1699,-$D1699,0)-(L$5-$D1699-1))))</f>
        <v>0</v>
      </c>
    </row>
    <row r="1700" spans="1:12" ht="12.75" hidden="1" customHeight="1" outlineLevel="2" x14ac:dyDescent="0.2">
      <c r="A1700" s="3"/>
      <c r="B1700" s="3"/>
      <c r="C1700" s="377" t="s">
        <v>43</v>
      </c>
      <c r="D1700" s="3">
        <v>2</v>
      </c>
      <c r="E1700" s="295">
        <f ca="1"/>
        <v>0</v>
      </c>
      <c r="F1700" s="296"/>
      <c r="G1700" s="299"/>
      <c r="H1700" s="297"/>
      <c r="I1700" s="298">
        <f ca="1">IF(OFFSET(I1700,-$D1700,0)="n/a","n/a",IF(I$5&gt;OFFSET(I1700,-$D1700,0)+$D1700,$E1700-SUM($G1700:H1700),($E1700-SUM($G1700:H1700))/(OFFSET(I1700,-$D1700,0)-(I$5-$D1700-1))))</f>
        <v>0</v>
      </c>
      <c r="J1700" s="298">
        <f ca="1">IF(OFFSET(J1700,-$D1700,0)="n/a","n/a",IF(J$5&gt;OFFSET(J1700,-$D1700,0)+$D1700,$E1700-SUM($G1700:I1700),($E1700-SUM($G1700:I1700))/(OFFSET(J1700,-$D1700,0)-(J$5-$D1700-1))))</f>
        <v>0</v>
      </c>
      <c r="K1700" s="298">
        <f ca="1">IF(OFFSET(K1700,-$D1700,0)="n/a","n/a",IF(K$5&gt;OFFSET(K1700,-$D1700,0)+$D1700,$E1700-SUM($G1700:J1700),($E1700-SUM($G1700:J1700))/(OFFSET(K1700,-$D1700,0)-(K$5-$D1700-1))))</f>
        <v>0</v>
      </c>
      <c r="L1700" s="298">
        <f ca="1">IF(OFFSET(L1700,-$D1700,0)="n/a","n/a",IF(L$5&gt;OFFSET(L1700,-$D1700,0)+$D1700,$E1700-SUM($G1700:K1700),($E1700-SUM($G1700:K1700))/(OFFSET(L1700,-$D1700,0)-(L$5-$D1700-1))))</f>
        <v>0</v>
      </c>
    </row>
    <row r="1701" spans="1:12" ht="12.75" hidden="1" customHeight="1" outlineLevel="2" x14ac:dyDescent="0.2">
      <c r="A1701" s="3"/>
      <c r="B1701" s="3"/>
      <c r="C1701" s="377"/>
      <c r="D1701" s="3">
        <v>3</v>
      </c>
      <c r="E1701" s="295">
        <f ca="1"/>
        <v>0</v>
      </c>
      <c r="F1701" s="296"/>
      <c r="G1701" s="299"/>
      <c r="H1701" s="299"/>
      <c r="I1701" s="297"/>
      <c r="J1701" s="298">
        <f ca="1">IF(OFFSET(J1701,-$D1701,0)="n/a","n/a",IF(J$5&gt;OFFSET(J1701,-$D1701,0)+$D1701,$E1701-SUM($G1701:I1701),($E1701-SUM($G1701:I1701))/(OFFSET(J1701,-$D1701,0)-(J$5-$D1701-1))))</f>
        <v>0</v>
      </c>
      <c r="K1701" s="298">
        <f ca="1">IF(OFFSET(K1701,-$D1701,0)="n/a","n/a",IF(K$5&gt;OFFSET(K1701,-$D1701,0)+$D1701,$E1701-SUM($G1701:J1701),($E1701-SUM($G1701:J1701))/(OFFSET(K1701,-$D1701,0)-(K$5-$D1701-1))))</f>
        <v>0</v>
      </c>
      <c r="L1701" s="298">
        <f ca="1">IF(OFFSET(L1701,-$D1701,0)="n/a","n/a",IF(L$5&gt;OFFSET(L1701,-$D1701,0)+$D1701,$E1701-SUM($G1701:K1701),($E1701-SUM($G1701:K1701))/(OFFSET(L1701,-$D1701,0)-(L$5-$D1701-1))))</f>
        <v>0</v>
      </c>
    </row>
    <row r="1702" spans="1:12" ht="12.75" hidden="1" customHeight="1" outlineLevel="2" x14ac:dyDescent="0.2">
      <c r="A1702" s="3"/>
      <c r="B1702" s="3"/>
      <c r="C1702" s="377"/>
      <c r="D1702" s="3">
        <v>4</v>
      </c>
      <c r="E1702" s="295">
        <f ca="1"/>
        <v>0</v>
      </c>
      <c r="F1702" s="296"/>
      <c r="G1702" s="299"/>
      <c r="H1702" s="299"/>
      <c r="I1702" s="299"/>
      <c r="J1702" s="297"/>
      <c r="K1702" s="298">
        <f ca="1">IF(OFFSET(K1702,-$D1702,0)="n/a","n/a",IF(K$5&gt;OFFSET(K1702,-$D1702,0)+$D1702,$E1702-SUM($G1702:J1702),($E1702-SUM($G1702:J1702))/(OFFSET(K1702,-$D1702,0)-(K$5-$D1702-1))))</f>
        <v>0</v>
      </c>
      <c r="L1702" s="298">
        <f ca="1">IF(OFFSET(L1702,-$D1702,0)="n/a","n/a",IF(L$5&gt;OFFSET(L1702,-$D1702,0)+$D1702,$E1702-SUM($G1702:K1702),($E1702-SUM($G1702:K1702))/(OFFSET(L1702,-$D1702,0)-(L$5-$D1702-1))))</f>
        <v>0</v>
      </c>
    </row>
    <row r="1703" spans="1:12" ht="12.75" hidden="1" customHeight="1" outlineLevel="2" x14ac:dyDescent="0.2">
      <c r="A1703" s="3"/>
      <c r="B1703" s="3"/>
      <c r="C1703" s="377"/>
      <c r="D1703" s="3">
        <v>5</v>
      </c>
      <c r="E1703" s="295">
        <f ca="1"/>
        <v>0</v>
      </c>
      <c r="F1703" s="296"/>
      <c r="G1703" s="299"/>
      <c r="H1703" s="299"/>
      <c r="I1703" s="299"/>
      <c r="J1703" s="299"/>
      <c r="K1703" s="297"/>
      <c r="L1703" s="298">
        <f ca="1">IF(OFFSET(L1703,-$D1703,0)="n/a","n/a",IF(L$5&gt;OFFSET(L1703,-$D1703,0)+$D1703,$E1703-SUM($G1703:K1703),($E1703-SUM($G1703:K1703))/(OFFSET(L1703,-$D1703,0)-(L$5-$D1703-1))))</f>
        <v>0</v>
      </c>
    </row>
    <row r="1704" spans="1:12" ht="12.75" hidden="1" customHeight="1" outlineLevel="2" x14ac:dyDescent="0.2">
      <c r="A1704" s="3"/>
      <c r="B1704" s="3"/>
      <c r="C1704" s="377"/>
      <c r="D1704" s="3">
        <v>6</v>
      </c>
      <c r="E1704" s="295">
        <f ca="1"/>
        <v>0</v>
      </c>
      <c r="F1704" s="296"/>
      <c r="G1704" s="299"/>
      <c r="H1704" s="299"/>
      <c r="I1704" s="299"/>
      <c r="J1704" s="299"/>
      <c r="K1704" s="299"/>
      <c r="L1704" s="297"/>
    </row>
    <row r="1705" spans="1:12" ht="12.75" hidden="1" customHeight="1" outlineLevel="2" x14ac:dyDescent="0.2">
      <c r="A1705" s="3"/>
      <c r="B1705" s="3"/>
      <c r="C1705" s="377"/>
      <c r="D1705" s="3">
        <v>7</v>
      </c>
      <c r="E1705" s="295" t="e">
        <f ca="1"/>
        <v>#N/A</v>
      </c>
      <c r="F1705" s="296"/>
      <c r="G1705" s="299"/>
      <c r="H1705" s="299"/>
      <c r="I1705" s="299"/>
      <c r="J1705" s="299"/>
      <c r="K1705" s="299"/>
      <c r="L1705" s="299"/>
    </row>
    <row r="1706" spans="1:12" ht="12.75" hidden="1" customHeight="1" outlineLevel="2" x14ac:dyDescent="0.2">
      <c r="A1706" s="3"/>
      <c r="B1706" s="3"/>
      <c r="C1706" s="377"/>
      <c r="D1706" s="3">
        <v>8</v>
      </c>
      <c r="E1706" s="295" t="e">
        <f ca="1"/>
        <v>#N/A</v>
      </c>
      <c r="F1706" s="296"/>
      <c r="G1706" s="299"/>
      <c r="H1706" s="299"/>
      <c r="I1706" s="299"/>
      <c r="J1706" s="299"/>
      <c r="K1706" s="299"/>
      <c r="L1706" s="299"/>
    </row>
    <row r="1707" spans="1:12" ht="12.75" hidden="1" customHeight="1" outlineLevel="2" x14ac:dyDescent="0.2">
      <c r="A1707" s="3"/>
      <c r="B1707" s="3"/>
      <c r="C1707" s="377"/>
      <c r="D1707" s="3">
        <v>9</v>
      </c>
      <c r="E1707" s="295" t="e">
        <f ca="1"/>
        <v>#N/A</v>
      </c>
      <c r="F1707" s="296"/>
      <c r="G1707" s="299"/>
      <c r="H1707" s="299"/>
      <c r="I1707" s="299"/>
      <c r="J1707" s="299"/>
      <c r="K1707" s="299"/>
      <c r="L1707" s="299"/>
    </row>
    <row r="1708" spans="1:12" ht="12.75" hidden="1" customHeight="1" outlineLevel="2" x14ac:dyDescent="0.2">
      <c r="A1708" s="3"/>
      <c r="B1708" s="3"/>
      <c r="C1708" s="377"/>
      <c r="D1708" s="3">
        <v>10</v>
      </c>
      <c r="E1708" s="295" t="e">
        <f ca="1"/>
        <v>#N/A</v>
      </c>
      <c r="F1708" s="296"/>
      <c r="G1708" s="299"/>
      <c r="H1708" s="299"/>
      <c r="I1708" s="299"/>
      <c r="J1708" s="299"/>
      <c r="K1708" s="299"/>
      <c r="L1708" s="299"/>
    </row>
    <row r="1709" spans="1:12" ht="12.75" hidden="1" customHeight="1" outlineLevel="2" x14ac:dyDescent="0.2">
      <c r="A1709" s="3"/>
      <c r="B1709" s="3"/>
      <c r="C1709" s="377"/>
      <c r="D1709" s="3">
        <v>11</v>
      </c>
      <c r="E1709" s="295" t="e">
        <f ca="1"/>
        <v>#N/A</v>
      </c>
      <c r="F1709" s="296"/>
      <c r="G1709" s="299"/>
      <c r="H1709" s="299"/>
      <c r="I1709" s="299"/>
      <c r="J1709" s="299"/>
      <c r="K1709" s="299"/>
      <c r="L1709" s="299"/>
    </row>
    <row r="1710" spans="1:12" ht="12.75" hidden="1" customHeight="1" outlineLevel="2" x14ac:dyDescent="0.2">
      <c r="A1710" s="3"/>
      <c r="B1710" s="3"/>
      <c r="C1710" s="377"/>
      <c r="D1710" s="3">
        <v>12</v>
      </c>
      <c r="E1710" s="295" t="e">
        <f ca="1"/>
        <v>#N/A</v>
      </c>
      <c r="F1710" s="296"/>
      <c r="G1710" s="299"/>
      <c r="H1710" s="299"/>
      <c r="I1710" s="299"/>
      <c r="J1710" s="299"/>
      <c r="K1710" s="299"/>
      <c r="L1710" s="299"/>
    </row>
    <row r="1711" spans="1:12" ht="12.75" hidden="1" customHeight="1" outlineLevel="2" x14ac:dyDescent="0.2">
      <c r="A1711" s="3"/>
      <c r="B1711" s="3"/>
      <c r="C1711" s="377"/>
      <c r="D1711" s="3">
        <v>13</v>
      </c>
      <c r="E1711" s="295" t="e">
        <f ca="1"/>
        <v>#N/A</v>
      </c>
      <c r="F1711" s="296"/>
      <c r="G1711" s="299"/>
      <c r="H1711" s="299"/>
      <c r="I1711" s="299"/>
      <c r="J1711" s="299"/>
      <c r="K1711" s="299"/>
      <c r="L1711" s="299"/>
    </row>
    <row r="1712" spans="1:12" ht="12.75" hidden="1" customHeight="1" outlineLevel="2" x14ac:dyDescent="0.2">
      <c r="A1712" s="3"/>
      <c r="B1712" s="3"/>
      <c r="C1712" s="377"/>
      <c r="D1712" s="3">
        <v>14</v>
      </c>
      <c r="E1712" s="295" t="e">
        <f ca="1"/>
        <v>#N/A</v>
      </c>
      <c r="F1712" s="296"/>
      <c r="G1712" s="299"/>
      <c r="H1712" s="299"/>
      <c r="I1712" s="299"/>
      <c r="J1712" s="299"/>
      <c r="K1712" s="299"/>
      <c r="L1712" s="299"/>
    </row>
    <row r="1713" spans="1:12" ht="12.75" hidden="1" customHeight="1" outlineLevel="2" x14ac:dyDescent="0.2">
      <c r="A1713" s="3"/>
      <c r="B1713" s="3"/>
      <c r="C1713" s="377"/>
      <c r="D1713" s="3">
        <v>15</v>
      </c>
      <c r="E1713" s="295" t="e">
        <f ca="1"/>
        <v>#N/A</v>
      </c>
      <c r="F1713" s="296"/>
      <c r="G1713" s="299"/>
      <c r="H1713" s="299"/>
      <c r="I1713" s="299"/>
      <c r="J1713" s="299"/>
      <c r="K1713" s="299"/>
      <c r="L1713" s="299"/>
    </row>
    <row r="1714" spans="1:12" ht="12.75" hidden="1" customHeight="1" outlineLevel="1" x14ac:dyDescent="0.2">
      <c r="A1714" s="3"/>
      <c r="B1714" s="149" t="str">
        <f ca="1">B1697</f>
        <v>Asset Type 072</v>
      </c>
      <c r="C1714" s="149" t="str">
        <f ca="1">C1697</f>
        <v>Description - Asset Type 072</v>
      </c>
      <c r="D1714" s="3"/>
      <c r="E1714" s="3"/>
      <c r="F1714" s="109" t="s">
        <v>44</v>
      </c>
      <c r="G1714" s="301">
        <f t="shared" ref="G1714:L1714" si="144">SUM(G1699:G1713)</f>
        <v>0</v>
      </c>
      <c r="H1714" s="301">
        <f t="shared" ca="1" si="144"/>
        <v>0</v>
      </c>
      <c r="I1714" s="301">
        <f t="shared" ca="1" si="144"/>
        <v>0</v>
      </c>
      <c r="J1714" s="301">
        <f t="shared" ca="1" si="144"/>
        <v>0</v>
      </c>
      <c r="K1714" s="301">
        <f t="shared" ca="1" si="144"/>
        <v>0</v>
      </c>
      <c r="L1714" s="301">
        <f t="shared" ca="1" si="144"/>
        <v>0</v>
      </c>
    </row>
    <row r="1715" spans="1:12" ht="12.75" hidden="1" customHeight="1" outlineLevel="2" x14ac:dyDescent="0.2">
      <c r="A1715" s="221">
        <f>A1697+1</f>
        <v>73</v>
      </c>
      <c r="B1715" s="22" t="str">
        <f ca="1">OFFSET($B$13,$A1715-1,0)</f>
        <v>Asset Type 073</v>
      </c>
      <c r="C1715" s="22" t="str">
        <f ca="1">OFFSET($C$13,$A1715-1,0)</f>
        <v>Description - Asset Type 073</v>
      </c>
      <c r="D1715" s="3"/>
      <c r="E1715" s="112"/>
      <c r="F1715" s="111" t="s">
        <v>41</v>
      </c>
      <c r="G1715" s="300">
        <f t="shared" ref="G1715:L1715" ca="1" si="145">VLOOKUP($B1715,$B$13:$L$212,5+G$5,FALSE)</f>
        <v>0</v>
      </c>
      <c r="H1715" s="300">
        <f t="shared" ca="1" si="145"/>
        <v>0</v>
      </c>
      <c r="I1715" s="300">
        <f t="shared" ca="1" si="145"/>
        <v>0</v>
      </c>
      <c r="J1715" s="300">
        <f t="shared" ca="1" si="145"/>
        <v>0</v>
      </c>
      <c r="K1715" s="300">
        <f t="shared" ca="1" si="145"/>
        <v>0</v>
      </c>
      <c r="L1715" s="300">
        <f t="shared" ca="1" si="145"/>
        <v>0</v>
      </c>
    </row>
    <row r="1716" spans="1:12" ht="12.75" hidden="1" customHeight="1" outlineLevel="2" x14ac:dyDescent="0.2">
      <c r="A1716" s="3"/>
      <c r="B1716" s="3"/>
      <c r="C1716" s="21"/>
      <c r="D1716" s="3"/>
      <c r="E1716" s="110"/>
      <c r="F1716" s="109" t="s">
        <v>42</v>
      </c>
      <c r="G1716" s="114">
        <f ca="1">VLOOKUP($B1715,'Input Sheet'!$B$12:$L$211,5+G$5,FALSE)</f>
        <v>0</v>
      </c>
      <c r="H1716" s="114">
        <f ca="1">VLOOKUP($B1715,'Input Sheet'!$B$12:$L$211,5+H$5,FALSE)</f>
        <v>0</v>
      </c>
      <c r="I1716" s="114">
        <f ca="1">VLOOKUP($B1715,'Input Sheet'!$B$12:$L$211,5+I$5,FALSE)</f>
        <v>0</v>
      </c>
      <c r="J1716" s="114">
        <f ca="1">VLOOKUP($B1715,'Input Sheet'!$B$12:$L$211,5+J$5,FALSE)</f>
        <v>0</v>
      </c>
      <c r="K1716" s="114">
        <f ca="1">VLOOKUP($B1715,'Input Sheet'!$B$12:$L$211,5+K$5,FALSE)</f>
        <v>0</v>
      </c>
      <c r="L1716" s="114">
        <f ca="1">VLOOKUP($B1715,'Input Sheet'!$B$12:$L$211,5+L$5,FALSE)</f>
        <v>0</v>
      </c>
    </row>
    <row r="1717" spans="1:12" ht="12.75" hidden="1" customHeight="1" outlineLevel="2" x14ac:dyDescent="0.2">
      <c r="A1717" s="3"/>
      <c r="B1717" s="3"/>
      <c r="C1717" s="3"/>
      <c r="D1717" s="3">
        <v>1</v>
      </c>
      <c r="E1717" s="295">
        <f t="array" aca="1" ref="E1717:E1731" ca="1">TRANSPOSE(G1715:L1715)</f>
        <v>0</v>
      </c>
      <c r="F1717" s="296"/>
      <c r="G1717" s="297"/>
      <c r="H1717" s="298">
        <f ca="1">IF(OFFSET(H1717,-$D1717,0)="n/a","n/a",IF(H$5&gt;OFFSET(H1717,-$D1717,0)+$D1717,$E1717-SUM($G1717:G1717),($E1717-SUM($G1717:G1717))/(OFFSET(H1717,-$D1717,0)-(H$5-$D1717-1))))</f>
        <v>0</v>
      </c>
      <c r="I1717" s="298">
        <f ca="1">IF(OFFSET(I1717,-$D1717,0)="n/a","n/a",IF(I$5&gt;OFFSET(I1717,-$D1717,0)+$D1717,$E1717-SUM($G1717:H1717),($E1717-SUM($G1717:H1717))/(OFFSET(I1717,-$D1717,0)-(I$5-$D1717-1))))</f>
        <v>0</v>
      </c>
      <c r="J1717" s="298">
        <f ca="1">IF(OFFSET(J1717,-$D1717,0)="n/a","n/a",IF(J$5&gt;OFFSET(J1717,-$D1717,0)+$D1717,$E1717-SUM($G1717:I1717),($E1717-SUM($G1717:I1717))/(OFFSET(J1717,-$D1717,0)-(J$5-$D1717-1))))</f>
        <v>0</v>
      </c>
      <c r="K1717" s="298">
        <f ca="1">IF(OFFSET(K1717,-$D1717,0)="n/a","n/a",IF(K$5&gt;OFFSET(K1717,-$D1717,0)+$D1717,$E1717-SUM($G1717:J1717),($E1717-SUM($G1717:J1717))/(OFFSET(K1717,-$D1717,0)-(K$5-$D1717-1))))</f>
        <v>0</v>
      </c>
      <c r="L1717" s="298">
        <f ca="1">IF(OFFSET(L1717,-$D1717,0)="n/a","n/a",IF(L$5&gt;OFFSET(L1717,-$D1717,0)+$D1717,$E1717-SUM($G1717:K1717),($E1717-SUM($G1717:K1717))/(OFFSET(L1717,-$D1717,0)-(L$5-$D1717-1))))</f>
        <v>0</v>
      </c>
    </row>
    <row r="1718" spans="1:12" ht="12.75" hidden="1" customHeight="1" outlineLevel="2" x14ac:dyDescent="0.2">
      <c r="A1718" s="3"/>
      <c r="B1718" s="3"/>
      <c r="C1718" s="377" t="s">
        <v>43</v>
      </c>
      <c r="D1718" s="3">
        <v>2</v>
      </c>
      <c r="E1718" s="295">
        <f ca="1"/>
        <v>0</v>
      </c>
      <c r="F1718" s="296"/>
      <c r="G1718" s="299"/>
      <c r="H1718" s="297"/>
      <c r="I1718" s="298">
        <f ca="1">IF(OFFSET(I1718,-$D1718,0)="n/a","n/a",IF(I$5&gt;OFFSET(I1718,-$D1718,0)+$D1718,$E1718-SUM($G1718:H1718),($E1718-SUM($G1718:H1718))/(OFFSET(I1718,-$D1718,0)-(I$5-$D1718-1))))</f>
        <v>0</v>
      </c>
      <c r="J1718" s="298">
        <f ca="1">IF(OFFSET(J1718,-$D1718,0)="n/a","n/a",IF(J$5&gt;OFFSET(J1718,-$D1718,0)+$D1718,$E1718-SUM($G1718:I1718),($E1718-SUM($G1718:I1718))/(OFFSET(J1718,-$D1718,0)-(J$5-$D1718-1))))</f>
        <v>0</v>
      </c>
      <c r="K1718" s="298">
        <f ca="1">IF(OFFSET(K1718,-$D1718,0)="n/a","n/a",IF(K$5&gt;OFFSET(K1718,-$D1718,0)+$D1718,$E1718-SUM($G1718:J1718),($E1718-SUM($G1718:J1718))/(OFFSET(K1718,-$D1718,0)-(K$5-$D1718-1))))</f>
        <v>0</v>
      </c>
      <c r="L1718" s="298">
        <f ca="1">IF(OFFSET(L1718,-$D1718,0)="n/a","n/a",IF(L$5&gt;OFFSET(L1718,-$D1718,0)+$D1718,$E1718-SUM($G1718:K1718),($E1718-SUM($G1718:K1718))/(OFFSET(L1718,-$D1718,0)-(L$5-$D1718-1))))</f>
        <v>0</v>
      </c>
    </row>
    <row r="1719" spans="1:12" ht="12.75" hidden="1" customHeight="1" outlineLevel="2" x14ac:dyDescent="0.2">
      <c r="A1719" s="3"/>
      <c r="B1719" s="3"/>
      <c r="C1719" s="377"/>
      <c r="D1719" s="3">
        <v>3</v>
      </c>
      <c r="E1719" s="295">
        <f ca="1"/>
        <v>0</v>
      </c>
      <c r="F1719" s="296"/>
      <c r="G1719" s="299"/>
      <c r="H1719" s="299"/>
      <c r="I1719" s="297"/>
      <c r="J1719" s="298">
        <f ca="1">IF(OFFSET(J1719,-$D1719,0)="n/a","n/a",IF(J$5&gt;OFFSET(J1719,-$D1719,0)+$D1719,$E1719-SUM($G1719:I1719),($E1719-SUM($G1719:I1719))/(OFFSET(J1719,-$D1719,0)-(J$5-$D1719-1))))</f>
        <v>0</v>
      </c>
      <c r="K1719" s="298">
        <f ca="1">IF(OFFSET(K1719,-$D1719,0)="n/a","n/a",IF(K$5&gt;OFFSET(K1719,-$D1719,0)+$D1719,$E1719-SUM($G1719:J1719),($E1719-SUM($G1719:J1719))/(OFFSET(K1719,-$D1719,0)-(K$5-$D1719-1))))</f>
        <v>0</v>
      </c>
      <c r="L1719" s="298">
        <f ca="1">IF(OFFSET(L1719,-$D1719,0)="n/a","n/a",IF(L$5&gt;OFFSET(L1719,-$D1719,0)+$D1719,$E1719-SUM($G1719:K1719),($E1719-SUM($G1719:K1719))/(OFFSET(L1719,-$D1719,0)-(L$5-$D1719-1))))</f>
        <v>0</v>
      </c>
    </row>
    <row r="1720" spans="1:12" ht="12.75" hidden="1" customHeight="1" outlineLevel="2" x14ac:dyDescent="0.2">
      <c r="A1720" s="3"/>
      <c r="B1720" s="3"/>
      <c r="C1720" s="377"/>
      <c r="D1720" s="3">
        <v>4</v>
      </c>
      <c r="E1720" s="295">
        <f ca="1"/>
        <v>0</v>
      </c>
      <c r="F1720" s="296"/>
      <c r="G1720" s="299"/>
      <c r="H1720" s="299"/>
      <c r="I1720" s="299"/>
      <c r="J1720" s="297"/>
      <c r="K1720" s="298">
        <f ca="1">IF(OFFSET(K1720,-$D1720,0)="n/a","n/a",IF(K$5&gt;OFFSET(K1720,-$D1720,0)+$D1720,$E1720-SUM($G1720:J1720),($E1720-SUM($G1720:J1720))/(OFFSET(K1720,-$D1720,0)-(K$5-$D1720-1))))</f>
        <v>0</v>
      </c>
      <c r="L1720" s="298">
        <f ca="1">IF(OFFSET(L1720,-$D1720,0)="n/a","n/a",IF(L$5&gt;OFFSET(L1720,-$D1720,0)+$D1720,$E1720-SUM($G1720:K1720),($E1720-SUM($G1720:K1720))/(OFFSET(L1720,-$D1720,0)-(L$5-$D1720-1))))</f>
        <v>0</v>
      </c>
    </row>
    <row r="1721" spans="1:12" ht="12.75" hidden="1" customHeight="1" outlineLevel="2" x14ac:dyDescent="0.2">
      <c r="A1721" s="3"/>
      <c r="B1721" s="3"/>
      <c r="C1721" s="377"/>
      <c r="D1721" s="3">
        <v>5</v>
      </c>
      <c r="E1721" s="295">
        <f ca="1"/>
        <v>0</v>
      </c>
      <c r="F1721" s="296"/>
      <c r="G1721" s="299"/>
      <c r="H1721" s="299"/>
      <c r="I1721" s="299"/>
      <c r="J1721" s="299"/>
      <c r="K1721" s="297"/>
      <c r="L1721" s="298">
        <f ca="1">IF(OFFSET(L1721,-$D1721,0)="n/a","n/a",IF(L$5&gt;OFFSET(L1721,-$D1721,0)+$D1721,$E1721-SUM($G1721:K1721),($E1721-SUM($G1721:K1721))/(OFFSET(L1721,-$D1721,0)-(L$5-$D1721-1))))</f>
        <v>0</v>
      </c>
    </row>
    <row r="1722" spans="1:12" ht="12.75" hidden="1" customHeight="1" outlineLevel="2" x14ac:dyDescent="0.2">
      <c r="A1722" s="3"/>
      <c r="B1722" s="3"/>
      <c r="C1722" s="377"/>
      <c r="D1722" s="3">
        <v>6</v>
      </c>
      <c r="E1722" s="295">
        <f ca="1"/>
        <v>0</v>
      </c>
      <c r="F1722" s="296"/>
      <c r="G1722" s="299"/>
      <c r="H1722" s="299"/>
      <c r="I1722" s="299"/>
      <c r="J1722" s="299"/>
      <c r="K1722" s="299"/>
      <c r="L1722" s="297"/>
    </row>
    <row r="1723" spans="1:12" ht="12.75" hidden="1" customHeight="1" outlineLevel="2" x14ac:dyDescent="0.2">
      <c r="A1723" s="3"/>
      <c r="B1723" s="3"/>
      <c r="C1723" s="377"/>
      <c r="D1723" s="3">
        <v>7</v>
      </c>
      <c r="E1723" s="295" t="e">
        <f ca="1"/>
        <v>#N/A</v>
      </c>
      <c r="F1723" s="296"/>
      <c r="G1723" s="299"/>
      <c r="H1723" s="299"/>
      <c r="I1723" s="299"/>
      <c r="J1723" s="299"/>
      <c r="K1723" s="299"/>
      <c r="L1723" s="299"/>
    </row>
    <row r="1724" spans="1:12" ht="12.75" hidden="1" customHeight="1" outlineLevel="2" x14ac:dyDescent="0.2">
      <c r="A1724" s="3"/>
      <c r="B1724" s="3"/>
      <c r="C1724" s="377"/>
      <c r="D1724" s="3">
        <v>8</v>
      </c>
      <c r="E1724" s="295" t="e">
        <f ca="1"/>
        <v>#N/A</v>
      </c>
      <c r="F1724" s="296"/>
      <c r="G1724" s="299"/>
      <c r="H1724" s="299"/>
      <c r="I1724" s="299"/>
      <c r="J1724" s="299"/>
      <c r="K1724" s="299"/>
      <c r="L1724" s="299"/>
    </row>
    <row r="1725" spans="1:12" ht="12.75" hidden="1" customHeight="1" outlineLevel="2" x14ac:dyDescent="0.2">
      <c r="A1725" s="3"/>
      <c r="B1725" s="3"/>
      <c r="C1725" s="377"/>
      <c r="D1725" s="3">
        <v>9</v>
      </c>
      <c r="E1725" s="295" t="e">
        <f ca="1"/>
        <v>#N/A</v>
      </c>
      <c r="F1725" s="296"/>
      <c r="G1725" s="299"/>
      <c r="H1725" s="299"/>
      <c r="I1725" s="299"/>
      <c r="J1725" s="299"/>
      <c r="K1725" s="299"/>
      <c r="L1725" s="299"/>
    </row>
    <row r="1726" spans="1:12" ht="12.75" hidden="1" customHeight="1" outlineLevel="2" x14ac:dyDescent="0.2">
      <c r="A1726" s="3"/>
      <c r="B1726" s="3"/>
      <c r="C1726" s="377"/>
      <c r="D1726" s="3">
        <v>10</v>
      </c>
      <c r="E1726" s="295" t="e">
        <f ca="1"/>
        <v>#N/A</v>
      </c>
      <c r="F1726" s="296"/>
      <c r="G1726" s="299"/>
      <c r="H1726" s="299"/>
      <c r="I1726" s="299"/>
      <c r="J1726" s="299"/>
      <c r="K1726" s="299"/>
      <c r="L1726" s="299"/>
    </row>
    <row r="1727" spans="1:12" ht="12.75" hidden="1" customHeight="1" outlineLevel="2" x14ac:dyDescent="0.2">
      <c r="A1727" s="3"/>
      <c r="B1727" s="3"/>
      <c r="C1727" s="377"/>
      <c r="D1727" s="3">
        <v>11</v>
      </c>
      <c r="E1727" s="295" t="e">
        <f ca="1"/>
        <v>#N/A</v>
      </c>
      <c r="F1727" s="296"/>
      <c r="G1727" s="299"/>
      <c r="H1727" s="299"/>
      <c r="I1727" s="299"/>
      <c r="J1727" s="299"/>
      <c r="K1727" s="299"/>
      <c r="L1727" s="299"/>
    </row>
    <row r="1728" spans="1:12" ht="12.75" hidden="1" customHeight="1" outlineLevel="2" x14ac:dyDescent="0.2">
      <c r="A1728" s="3"/>
      <c r="B1728" s="3"/>
      <c r="C1728" s="377"/>
      <c r="D1728" s="3">
        <v>12</v>
      </c>
      <c r="E1728" s="295" t="e">
        <f ca="1"/>
        <v>#N/A</v>
      </c>
      <c r="F1728" s="296"/>
      <c r="G1728" s="299"/>
      <c r="H1728" s="299"/>
      <c r="I1728" s="299"/>
      <c r="J1728" s="299"/>
      <c r="K1728" s="299"/>
      <c r="L1728" s="299"/>
    </row>
    <row r="1729" spans="1:12" ht="12.75" hidden="1" customHeight="1" outlineLevel="2" x14ac:dyDescent="0.2">
      <c r="A1729" s="3"/>
      <c r="B1729" s="3"/>
      <c r="C1729" s="377"/>
      <c r="D1729" s="3">
        <v>13</v>
      </c>
      <c r="E1729" s="295" t="e">
        <f ca="1"/>
        <v>#N/A</v>
      </c>
      <c r="F1729" s="296"/>
      <c r="G1729" s="299"/>
      <c r="H1729" s="299"/>
      <c r="I1729" s="299"/>
      <c r="J1729" s="299"/>
      <c r="K1729" s="299"/>
      <c r="L1729" s="299"/>
    </row>
    <row r="1730" spans="1:12" ht="12.75" hidden="1" customHeight="1" outlineLevel="2" x14ac:dyDescent="0.2">
      <c r="A1730" s="3"/>
      <c r="B1730" s="3"/>
      <c r="C1730" s="377"/>
      <c r="D1730" s="3">
        <v>14</v>
      </c>
      <c r="E1730" s="295" t="e">
        <f ca="1"/>
        <v>#N/A</v>
      </c>
      <c r="F1730" s="296"/>
      <c r="G1730" s="299"/>
      <c r="H1730" s="299"/>
      <c r="I1730" s="299"/>
      <c r="J1730" s="299"/>
      <c r="K1730" s="299"/>
      <c r="L1730" s="299"/>
    </row>
    <row r="1731" spans="1:12" ht="12.75" hidden="1" customHeight="1" outlineLevel="2" x14ac:dyDescent="0.2">
      <c r="A1731" s="3"/>
      <c r="B1731" s="3"/>
      <c r="C1731" s="377"/>
      <c r="D1731" s="3">
        <v>15</v>
      </c>
      <c r="E1731" s="295" t="e">
        <f ca="1"/>
        <v>#N/A</v>
      </c>
      <c r="F1731" s="296"/>
      <c r="G1731" s="299"/>
      <c r="H1731" s="299"/>
      <c r="I1731" s="299"/>
      <c r="J1731" s="299"/>
      <c r="K1731" s="299"/>
      <c r="L1731" s="299"/>
    </row>
    <row r="1732" spans="1:12" ht="12.75" hidden="1" customHeight="1" outlineLevel="1" x14ac:dyDescent="0.2">
      <c r="A1732" s="3"/>
      <c r="B1732" s="149" t="str">
        <f ca="1">B1715</f>
        <v>Asset Type 073</v>
      </c>
      <c r="C1732" s="149" t="str">
        <f ca="1">C1715</f>
        <v>Description - Asset Type 073</v>
      </c>
      <c r="D1732" s="3"/>
      <c r="E1732" s="3"/>
      <c r="F1732" s="109" t="s">
        <v>44</v>
      </c>
      <c r="G1732" s="301">
        <f t="shared" ref="G1732:L1732" si="146">SUM(G1717:G1731)</f>
        <v>0</v>
      </c>
      <c r="H1732" s="301">
        <f t="shared" ca="1" si="146"/>
        <v>0</v>
      </c>
      <c r="I1732" s="301">
        <f t="shared" ca="1" si="146"/>
        <v>0</v>
      </c>
      <c r="J1732" s="301">
        <f t="shared" ca="1" si="146"/>
        <v>0</v>
      </c>
      <c r="K1732" s="301">
        <f t="shared" ca="1" si="146"/>
        <v>0</v>
      </c>
      <c r="L1732" s="301">
        <f t="shared" ca="1" si="146"/>
        <v>0</v>
      </c>
    </row>
    <row r="1733" spans="1:12" ht="12.75" hidden="1" customHeight="1" outlineLevel="2" x14ac:dyDescent="0.2">
      <c r="A1733" s="221">
        <f>A1715+1</f>
        <v>74</v>
      </c>
      <c r="B1733" s="22" t="str">
        <f ca="1">OFFSET($B$13,$A1733-1,0)</f>
        <v>Asset Type 074</v>
      </c>
      <c r="C1733" s="22" t="str">
        <f ca="1">OFFSET($C$13,$A1733-1,0)</f>
        <v>Description - Asset Type 074</v>
      </c>
      <c r="D1733" s="3"/>
      <c r="E1733" s="112"/>
      <c r="F1733" s="111" t="s">
        <v>41</v>
      </c>
      <c r="G1733" s="300">
        <f t="shared" ref="G1733:L1733" ca="1" si="147">VLOOKUP($B1733,$B$13:$L$212,5+G$5,FALSE)</f>
        <v>0</v>
      </c>
      <c r="H1733" s="300">
        <f t="shared" ca="1" si="147"/>
        <v>0</v>
      </c>
      <c r="I1733" s="300">
        <f t="shared" ca="1" si="147"/>
        <v>0</v>
      </c>
      <c r="J1733" s="300">
        <f t="shared" ca="1" si="147"/>
        <v>0</v>
      </c>
      <c r="K1733" s="300">
        <f t="shared" ca="1" si="147"/>
        <v>0</v>
      </c>
      <c r="L1733" s="300">
        <f t="shared" ca="1" si="147"/>
        <v>0</v>
      </c>
    </row>
    <row r="1734" spans="1:12" ht="12.75" hidden="1" customHeight="1" outlineLevel="2" x14ac:dyDescent="0.2">
      <c r="A1734" s="3"/>
      <c r="B1734" s="3"/>
      <c r="C1734" s="21"/>
      <c r="D1734" s="3"/>
      <c r="E1734" s="110"/>
      <c r="F1734" s="109" t="s">
        <v>42</v>
      </c>
      <c r="G1734" s="114">
        <f ca="1">VLOOKUP($B1733,'Input Sheet'!$B$12:$L$211,5+G$5,FALSE)</f>
        <v>0</v>
      </c>
      <c r="H1734" s="114">
        <f ca="1">VLOOKUP($B1733,'Input Sheet'!$B$12:$L$211,5+H$5,FALSE)</f>
        <v>0</v>
      </c>
      <c r="I1734" s="114">
        <f ca="1">VLOOKUP($B1733,'Input Sheet'!$B$12:$L$211,5+I$5,FALSE)</f>
        <v>0</v>
      </c>
      <c r="J1734" s="114">
        <f ca="1">VLOOKUP($B1733,'Input Sheet'!$B$12:$L$211,5+J$5,FALSE)</f>
        <v>0</v>
      </c>
      <c r="K1734" s="114">
        <f ca="1">VLOOKUP($B1733,'Input Sheet'!$B$12:$L$211,5+K$5,FALSE)</f>
        <v>0</v>
      </c>
      <c r="L1734" s="114">
        <f ca="1">VLOOKUP($B1733,'Input Sheet'!$B$12:$L$211,5+L$5,FALSE)</f>
        <v>0</v>
      </c>
    </row>
    <row r="1735" spans="1:12" ht="12.75" hidden="1" customHeight="1" outlineLevel="2" x14ac:dyDescent="0.2">
      <c r="A1735" s="3"/>
      <c r="B1735" s="3"/>
      <c r="C1735" s="3"/>
      <c r="D1735" s="3">
        <v>1</v>
      </c>
      <c r="E1735" s="295">
        <f t="array" aca="1" ref="E1735:E1749" ca="1">TRANSPOSE(G1733:L1733)</f>
        <v>0</v>
      </c>
      <c r="F1735" s="296"/>
      <c r="G1735" s="297"/>
      <c r="H1735" s="298">
        <f ca="1">IF(OFFSET(H1735,-$D1735,0)="n/a","n/a",IF(H$5&gt;OFFSET(H1735,-$D1735,0)+$D1735,$E1735-SUM($G1735:G1735),($E1735-SUM($G1735:G1735))/(OFFSET(H1735,-$D1735,0)-(H$5-$D1735-1))))</f>
        <v>0</v>
      </c>
      <c r="I1735" s="298">
        <f ca="1">IF(OFFSET(I1735,-$D1735,0)="n/a","n/a",IF(I$5&gt;OFFSET(I1735,-$D1735,0)+$D1735,$E1735-SUM($G1735:H1735),($E1735-SUM($G1735:H1735))/(OFFSET(I1735,-$D1735,0)-(I$5-$D1735-1))))</f>
        <v>0</v>
      </c>
      <c r="J1735" s="298">
        <f ca="1">IF(OFFSET(J1735,-$D1735,0)="n/a","n/a",IF(J$5&gt;OFFSET(J1735,-$D1735,0)+$D1735,$E1735-SUM($G1735:I1735),($E1735-SUM($G1735:I1735))/(OFFSET(J1735,-$D1735,0)-(J$5-$D1735-1))))</f>
        <v>0</v>
      </c>
      <c r="K1735" s="298">
        <f ca="1">IF(OFFSET(K1735,-$D1735,0)="n/a","n/a",IF(K$5&gt;OFFSET(K1735,-$D1735,0)+$D1735,$E1735-SUM($G1735:J1735),($E1735-SUM($G1735:J1735))/(OFFSET(K1735,-$D1735,0)-(K$5-$D1735-1))))</f>
        <v>0</v>
      </c>
      <c r="L1735" s="298">
        <f ca="1">IF(OFFSET(L1735,-$D1735,0)="n/a","n/a",IF(L$5&gt;OFFSET(L1735,-$D1735,0)+$D1735,$E1735-SUM($G1735:K1735),($E1735-SUM($G1735:K1735))/(OFFSET(L1735,-$D1735,0)-(L$5-$D1735-1))))</f>
        <v>0</v>
      </c>
    </row>
    <row r="1736" spans="1:12" ht="12.75" hidden="1" customHeight="1" outlineLevel="2" x14ac:dyDescent="0.2">
      <c r="A1736" s="3"/>
      <c r="B1736" s="3"/>
      <c r="C1736" s="377" t="s">
        <v>43</v>
      </c>
      <c r="D1736" s="3">
        <v>2</v>
      </c>
      <c r="E1736" s="295">
        <f ca="1"/>
        <v>0</v>
      </c>
      <c r="F1736" s="296"/>
      <c r="G1736" s="299"/>
      <c r="H1736" s="297"/>
      <c r="I1736" s="298">
        <f ca="1">IF(OFFSET(I1736,-$D1736,0)="n/a","n/a",IF(I$5&gt;OFFSET(I1736,-$D1736,0)+$D1736,$E1736-SUM($G1736:H1736),($E1736-SUM($G1736:H1736))/(OFFSET(I1736,-$D1736,0)-(I$5-$D1736-1))))</f>
        <v>0</v>
      </c>
      <c r="J1736" s="298">
        <f ca="1">IF(OFFSET(J1736,-$D1736,0)="n/a","n/a",IF(J$5&gt;OFFSET(J1736,-$D1736,0)+$D1736,$E1736-SUM($G1736:I1736),($E1736-SUM($G1736:I1736))/(OFFSET(J1736,-$D1736,0)-(J$5-$D1736-1))))</f>
        <v>0</v>
      </c>
      <c r="K1736" s="298">
        <f ca="1">IF(OFFSET(K1736,-$D1736,0)="n/a","n/a",IF(K$5&gt;OFFSET(K1736,-$D1736,0)+$D1736,$E1736-SUM($G1736:J1736),($E1736-SUM($G1736:J1736))/(OFFSET(K1736,-$D1736,0)-(K$5-$D1736-1))))</f>
        <v>0</v>
      </c>
      <c r="L1736" s="298">
        <f ca="1">IF(OFFSET(L1736,-$D1736,0)="n/a","n/a",IF(L$5&gt;OFFSET(L1736,-$D1736,0)+$D1736,$E1736-SUM($G1736:K1736),($E1736-SUM($G1736:K1736))/(OFFSET(L1736,-$D1736,0)-(L$5-$D1736-1))))</f>
        <v>0</v>
      </c>
    </row>
    <row r="1737" spans="1:12" ht="12.75" hidden="1" customHeight="1" outlineLevel="2" x14ac:dyDescent="0.2">
      <c r="A1737" s="3"/>
      <c r="B1737" s="3"/>
      <c r="C1737" s="377"/>
      <c r="D1737" s="3">
        <v>3</v>
      </c>
      <c r="E1737" s="295">
        <f ca="1"/>
        <v>0</v>
      </c>
      <c r="F1737" s="296"/>
      <c r="G1737" s="299"/>
      <c r="H1737" s="299"/>
      <c r="I1737" s="297"/>
      <c r="J1737" s="298">
        <f ca="1">IF(OFFSET(J1737,-$D1737,0)="n/a","n/a",IF(J$5&gt;OFFSET(J1737,-$D1737,0)+$D1737,$E1737-SUM($G1737:I1737),($E1737-SUM($G1737:I1737))/(OFFSET(J1737,-$D1737,0)-(J$5-$D1737-1))))</f>
        <v>0</v>
      </c>
      <c r="K1737" s="298">
        <f ca="1">IF(OFFSET(K1737,-$D1737,0)="n/a","n/a",IF(K$5&gt;OFFSET(K1737,-$D1737,0)+$D1737,$E1737-SUM($G1737:J1737),($E1737-SUM($G1737:J1737))/(OFFSET(K1737,-$D1737,0)-(K$5-$D1737-1))))</f>
        <v>0</v>
      </c>
      <c r="L1737" s="298">
        <f ca="1">IF(OFFSET(L1737,-$D1737,0)="n/a","n/a",IF(L$5&gt;OFFSET(L1737,-$D1737,0)+$D1737,$E1737-SUM($G1737:K1737),($E1737-SUM($G1737:K1737))/(OFFSET(L1737,-$D1737,0)-(L$5-$D1737-1))))</f>
        <v>0</v>
      </c>
    </row>
    <row r="1738" spans="1:12" ht="12.75" hidden="1" customHeight="1" outlineLevel="2" x14ac:dyDescent="0.2">
      <c r="A1738" s="3"/>
      <c r="B1738" s="3"/>
      <c r="C1738" s="377"/>
      <c r="D1738" s="3">
        <v>4</v>
      </c>
      <c r="E1738" s="295">
        <f ca="1"/>
        <v>0</v>
      </c>
      <c r="F1738" s="296"/>
      <c r="G1738" s="299"/>
      <c r="H1738" s="299"/>
      <c r="I1738" s="299"/>
      <c r="J1738" s="297"/>
      <c r="K1738" s="298">
        <f ca="1">IF(OFFSET(K1738,-$D1738,0)="n/a","n/a",IF(K$5&gt;OFFSET(K1738,-$D1738,0)+$D1738,$E1738-SUM($G1738:J1738),($E1738-SUM($G1738:J1738))/(OFFSET(K1738,-$D1738,0)-(K$5-$D1738-1))))</f>
        <v>0</v>
      </c>
      <c r="L1738" s="298">
        <f ca="1">IF(OFFSET(L1738,-$D1738,0)="n/a","n/a",IF(L$5&gt;OFFSET(L1738,-$D1738,0)+$D1738,$E1738-SUM($G1738:K1738),($E1738-SUM($G1738:K1738))/(OFFSET(L1738,-$D1738,0)-(L$5-$D1738-1))))</f>
        <v>0</v>
      </c>
    </row>
    <row r="1739" spans="1:12" ht="12.75" hidden="1" customHeight="1" outlineLevel="2" x14ac:dyDescent="0.2">
      <c r="A1739" s="3"/>
      <c r="B1739" s="3"/>
      <c r="C1739" s="377"/>
      <c r="D1739" s="3">
        <v>5</v>
      </c>
      <c r="E1739" s="295">
        <f ca="1"/>
        <v>0</v>
      </c>
      <c r="F1739" s="296"/>
      <c r="G1739" s="299"/>
      <c r="H1739" s="299"/>
      <c r="I1739" s="299"/>
      <c r="J1739" s="299"/>
      <c r="K1739" s="297"/>
      <c r="L1739" s="298">
        <f ca="1">IF(OFFSET(L1739,-$D1739,0)="n/a","n/a",IF(L$5&gt;OFFSET(L1739,-$D1739,0)+$D1739,$E1739-SUM($G1739:K1739),($E1739-SUM($G1739:K1739))/(OFFSET(L1739,-$D1739,0)-(L$5-$D1739-1))))</f>
        <v>0</v>
      </c>
    </row>
    <row r="1740" spans="1:12" ht="12.75" hidden="1" customHeight="1" outlineLevel="2" x14ac:dyDescent="0.2">
      <c r="A1740" s="3"/>
      <c r="B1740" s="3"/>
      <c r="C1740" s="377"/>
      <c r="D1740" s="3">
        <v>6</v>
      </c>
      <c r="E1740" s="295">
        <f ca="1"/>
        <v>0</v>
      </c>
      <c r="F1740" s="296"/>
      <c r="G1740" s="299"/>
      <c r="H1740" s="299"/>
      <c r="I1740" s="299"/>
      <c r="J1740" s="299"/>
      <c r="K1740" s="299"/>
      <c r="L1740" s="297"/>
    </row>
    <row r="1741" spans="1:12" ht="12.75" hidden="1" customHeight="1" outlineLevel="2" x14ac:dyDescent="0.2">
      <c r="A1741" s="3"/>
      <c r="B1741" s="3"/>
      <c r="C1741" s="377"/>
      <c r="D1741" s="3">
        <v>7</v>
      </c>
      <c r="E1741" s="295" t="e">
        <f ca="1"/>
        <v>#N/A</v>
      </c>
      <c r="F1741" s="296"/>
      <c r="G1741" s="299"/>
      <c r="H1741" s="299"/>
      <c r="I1741" s="299"/>
      <c r="J1741" s="299"/>
      <c r="K1741" s="299"/>
      <c r="L1741" s="299"/>
    </row>
    <row r="1742" spans="1:12" ht="12.75" hidden="1" customHeight="1" outlineLevel="2" x14ac:dyDescent="0.2">
      <c r="A1742" s="3"/>
      <c r="B1742" s="3"/>
      <c r="C1742" s="377"/>
      <c r="D1742" s="3">
        <v>8</v>
      </c>
      <c r="E1742" s="295" t="e">
        <f ca="1"/>
        <v>#N/A</v>
      </c>
      <c r="F1742" s="296"/>
      <c r="G1742" s="299"/>
      <c r="H1742" s="299"/>
      <c r="I1742" s="299"/>
      <c r="J1742" s="299"/>
      <c r="K1742" s="299"/>
      <c r="L1742" s="299"/>
    </row>
    <row r="1743" spans="1:12" ht="12.75" hidden="1" customHeight="1" outlineLevel="2" x14ac:dyDescent="0.2">
      <c r="A1743" s="3"/>
      <c r="B1743" s="3"/>
      <c r="C1743" s="377"/>
      <c r="D1743" s="3">
        <v>9</v>
      </c>
      <c r="E1743" s="295" t="e">
        <f ca="1"/>
        <v>#N/A</v>
      </c>
      <c r="F1743" s="296"/>
      <c r="G1743" s="299"/>
      <c r="H1743" s="299"/>
      <c r="I1743" s="299"/>
      <c r="J1743" s="299"/>
      <c r="K1743" s="299"/>
      <c r="L1743" s="299"/>
    </row>
    <row r="1744" spans="1:12" ht="12.75" hidden="1" customHeight="1" outlineLevel="2" x14ac:dyDescent="0.2">
      <c r="A1744" s="3"/>
      <c r="B1744" s="3"/>
      <c r="C1744" s="377"/>
      <c r="D1744" s="3">
        <v>10</v>
      </c>
      <c r="E1744" s="295" t="e">
        <f ca="1"/>
        <v>#N/A</v>
      </c>
      <c r="F1744" s="296"/>
      <c r="G1744" s="299"/>
      <c r="H1744" s="299"/>
      <c r="I1744" s="299"/>
      <c r="J1744" s="299"/>
      <c r="K1744" s="299"/>
      <c r="L1744" s="299"/>
    </row>
    <row r="1745" spans="1:12" ht="12.75" hidden="1" customHeight="1" outlineLevel="2" x14ac:dyDescent="0.2">
      <c r="A1745" s="3"/>
      <c r="B1745" s="3"/>
      <c r="C1745" s="377"/>
      <c r="D1745" s="3">
        <v>11</v>
      </c>
      <c r="E1745" s="295" t="e">
        <f ca="1"/>
        <v>#N/A</v>
      </c>
      <c r="F1745" s="296"/>
      <c r="G1745" s="299"/>
      <c r="H1745" s="299"/>
      <c r="I1745" s="299"/>
      <c r="J1745" s="299"/>
      <c r="K1745" s="299"/>
      <c r="L1745" s="299"/>
    </row>
    <row r="1746" spans="1:12" ht="12.75" hidden="1" customHeight="1" outlineLevel="2" x14ac:dyDescent="0.2">
      <c r="A1746" s="3"/>
      <c r="B1746" s="3"/>
      <c r="C1746" s="377"/>
      <c r="D1746" s="3">
        <v>12</v>
      </c>
      <c r="E1746" s="295" t="e">
        <f ca="1"/>
        <v>#N/A</v>
      </c>
      <c r="F1746" s="296"/>
      <c r="G1746" s="299"/>
      <c r="H1746" s="299"/>
      <c r="I1746" s="299"/>
      <c r="J1746" s="299"/>
      <c r="K1746" s="299"/>
      <c r="L1746" s="299"/>
    </row>
    <row r="1747" spans="1:12" ht="12.75" hidden="1" customHeight="1" outlineLevel="2" x14ac:dyDescent="0.2">
      <c r="A1747" s="3"/>
      <c r="B1747" s="3"/>
      <c r="C1747" s="377"/>
      <c r="D1747" s="3">
        <v>13</v>
      </c>
      <c r="E1747" s="295" t="e">
        <f ca="1"/>
        <v>#N/A</v>
      </c>
      <c r="F1747" s="296"/>
      <c r="G1747" s="299"/>
      <c r="H1747" s="299"/>
      <c r="I1747" s="299"/>
      <c r="J1747" s="299"/>
      <c r="K1747" s="299"/>
      <c r="L1747" s="299"/>
    </row>
    <row r="1748" spans="1:12" ht="12.75" hidden="1" customHeight="1" outlineLevel="2" x14ac:dyDescent="0.2">
      <c r="A1748" s="3"/>
      <c r="B1748" s="3"/>
      <c r="C1748" s="377"/>
      <c r="D1748" s="3">
        <v>14</v>
      </c>
      <c r="E1748" s="295" t="e">
        <f ca="1"/>
        <v>#N/A</v>
      </c>
      <c r="F1748" s="296"/>
      <c r="G1748" s="299"/>
      <c r="H1748" s="299"/>
      <c r="I1748" s="299"/>
      <c r="J1748" s="299"/>
      <c r="K1748" s="299"/>
      <c r="L1748" s="299"/>
    </row>
    <row r="1749" spans="1:12" ht="12.75" hidden="1" customHeight="1" outlineLevel="2" x14ac:dyDescent="0.2">
      <c r="A1749" s="3"/>
      <c r="B1749" s="3"/>
      <c r="C1749" s="377"/>
      <c r="D1749" s="3">
        <v>15</v>
      </c>
      <c r="E1749" s="295" t="e">
        <f ca="1"/>
        <v>#N/A</v>
      </c>
      <c r="F1749" s="296"/>
      <c r="G1749" s="299"/>
      <c r="H1749" s="299"/>
      <c r="I1749" s="299"/>
      <c r="J1749" s="299"/>
      <c r="K1749" s="299"/>
      <c r="L1749" s="299"/>
    </row>
    <row r="1750" spans="1:12" ht="12.75" hidden="1" customHeight="1" outlineLevel="1" x14ac:dyDescent="0.2">
      <c r="A1750" s="3"/>
      <c r="B1750" s="149" t="str">
        <f ca="1">B1733</f>
        <v>Asset Type 074</v>
      </c>
      <c r="C1750" s="149" t="str">
        <f ca="1">C1733</f>
        <v>Description - Asset Type 074</v>
      </c>
      <c r="D1750" s="3"/>
      <c r="E1750" s="3"/>
      <c r="F1750" s="109" t="s">
        <v>44</v>
      </c>
      <c r="G1750" s="301">
        <f t="shared" ref="G1750:L1750" si="148">SUM(G1735:G1749)</f>
        <v>0</v>
      </c>
      <c r="H1750" s="301">
        <f t="shared" ca="1" si="148"/>
        <v>0</v>
      </c>
      <c r="I1750" s="301">
        <f t="shared" ca="1" si="148"/>
        <v>0</v>
      </c>
      <c r="J1750" s="301">
        <f t="shared" ca="1" si="148"/>
        <v>0</v>
      </c>
      <c r="K1750" s="301">
        <f t="shared" ca="1" si="148"/>
        <v>0</v>
      </c>
      <c r="L1750" s="301">
        <f t="shared" ca="1" si="148"/>
        <v>0</v>
      </c>
    </row>
    <row r="1751" spans="1:12" ht="12.75" hidden="1" customHeight="1" outlineLevel="2" x14ac:dyDescent="0.2">
      <c r="A1751" s="221">
        <f>A1733+1</f>
        <v>75</v>
      </c>
      <c r="B1751" s="22" t="str">
        <f ca="1">OFFSET($B$13,$A1751-1,0)</f>
        <v>Asset Type 075</v>
      </c>
      <c r="C1751" s="22" t="str">
        <f ca="1">OFFSET($C$13,$A1751-1,0)</f>
        <v>Description - Asset Type 075</v>
      </c>
      <c r="D1751" s="3"/>
      <c r="E1751" s="112"/>
      <c r="F1751" s="111" t="s">
        <v>41</v>
      </c>
      <c r="G1751" s="300">
        <f t="shared" ref="G1751:L1751" ca="1" si="149">VLOOKUP($B1751,$B$13:$L$212,5+G$5,FALSE)</f>
        <v>0</v>
      </c>
      <c r="H1751" s="300">
        <f t="shared" ca="1" si="149"/>
        <v>0</v>
      </c>
      <c r="I1751" s="300">
        <f t="shared" ca="1" si="149"/>
        <v>0</v>
      </c>
      <c r="J1751" s="300">
        <f t="shared" ca="1" si="149"/>
        <v>0</v>
      </c>
      <c r="K1751" s="300">
        <f t="shared" ca="1" si="149"/>
        <v>0</v>
      </c>
      <c r="L1751" s="300">
        <f t="shared" ca="1" si="149"/>
        <v>0</v>
      </c>
    </row>
    <row r="1752" spans="1:12" ht="12.75" hidden="1" customHeight="1" outlineLevel="2" x14ac:dyDescent="0.2">
      <c r="A1752" s="3"/>
      <c r="B1752" s="3"/>
      <c r="C1752" s="21"/>
      <c r="D1752" s="3"/>
      <c r="E1752" s="110"/>
      <c r="F1752" s="109" t="s">
        <v>42</v>
      </c>
      <c r="G1752" s="114">
        <f ca="1">VLOOKUP($B1751,'Input Sheet'!$B$12:$L$211,5+G$5,FALSE)</f>
        <v>0</v>
      </c>
      <c r="H1752" s="114">
        <f ca="1">VLOOKUP($B1751,'Input Sheet'!$B$12:$L$211,5+H$5,FALSE)</f>
        <v>0</v>
      </c>
      <c r="I1752" s="114">
        <f ca="1">VLOOKUP($B1751,'Input Sheet'!$B$12:$L$211,5+I$5,FALSE)</f>
        <v>0</v>
      </c>
      <c r="J1752" s="114">
        <f ca="1">VLOOKUP($B1751,'Input Sheet'!$B$12:$L$211,5+J$5,FALSE)</f>
        <v>0</v>
      </c>
      <c r="K1752" s="114">
        <f ca="1">VLOOKUP($B1751,'Input Sheet'!$B$12:$L$211,5+K$5,FALSE)</f>
        <v>0</v>
      </c>
      <c r="L1752" s="114">
        <f ca="1">VLOOKUP($B1751,'Input Sheet'!$B$12:$L$211,5+L$5,FALSE)</f>
        <v>0</v>
      </c>
    </row>
    <row r="1753" spans="1:12" ht="12.75" hidden="1" customHeight="1" outlineLevel="2" x14ac:dyDescent="0.2">
      <c r="A1753" s="3"/>
      <c r="B1753" s="3"/>
      <c r="C1753" s="3"/>
      <c r="D1753" s="3">
        <v>1</v>
      </c>
      <c r="E1753" s="295">
        <f t="array" aca="1" ref="E1753:E1767" ca="1">TRANSPOSE(G1751:L1751)</f>
        <v>0</v>
      </c>
      <c r="F1753" s="296"/>
      <c r="G1753" s="297"/>
      <c r="H1753" s="298">
        <f ca="1">IF(OFFSET(H1753,-$D1753,0)="n/a","n/a",IF(H$5&gt;OFFSET(H1753,-$D1753,0)+$D1753,$E1753-SUM($G1753:G1753),($E1753-SUM($G1753:G1753))/(OFFSET(H1753,-$D1753,0)-(H$5-$D1753-1))))</f>
        <v>0</v>
      </c>
      <c r="I1753" s="298">
        <f ca="1">IF(OFFSET(I1753,-$D1753,0)="n/a","n/a",IF(I$5&gt;OFFSET(I1753,-$D1753,0)+$D1753,$E1753-SUM($G1753:H1753),($E1753-SUM($G1753:H1753))/(OFFSET(I1753,-$D1753,0)-(I$5-$D1753-1))))</f>
        <v>0</v>
      </c>
      <c r="J1753" s="298">
        <f ca="1">IF(OFFSET(J1753,-$D1753,0)="n/a","n/a",IF(J$5&gt;OFFSET(J1753,-$D1753,0)+$D1753,$E1753-SUM($G1753:I1753),($E1753-SUM($G1753:I1753))/(OFFSET(J1753,-$D1753,0)-(J$5-$D1753-1))))</f>
        <v>0</v>
      </c>
      <c r="K1753" s="298">
        <f ca="1">IF(OFFSET(K1753,-$D1753,0)="n/a","n/a",IF(K$5&gt;OFFSET(K1753,-$D1753,0)+$D1753,$E1753-SUM($G1753:J1753),($E1753-SUM($G1753:J1753))/(OFFSET(K1753,-$D1753,0)-(K$5-$D1753-1))))</f>
        <v>0</v>
      </c>
      <c r="L1753" s="298">
        <f ca="1">IF(OFFSET(L1753,-$D1753,0)="n/a","n/a",IF(L$5&gt;OFFSET(L1753,-$D1753,0)+$D1753,$E1753-SUM($G1753:K1753),($E1753-SUM($G1753:K1753))/(OFFSET(L1753,-$D1753,0)-(L$5-$D1753-1))))</f>
        <v>0</v>
      </c>
    </row>
    <row r="1754" spans="1:12" ht="12.75" hidden="1" customHeight="1" outlineLevel="2" x14ac:dyDescent="0.2">
      <c r="A1754" s="3"/>
      <c r="B1754" s="3"/>
      <c r="C1754" s="377" t="s">
        <v>43</v>
      </c>
      <c r="D1754" s="3">
        <v>2</v>
      </c>
      <c r="E1754" s="295">
        <f ca="1"/>
        <v>0</v>
      </c>
      <c r="F1754" s="296"/>
      <c r="G1754" s="299"/>
      <c r="H1754" s="297"/>
      <c r="I1754" s="298">
        <f ca="1">IF(OFFSET(I1754,-$D1754,0)="n/a","n/a",IF(I$5&gt;OFFSET(I1754,-$D1754,0)+$D1754,$E1754-SUM($G1754:H1754),($E1754-SUM($G1754:H1754))/(OFFSET(I1754,-$D1754,0)-(I$5-$D1754-1))))</f>
        <v>0</v>
      </c>
      <c r="J1754" s="298">
        <f ca="1">IF(OFFSET(J1754,-$D1754,0)="n/a","n/a",IF(J$5&gt;OFFSET(J1754,-$D1754,0)+$D1754,$E1754-SUM($G1754:I1754),($E1754-SUM($G1754:I1754))/(OFFSET(J1754,-$D1754,0)-(J$5-$D1754-1))))</f>
        <v>0</v>
      </c>
      <c r="K1754" s="298">
        <f ca="1">IF(OFFSET(K1754,-$D1754,0)="n/a","n/a",IF(K$5&gt;OFFSET(K1754,-$D1754,0)+$D1754,$E1754-SUM($G1754:J1754),($E1754-SUM($G1754:J1754))/(OFFSET(K1754,-$D1754,0)-(K$5-$D1754-1))))</f>
        <v>0</v>
      </c>
      <c r="L1754" s="298">
        <f ca="1">IF(OFFSET(L1754,-$D1754,0)="n/a","n/a",IF(L$5&gt;OFFSET(L1754,-$D1754,0)+$D1754,$E1754-SUM($G1754:K1754),($E1754-SUM($G1754:K1754))/(OFFSET(L1754,-$D1754,0)-(L$5-$D1754-1))))</f>
        <v>0</v>
      </c>
    </row>
    <row r="1755" spans="1:12" ht="12.75" hidden="1" customHeight="1" outlineLevel="2" x14ac:dyDescent="0.2">
      <c r="A1755" s="3"/>
      <c r="B1755" s="3"/>
      <c r="C1755" s="377"/>
      <c r="D1755" s="3">
        <v>3</v>
      </c>
      <c r="E1755" s="295">
        <f ca="1"/>
        <v>0</v>
      </c>
      <c r="F1755" s="296"/>
      <c r="G1755" s="299"/>
      <c r="H1755" s="299"/>
      <c r="I1755" s="297"/>
      <c r="J1755" s="298">
        <f ca="1">IF(OFFSET(J1755,-$D1755,0)="n/a","n/a",IF(J$5&gt;OFFSET(J1755,-$D1755,0)+$D1755,$E1755-SUM($G1755:I1755),($E1755-SUM($G1755:I1755))/(OFFSET(J1755,-$D1755,0)-(J$5-$D1755-1))))</f>
        <v>0</v>
      </c>
      <c r="K1755" s="298">
        <f ca="1">IF(OFFSET(K1755,-$D1755,0)="n/a","n/a",IF(K$5&gt;OFFSET(K1755,-$D1755,0)+$D1755,$E1755-SUM($G1755:J1755),($E1755-SUM($G1755:J1755))/(OFFSET(K1755,-$D1755,0)-(K$5-$D1755-1))))</f>
        <v>0</v>
      </c>
      <c r="L1755" s="298">
        <f ca="1">IF(OFFSET(L1755,-$D1755,0)="n/a","n/a",IF(L$5&gt;OFFSET(L1755,-$D1755,0)+$D1755,$E1755-SUM($G1755:K1755),($E1755-SUM($G1755:K1755))/(OFFSET(L1755,-$D1755,0)-(L$5-$D1755-1))))</f>
        <v>0</v>
      </c>
    </row>
    <row r="1756" spans="1:12" ht="12.75" hidden="1" customHeight="1" outlineLevel="2" x14ac:dyDescent="0.2">
      <c r="A1756" s="3"/>
      <c r="B1756" s="3"/>
      <c r="C1756" s="377"/>
      <c r="D1756" s="3">
        <v>4</v>
      </c>
      <c r="E1756" s="295">
        <f ca="1"/>
        <v>0</v>
      </c>
      <c r="F1756" s="296"/>
      <c r="G1756" s="299"/>
      <c r="H1756" s="299"/>
      <c r="I1756" s="299"/>
      <c r="J1756" s="297"/>
      <c r="K1756" s="298">
        <f ca="1">IF(OFFSET(K1756,-$D1756,0)="n/a","n/a",IF(K$5&gt;OFFSET(K1756,-$D1756,0)+$D1756,$E1756-SUM($G1756:J1756),($E1756-SUM($G1756:J1756))/(OFFSET(K1756,-$D1756,0)-(K$5-$D1756-1))))</f>
        <v>0</v>
      </c>
      <c r="L1756" s="298">
        <f ca="1">IF(OFFSET(L1756,-$D1756,0)="n/a","n/a",IF(L$5&gt;OFFSET(L1756,-$D1756,0)+$D1756,$E1756-SUM($G1756:K1756),($E1756-SUM($G1756:K1756))/(OFFSET(L1756,-$D1756,0)-(L$5-$D1756-1))))</f>
        <v>0</v>
      </c>
    </row>
    <row r="1757" spans="1:12" ht="12.75" hidden="1" customHeight="1" outlineLevel="2" x14ac:dyDescent="0.2">
      <c r="A1757" s="3"/>
      <c r="B1757" s="3"/>
      <c r="C1757" s="377"/>
      <c r="D1757" s="3">
        <v>5</v>
      </c>
      <c r="E1757" s="295">
        <f ca="1"/>
        <v>0</v>
      </c>
      <c r="F1757" s="296"/>
      <c r="G1757" s="299"/>
      <c r="H1757" s="299"/>
      <c r="I1757" s="299"/>
      <c r="J1757" s="299"/>
      <c r="K1757" s="297"/>
      <c r="L1757" s="298">
        <f ca="1">IF(OFFSET(L1757,-$D1757,0)="n/a","n/a",IF(L$5&gt;OFFSET(L1757,-$D1757,0)+$D1757,$E1757-SUM($G1757:K1757),($E1757-SUM($G1757:K1757))/(OFFSET(L1757,-$D1757,0)-(L$5-$D1757-1))))</f>
        <v>0</v>
      </c>
    </row>
    <row r="1758" spans="1:12" ht="12.75" hidden="1" customHeight="1" outlineLevel="2" x14ac:dyDescent="0.2">
      <c r="A1758" s="3"/>
      <c r="B1758" s="3"/>
      <c r="C1758" s="377"/>
      <c r="D1758" s="3">
        <v>6</v>
      </c>
      <c r="E1758" s="295">
        <f ca="1"/>
        <v>0</v>
      </c>
      <c r="F1758" s="296"/>
      <c r="G1758" s="299"/>
      <c r="H1758" s="299"/>
      <c r="I1758" s="299"/>
      <c r="J1758" s="299"/>
      <c r="K1758" s="299"/>
      <c r="L1758" s="297"/>
    </row>
    <row r="1759" spans="1:12" ht="12.75" hidden="1" customHeight="1" outlineLevel="2" x14ac:dyDescent="0.2">
      <c r="A1759" s="3"/>
      <c r="B1759" s="3"/>
      <c r="C1759" s="377"/>
      <c r="D1759" s="3">
        <v>7</v>
      </c>
      <c r="E1759" s="295" t="e">
        <f ca="1"/>
        <v>#N/A</v>
      </c>
      <c r="F1759" s="296"/>
      <c r="G1759" s="299"/>
      <c r="H1759" s="299"/>
      <c r="I1759" s="299"/>
      <c r="J1759" s="299"/>
      <c r="K1759" s="299"/>
      <c r="L1759" s="299"/>
    </row>
    <row r="1760" spans="1:12" ht="12.75" hidden="1" customHeight="1" outlineLevel="2" x14ac:dyDescent="0.2">
      <c r="A1760" s="3"/>
      <c r="B1760" s="3"/>
      <c r="C1760" s="377"/>
      <c r="D1760" s="3">
        <v>8</v>
      </c>
      <c r="E1760" s="295" t="e">
        <f ca="1"/>
        <v>#N/A</v>
      </c>
      <c r="F1760" s="296"/>
      <c r="G1760" s="299"/>
      <c r="H1760" s="299"/>
      <c r="I1760" s="299"/>
      <c r="J1760" s="299"/>
      <c r="K1760" s="299"/>
      <c r="L1760" s="299"/>
    </row>
    <row r="1761" spans="1:12" ht="12.75" hidden="1" customHeight="1" outlineLevel="2" x14ac:dyDescent="0.2">
      <c r="A1761" s="3"/>
      <c r="B1761" s="3"/>
      <c r="C1761" s="377"/>
      <c r="D1761" s="3">
        <v>9</v>
      </c>
      <c r="E1761" s="295" t="e">
        <f ca="1"/>
        <v>#N/A</v>
      </c>
      <c r="F1761" s="296"/>
      <c r="G1761" s="299"/>
      <c r="H1761" s="299"/>
      <c r="I1761" s="299"/>
      <c r="J1761" s="299"/>
      <c r="K1761" s="299"/>
      <c r="L1761" s="299"/>
    </row>
    <row r="1762" spans="1:12" ht="12.75" hidden="1" customHeight="1" outlineLevel="2" x14ac:dyDescent="0.2">
      <c r="A1762" s="3"/>
      <c r="B1762" s="3"/>
      <c r="C1762" s="377"/>
      <c r="D1762" s="3">
        <v>10</v>
      </c>
      <c r="E1762" s="295" t="e">
        <f ca="1"/>
        <v>#N/A</v>
      </c>
      <c r="F1762" s="296"/>
      <c r="G1762" s="299"/>
      <c r="H1762" s="299"/>
      <c r="I1762" s="299"/>
      <c r="J1762" s="299"/>
      <c r="K1762" s="299"/>
      <c r="L1762" s="299"/>
    </row>
    <row r="1763" spans="1:12" ht="12.75" hidden="1" customHeight="1" outlineLevel="2" x14ac:dyDescent="0.2">
      <c r="A1763" s="3"/>
      <c r="B1763" s="3"/>
      <c r="C1763" s="377"/>
      <c r="D1763" s="3">
        <v>11</v>
      </c>
      <c r="E1763" s="295" t="e">
        <f ca="1"/>
        <v>#N/A</v>
      </c>
      <c r="F1763" s="296"/>
      <c r="G1763" s="299"/>
      <c r="H1763" s="299"/>
      <c r="I1763" s="299"/>
      <c r="J1763" s="299"/>
      <c r="K1763" s="299"/>
      <c r="L1763" s="299"/>
    </row>
    <row r="1764" spans="1:12" ht="12.75" hidden="1" customHeight="1" outlineLevel="2" x14ac:dyDescent="0.2">
      <c r="A1764" s="3"/>
      <c r="B1764" s="3"/>
      <c r="C1764" s="377"/>
      <c r="D1764" s="3">
        <v>12</v>
      </c>
      <c r="E1764" s="295" t="e">
        <f ca="1"/>
        <v>#N/A</v>
      </c>
      <c r="F1764" s="296"/>
      <c r="G1764" s="299"/>
      <c r="H1764" s="299"/>
      <c r="I1764" s="299"/>
      <c r="J1764" s="299"/>
      <c r="K1764" s="299"/>
      <c r="L1764" s="299"/>
    </row>
    <row r="1765" spans="1:12" ht="12.75" hidden="1" customHeight="1" outlineLevel="2" x14ac:dyDescent="0.2">
      <c r="A1765" s="3"/>
      <c r="B1765" s="3"/>
      <c r="C1765" s="377"/>
      <c r="D1765" s="3">
        <v>13</v>
      </c>
      <c r="E1765" s="295" t="e">
        <f ca="1"/>
        <v>#N/A</v>
      </c>
      <c r="F1765" s="296"/>
      <c r="G1765" s="299"/>
      <c r="H1765" s="299"/>
      <c r="I1765" s="299"/>
      <c r="J1765" s="299"/>
      <c r="K1765" s="299"/>
      <c r="L1765" s="299"/>
    </row>
    <row r="1766" spans="1:12" ht="12.75" hidden="1" customHeight="1" outlineLevel="2" x14ac:dyDescent="0.2">
      <c r="A1766" s="3"/>
      <c r="B1766" s="3"/>
      <c r="C1766" s="377"/>
      <c r="D1766" s="3">
        <v>14</v>
      </c>
      <c r="E1766" s="295" t="e">
        <f ca="1"/>
        <v>#N/A</v>
      </c>
      <c r="F1766" s="296"/>
      <c r="G1766" s="299"/>
      <c r="H1766" s="299"/>
      <c r="I1766" s="299"/>
      <c r="J1766" s="299"/>
      <c r="K1766" s="299"/>
      <c r="L1766" s="299"/>
    </row>
    <row r="1767" spans="1:12" ht="12.75" hidden="1" customHeight="1" outlineLevel="2" x14ac:dyDescent="0.2">
      <c r="A1767" s="3"/>
      <c r="B1767" s="3"/>
      <c r="C1767" s="377"/>
      <c r="D1767" s="3">
        <v>15</v>
      </c>
      <c r="E1767" s="295" t="e">
        <f ca="1"/>
        <v>#N/A</v>
      </c>
      <c r="F1767" s="296"/>
      <c r="G1767" s="299"/>
      <c r="H1767" s="299"/>
      <c r="I1767" s="299"/>
      <c r="J1767" s="299"/>
      <c r="K1767" s="299"/>
      <c r="L1767" s="299"/>
    </row>
    <row r="1768" spans="1:12" ht="12.75" hidden="1" customHeight="1" outlineLevel="1" x14ac:dyDescent="0.2">
      <c r="A1768" s="3"/>
      <c r="B1768" s="149" t="str">
        <f ca="1">B1751</f>
        <v>Asset Type 075</v>
      </c>
      <c r="C1768" s="149" t="str">
        <f ca="1">C1751</f>
        <v>Description - Asset Type 075</v>
      </c>
      <c r="D1768" s="3"/>
      <c r="E1768" s="3"/>
      <c r="F1768" s="109" t="s">
        <v>44</v>
      </c>
      <c r="G1768" s="301">
        <f t="shared" ref="G1768:L1768" si="150">SUM(G1753:G1767)</f>
        <v>0</v>
      </c>
      <c r="H1768" s="301">
        <f t="shared" ca="1" si="150"/>
        <v>0</v>
      </c>
      <c r="I1768" s="301">
        <f t="shared" ca="1" si="150"/>
        <v>0</v>
      </c>
      <c r="J1768" s="301">
        <f t="shared" ca="1" si="150"/>
        <v>0</v>
      </c>
      <c r="K1768" s="301">
        <f t="shared" ca="1" si="150"/>
        <v>0</v>
      </c>
      <c r="L1768" s="301">
        <f t="shared" ca="1" si="150"/>
        <v>0</v>
      </c>
    </row>
    <row r="1769" spans="1:12" ht="12.75" hidden="1" customHeight="1" outlineLevel="2" x14ac:dyDescent="0.2">
      <c r="A1769" s="221">
        <f>A1751+1</f>
        <v>76</v>
      </c>
      <c r="B1769" s="22" t="str">
        <f ca="1">OFFSET($B$13,$A1769-1,0)</f>
        <v>Asset Type 076</v>
      </c>
      <c r="C1769" s="22" t="str">
        <f ca="1">OFFSET($C$13,$A1769-1,0)</f>
        <v>Description - Asset Type 076</v>
      </c>
      <c r="D1769" s="3"/>
      <c r="E1769" s="112"/>
      <c r="F1769" s="111" t="s">
        <v>41</v>
      </c>
      <c r="G1769" s="300">
        <f t="shared" ref="G1769:L1769" ca="1" si="151">VLOOKUP($B1769,$B$13:$L$212,5+G$5,FALSE)</f>
        <v>0</v>
      </c>
      <c r="H1769" s="300">
        <f t="shared" ca="1" si="151"/>
        <v>0</v>
      </c>
      <c r="I1769" s="300">
        <f t="shared" ca="1" si="151"/>
        <v>0</v>
      </c>
      <c r="J1769" s="300">
        <f t="shared" ca="1" si="151"/>
        <v>0</v>
      </c>
      <c r="K1769" s="300">
        <f t="shared" ca="1" si="151"/>
        <v>0</v>
      </c>
      <c r="L1769" s="300">
        <f t="shared" ca="1" si="151"/>
        <v>0</v>
      </c>
    </row>
    <row r="1770" spans="1:12" ht="12.75" hidden="1" customHeight="1" outlineLevel="2" x14ac:dyDescent="0.2">
      <c r="A1770" s="3"/>
      <c r="B1770" s="3"/>
      <c r="C1770" s="21"/>
      <c r="D1770" s="3"/>
      <c r="E1770" s="110"/>
      <c r="F1770" s="109" t="s">
        <v>42</v>
      </c>
      <c r="G1770" s="114">
        <f ca="1">VLOOKUP($B1769,'Input Sheet'!$B$12:$L$211,5+G$5,FALSE)</f>
        <v>0</v>
      </c>
      <c r="H1770" s="114">
        <f ca="1">VLOOKUP($B1769,'Input Sheet'!$B$12:$L$211,5+H$5,FALSE)</f>
        <v>0</v>
      </c>
      <c r="I1770" s="114">
        <f ca="1">VLOOKUP($B1769,'Input Sheet'!$B$12:$L$211,5+I$5,FALSE)</f>
        <v>0</v>
      </c>
      <c r="J1770" s="114">
        <f ca="1">VLOOKUP($B1769,'Input Sheet'!$B$12:$L$211,5+J$5,FALSE)</f>
        <v>0</v>
      </c>
      <c r="K1770" s="114">
        <f ca="1">VLOOKUP($B1769,'Input Sheet'!$B$12:$L$211,5+K$5,FALSE)</f>
        <v>0</v>
      </c>
      <c r="L1770" s="114">
        <f ca="1">VLOOKUP($B1769,'Input Sheet'!$B$12:$L$211,5+L$5,FALSE)</f>
        <v>0</v>
      </c>
    </row>
    <row r="1771" spans="1:12" ht="12.75" hidden="1" customHeight="1" outlineLevel="2" x14ac:dyDescent="0.2">
      <c r="A1771" s="3"/>
      <c r="B1771" s="3"/>
      <c r="C1771" s="3"/>
      <c r="D1771" s="3">
        <v>1</v>
      </c>
      <c r="E1771" s="295">
        <f t="array" aca="1" ref="E1771:E1785" ca="1">TRANSPOSE(G1769:L1769)</f>
        <v>0</v>
      </c>
      <c r="F1771" s="296"/>
      <c r="G1771" s="297"/>
      <c r="H1771" s="298">
        <f ca="1">IF(OFFSET(H1771,-$D1771,0)="n/a","n/a",IF(H$5&gt;OFFSET(H1771,-$D1771,0)+$D1771,$E1771-SUM($G1771:G1771),($E1771-SUM($G1771:G1771))/(OFFSET(H1771,-$D1771,0)-(H$5-$D1771-1))))</f>
        <v>0</v>
      </c>
      <c r="I1771" s="298">
        <f ca="1">IF(OFFSET(I1771,-$D1771,0)="n/a","n/a",IF(I$5&gt;OFFSET(I1771,-$D1771,0)+$D1771,$E1771-SUM($G1771:H1771),($E1771-SUM($G1771:H1771))/(OFFSET(I1771,-$D1771,0)-(I$5-$D1771-1))))</f>
        <v>0</v>
      </c>
      <c r="J1771" s="298">
        <f ca="1">IF(OFFSET(J1771,-$D1771,0)="n/a","n/a",IF(J$5&gt;OFFSET(J1771,-$D1771,0)+$D1771,$E1771-SUM($G1771:I1771),($E1771-SUM($G1771:I1771))/(OFFSET(J1771,-$D1771,0)-(J$5-$D1771-1))))</f>
        <v>0</v>
      </c>
      <c r="K1771" s="298">
        <f ca="1">IF(OFFSET(K1771,-$D1771,0)="n/a","n/a",IF(K$5&gt;OFFSET(K1771,-$D1771,0)+$D1771,$E1771-SUM($G1771:J1771),($E1771-SUM($G1771:J1771))/(OFFSET(K1771,-$D1771,0)-(K$5-$D1771-1))))</f>
        <v>0</v>
      </c>
      <c r="L1771" s="298">
        <f ca="1">IF(OFFSET(L1771,-$D1771,0)="n/a","n/a",IF(L$5&gt;OFFSET(L1771,-$D1771,0)+$D1771,$E1771-SUM($G1771:K1771),($E1771-SUM($G1771:K1771))/(OFFSET(L1771,-$D1771,0)-(L$5-$D1771-1))))</f>
        <v>0</v>
      </c>
    </row>
    <row r="1772" spans="1:12" ht="12.75" hidden="1" customHeight="1" outlineLevel="2" x14ac:dyDescent="0.2">
      <c r="A1772" s="3"/>
      <c r="B1772" s="3"/>
      <c r="C1772" s="377" t="s">
        <v>43</v>
      </c>
      <c r="D1772" s="3">
        <v>2</v>
      </c>
      <c r="E1772" s="295">
        <f ca="1"/>
        <v>0</v>
      </c>
      <c r="F1772" s="296"/>
      <c r="G1772" s="299"/>
      <c r="H1772" s="297"/>
      <c r="I1772" s="298">
        <f ca="1">IF(OFFSET(I1772,-$D1772,0)="n/a","n/a",IF(I$5&gt;OFFSET(I1772,-$D1772,0)+$D1772,$E1772-SUM($G1772:H1772),($E1772-SUM($G1772:H1772))/(OFFSET(I1772,-$D1772,0)-(I$5-$D1772-1))))</f>
        <v>0</v>
      </c>
      <c r="J1772" s="298">
        <f ca="1">IF(OFFSET(J1772,-$D1772,0)="n/a","n/a",IF(J$5&gt;OFFSET(J1772,-$D1772,0)+$D1772,$E1772-SUM($G1772:I1772),($E1772-SUM($G1772:I1772))/(OFFSET(J1772,-$D1772,0)-(J$5-$D1772-1))))</f>
        <v>0</v>
      </c>
      <c r="K1772" s="298">
        <f ca="1">IF(OFFSET(K1772,-$D1772,0)="n/a","n/a",IF(K$5&gt;OFFSET(K1772,-$D1772,0)+$D1772,$E1772-SUM($G1772:J1772),($E1772-SUM($G1772:J1772))/(OFFSET(K1772,-$D1772,0)-(K$5-$D1772-1))))</f>
        <v>0</v>
      </c>
      <c r="L1772" s="298">
        <f ca="1">IF(OFFSET(L1772,-$D1772,0)="n/a","n/a",IF(L$5&gt;OFFSET(L1772,-$D1772,0)+$D1772,$E1772-SUM($G1772:K1772),($E1772-SUM($G1772:K1772))/(OFFSET(L1772,-$D1772,0)-(L$5-$D1772-1))))</f>
        <v>0</v>
      </c>
    </row>
    <row r="1773" spans="1:12" ht="12.75" hidden="1" customHeight="1" outlineLevel="2" x14ac:dyDescent="0.2">
      <c r="A1773" s="3"/>
      <c r="B1773" s="3"/>
      <c r="C1773" s="377"/>
      <c r="D1773" s="3">
        <v>3</v>
      </c>
      <c r="E1773" s="295">
        <f ca="1"/>
        <v>0</v>
      </c>
      <c r="F1773" s="296"/>
      <c r="G1773" s="299"/>
      <c r="H1773" s="299"/>
      <c r="I1773" s="297"/>
      <c r="J1773" s="298">
        <f ca="1">IF(OFFSET(J1773,-$D1773,0)="n/a","n/a",IF(J$5&gt;OFFSET(J1773,-$D1773,0)+$D1773,$E1773-SUM($G1773:I1773),($E1773-SUM($G1773:I1773))/(OFFSET(J1773,-$D1773,0)-(J$5-$D1773-1))))</f>
        <v>0</v>
      </c>
      <c r="K1773" s="298">
        <f ca="1">IF(OFFSET(K1773,-$D1773,0)="n/a","n/a",IF(K$5&gt;OFFSET(K1773,-$D1773,0)+$D1773,$E1773-SUM($G1773:J1773),($E1773-SUM($G1773:J1773))/(OFFSET(K1773,-$D1773,0)-(K$5-$D1773-1))))</f>
        <v>0</v>
      </c>
      <c r="L1773" s="298">
        <f ca="1">IF(OFFSET(L1773,-$D1773,0)="n/a","n/a",IF(L$5&gt;OFFSET(L1773,-$D1773,0)+$D1773,$E1773-SUM($G1773:K1773),($E1773-SUM($G1773:K1773))/(OFFSET(L1773,-$D1773,0)-(L$5-$D1773-1))))</f>
        <v>0</v>
      </c>
    </row>
    <row r="1774" spans="1:12" ht="12.75" hidden="1" customHeight="1" outlineLevel="2" x14ac:dyDescent="0.2">
      <c r="A1774" s="3"/>
      <c r="B1774" s="3"/>
      <c r="C1774" s="377"/>
      <c r="D1774" s="3">
        <v>4</v>
      </c>
      <c r="E1774" s="295">
        <f ca="1"/>
        <v>0</v>
      </c>
      <c r="F1774" s="296"/>
      <c r="G1774" s="299"/>
      <c r="H1774" s="299"/>
      <c r="I1774" s="299"/>
      <c r="J1774" s="297"/>
      <c r="K1774" s="298">
        <f ca="1">IF(OFFSET(K1774,-$D1774,0)="n/a","n/a",IF(K$5&gt;OFFSET(K1774,-$D1774,0)+$D1774,$E1774-SUM($G1774:J1774),($E1774-SUM($G1774:J1774))/(OFFSET(K1774,-$D1774,0)-(K$5-$D1774-1))))</f>
        <v>0</v>
      </c>
      <c r="L1774" s="298">
        <f ca="1">IF(OFFSET(L1774,-$D1774,0)="n/a","n/a",IF(L$5&gt;OFFSET(L1774,-$D1774,0)+$D1774,$E1774-SUM($G1774:K1774),($E1774-SUM($G1774:K1774))/(OFFSET(L1774,-$D1774,0)-(L$5-$D1774-1))))</f>
        <v>0</v>
      </c>
    </row>
    <row r="1775" spans="1:12" ht="12.75" hidden="1" customHeight="1" outlineLevel="2" x14ac:dyDescent="0.2">
      <c r="A1775" s="3"/>
      <c r="B1775" s="3"/>
      <c r="C1775" s="377"/>
      <c r="D1775" s="3">
        <v>5</v>
      </c>
      <c r="E1775" s="295">
        <f ca="1"/>
        <v>0</v>
      </c>
      <c r="F1775" s="296"/>
      <c r="G1775" s="299"/>
      <c r="H1775" s="299"/>
      <c r="I1775" s="299"/>
      <c r="J1775" s="299"/>
      <c r="K1775" s="297"/>
      <c r="L1775" s="298">
        <f ca="1">IF(OFFSET(L1775,-$D1775,0)="n/a","n/a",IF(L$5&gt;OFFSET(L1775,-$D1775,0)+$D1775,$E1775-SUM($G1775:K1775),($E1775-SUM($G1775:K1775))/(OFFSET(L1775,-$D1775,0)-(L$5-$D1775-1))))</f>
        <v>0</v>
      </c>
    </row>
    <row r="1776" spans="1:12" ht="12.75" hidden="1" customHeight="1" outlineLevel="2" x14ac:dyDescent="0.2">
      <c r="A1776" s="3"/>
      <c r="B1776" s="3"/>
      <c r="C1776" s="377"/>
      <c r="D1776" s="3">
        <v>6</v>
      </c>
      <c r="E1776" s="295">
        <f ca="1"/>
        <v>0</v>
      </c>
      <c r="F1776" s="296"/>
      <c r="G1776" s="299"/>
      <c r="H1776" s="299"/>
      <c r="I1776" s="299"/>
      <c r="J1776" s="299"/>
      <c r="K1776" s="299"/>
      <c r="L1776" s="297"/>
    </row>
    <row r="1777" spans="1:12" ht="12.75" hidden="1" customHeight="1" outlineLevel="2" x14ac:dyDescent="0.2">
      <c r="A1777" s="3"/>
      <c r="B1777" s="3"/>
      <c r="C1777" s="377"/>
      <c r="D1777" s="3">
        <v>7</v>
      </c>
      <c r="E1777" s="295" t="e">
        <f ca="1"/>
        <v>#N/A</v>
      </c>
      <c r="F1777" s="296"/>
      <c r="G1777" s="299"/>
      <c r="H1777" s="299"/>
      <c r="I1777" s="299"/>
      <c r="J1777" s="299"/>
      <c r="K1777" s="299"/>
      <c r="L1777" s="299"/>
    </row>
    <row r="1778" spans="1:12" ht="12.75" hidden="1" customHeight="1" outlineLevel="2" x14ac:dyDescent="0.2">
      <c r="A1778" s="3"/>
      <c r="B1778" s="3"/>
      <c r="C1778" s="377"/>
      <c r="D1778" s="3">
        <v>8</v>
      </c>
      <c r="E1778" s="295" t="e">
        <f ca="1"/>
        <v>#N/A</v>
      </c>
      <c r="F1778" s="296"/>
      <c r="G1778" s="299"/>
      <c r="H1778" s="299"/>
      <c r="I1778" s="299"/>
      <c r="J1778" s="299"/>
      <c r="K1778" s="299"/>
      <c r="L1778" s="299"/>
    </row>
    <row r="1779" spans="1:12" ht="12.75" hidden="1" customHeight="1" outlineLevel="2" x14ac:dyDescent="0.2">
      <c r="A1779" s="3"/>
      <c r="B1779" s="3"/>
      <c r="C1779" s="377"/>
      <c r="D1779" s="3">
        <v>9</v>
      </c>
      <c r="E1779" s="295" t="e">
        <f ca="1"/>
        <v>#N/A</v>
      </c>
      <c r="F1779" s="296"/>
      <c r="G1779" s="299"/>
      <c r="H1779" s="299"/>
      <c r="I1779" s="299"/>
      <c r="J1779" s="299"/>
      <c r="K1779" s="299"/>
      <c r="L1779" s="299"/>
    </row>
    <row r="1780" spans="1:12" ht="12.75" hidden="1" customHeight="1" outlineLevel="2" x14ac:dyDescent="0.2">
      <c r="A1780" s="3"/>
      <c r="B1780" s="3"/>
      <c r="C1780" s="377"/>
      <c r="D1780" s="3">
        <v>10</v>
      </c>
      <c r="E1780" s="295" t="e">
        <f ca="1"/>
        <v>#N/A</v>
      </c>
      <c r="F1780" s="296"/>
      <c r="G1780" s="299"/>
      <c r="H1780" s="299"/>
      <c r="I1780" s="299"/>
      <c r="J1780" s="299"/>
      <c r="K1780" s="299"/>
      <c r="L1780" s="299"/>
    </row>
    <row r="1781" spans="1:12" ht="12.75" hidden="1" customHeight="1" outlineLevel="2" x14ac:dyDescent="0.2">
      <c r="A1781" s="3"/>
      <c r="B1781" s="3"/>
      <c r="C1781" s="377"/>
      <c r="D1781" s="3">
        <v>11</v>
      </c>
      <c r="E1781" s="295" t="e">
        <f ca="1"/>
        <v>#N/A</v>
      </c>
      <c r="F1781" s="296"/>
      <c r="G1781" s="299"/>
      <c r="H1781" s="299"/>
      <c r="I1781" s="299"/>
      <c r="J1781" s="299"/>
      <c r="K1781" s="299"/>
      <c r="L1781" s="299"/>
    </row>
    <row r="1782" spans="1:12" ht="12.75" hidden="1" customHeight="1" outlineLevel="2" x14ac:dyDescent="0.2">
      <c r="A1782" s="3"/>
      <c r="B1782" s="3"/>
      <c r="C1782" s="377"/>
      <c r="D1782" s="3">
        <v>12</v>
      </c>
      <c r="E1782" s="295" t="e">
        <f ca="1"/>
        <v>#N/A</v>
      </c>
      <c r="F1782" s="296"/>
      <c r="G1782" s="299"/>
      <c r="H1782" s="299"/>
      <c r="I1782" s="299"/>
      <c r="J1782" s="299"/>
      <c r="K1782" s="299"/>
      <c r="L1782" s="299"/>
    </row>
    <row r="1783" spans="1:12" ht="12.75" hidden="1" customHeight="1" outlineLevel="2" x14ac:dyDescent="0.2">
      <c r="A1783" s="3"/>
      <c r="B1783" s="3"/>
      <c r="C1783" s="377"/>
      <c r="D1783" s="3">
        <v>13</v>
      </c>
      <c r="E1783" s="295" t="e">
        <f ca="1"/>
        <v>#N/A</v>
      </c>
      <c r="F1783" s="296"/>
      <c r="G1783" s="299"/>
      <c r="H1783" s="299"/>
      <c r="I1783" s="299"/>
      <c r="J1783" s="299"/>
      <c r="K1783" s="299"/>
      <c r="L1783" s="299"/>
    </row>
    <row r="1784" spans="1:12" ht="12.75" hidden="1" customHeight="1" outlineLevel="2" x14ac:dyDescent="0.2">
      <c r="A1784" s="3"/>
      <c r="B1784" s="3"/>
      <c r="C1784" s="377"/>
      <c r="D1784" s="3">
        <v>14</v>
      </c>
      <c r="E1784" s="295" t="e">
        <f ca="1"/>
        <v>#N/A</v>
      </c>
      <c r="F1784" s="296"/>
      <c r="G1784" s="299"/>
      <c r="H1784" s="299"/>
      <c r="I1784" s="299"/>
      <c r="J1784" s="299"/>
      <c r="K1784" s="299"/>
      <c r="L1784" s="299"/>
    </row>
    <row r="1785" spans="1:12" ht="12.75" hidden="1" customHeight="1" outlineLevel="2" x14ac:dyDescent="0.2">
      <c r="A1785" s="3"/>
      <c r="B1785" s="3"/>
      <c r="C1785" s="377"/>
      <c r="D1785" s="3">
        <v>15</v>
      </c>
      <c r="E1785" s="295" t="e">
        <f ca="1"/>
        <v>#N/A</v>
      </c>
      <c r="F1785" s="296"/>
      <c r="G1785" s="299"/>
      <c r="H1785" s="299"/>
      <c r="I1785" s="299"/>
      <c r="J1785" s="299"/>
      <c r="K1785" s="299"/>
      <c r="L1785" s="299"/>
    </row>
    <row r="1786" spans="1:12" ht="12.75" hidden="1" customHeight="1" outlineLevel="1" x14ac:dyDescent="0.2">
      <c r="A1786" s="3"/>
      <c r="B1786" s="149" t="str">
        <f ca="1">B1769</f>
        <v>Asset Type 076</v>
      </c>
      <c r="C1786" s="149" t="str">
        <f ca="1">C1769</f>
        <v>Description - Asset Type 076</v>
      </c>
      <c r="D1786" s="3"/>
      <c r="E1786" s="3"/>
      <c r="F1786" s="109" t="s">
        <v>44</v>
      </c>
      <c r="G1786" s="301">
        <f t="shared" ref="G1786:L1786" si="152">SUM(G1771:G1785)</f>
        <v>0</v>
      </c>
      <c r="H1786" s="301">
        <f t="shared" ca="1" si="152"/>
        <v>0</v>
      </c>
      <c r="I1786" s="301">
        <f t="shared" ca="1" si="152"/>
        <v>0</v>
      </c>
      <c r="J1786" s="301">
        <f t="shared" ca="1" si="152"/>
        <v>0</v>
      </c>
      <c r="K1786" s="301">
        <f t="shared" ca="1" si="152"/>
        <v>0</v>
      </c>
      <c r="L1786" s="301">
        <f t="shared" ca="1" si="152"/>
        <v>0</v>
      </c>
    </row>
    <row r="1787" spans="1:12" ht="12.75" hidden="1" customHeight="1" outlineLevel="2" x14ac:dyDescent="0.2">
      <c r="A1787" s="221">
        <f>A1769+1</f>
        <v>77</v>
      </c>
      <c r="B1787" s="22" t="str">
        <f ca="1">OFFSET($B$13,$A1787-1,0)</f>
        <v>Asset Type 077</v>
      </c>
      <c r="C1787" s="22" t="str">
        <f ca="1">OFFSET($C$13,$A1787-1,0)</f>
        <v>Description - Asset Type 077</v>
      </c>
      <c r="D1787" s="3"/>
      <c r="E1787" s="112"/>
      <c r="F1787" s="111" t="s">
        <v>41</v>
      </c>
      <c r="G1787" s="300">
        <f t="shared" ref="G1787:L1787" ca="1" si="153">VLOOKUP($B1787,$B$13:$L$212,5+G$5,FALSE)</f>
        <v>0</v>
      </c>
      <c r="H1787" s="300">
        <f t="shared" ca="1" si="153"/>
        <v>0</v>
      </c>
      <c r="I1787" s="300">
        <f t="shared" ca="1" si="153"/>
        <v>0</v>
      </c>
      <c r="J1787" s="300">
        <f t="shared" ca="1" si="153"/>
        <v>0</v>
      </c>
      <c r="K1787" s="300">
        <f t="shared" ca="1" si="153"/>
        <v>0</v>
      </c>
      <c r="L1787" s="300">
        <f t="shared" ca="1" si="153"/>
        <v>0</v>
      </c>
    </row>
    <row r="1788" spans="1:12" ht="12.75" hidden="1" customHeight="1" outlineLevel="2" x14ac:dyDescent="0.2">
      <c r="A1788" s="3"/>
      <c r="B1788" s="3"/>
      <c r="C1788" s="21"/>
      <c r="D1788" s="3"/>
      <c r="E1788" s="110"/>
      <c r="F1788" s="109" t="s">
        <v>42</v>
      </c>
      <c r="G1788" s="114">
        <f ca="1">VLOOKUP($B1787,'Input Sheet'!$B$12:$L$211,5+G$5,FALSE)</f>
        <v>0</v>
      </c>
      <c r="H1788" s="114">
        <f ca="1">VLOOKUP($B1787,'Input Sheet'!$B$12:$L$211,5+H$5,FALSE)</f>
        <v>0</v>
      </c>
      <c r="I1788" s="114">
        <f ca="1">VLOOKUP($B1787,'Input Sheet'!$B$12:$L$211,5+I$5,FALSE)</f>
        <v>0</v>
      </c>
      <c r="J1788" s="114">
        <f ca="1">VLOOKUP($B1787,'Input Sheet'!$B$12:$L$211,5+J$5,FALSE)</f>
        <v>0</v>
      </c>
      <c r="K1788" s="114">
        <f ca="1">VLOOKUP($B1787,'Input Sheet'!$B$12:$L$211,5+K$5,FALSE)</f>
        <v>0</v>
      </c>
      <c r="L1788" s="114">
        <f ca="1">VLOOKUP($B1787,'Input Sheet'!$B$12:$L$211,5+L$5,FALSE)</f>
        <v>0</v>
      </c>
    </row>
    <row r="1789" spans="1:12" ht="12.75" hidden="1" customHeight="1" outlineLevel="2" x14ac:dyDescent="0.2">
      <c r="A1789" s="3"/>
      <c r="B1789" s="3"/>
      <c r="C1789" s="3"/>
      <c r="D1789" s="3">
        <v>1</v>
      </c>
      <c r="E1789" s="295">
        <f t="array" aca="1" ref="E1789:E1803" ca="1">TRANSPOSE(G1787:L1787)</f>
        <v>0</v>
      </c>
      <c r="F1789" s="296"/>
      <c r="G1789" s="297"/>
      <c r="H1789" s="298">
        <f ca="1">IF(OFFSET(H1789,-$D1789,0)="n/a","n/a",IF(H$5&gt;OFFSET(H1789,-$D1789,0)+$D1789,$E1789-SUM($G1789:G1789),($E1789-SUM($G1789:G1789))/(OFFSET(H1789,-$D1789,0)-(H$5-$D1789-1))))</f>
        <v>0</v>
      </c>
      <c r="I1789" s="298">
        <f ca="1">IF(OFFSET(I1789,-$D1789,0)="n/a","n/a",IF(I$5&gt;OFFSET(I1789,-$D1789,0)+$D1789,$E1789-SUM($G1789:H1789),($E1789-SUM($G1789:H1789))/(OFFSET(I1789,-$D1789,0)-(I$5-$D1789-1))))</f>
        <v>0</v>
      </c>
      <c r="J1789" s="298">
        <f ca="1">IF(OFFSET(J1789,-$D1789,0)="n/a","n/a",IF(J$5&gt;OFFSET(J1789,-$D1789,0)+$D1789,$E1789-SUM($G1789:I1789),($E1789-SUM($G1789:I1789))/(OFFSET(J1789,-$D1789,0)-(J$5-$D1789-1))))</f>
        <v>0</v>
      </c>
      <c r="K1789" s="298">
        <f ca="1">IF(OFFSET(K1789,-$D1789,0)="n/a","n/a",IF(K$5&gt;OFFSET(K1789,-$D1789,0)+$D1789,$E1789-SUM($G1789:J1789),($E1789-SUM($G1789:J1789))/(OFFSET(K1789,-$D1789,0)-(K$5-$D1789-1))))</f>
        <v>0</v>
      </c>
      <c r="L1789" s="298">
        <f ca="1">IF(OFFSET(L1789,-$D1789,0)="n/a","n/a",IF(L$5&gt;OFFSET(L1789,-$D1789,0)+$D1789,$E1789-SUM($G1789:K1789),($E1789-SUM($G1789:K1789))/(OFFSET(L1789,-$D1789,0)-(L$5-$D1789-1))))</f>
        <v>0</v>
      </c>
    </row>
    <row r="1790" spans="1:12" ht="12.75" hidden="1" customHeight="1" outlineLevel="2" x14ac:dyDescent="0.2">
      <c r="A1790" s="3"/>
      <c r="B1790" s="3"/>
      <c r="C1790" s="377" t="s">
        <v>43</v>
      </c>
      <c r="D1790" s="3">
        <v>2</v>
      </c>
      <c r="E1790" s="295">
        <f ca="1"/>
        <v>0</v>
      </c>
      <c r="F1790" s="296"/>
      <c r="G1790" s="299"/>
      <c r="H1790" s="297"/>
      <c r="I1790" s="298">
        <f ca="1">IF(OFFSET(I1790,-$D1790,0)="n/a","n/a",IF(I$5&gt;OFFSET(I1790,-$D1790,0)+$D1790,$E1790-SUM($G1790:H1790),($E1790-SUM($G1790:H1790))/(OFFSET(I1790,-$D1790,0)-(I$5-$D1790-1))))</f>
        <v>0</v>
      </c>
      <c r="J1790" s="298">
        <f ca="1">IF(OFFSET(J1790,-$D1790,0)="n/a","n/a",IF(J$5&gt;OFFSET(J1790,-$D1790,0)+$D1790,$E1790-SUM($G1790:I1790),($E1790-SUM($G1790:I1790))/(OFFSET(J1790,-$D1790,0)-(J$5-$D1790-1))))</f>
        <v>0</v>
      </c>
      <c r="K1790" s="298">
        <f ca="1">IF(OFFSET(K1790,-$D1790,0)="n/a","n/a",IF(K$5&gt;OFFSET(K1790,-$D1790,0)+$D1790,$E1790-SUM($G1790:J1790),($E1790-SUM($G1790:J1790))/(OFFSET(K1790,-$D1790,0)-(K$5-$D1790-1))))</f>
        <v>0</v>
      </c>
      <c r="L1790" s="298">
        <f ca="1">IF(OFFSET(L1790,-$D1790,0)="n/a","n/a",IF(L$5&gt;OFFSET(L1790,-$D1790,0)+$D1790,$E1790-SUM($G1790:K1790),($E1790-SUM($G1790:K1790))/(OFFSET(L1790,-$D1790,0)-(L$5-$D1790-1))))</f>
        <v>0</v>
      </c>
    </row>
    <row r="1791" spans="1:12" ht="12.75" hidden="1" customHeight="1" outlineLevel="2" x14ac:dyDescent="0.2">
      <c r="A1791" s="3"/>
      <c r="B1791" s="3"/>
      <c r="C1791" s="377"/>
      <c r="D1791" s="3">
        <v>3</v>
      </c>
      <c r="E1791" s="295">
        <f ca="1"/>
        <v>0</v>
      </c>
      <c r="F1791" s="296"/>
      <c r="G1791" s="299"/>
      <c r="H1791" s="299"/>
      <c r="I1791" s="297"/>
      <c r="J1791" s="298">
        <f ca="1">IF(OFFSET(J1791,-$D1791,0)="n/a","n/a",IF(J$5&gt;OFFSET(J1791,-$D1791,0)+$D1791,$E1791-SUM($G1791:I1791),($E1791-SUM($G1791:I1791))/(OFFSET(J1791,-$D1791,0)-(J$5-$D1791-1))))</f>
        <v>0</v>
      </c>
      <c r="K1791" s="298">
        <f ca="1">IF(OFFSET(K1791,-$D1791,0)="n/a","n/a",IF(K$5&gt;OFFSET(K1791,-$D1791,0)+$D1791,$E1791-SUM($G1791:J1791),($E1791-SUM($G1791:J1791))/(OFFSET(K1791,-$D1791,0)-(K$5-$D1791-1))))</f>
        <v>0</v>
      </c>
      <c r="L1791" s="298">
        <f ca="1">IF(OFFSET(L1791,-$D1791,0)="n/a","n/a",IF(L$5&gt;OFFSET(L1791,-$D1791,0)+$D1791,$E1791-SUM($G1791:K1791),($E1791-SUM($G1791:K1791))/(OFFSET(L1791,-$D1791,0)-(L$5-$D1791-1))))</f>
        <v>0</v>
      </c>
    </row>
    <row r="1792" spans="1:12" ht="12.75" hidden="1" customHeight="1" outlineLevel="2" x14ac:dyDescent="0.2">
      <c r="A1792" s="3"/>
      <c r="B1792" s="3"/>
      <c r="C1792" s="377"/>
      <c r="D1792" s="3">
        <v>4</v>
      </c>
      <c r="E1792" s="295">
        <f ca="1"/>
        <v>0</v>
      </c>
      <c r="F1792" s="296"/>
      <c r="G1792" s="299"/>
      <c r="H1792" s="299"/>
      <c r="I1792" s="299"/>
      <c r="J1792" s="297"/>
      <c r="K1792" s="298">
        <f ca="1">IF(OFFSET(K1792,-$D1792,0)="n/a","n/a",IF(K$5&gt;OFFSET(K1792,-$D1792,0)+$D1792,$E1792-SUM($G1792:J1792),($E1792-SUM($G1792:J1792))/(OFFSET(K1792,-$D1792,0)-(K$5-$D1792-1))))</f>
        <v>0</v>
      </c>
      <c r="L1792" s="298">
        <f ca="1">IF(OFFSET(L1792,-$D1792,0)="n/a","n/a",IF(L$5&gt;OFFSET(L1792,-$D1792,0)+$D1792,$E1792-SUM($G1792:K1792),($E1792-SUM($G1792:K1792))/(OFFSET(L1792,-$D1792,0)-(L$5-$D1792-1))))</f>
        <v>0</v>
      </c>
    </row>
    <row r="1793" spans="1:12" ht="12.75" hidden="1" customHeight="1" outlineLevel="2" x14ac:dyDescent="0.2">
      <c r="A1793" s="3"/>
      <c r="B1793" s="3"/>
      <c r="C1793" s="377"/>
      <c r="D1793" s="3">
        <v>5</v>
      </c>
      <c r="E1793" s="295">
        <f ca="1"/>
        <v>0</v>
      </c>
      <c r="F1793" s="296"/>
      <c r="G1793" s="299"/>
      <c r="H1793" s="299"/>
      <c r="I1793" s="299"/>
      <c r="J1793" s="299"/>
      <c r="K1793" s="297"/>
      <c r="L1793" s="298">
        <f ca="1">IF(OFFSET(L1793,-$D1793,0)="n/a","n/a",IF(L$5&gt;OFFSET(L1793,-$D1793,0)+$D1793,$E1793-SUM($G1793:K1793),($E1793-SUM($G1793:K1793))/(OFFSET(L1793,-$D1793,0)-(L$5-$D1793-1))))</f>
        <v>0</v>
      </c>
    </row>
    <row r="1794" spans="1:12" ht="12.75" hidden="1" customHeight="1" outlineLevel="2" x14ac:dyDescent="0.2">
      <c r="A1794" s="3"/>
      <c r="B1794" s="3"/>
      <c r="C1794" s="377"/>
      <c r="D1794" s="3">
        <v>6</v>
      </c>
      <c r="E1794" s="295">
        <f ca="1"/>
        <v>0</v>
      </c>
      <c r="F1794" s="296"/>
      <c r="G1794" s="299"/>
      <c r="H1794" s="299"/>
      <c r="I1794" s="299"/>
      <c r="J1794" s="299"/>
      <c r="K1794" s="299"/>
      <c r="L1794" s="297"/>
    </row>
    <row r="1795" spans="1:12" ht="12.75" hidden="1" customHeight="1" outlineLevel="2" x14ac:dyDescent="0.2">
      <c r="A1795" s="3"/>
      <c r="B1795" s="3"/>
      <c r="C1795" s="377"/>
      <c r="D1795" s="3">
        <v>7</v>
      </c>
      <c r="E1795" s="295" t="e">
        <f ca="1"/>
        <v>#N/A</v>
      </c>
      <c r="F1795" s="296"/>
      <c r="G1795" s="299"/>
      <c r="H1795" s="299"/>
      <c r="I1795" s="299"/>
      <c r="J1795" s="299"/>
      <c r="K1795" s="299"/>
      <c r="L1795" s="299"/>
    </row>
    <row r="1796" spans="1:12" ht="12.75" hidden="1" customHeight="1" outlineLevel="2" x14ac:dyDescent="0.2">
      <c r="A1796" s="3"/>
      <c r="B1796" s="3"/>
      <c r="C1796" s="377"/>
      <c r="D1796" s="3">
        <v>8</v>
      </c>
      <c r="E1796" s="295" t="e">
        <f ca="1"/>
        <v>#N/A</v>
      </c>
      <c r="F1796" s="296"/>
      <c r="G1796" s="299"/>
      <c r="H1796" s="299"/>
      <c r="I1796" s="299"/>
      <c r="J1796" s="299"/>
      <c r="K1796" s="299"/>
      <c r="L1796" s="299"/>
    </row>
    <row r="1797" spans="1:12" ht="12.75" hidden="1" customHeight="1" outlineLevel="2" x14ac:dyDescent="0.2">
      <c r="A1797" s="3"/>
      <c r="B1797" s="3"/>
      <c r="C1797" s="377"/>
      <c r="D1797" s="3">
        <v>9</v>
      </c>
      <c r="E1797" s="295" t="e">
        <f ca="1"/>
        <v>#N/A</v>
      </c>
      <c r="F1797" s="296"/>
      <c r="G1797" s="299"/>
      <c r="H1797" s="299"/>
      <c r="I1797" s="299"/>
      <c r="J1797" s="299"/>
      <c r="K1797" s="299"/>
      <c r="L1797" s="299"/>
    </row>
    <row r="1798" spans="1:12" ht="12.75" hidden="1" customHeight="1" outlineLevel="2" x14ac:dyDescent="0.2">
      <c r="A1798" s="3"/>
      <c r="B1798" s="3"/>
      <c r="C1798" s="377"/>
      <c r="D1798" s="3">
        <v>10</v>
      </c>
      <c r="E1798" s="295" t="e">
        <f ca="1"/>
        <v>#N/A</v>
      </c>
      <c r="F1798" s="296"/>
      <c r="G1798" s="299"/>
      <c r="H1798" s="299"/>
      <c r="I1798" s="299"/>
      <c r="J1798" s="299"/>
      <c r="K1798" s="299"/>
      <c r="L1798" s="299"/>
    </row>
    <row r="1799" spans="1:12" ht="12.75" hidden="1" customHeight="1" outlineLevel="2" x14ac:dyDescent="0.2">
      <c r="A1799" s="3"/>
      <c r="B1799" s="3"/>
      <c r="C1799" s="377"/>
      <c r="D1799" s="3">
        <v>11</v>
      </c>
      <c r="E1799" s="295" t="e">
        <f ca="1"/>
        <v>#N/A</v>
      </c>
      <c r="F1799" s="296"/>
      <c r="G1799" s="299"/>
      <c r="H1799" s="299"/>
      <c r="I1799" s="299"/>
      <c r="J1799" s="299"/>
      <c r="K1799" s="299"/>
      <c r="L1799" s="299"/>
    </row>
    <row r="1800" spans="1:12" ht="12.75" hidden="1" customHeight="1" outlineLevel="2" x14ac:dyDescent="0.2">
      <c r="A1800" s="3"/>
      <c r="B1800" s="3"/>
      <c r="C1800" s="377"/>
      <c r="D1800" s="3">
        <v>12</v>
      </c>
      <c r="E1800" s="295" t="e">
        <f ca="1"/>
        <v>#N/A</v>
      </c>
      <c r="F1800" s="296"/>
      <c r="G1800" s="299"/>
      <c r="H1800" s="299"/>
      <c r="I1800" s="299"/>
      <c r="J1800" s="299"/>
      <c r="K1800" s="299"/>
      <c r="L1800" s="299"/>
    </row>
    <row r="1801" spans="1:12" ht="12.75" hidden="1" customHeight="1" outlineLevel="2" x14ac:dyDescent="0.2">
      <c r="A1801" s="3"/>
      <c r="B1801" s="3"/>
      <c r="C1801" s="377"/>
      <c r="D1801" s="3">
        <v>13</v>
      </c>
      <c r="E1801" s="295" t="e">
        <f ca="1"/>
        <v>#N/A</v>
      </c>
      <c r="F1801" s="296"/>
      <c r="G1801" s="299"/>
      <c r="H1801" s="299"/>
      <c r="I1801" s="299"/>
      <c r="J1801" s="299"/>
      <c r="K1801" s="299"/>
      <c r="L1801" s="299"/>
    </row>
    <row r="1802" spans="1:12" ht="12.75" hidden="1" customHeight="1" outlineLevel="2" x14ac:dyDescent="0.2">
      <c r="A1802" s="3"/>
      <c r="B1802" s="3"/>
      <c r="C1802" s="377"/>
      <c r="D1802" s="3">
        <v>14</v>
      </c>
      <c r="E1802" s="295" t="e">
        <f ca="1"/>
        <v>#N/A</v>
      </c>
      <c r="F1802" s="296"/>
      <c r="G1802" s="299"/>
      <c r="H1802" s="299"/>
      <c r="I1802" s="299"/>
      <c r="J1802" s="299"/>
      <c r="K1802" s="299"/>
      <c r="L1802" s="299"/>
    </row>
    <row r="1803" spans="1:12" ht="12.75" hidden="1" customHeight="1" outlineLevel="2" x14ac:dyDescent="0.2">
      <c r="A1803" s="3"/>
      <c r="B1803" s="3"/>
      <c r="C1803" s="377"/>
      <c r="D1803" s="3">
        <v>15</v>
      </c>
      <c r="E1803" s="295" t="e">
        <f ca="1"/>
        <v>#N/A</v>
      </c>
      <c r="F1803" s="296"/>
      <c r="G1803" s="299"/>
      <c r="H1803" s="299"/>
      <c r="I1803" s="299"/>
      <c r="J1803" s="299"/>
      <c r="K1803" s="299"/>
      <c r="L1803" s="299"/>
    </row>
    <row r="1804" spans="1:12" ht="12.75" hidden="1" customHeight="1" outlineLevel="1" x14ac:dyDescent="0.2">
      <c r="A1804" s="3"/>
      <c r="B1804" s="149" t="str">
        <f ca="1">B1787</f>
        <v>Asset Type 077</v>
      </c>
      <c r="C1804" s="149" t="str">
        <f ca="1">C1787</f>
        <v>Description - Asset Type 077</v>
      </c>
      <c r="D1804" s="3"/>
      <c r="E1804" s="3"/>
      <c r="F1804" s="109" t="s">
        <v>44</v>
      </c>
      <c r="G1804" s="301">
        <f t="shared" ref="G1804:L1804" si="154">SUM(G1789:G1803)</f>
        <v>0</v>
      </c>
      <c r="H1804" s="301">
        <f t="shared" ca="1" si="154"/>
        <v>0</v>
      </c>
      <c r="I1804" s="301">
        <f t="shared" ca="1" si="154"/>
        <v>0</v>
      </c>
      <c r="J1804" s="301">
        <f t="shared" ca="1" si="154"/>
        <v>0</v>
      </c>
      <c r="K1804" s="301">
        <f t="shared" ca="1" si="154"/>
        <v>0</v>
      </c>
      <c r="L1804" s="301">
        <f t="shared" ca="1" si="154"/>
        <v>0</v>
      </c>
    </row>
    <row r="1805" spans="1:12" ht="12.75" hidden="1" customHeight="1" outlineLevel="2" x14ac:dyDescent="0.2">
      <c r="A1805" s="221">
        <f>A1787+1</f>
        <v>78</v>
      </c>
      <c r="B1805" s="22" t="str">
        <f ca="1">OFFSET($B$13,$A1805-1,0)</f>
        <v>Asset Type 078</v>
      </c>
      <c r="C1805" s="22" t="str">
        <f ca="1">OFFSET($C$13,$A1805-1,0)</f>
        <v>Description - Asset Type 078</v>
      </c>
      <c r="D1805" s="3"/>
      <c r="E1805" s="112"/>
      <c r="F1805" s="111" t="s">
        <v>41</v>
      </c>
      <c r="G1805" s="300">
        <f t="shared" ref="G1805:L1805" ca="1" si="155">VLOOKUP($B1805,$B$13:$L$212,5+G$5,FALSE)</f>
        <v>0</v>
      </c>
      <c r="H1805" s="300">
        <f t="shared" ca="1" si="155"/>
        <v>0</v>
      </c>
      <c r="I1805" s="300">
        <f t="shared" ca="1" si="155"/>
        <v>0</v>
      </c>
      <c r="J1805" s="300">
        <f t="shared" ca="1" si="155"/>
        <v>0</v>
      </c>
      <c r="K1805" s="300">
        <f t="shared" ca="1" si="155"/>
        <v>0</v>
      </c>
      <c r="L1805" s="300">
        <f t="shared" ca="1" si="155"/>
        <v>0</v>
      </c>
    </row>
    <row r="1806" spans="1:12" ht="12.75" hidden="1" customHeight="1" outlineLevel="2" x14ac:dyDescent="0.2">
      <c r="A1806" s="3"/>
      <c r="B1806" s="3"/>
      <c r="C1806" s="21"/>
      <c r="D1806" s="3"/>
      <c r="E1806" s="110"/>
      <c r="F1806" s="109" t="s">
        <v>42</v>
      </c>
      <c r="G1806" s="114">
        <f ca="1">VLOOKUP($B1805,'Input Sheet'!$B$12:$L$211,5+G$5,FALSE)</f>
        <v>0</v>
      </c>
      <c r="H1806" s="114">
        <f ca="1">VLOOKUP($B1805,'Input Sheet'!$B$12:$L$211,5+H$5,FALSE)</f>
        <v>0</v>
      </c>
      <c r="I1806" s="114">
        <f ca="1">VLOOKUP($B1805,'Input Sheet'!$B$12:$L$211,5+I$5,FALSE)</f>
        <v>0</v>
      </c>
      <c r="J1806" s="114">
        <f ca="1">VLOOKUP($B1805,'Input Sheet'!$B$12:$L$211,5+J$5,FALSE)</f>
        <v>0</v>
      </c>
      <c r="K1806" s="114">
        <f ca="1">VLOOKUP($B1805,'Input Sheet'!$B$12:$L$211,5+K$5,FALSE)</f>
        <v>0</v>
      </c>
      <c r="L1806" s="114">
        <f ca="1">VLOOKUP($B1805,'Input Sheet'!$B$12:$L$211,5+L$5,FALSE)</f>
        <v>0</v>
      </c>
    </row>
    <row r="1807" spans="1:12" ht="12.75" hidden="1" customHeight="1" outlineLevel="2" x14ac:dyDescent="0.2">
      <c r="A1807" s="3"/>
      <c r="B1807" s="3"/>
      <c r="C1807" s="3"/>
      <c r="D1807" s="3">
        <v>1</v>
      </c>
      <c r="E1807" s="295">
        <f t="array" aca="1" ref="E1807:E1821" ca="1">TRANSPOSE(G1805:L1805)</f>
        <v>0</v>
      </c>
      <c r="F1807" s="296"/>
      <c r="G1807" s="297"/>
      <c r="H1807" s="298">
        <f ca="1">IF(OFFSET(H1807,-$D1807,0)="n/a","n/a",IF(H$5&gt;OFFSET(H1807,-$D1807,0)+$D1807,$E1807-SUM($G1807:G1807),($E1807-SUM($G1807:G1807))/(OFFSET(H1807,-$D1807,0)-(H$5-$D1807-1))))</f>
        <v>0</v>
      </c>
      <c r="I1807" s="298">
        <f ca="1">IF(OFFSET(I1807,-$D1807,0)="n/a","n/a",IF(I$5&gt;OFFSET(I1807,-$D1807,0)+$D1807,$E1807-SUM($G1807:H1807),($E1807-SUM($G1807:H1807))/(OFFSET(I1807,-$D1807,0)-(I$5-$D1807-1))))</f>
        <v>0</v>
      </c>
      <c r="J1807" s="298">
        <f ca="1">IF(OFFSET(J1807,-$D1807,0)="n/a","n/a",IF(J$5&gt;OFFSET(J1807,-$D1807,0)+$D1807,$E1807-SUM($G1807:I1807),($E1807-SUM($G1807:I1807))/(OFFSET(J1807,-$D1807,0)-(J$5-$D1807-1))))</f>
        <v>0</v>
      </c>
      <c r="K1807" s="298">
        <f ca="1">IF(OFFSET(K1807,-$D1807,0)="n/a","n/a",IF(K$5&gt;OFFSET(K1807,-$D1807,0)+$D1807,$E1807-SUM($G1807:J1807),($E1807-SUM($G1807:J1807))/(OFFSET(K1807,-$D1807,0)-(K$5-$D1807-1))))</f>
        <v>0</v>
      </c>
      <c r="L1807" s="298">
        <f ca="1">IF(OFFSET(L1807,-$D1807,0)="n/a","n/a",IF(L$5&gt;OFFSET(L1807,-$D1807,0)+$D1807,$E1807-SUM($G1807:K1807),($E1807-SUM($G1807:K1807))/(OFFSET(L1807,-$D1807,0)-(L$5-$D1807-1))))</f>
        <v>0</v>
      </c>
    </row>
    <row r="1808" spans="1:12" ht="12.75" hidden="1" customHeight="1" outlineLevel="2" x14ac:dyDescent="0.2">
      <c r="A1808" s="3"/>
      <c r="B1808" s="3"/>
      <c r="C1808" s="377" t="s">
        <v>43</v>
      </c>
      <c r="D1808" s="3">
        <v>2</v>
      </c>
      <c r="E1808" s="295">
        <f ca="1"/>
        <v>0</v>
      </c>
      <c r="F1808" s="296"/>
      <c r="G1808" s="299"/>
      <c r="H1808" s="297"/>
      <c r="I1808" s="298">
        <f ca="1">IF(OFFSET(I1808,-$D1808,0)="n/a","n/a",IF(I$5&gt;OFFSET(I1808,-$D1808,0)+$D1808,$E1808-SUM($G1808:H1808),($E1808-SUM($G1808:H1808))/(OFFSET(I1808,-$D1808,0)-(I$5-$D1808-1))))</f>
        <v>0</v>
      </c>
      <c r="J1808" s="298">
        <f ca="1">IF(OFFSET(J1808,-$D1808,0)="n/a","n/a",IF(J$5&gt;OFFSET(J1808,-$D1808,0)+$D1808,$E1808-SUM($G1808:I1808),($E1808-SUM($G1808:I1808))/(OFFSET(J1808,-$D1808,0)-(J$5-$D1808-1))))</f>
        <v>0</v>
      </c>
      <c r="K1808" s="298">
        <f ca="1">IF(OFFSET(K1808,-$D1808,0)="n/a","n/a",IF(K$5&gt;OFFSET(K1808,-$D1808,0)+$D1808,$E1808-SUM($G1808:J1808),($E1808-SUM($G1808:J1808))/(OFFSET(K1808,-$D1808,0)-(K$5-$D1808-1))))</f>
        <v>0</v>
      </c>
      <c r="L1808" s="298">
        <f ca="1">IF(OFFSET(L1808,-$D1808,0)="n/a","n/a",IF(L$5&gt;OFFSET(L1808,-$D1808,0)+$D1808,$E1808-SUM($G1808:K1808),($E1808-SUM($G1808:K1808))/(OFFSET(L1808,-$D1808,0)-(L$5-$D1808-1))))</f>
        <v>0</v>
      </c>
    </row>
    <row r="1809" spans="1:12" ht="12.75" hidden="1" customHeight="1" outlineLevel="2" x14ac:dyDescent="0.2">
      <c r="A1809" s="3"/>
      <c r="B1809" s="3"/>
      <c r="C1809" s="377"/>
      <c r="D1809" s="3">
        <v>3</v>
      </c>
      <c r="E1809" s="295">
        <f ca="1"/>
        <v>0</v>
      </c>
      <c r="F1809" s="296"/>
      <c r="G1809" s="299"/>
      <c r="H1809" s="299"/>
      <c r="I1809" s="297"/>
      <c r="J1809" s="298">
        <f ca="1">IF(OFFSET(J1809,-$D1809,0)="n/a","n/a",IF(J$5&gt;OFFSET(J1809,-$D1809,0)+$D1809,$E1809-SUM($G1809:I1809),($E1809-SUM($G1809:I1809))/(OFFSET(J1809,-$D1809,0)-(J$5-$D1809-1))))</f>
        <v>0</v>
      </c>
      <c r="K1809" s="298">
        <f ca="1">IF(OFFSET(K1809,-$D1809,0)="n/a","n/a",IF(K$5&gt;OFFSET(K1809,-$D1809,0)+$D1809,$E1809-SUM($G1809:J1809),($E1809-SUM($G1809:J1809))/(OFFSET(K1809,-$D1809,0)-(K$5-$D1809-1))))</f>
        <v>0</v>
      </c>
      <c r="L1809" s="298">
        <f ca="1">IF(OFFSET(L1809,-$D1809,0)="n/a","n/a",IF(L$5&gt;OFFSET(L1809,-$D1809,0)+$D1809,$E1809-SUM($G1809:K1809),($E1809-SUM($G1809:K1809))/(OFFSET(L1809,-$D1809,0)-(L$5-$D1809-1))))</f>
        <v>0</v>
      </c>
    </row>
    <row r="1810" spans="1:12" ht="12.75" hidden="1" customHeight="1" outlineLevel="2" x14ac:dyDescent="0.2">
      <c r="A1810" s="3"/>
      <c r="B1810" s="3"/>
      <c r="C1810" s="377"/>
      <c r="D1810" s="3">
        <v>4</v>
      </c>
      <c r="E1810" s="295">
        <f ca="1"/>
        <v>0</v>
      </c>
      <c r="F1810" s="296"/>
      <c r="G1810" s="299"/>
      <c r="H1810" s="299"/>
      <c r="I1810" s="299"/>
      <c r="J1810" s="297"/>
      <c r="K1810" s="298">
        <f ca="1">IF(OFFSET(K1810,-$D1810,0)="n/a","n/a",IF(K$5&gt;OFFSET(K1810,-$D1810,0)+$D1810,$E1810-SUM($G1810:J1810),($E1810-SUM($G1810:J1810))/(OFFSET(K1810,-$D1810,0)-(K$5-$D1810-1))))</f>
        <v>0</v>
      </c>
      <c r="L1810" s="298">
        <f ca="1">IF(OFFSET(L1810,-$D1810,0)="n/a","n/a",IF(L$5&gt;OFFSET(L1810,-$D1810,0)+$D1810,$E1810-SUM($G1810:K1810),($E1810-SUM($G1810:K1810))/(OFFSET(L1810,-$D1810,0)-(L$5-$D1810-1))))</f>
        <v>0</v>
      </c>
    </row>
    <row r="1811" spans="1:12" ht="12.75" hidden="1" customHeight="1" outlineLevel="2" x14ac:dyDescent="0.2">
      <c r="A1811" s="3"/>
      <c r="B1811" s="3"/>
      <c r="C1811" s="377"/>
      <c r="D1811" s="3">
        <v>5</v>
      </c>
      <c r="E1811" s="295">
        <f ca="1"/>
        <v>0</v>
      </c>
      <c r="F1811" s="296"/>
      <c r="G1811" s="299"/>
      <c r="H1811" s="299"/>
      <c r="I1811" s="299"/>
      <c r="J1811" s="299"/>
      <c r="K1811" s="297"/>
      <c r="L1811" s="298">
        <f ca="1">IF(OFFSET(L1811,-$D1811,0)="n/a","n/a",IF(L$5&gt;OFFSET(L1811,-$D1811,0)+$D1811,$E1811-SUM($G1811:K1811),($E1811-SUM($G1811:K1811))/(OFFSET(L1811,-$D1811,0)-(L$5-$D1811-1))))</f>
        <v>0</v>
      </c>
    </row>
    <row r="1812" spans="1:12" ht="12.75" hidden="1" customHeight="1" outlineLevel="2" x14ac:dyDescent="0.2">
      <c r="A1812" s="3"/>
      <c r="B1812" s="3"/>
      <c r="C1812" s="377"/>
      <c r="D1812" s="3">
        <v>6</v>
      </c>
      <c r="E1812" s="295">
        <f ca="1"/>
        <v>0</v>
      </c>
      <c r="F1812" s="296"/>
      <c r="G1812" s="299"/>
      <c r="H1812" s="299"/>
      <c r="I1812" s="299"/>
      <c r="J1812" s="299"/>
      <c r="K1812" s="299"/>
      <c r="L1812" s="297"/>
    </row>
    <row r="1813" spans="1:12" ht="12.75" hidden="1" customHeight="1" outlineLevel="2" x14ac:dyDescent="0.2">
      <c r="A1813" s="3"/>
      <c r="B1813" s="3"/>
      <c r="C1813" s="377"/>
      <c r="D1813" s="3">
        <v>7</v>
      </c>
      <c r="E1813" s="295" t="e">
        <f ca="1"/>
        <v>#N/A</v>
      </c>
      <c r="F1813" s="296"/>
      <c r="G1813" s="299"/>
      <c r="H1813" s="299"/>
      <c r="I1813" s="299"/>
      <c r="J1813" s="299"/>
      <c r="K1813" s="299"/>
      <c r="L1813" s="299"/>
    </row>
    <row r="1814" spans="1:12" ht="12.75" hidden="1" customHeight="1" outlineLevel="2" x14ac:dyDescent="0.2">
      <c r="A1814" s="3"/>
      <c r="B1814" s="3"/>
      <c r="C1814" s="377"/>
      <c r="D1814" s="3">
        <v>8</v>
      </c>
      <c r="E1814" s="295" t="e">
        <f ca="1"/>
        <v>#N/A</v>
      </c>
      <c r="F1814" s="296"/>
      <c r="G1814" s="299"/>
      <c r="H1814" s="299"/>
      <c r="I1814" s="299"/>
      <c r="J1814" s="299"/>
      <c r="K1814" s="299"/>
      <c r="L1814" s="299"/>
    </row>
    <row r="1815" spans="1:12" ht="12.75" hidden="1" customHeight="1" outlineLevel="2" x14ac:dyDescent="0.2">
      <c r="A1815" s="3"/>
      <c r="B1815" s="3"/>
      <c r="C1815" s="377"/>
      <c r="D1815" s="3">
        <v>9</v>
      </c>
      <c r="E1815" s="295" t="e">
        <f ca="1"/>
        <v>#N/A</v>
      </c>
      <c r="F1815" s="296"/>
      <c r="G1815" s="299"/>
      <c r="H1815" s="299"/>
      <c r="I1815" s="299"/>
      <c r="J1815" s="299"/>
      <c r="K1815" s="299"/>
      <c r="L1815" s="299"/>
    </row>
    <row r="1816" spans="1:12" ht="12.75" hidden="1" customHeight="1" outlineLevel="2" x14ac:dyDescent="0.2">
      <c r="A1816" s="3"/>
      <c r="B1816" s="3"/>
      <c r="C1816" s="377"/>
      <c r="D1816" s="3">
        <v>10</v>
      </c>
      <c r="E1816" s="295" t="e">
        <f ca="1"/>
        <v>#N/A</v>
      </c>
      <c r="F1816" s="296"/>
      <c r="G1816" s="299"/>
      <c r="H1816" s="299"/>
      <c r="I1816" s="299"/>
      <c r="J1816" s="299"/>
      <c r="K1816" s="299"/>
      <c r="L1816" s="299"/>
    </row>
    <row r="1817" spans="1:12" ht="12.75" hidden="1" customHeight="1" outlineLevel="2" x14ac:dyDescent="0.2">
      <c r="A1817" s="3"/>
      <c r="B1817" s="3"/>
      <c r="C1817" s="377"/>
      <c r="D1817" s="3">
        <v>11</v>
      </c>
      <c r="E1817" s="295" t="e">
        <f ca="1"/>
        <v>#N/A</v>
      </c>
      <c r="F1817" s="296"/>
      <c r="G1817" s="299"/>
      <c r="H1817" s="299"/>
      <c r="I1817" s="299"/>
      <c r="J1817" s="299"/>
      <c r="K1817" s="299"/>
      <c r="L1817" s="299"/>
    </row>
    <row r="1818" spans="1:12" ht="12.75" hidden="1" customHeight="1" outlineLevel="2" x14ac:dyDescent="0.2">
      <c r="A1818" s="3"/>
      <c r="B1818" s="3"/>
      <c r="C1818" s="377"/>
      <c r="D1818" s="3">
        <v>12</v>
      </c>
      <c r="E1818" s="295" t="e">
        <f ca="1"/>
        <v>#N/A</v>
      </c>
      <c r="F1818" s="296"/>
      <c r="G1818" s="299"/>
      <c r="H1818" s="299"/>
      <c r="I1818" s="299"/>
      <c r="J1818" s="299"/>
      <c r="K1818" s="299"/>
      <c r="L1818" s="299"/>
    </row>
    <row r="1819" spans="1:12" ht="12.75" hidden="1" customHeight="1" outlineLevel="2" x14ac:dyDescent="0.2">
      <c r="A1819" s="3"/>
      <c r="B1819" s="3"/>
      <c r="C1819" s="377"/>
      <c r="D1819" s="3">
        <v>13</v>
      </c>
      <c r="E1819" s="295" t="e">
        <f ca="1"/>
        <v>#N/A</v>
      </c>
      <c r="F1819" s="296"/>
      <c r="G1819" s="299"/>
      <c r="H1819" s="299"/>
      <c r="I1819" s="299"/>
      <c r="J1819" s="299"/>
      <c r="K1819" s="299"/>
      <c r="L1819" s="299"/>
    </row>
    <row r="1820" spans="1:12" ht="12.75" hidden="1" customHeight="1" outlineLevel="2" x14ac:dyDescent="0.2">
      <c r="A1820" s="3"/>
      <c r="B1820" s="3"/>
      <c r="C1820" s="377"/>
      <c r="D1820" s="3">
        <v>14</v>
      </c>
      <c r="E1820" s="295" t="e">
        <f ca="1"/>
        <v>#N/A</v>
      </c>
      <c r="F1820" s="296"/>
      <c r="G1820" s="299"/>
      <c r="H1820" s="299"/>
      <c r="I1820" s="299"/>
      <c r="J1820" s="299"/>
      <c r="K1820" s="299"/>
      <c r="L1820" s="299"/>
    </row>
    <row r="1821" spans="1:12" ht="12.75" hidden="1" customHeight="1" outlineLevel="2" x14ac:dyDescent="0.2">
      <c r="A1821" s="3"/>
      <c r="B1821" s="3"/>
      <c r="C1821" s="377"/>
      <c r="D1821" s="3">
        <v>15</v>
      </c>
      <c r="E1821" s="295" t="e">
        <f ca="1"/>
        <v>#N/A</v>
      </c>
      <c r="F1821" s="296"/>
      <c r="G1821" s="299"/>
      <c r="H1821" s="299"/>
      <c r="I1821" s="299"/>
      <c r="J1821" s="299"/>
      <c r="K1821" s="299"/>
      <c r="L1821" s="299"/>
    </row>
    <row r="1822" spans="1:12" ht="12.75" hidden="1" customHeight="1" outlineLevel="1" x14ac:dyDescent="0.2">
      <c r="A1822" s="3"/>
      <c r="B1822" s="149" t="str">
        <f ca="1">B1805</f>
        <v>Asset Type 078</v>
      </c>
      <c r="C1822" s="149" t="str">
        <f ca="1">C1805</f>
        <v>Description - Asset Type 078</v>
      </c>
      <c r="D1822" s="3"/>
      <c r="E1822" s="3"/>
      <c r="F1822" s="109" t="s">
        <v>44</v>
      </c>
      <c r="G1822" s="301">
        <f t="shared" ref="G1822:L1822" si="156">SUM(G1807:G1821)</f>
        <v>0</v>
      </c>
      <c r="H1822" s="301">
        <f t="shared" ca="1" si="156"/>
        <v>0</v>
      </c>
      <c r="I1822" s="301">
        <f t="shared" ca="1" si="156"/>
        <v>0</v>
      </c>
      <c r="J1822" s="301">
        <f t="shared" ca="1" si="156"/>
        <v>0</v>
      </c>
      <c r="K1822" s="301">
        <f t="shared" ca="1" si="156"/>
        <v>0</v>
      </c>
      <c r="L1822" s="301">
        <f t="shared" ca="1" si="156"/>
        <v>0</v>
      </c>
    </row>
    <row r="1823" spans="1:12" ht="12.75" hidden="1" customHeight="1" outlineLevel="2" x14ac:dyDescent="0.2">
      <c r="A1823" s="221">
        <f>A1805+1</f>
        <v>79</v>
      </c>
      <c r="B1823" s="22" t="str">
        <f ca="1">OFFSET($B$13,$A1823-1,0)</f>
        <v>Asset Type 079</v>
      </c>
      <c r="C1823" s="22" t="str">
        <f ca="1">OFFSET($C$13,$A1823-1,0)</f>
        <v>Description - Asset Type 079</v>
      </c>
      <c r="D1823" s="3"/>
      <c r="E1823" s="112"/>
      <c r="F1823" s="111" t="s">
        <v>41</v>
      </c>
      <c r="G1823" s="300">
        <f t="shared" ref="G1823:L1823" ca="1" si="157">VLOOKUP($B1823,$B$13:$L$212,5+G$5,FALSE)</f>
        <v>0</v>
      </c>
      <c r="H1823" s="300">
        <f t="shared" ca="1" si="157"/>
        <v>0</v>
      </c>
      <c r="I1823" s="300">
        <f t="shared" ca="1" si="157"/>
        <v>0</v>
      </c>
      <c r="J1823" s="300">
        <f t="shared" ca="1" si="157"/>
        <v>0</v>
      </c>
      <c r="K1823" s="300">
        <f t="shared" ca="1" si="157"/>
        <v>0</v>
      </c>
      <c r="L1823" s="300">
        <f t="shared" ca="1" si="157"/>
        <v>0</v>
      </c>
    </row>
    <row r="1824" spans="1:12" ht="12.75" hidden="1" customHeight="1" outlineLevel="2" x14ac:dyDescent="0.2">
      <c r="A1824" s="3"/>
      <c r="B1824" s="3"/>
      <c r="C1824" s="21"/>
      <c r="D1824" s="3"/>
      <c r="E1824" s="110"/>
      <c r="F1824" s="109" t="s">
        <v>42</v>
      </c>
      <c r="G1824" s="114">
        <f ca="1">VLOOKUP($B1823,'Input Sheet'!$B$12:$L$211,5+G$5,FALSE)</f>
        <v>0</v>
      </c>
      <c r="H1824" s="114">
        <f ca="1">VLOOKUP($B1823,'Input Sheet'!$B$12:$L$211,5+H$5,FALSE)</f>
        <v>0</v>
      </c>
      <c r="I1824" s="114">
        <f ca="1">VLOOKUP($B1823,'Input Sheet'!$B$12:$L$211,5+I$5,FALSE)</f>
        <v>0</v>
      </c>
      <c r="J1824" s="114">
        <f ca="1">VLOOKUP($B1823,'Input Sheet'!$B$12:$L$211,5+J$5,FALSE)</f>
        <v>0</v>
      </c>
      <c r="K1824" s="114">
        <f ca="1">VLOOKUP($B1823,'Input Sheet'!$B$12:$L$211,5+K$5,FALSE)</f>
        <v>0</v>
      </c>
      <c r="L1824" s="114">
        <f ca="1">VLOOKUP($B1823,'Input Sheet'!$B$12:$L$211,5+L$5,FALSE)</f>
        <v>0</v>
      </c>
    </row>
    <row r="1825" spans="1:12" ht="12.75" hidden="1" customHeight="1" outlineLevel="2" x14ac:dyDescent="0.2">
      <c r="A1825" s="3"/>
      <c r="B1825" s="3"/>
      <c r="C1825" s="3"/>
      <c r="D1825" s="3">
        <v>1</v>
      </c>
      <c r="E1825" s="295">
        <f t="array" aca="1" ref="E1825:E1839" ca="1">TRANSPOSE(G1823:L1823)</f>
        <v>0</v>
      </c>
      <c r="F1825" s="296"/>
      <c r="G1825" s="297"/>
      <c r="H1825" s="298">
        <f ca="1">IF(OFFSET(H1825,-$D1825,0)="n/a","n/a",IF(H$5&gt;OFFSET(H1825,-$D1825,0)+$D1825,$E1825-SUM($G1825:G1825),($E1825-SUM($G1825:G1825))/(OFFSET(H1825,-$D1825,0)-(H$5-$D1825-1))))</f>
        <v>0</v>
      </c>
      <c r="I1825" s="298">
        <f ca="1">IF(OFFSET(I1825,-$D1825,0)="n/a","n/a",IF(I$5&gt;OFFSET(I1825,-$D1825,0)+$D1825,$E1825-SUM($G1825:H1825),($E1825-SUM($G1825:H1825))/(OFFSET(I1825,-$D1825,0)-(I$5-$D1825-1))))</f>
        <v>0</v>
      </c>
      <c r="J1825" s="298">
        <f ca="1">IF(OFFSET(J1825,-$D1825,0)="n/a","n/a",IF(J$5&gt;OFFSET(J1825,-$D1825,0)+$D1825,$E1825-SUM($G1825:I1825),($E1825-SUM($G1825:I1825))/(OFFSET(J1825,-$D1825,0)-(J$5-$D1825-1))))</f>
        <v>0</v>
      </c>
      <c r="K1825" s="298">
        <f ca="1">IF(OFFSET(K1825,-$D1825,0)="n/a","n/a",IF(K$5&gt;OFFSET(K1825,-$D1825,0)+$D1825,$E1825-SUM($G1825:J1825),($E1825-SUM($G1825:J1825))/(OFFSET(K1825,-$D1825,0)-(K$5-$D1825-1))))</f>
        <v>0</v>
      </c>
      <c r="L1825" s="298">
        <f ca="1">IF(OFFSET(L1825,-$D1825,0)="n/a","n/a",IF(L$5&gt;OFFSET(L1825,-$D1825,0)+$D1825,$E1825-SUM($G1825:K1825),($E1825-SUM($G1825:K1825))/(OFFSET(L1825,-$D1825,0)-(L$5-$D1825-1))))</f>
        <v>0</v>
      </c>
    </row>
    <row r="1826" spans="1:12" ht="12.75" hidden="1" customHeight="1" outlineLevel="2" x14ac:dyDescent="0.2">
      <c r="A1826" s="3"/>
      <c r="B1826" s="3"/>
      <c r="C1826" s="377" t="s">
        <v>43</v>
      </c>
      <c r="D1826" s="3">
        <v>2</v>
      </c>
      <c r="E1826" s="295">
        <f ca="1"/>
        <v>0</v>
      </c>
      <c r="F1826" s="296"/>
      <c r="G1826" s="299"/>
      <c r="H1826" s="297"/>
      <c r="I1826" s="298">
        <f ca="1">IF(OFFSET(I1826,-$D1826,0)="n/a","n/a",IF(I$5&gt;OFFSET(I1826,-$D1826,0)+$D1826,$E1826-SUM($G1826:H1826),($E1826-SUM($G1826:H1826))/(OFFSET(I1826,-$D1826,0)-(I$5-$D1826-1))))</f>
        <v>0</v>
      </c>
      <c r="J1826" s="298">
        <f ca="1">IF(OFFSET(J1826,-$D1826,0)="n/a","n/a",IF(J$5&gt;OFFSET(J1826,-$D1826,0)+$D1826,$E1826-SUM($G1826:I1826),($E1826-SUM($G1826:I1826))/(OFFSET(J1826,-$D1826,0)-(J$5-$D1826-1))))</f>
        <v>0</v>
      </c>
      <c r="K1826" s="298">
        <f ca="1">IF(OFFSET(K1826,-$D1826,0)="n/a","n/a",IF(K$5&gt;OFFSET(K1826,-$D1826,0)+$D1826,$E1826-SUM($G1826:J1826),($E1826-SUM($G1826:J1826))/(OFFSET(K1826,-$D1826,0)-(K$5-$D1826-1))))</f>
        <v>0</v>
      </c>
      <c r="L1826" s="298">
        <f ca="1">IF(OFFSET(L1826,-$D1826,0)="n/a","n/a",IF(L$5&gt;OFFSET(L1826,-$D1826,0)+$D1826,$E1826-SUM($G1826:K1826),($E1826-SUM($G1826:K1826))/(OFFSET(L1826,-$D1826,0)-(L$5-$D1826-1))))</f>
        <v>0</v>
      </c>
    </row>
    <row r="1827" spans="1:12" ht="12.75" hidden="1" customHeight="1" outlineLevel="2" x14ac:dyDescent="0.2">
      <c r="A1827" s="3"/>
      <c r="B1827" s="3"/>
      <c r="C1827" s="377"/>
      <c r="D1827" s="3">
        <v>3</v>
      </c>
      <c r="E1827" s="295">
        <f ca="1"/>
        <v>0</v>
      </c>
      <c r="F1827" s="296"/>
      <c r="G1827" s="299"/>
      <c r="H1827" s="299"/>
      <c r="I1827" s="297"/>
      <c r="J1827" s="298">
        <f ca="1">IF(OFFSET(J1827,-$D1827,0)="n/a","n/a",IF(J$5&gt;OFFSET(J1827,-$D1827,0)+$D1827,$E1827-SUM($G1827:I1827),($E1827-SUM($G1827:I1827))/(OFFSET(J1827,-$D1827,0)-(J$5-$D1827-1))))</f>
        <v>0</v>
      </c>
      <c r="K1827" s="298">
        <f ca="1">IF(OFFSET(K1827,-$D1827,0)="n/a","n/a",IF(K$5&gt;OFFSET(K1827,-$D1827,0)+$D1827,$E1827-SUM($G1827:J1827),($E1827-SUM($G1827:J1827))/(OFFSET(K1827,-$D1827,0)-(K$5-$D1827-1))))</f>
        <v>0</v>
      </c>
      <c r="L1827" s="298">
        <f ca="1">IF(OFFSET(L1827,-$D1827,0)="n/a","n/a",IF(L$5&gt;OFFSET(L1827,-$D1827,0)+$D1827,$E1827-SUM($G1827:K1827),($E1827-SUM($G1827:K1827))/(OFFSET(L1827,-$D1827,0)-(L$5-$D1827-1))))</f>
        <v>0</v>
      </c>
    </row>
    <row r="1828" spans="1:12" ht="12.75" hidden="1" customHeight="1" outlineLevel="2" x14ac:dyDescent="0.2">
      <c r="A1828" s="3"/>
      <c r="B1828" s="3"/>
      <c r="C1828" s="377"/>
      <c r="D1828" s="3">
        <v>4</v>
      </c>
      <c r="E1828" s="295">
        <f ca="1"/>
        <v>0</v>
      </c>
      <c r="F1828" s="296"/>
      <c r="G1828" s="299"/>
      <c r="H1828" s="299"/>
      <c r="I1828" s="299"/>
      <c r="J1828" s="297"/>
      <c r="K1828" s="298">
        <f ca="1">IF(OFFSET(K1828,-$D1828,0)="n/a","n/a",IF(K$5&gt;OFFSET(K1828,-$D1828,0)+$D1828,$E1828-SUM($G1828:J1828),($E1828-SUM($G1828:J1828))/(OFFSET(K1828,-$D1828,0)-(K$5-$D1828-1))))</f>
        <v>0</v>
      </c>
      <c r="L1828" s="298">
        <f ca="1">IF(OFFSET(L1828,-$D1828,0)="n/a","n/a",IF(L$5&gt;OFFSET(L1828,-$D1828,0)+$D1828,$E1828-SUM($G1828:K1828),($E1828-SUM($G1828:K1828))/(OFFSET(L1828,-$D1828,0)-(L$5-$D1828-1))))</f>
        <v>0</v>
      </c>
    </row>
    <row r="1829" spans="1:12" ht="12.75" hidden="1" customHeight="1" outlineLevel="2" x14ac:dyDescent="0.2">
      <c r="A1829" s="3"/>
      <c r="B1829" s="3"/>
      <c r="C1829" s="377"/>
      <c r="D1829" s="3">
        <v>5</v>
      </c>
      <c r="E1829" s="295">
        <f ca="1"/>
        <v>0</v>
      </c>
      <c r="F1829" s="296"/>
      <c r="G1829" s="299"/>
      <c r="H1829" s="299"/>
      <c r="I1829" s="299"/>
      <c r="J1829" s="299"/>
      <c r="K1829" s="297"/>
      <c r="L1829" s="298">
        <f ca="1">IF(OFFSET(L1829,-$D1829,0)="n/a","n/a",IF(L$5&gt;OFFSET(L1829,-$D1829,0)+$D1829,$E1829-SUM($G1829:K1829),($E1829-SUM($G1829:K1829))/(OFFSET(L1829,-$D1829,0)-(L$5-$D1829-1))))</f>
        <v>0</v>
      </c>
    </row>
    <row r="1830" spans="1:12" ht="12.75" hidden="1" customHeight="1" outlineLevel="2" x14ac:dyDescent="0.2">
      <c r="A1830" s="3"/>
      <c r="B1830" s="3"/>
      <c r="C1830" s="377"/>
      <c r="D1830" s="3">
        <v>6</v>
      </c>
      <c r="E1830" s="295">
        <f ca="1"/>
        <v>0</v>
      </c>
      <c r="F1830" s="296"/>
      <c r="G1830" s="299"/>
      <c r="H1830" s="299"/>
      <c r="I1830" s="299"/>
      <c r="J1830" s="299"/>
      <c r="K1830" s="299"/>
      <c r="L1830" s="297"/>
    </row>
    <row r="1831" spans="1:12" ht="12.75" hidden="1" customHeight="1" outlineLevel="2" x14ac:dyDescent="0.2">
      <c r="A1831" s="3"/>
      <c r="B1831" s="3"/>
      <c r="C1831" s="377"/>
      <c r="D1831" s="3">
        <v>7</v>
      </c>
      <c r="E1831" s="295" t="e">
        <f ca="1"/>
        <v>#N/A</v>
      </c>
      <c r="F1831" s="296"/>
      <c r="G1831" s="299"/>
      <c r="H1831" s="299"/>
      <c r="I1831" s="299"/>
      <c r="J1831" s="299"/>
      <c r="K1831" s="299"/>
      <c r="L1831" s="299"/>
    </row>
    <row r="1832" spans="1:12" ht="12.75" hidden="1" customHeight="1" outlineLevel="2" x14ac:dyDescent="0.2">
      <c r="A1832" s="3"/>
      <c r="B1832" s="3"/>
      <c r="C1832" s="377"/>
      <c r="D1832" s="3">
        <v>8</v>
      </c>
      <c r="E1832" s="295" t="e">
        <f ca="1"/>
        <v>#N/A</v>
      </c>
      <c r="F1832" s="296"/>
      <c r="G1832" s="299"/>
      <c r="H1832" s="299"/>
      <c r="I1832" s="299"/>
      <c r="J1832" s="299"/>
      <c r="K1832" s="299"/>
      <c r="L1832" s="299"/>
    </row>
    <row r="1833" spans="1:12" ht="12.75" hidden="1" customHeight="1" outlineLevel="2" x14ac:dyDescent="0.2">
      <c r="A1833" s="3"/>
      <c r="B1833" s="3"/>
      <c r="C1833" s="377"/>
      <c r="D1833" s="3">
        <v>9</v>
      </c>
      <c r="E1833" s="295" t="e">
        <f ca="1"/>
        <v>#N/A</v>
      </c>
      <c r="F1833" s="296"/>
      <c r="G1833" s="299"/>
      <c r="H1833" s="299"/>
      <c r="I1833" s="299"/>
      <c r="J1833" s="299"/>
      <c r="K1833" s="299"/>
      <c r="L1833" s="299"/>
    </row>
    <row r="1834" spans="1:12" ht="12.75" hidden="1" customHeight="1" outlineLevel="2" x14ac:dyDescent="0.2">
      <c r="A1834" s="3"/>
      <c r="B1834" s="3"/>
      <c r="C1834" s="377"/>
      <c r="D1834" s="3">
        <v>10</v>
      </c>
      <c r="E1834" s="295" t="e">
        <f ca="1"/>
        <v>#N/A</v>
      </c>
      <c r="F1834" s="296"/>
      <c r="G1834" s="299"/>
      <c r="H1834" s="299"/>
      <c r="I1834" s="299"/>
      <c r="J1834" s="299"/>
      <c r="K1834" s="299"/>
      <c r="L1834" s="299"/>
    </row>
    <row r="1835" spans="1:12" ht="12.75" hidden="1" customHeight="1" outlineLevel="2" x14ac:dyDescent="0.2">
      <c r="A1835" s="3"/>
      <c r="B1835" s="3"/>
      <c r="C1835" s="377"/>
      <c r="D1835" s="3">
        <v>11</v>
      </c>
      <c r="E1835" s="295" t="e">
        <f ca="1"/>
        <v>#N/A</v>
      </c>
      <c r="F1835" s="296"/>
      <c r="G1835" s="299"/>
      <c r="H1835" s="299"/>
      <c r="I1835" s="299"/>
      <c r="J1835" s="299"/>
      <c r="K1835" s="299"/>
      <c r="L1835" s="299"/>
    </row>
    <row r="1836" spans="1:12" ht="12.75" hidden="1" customHeight="1" outlineLevel="2" x14ac:dyDescent="0.2">
      <c r="A1836" s="3"/>
      <c r="B1836" s="3"/>
      <c r="C1836" s="377"/>
      <c r="D1836" s="3">
        <v>12</v>
      </c>
      <c r="E1836" s="295" t="e">
        <f ca="1"/>
        <v>#N/A</v>
      </c>
      <c r="F1836" s="296"/>
      <c r="G1836" s="299"/>
      <c r="H1836" s="299"/>
      <c r="I1836" s="299"/>
      <c r="J1836" s="299"/>
      <c r="K1836" s="299"/>
      <c r="L1836" s="299"/>
    </row>
    <row r="1837" spans="1:12" ht="12.75" hidden="1" customHeight="1" outlineLevel="2" x14ac:dyDescent="0.2">
      <c r="A1837" s="3"/>
      <c r="B1837" s="3"/>
      <c r="C1837" s="377"/>
      <c r="D1837" s="3">
        <v>13</v>
      </c>
      <c r="E1837" s="295" t="e">
        <f ca="1"/>
        <v>#N/A</v>
      </c>
      <c r="F1837" s="296"/>
      <c r="G1837" s="299"/>
      <c r="H1837" s="299"/>
      <c r="I1837" s="299"/>
      <c r="J1837" s="299"/>
      <c r="K1837" s="299"/>
      <c r="L1837" s="299"/>
    </row>
    <row r="1838" spans="1:12" ht="12.75" hidden="1" customHeight="1" outlineLevel="2" x14ac:dyDescent="0.2">
      <c r="A1838" s="3"/>
      <c r="B1838" s="3"/>
      <c r="C1838" s="377"/>
      <c r="D1838" s="3">
        <v>14</v>
      </c>
      <c r="E1838" s="295" t="e">
        <f ca="1"/>
        <v>#N/A</v>
      </c>
      <c r="F1838" s="296"/>
      <c r="G1838" s="299"/>
      <c r="H1838" s="299"/>
      <c r="I1838" s="299"/>
      <c r="J1838" s="299"/>
      <c r="K1838" s="299"/>
      <c r="L1838" s="299"/>
    </row>
    <row r="1839" spans="1:12" ht="12.75" hidden="1" customHeight="1" outlineLevel="2" x14ac:dyDescent="0.2">
      <c r="A1839" s="3"/>
      <c r="B1839" s="3"/>
      <c r="C1839" s="377"/>
      <c r="D1839" s="3">
        <v>15</v>
      </c>
      <c r="E1839" s="295" t="e">
        <f ca="1"/>
        <v>#N/A</v>
      </c>
      <c r="F1839" s="296"/>
      <c r="G1839" s="299"/>
      <c r="H1839" s="299"/>
      <c r="I1839" s="299"/>
      <c r="J1839" s="299"/>
      <c r="K1839" s="299"/>
      <c r="L1839" s="299"/>
    </row>
    <row r="1840" spans="1:12" ht="12.75" hidden="1" customHeight="1" outlineLevel="1" x14ac:dyDescent="0.2">
      <c r="A1840" s="3"/>
      <c r="B1840" s="149" t="str">
        <f ca="1">B1823</f>
        <v>Asset Type 079</v>
      </c>
      <c r="C1840" s="149" t="str">
        <f ca="1">C1823</f>
        <v>Description - Asset Type 079</v>
      </c>
      <c r="D1840" s="3"/>
      <c r="E1840" s="3"/>
      <c r="F1840" s="109" t="s">
        <v>44</v>
      </c>
      <c r="G1840" s="301">
        <f t="shared" ref="G1840:L1840" si="158">SUM(G1825:G1839)</f>
        <v>0</v>
      </c>
      <c r="H1840" s="301">
        <f t="shared" ca="1" si="158"/>
        <v>0</v>
      </c>
      <c r="I1840" s="301">
        <f t="shared" ca="1" si="158"/>
        <v>0</v>
      </c>
      <c r="J1840" s="301">
        <f t="shared" ca="1" si="158"/>
        <v>0</v>
      </c>
      <c r="K1840" s="301">
        <f t="shared" ca="1" si="158"/>
        <v>0</v>
      </c>
      <c r="L1840" s="301">
        <f t="shared" ca="1" si="158"/>
        <v>0</v>
      </c>
    </row>
    <row r="1841" spans="1:12" ht="12.75" hidden="1" customHeight="1" outlineLevel="2" x14ac:dyDescent="0.2">
      <c r="A1841" s="221">
        <f>A1823+1</f>
        <v>80</v>
      </c>
      <c r="B1841" s="22" t="str">
        <f ca="1">OFFSET($B$13,$A1841-1,0)</f>
        <v>Asset Type 080</v>
      </c>
      <c r="C1841" s="22" t="str">
        <f ca="1">OFFSET($C$13,$A1841-1,0)</f>
        <v>Description - Asset Type 080</v>
      </c>
      <c r="D1841" s="3"/>
      <c r="E1841" s="112"/>
      <c r="F1841" s="111" t="s">
        <v>41</v>
      </c>
      <c r="G1841" s="300">
        <f t="shared" ref="G1841:L1841" ca="1" si="159">VLOOKUP($B1841,$B$13:$L$212,5+G$5,FALSE)</f>
        <v>0</v>
      </c>
      <c r="H1841" s="300">
        <f t="shared" ca="1" si="159"/>
        <v>0</v>
      </c>
      <c r="I1841" s="300">
        <f t="shared" ca="1" si="159"/>
        <v>0</v>
      </c>
      <c r="J1841" s="300">
        <f t="shared" ca="1" si="159"/>
        <v>0</v>
      </c>
      <c r="K1841" s="300">
        <f t="shared" ca="1" si="159"/>
        <v>0</v>
      </c>
      <c r="L1841" s="300">
        <f t="shared" ca="1" si="159"/>
        <v>0</v>
      </c>
    </row>
    <row r="1842" spans="1:12" ht="12.75" hidden="1" customHeight="1" outlineLevel="2" x14ac:dyDescent="0.2">
      <c r="A1842" s="3"/>
      <c r="B1842" s="3"/>
      <c r="C1842" s="21"/>
      <c r="D1842" s="3"/>
      <c r="E1842" s="110"/>
      <c r="F1842" s="109" t="s">
        <v>42</v>
      </c>
      <c r="G1842" s="114">
        <f ca="1">VLOOKUP($B1841,'Input Sheet'!$B$12:$L$211,5+G$5,FALSE)</f>
        <v>0</v>
      </c>
      <c r="H1842" s="114">
        <f ca="1">VLOOKUP($B1841,'Input Sheet'!$B$12:$L$211,5+H$5,FALSE)</f>
        <v>0</v>
      </c>
      <c r="I1842" s="114">
        <f ca="1">VLOOKUP($B1841,'Input Sheet'!$B$12:$L$211,5+I$5,FALSE)</f>
        <v>0</v>
      </c>
      <c r="J1842" s="114">
        <f ca="1">VLOOKUP($B1841,'Input Sheet'!$B$12:$L$211,5+J$5,FALSE)</f>
        <v>0</v>
      </c>
      <c r="K1842" s="114">
        <f ca="1">VLOOKUP($B1841,'Input Sheet'!$B$12:$L$211,5+K$5,FALSE)</f>
        <v>0</v>
      </c>
      <c r="L1842" s="114">
        <f ca="1">VLOOKUP($B1841,'Input Sheet'!$B$12:$L$211,5+L$5,FALSE)</f>
        <v>0</v>
      </c>
    </row>
    <row r="1843" spans="1:12" ht="12.75" hidden="1" customHeight="1" outlineLevel="2" x14ac:dyDescent="0.2">
      <c r="A1843" s="3"/>
      <c r="B1843" s="3"/>
      <c r="C1843" s="3"/>
      <c r="D1843" s="3">
        <v>1</v>
      </c>
      <c r="E1843" s="295">
        <f t="array" aca="1" ref="E1843:E1857" ca="1">TRANSPOSE(G1841:L1841)</f>
        <v>0</v>
      </c>
      <c r="F1843" s="296"/>
      <c r="G1843" s="297"/>
      <c r="H1843" s="298">
        <f ca="1">IF(OFFSET(H1843,-$D1843,0)="n/a","n/a",IF(H$5&gt;OFFSET(H1843,-$D1843,0)+$D1843,$E1843-SUM($G1843:G1843),($E1843-SUM($G1843:G1843))/(OFFSET(H1843,-$D1843,0)-(H$5-$D1843-1))))</f>
        <v>0</v>
      </c>
      <c r="I1843" s="298">
        <f ca="1">IF(OFFSET(I1843,-$D1843,0)="n/a","n/a",IF(I$5&gt;OFFSET(I1843,-$D1843,0)+$D1843,$E1843-SUM($G1843:H1843),($E1843-SUM($G1843:H1843))/(OFFSET(I1843,-$D1843,0)-(I$5-$D1843-1))))</f>
        <v>0</v>
      </c>
      <c r="J1843" s="298">
        <f ca="1">IF(OFFSET(J1843,-$D1843,0)="n/a","n/a",IF(J$5&gt;OFFSET(J1843,-$D1843,0)+$D1843,$E1843-SUM($G1843:I1843),($E1843-SUM($G1843:I1843))/(OFFSET(J1843,-$D1843,0)-(J$5-$D1843-1))))</f>
        <v>0</v>
      </c>
      <c r="K1843" s="298">
        <f ca="1">IF(OFFSET(K1843,-$D1843,0)="n/a","n/a",IF(K$5&gt;OFFSET(K1843,-$D1843,0)+$D1843,$E1843-SUM($G1843:J1843),($E1843-SUM($G1843:J1843))/(OFFSET(K1843,-$D1843,0)-(K$5-$D1843-1))))</f>
        <v>0</v>
      </c>
      <c r="L1843" s="298">
        <f ca="1">IF(OFFSET(L1843,-$D1843,0)="n/a","n/a",IF(L$5&gt;OFFSET(L1843,-$D1843,0)+$D1843,$E1843-SUM($G1843:K1843),($E1843-SUM($G1843:K1843))/(OFFSET(L1843,-$D1843,0)-(L$5-$D1843-1))))</f>
        <v>0</v>
      </c>
    </row>
    <row r="1844" spans="1:12" ht="12.75" hidden="1" customHeight="1" outlineLevel="2" x14ac:dyDescent="0.2">
      <c r="A1844" s="3"/>
      <c r="B1844" s="3"/>
      <c r="C1844" s="377" t="s">
        <v>43</v>
      </c>
      <c r="D1844" s="3">
        <v>2</v>
      </c>
      <c r="E1844" s="295">
        <f ca="1"/>
        <v>0</v>
      </c>
      <c r="F1844" s="296"/>
      <c r="G1844" s="299"/>
      <c r="H1844" s="297"/>
      <c r="I1844" s="298">
        <f ca="1">IF(OFFSET(I1844,-$D1844,0)="n/a","n/a",IF(I$5&gt;OFFSET(I1844,-$D1844,0)+$D1844,$E1844-SUM($G1844:H1844),($E1844-SUM($G1844:H1844))/(OFFSET(I1844,-$D1844,0)-(I$5-$D1844-1))))</f>
        <v>0</v>
      </c>
      <c r="J1844" s="298">
        <f ca="1">IF(OFFSET(J1844,-$D1844,0)="n/a","n/a",IF(J$5&gt;OFFSET(J1844,-$D1844,0)+$D1844,$E1844-SUM($G1844:I1844),($E1844-SUM($G1844:I1844))/(OFFSET(J1844,-$D1844,0)-(J$5-$D1844-1))))</f>
        <v>0</v>
      </c>
      <c r="K1844" s="298">
        <f ca="1">IF(OFFSET(K1844,-$D1844,0)="n/a","n/a",IF(K$5&gt;OFFSET(K1844,-$D1844,0)+$D1844,$E1844-SUM($G1844:J1844),($E1844-SUM($G1844:J1844))/(OFFSET(K1844,-$D1844,0)-(K$5-$D1844-1))))</f>
        <v>0</v>
      </c>
      <c r="L1844" s="298">
        <f ca="1">IF(OFFSET(L1844,-$D1844,0)="n/a","n/a",IF(L$5&gt;OFFSET(L1844,-$D1844,0)+$D1844,$E1844-SUM($G1844:K1844),($E1844-SUM($G1844:K1844))/(OFFSET(L1844,-$D1844,0)-(L$5-$D1844-1))))</f>
        <v>0</v>
      </c>
    </row>
    <row r="1845" spans="1:12" ht="12.75" hidden="1" customHeight="1" outlineLevel="2" x14ac:dyDescent="0.2">
      <c r="A1845" s="3"/>
      <c r="B1845" s="3"/>
      <c r="C1845" s="377"/>
      <c r="D1845" s="3">
        <v>3</v>
      </c>
      <c r="E1845" s="295">
        <f ca="1"/>
        <v>0</v>
      </c>
      <c r="F1845" s="296"/>
      <c r="G1845" s="299"/>
      <c r="H1845" s="299"/>
      <c r="I1845" s="297"/>
      <c r="J1845" s="298">
        <f ca="1">IF(OFFSET(J1845,-$D1845,0)="n/a","n/a",IF(J$5&gt;OFFSET(J1845,-$D1845,0)+$D1845,$E1845-SUM($G1845:I1845),($E1845-SUM($G1845:I1845))/(OFFSET(J1845,-$D1845,0)-(J$5-$D1845-1))))</f>
        <v>0</v>
      </c>
      <c r="K1845" s="298">
        <f ca="1">IF(OFFSET(K1845,-$D1845,0)="n/a","n/a",IF(K$5&gt;OFFSET(K1845,-$D1845,0)+$D1845,$E1845-SUM($G1845:J1845),($E1845-SUM($G1845:J1845))/(OFFSET(K1845,-$D1845,0)-(K$5-$D1845-1))))</f>
        <v>0</v>
      </c>
      <c r="L1845" s="298">
        <f ca="1">IF(OFFSET(L1845,-$D1845,0)="n/a","n/a",IF(L$5&gt;OFFSET(L1845,-$D1845,0)+$D1845,$E1845-SUM($G1845:K1845),($E1845-SUM($G1845:K1845))/(OFFSET(L1845,-$D1845,0)-(L$5-$D1845-1))))</f>
        <v>0</v>
      </c>
    </row>
    <row r="1846" spans="1:12" ht="12.75" hidden="1" customHeight="1" outlineLevel="2" x14ac:dyDescent="0.2">
      <c r="A1846" s="3"/>
      <c r="B1846" s="3"/>
      <c r="C1846" s="377"/>
      <c r="D1846" s="3">
        <v>4</v>
      </c>
      <c r="E1846" s="295">
        <f ca="1"/>
        <v>0</v>
      </c>
      <c r="F1846" s="296"/>
      <c r="G1846" s="299"/>
      <c r="H1846" s="299"/>
      <c r="I1846" s="299"/>
      <c r="J1846" s="297"/>
      <c r="K1846" s="298">
        <f ca="1">IF(OFFSET(K1846,-$D1846,0)="n/a","n/a",IF(K$5&gt;OFFSET(K1846,-$D1846,0)+$D1846,$E1846-SUM($G1846:J1846),($E1846-SUM($G1846:J1846))/(OFFSET(K1846,-$D1846,0)-(K$5-$D1846-1))))</f>
        <v>0</v>
      </c>
      <c r="L1846" s="298">
        <f ca="1">IF(OFFSET(L1846,-$D1846,0)="n/a","n/a",IF(L$5&gt;OFFSET(L1846,-$D1846,0)+$D1846,$E1846-SUM($G1846:K1846),($E1846-SUM($G1846:K1846))/(OFFSET(L1846,-$D1846,0)-(L$5-$D1846-1))))</f>
        <v>0</v>
      </c>
    </row>
    <row r="1847" spans="1:12" ht="12.75" hidden="1" customHeight="1" outlineLevel="2" x14ac:dyDescent="0.2">
      <c r="A1847" s="3"/>
      <c r="B1847" s="3"/>
      <c r="C1847" s="377"/>
      <c r="D1847" s="3">
        <v>5</v>
      </c>
      <c r="E1847" s="295">
        <f ca="1"/>
        <v>0</v>
      </c>
      <c r="F1847" s="296"/>
      <c r="G1847" s="299"/>
      <c r="H1847" s="299"/>
      <c r="I1847" s="299"/>
      <c r="J1847" s="299"/>
      <c r="K1847" s="297"/>
      <c r="L1847" s="298">
        <f ca="1">IF(OFFSET(L1847,-$D1847,0)="n/a","n/a",IF(L$5&gt;OFFSET(L1847,-$D1847,0)+$D1847,$E1847-SUM($G1847:K1847),($E1847-SUM($G1847:K1847))/(OFFSET(L1847,-$D1847,0)-(L$5-$D1847-1))))</f>
        <v>0</v>
      </c>
    </row>
    <row r="1848" spans="1:12" ht="12.75" hidden="1" customHeight="1" outlineLevel="2" x14ac:dyDescent="0.2">
      <c r="A1848" s="3"/>
      <c r="B1848" s="3"/>
      <c r="C1848" s="377"/>
      <c r="D1848" s="3">
        <v>6</v>
      </c>
      <c r="E1848" s="295">
        <f ca="1"/>
        <v>0</v>
      </c>
      <c r="F1848" s="296"/>
      <c r="G1848" s="299"/>
      <c r="H1848" s="299"/>
      <c r="I1848" s="299"/>
      <c r="J1848" s="299"/>
      <c r="K1848" s="299"/>
      <c r="L1848" s="297"/>
    </row>
    <row r="1849" spans="1:12" ht="12.75" hidden="1" customHeight="1" outlineLevel="2" x14ac:dyDescent="0.2">
      <c r="A1849" s="3"/>
      <c r="B1849" s="3"/>
      <c r="C1849" s="377"/>
      <c r="D1849" s="3">
        <v>7</v>
      </c>
      <c r="E1849" s="295" t="e">
        <f ca="1"/>
        <v>#N/A</v>
      </c>
      <c r="F1849" s="296"/>
      <c r="G1849" s="299"/>
      <c r="H1849" s="299"/>
      <c r="I1849" s="299"/>
      <c r="J1849" s="299"/>
      <c r="K1849" s="299"/>
      <c r="L1849" s="299"/>
    </row>
    <row r="1850" spans="1:12" ht="12.75" hidden="1" customHeight="1" outlineLevel="2" x14ac:dyDescent="0.2">
      <c r="A1850" s="3"/>
      <c r="B1850" s="3"/>
      <c r="C1850" s="377"/>
      <c r="D1850" s="3">
        <v>8</v>
      </c>
      <c r="E1850" s="295" t="e">
        <f ca="1"/>
        <v>#N/A</v>
      </c>
      <c r="F1850" s="296"/>
      <c r="G1850" s="299"/>
      <c r="H1850" s="299"/>
      <c r="I1850" s="299"/>
      <c r="J1850" s="299"/>
      <c r="K1850" s="299"/>
      <c r="L1850" s="299"/>
    </row>
    <row r="1851" spans="1:12" ht="12.75" hidden="1" customHeight="1" outlineLevel="2" x14ac:dyDescent="0.2">
      <c r="A1851" s="3"/>
      <c r="B1851" s="3"/>
      <c r="C1851" s="377"/>
      <c r="D1851" s="3">
        <v>9</v>
      </c>
      <c r="E1851" s="295" t="e">
        <f ca="1"/>
        <v>#N/A</v>
      </c>
      <c r="F1851" s="296"/>
      <c r="G1851" s="299"/>
      <c r="H1851" s="299"/>
      <c r="I1851" s="299"/>
      <c r="J1851" s="299"/>
      <c r="K1851" s="299"/>
      <c r="L1851" s="299"/>
    </row>
    <row r="1852" spans="1:12" ht="12.75" hidden="1" customHeight="1" outlineLevel="2" x14ac:dyDescent="0.2">
      <c r="A1852" s="3"/>
      <c r="B1852" s="3"/>
      <c r="C1852" s="377"/>
      <c r="D1852" s="3">
        <v>10</v>
      </c>
      <c r="E1852" s="295" t="e">
        <f ca="1"/>
        <v>#N/A</v>
      </c>
      <c r="F1852" s="296"/>
      <c r="G1852" s="299"/>
      <c r="H1852" s="299"/>
      <c r="I1852" s="299"/>
      <c r="J1852" s="299"/>
      <c r="K1852" s="299"/>
      <c r="L1852" s="299"/>
    </row>
    <row r="1853" spans="1:12" ht="12.75" hidden="1" customHeight="1" outlineLevel="2" x14ac:dyDescent="0.2">
      <c r="A1853" s="3"/>
      <c r="B1853" s="3"/>
      <c r="C1853" s="377"/>
      <c r="D1853" s="3">
        <v>11</v>
      </c>
      <c r="E1853" s="295" t="e">
        <f ca="1"/>
        <v>#N/A</v>
      </c>
      <c r="F1853" s="296"/>
      <c r="G1853" s="299"/>
      <c r="H1853" s="299"/>
      <c r="I1853" s="299"/>
      <c r="J1853" s="299"/>
      <c r="K1853" s="299"/>
      <c r="L1853" s="299"/>
    </row>
    <row r="1854" spans="1:12" ht="12.75" hidden="1" customHeight="1" outlineLevel="2" x14ac:dyDescent="0.2">
      <c r="A1854" s="3"/>
      <c r="B1854" s="3"/>
      <c r="C1854" s="377"/>
      <c r="D1854" s="3">
        <v>12</v>
      </c>
      <c r="E1854" s="295" t="e">
        <f ca="1"/>
        <v>#N/A</v>
      </c>
      <c r="F1854" s="296"/>
      <c r="G1854" s="299"/>
      <c r="H1854" s="299"/>
      <c r="I1854" s="299"/>
      <c r="J1854" s="299"/>
      <c r="K1854" s="299"/>
      <c r="L1854" s="299"/>
    </row>
    <row r="1855" spans="1:12" ht="12.75" hidden="1" customHeight="1" outlineLevel="2" x14ac:dyDescent="0.2">
      <c r="A1855" s="3"/>
      <c r="B1855" s="3"/>
      <c r="C1855" s="377"/>
      <c r="D1855" s="3">
        <v>13</v>
      </c>
      <c r="E1855" s="295" t="e">
        <f ca="1"/>
        <v>#N/A</v>
      </c>
      <c r="F1855" s="296"/>
      <c r="G1855" s="299"/>
      <c r="H1855" s="299"/>
      <c r="I1855" s="299"/>
      <c r="J1855" s="299"/>
      <c r="K1855" s="299"/>
      <c r="L1855" s="299"/>
    </row>
    <row r="1856" spans="1:12" ht="12.75" hidden="1" customHeight="1" outlineLevel="2" x14ac:dyDescent="0.2">
      <c r="A1856" s="3"/>
      <c r="B1856" s="3"/>
      <c r="C1856" s="377"/>
      <c r="D1856" s="3">
        <v>14</v>
      </c>
      <c r="E1856" s="295" t="e">
        <f ca="1"/>
        <v>#N/A</v>
      </c>
      <c r="F1856" s="296"/>
      <c r="G1856" s="299"/>
      <c r="H1856" s="299"/>
      <c r="I1856" s="299"/>
      <c r="J1856" s="299"/>
      <c r="K1856" s="299"/>
      <c r="L1856" s="299"/>
    </row>
    <row r="1857" spans="1:12" ht="12.75" hidden="1" customHeight="1" outlineLevel="2" x14ac:dyDescent="0.2">
      <c r="A1857" s="3"/>
      <c r="B1857" s="3"/>
      <c r="C1857" s="377"/>
      <c r="D1857" s="3">
        <v>15</v>
      </c>
      <c r="E1857" s="295" t="e">
        <f ca="1"/>
        <v>#N/A</v>
      </c>
      <c r="F1857" s="296"/>
      <c r="G1857" s="299"/>
      <c r="H1857" s="299"/>
      <c r="I1857" s="299"/>
      <c r="J1857" s="299"/>
      <c r="K1857" s="299"/>
      <c r="L1857" s="299"/>
    </row>
    <row r="1858" spans="1:12" ht="12.75" hidden="1" customHeight="1" outlineLevel="1" x14ac:dyDescent="0.2">
      <c r="A1858" s="3"/>
      <c r="B1858" s="149" t="str">
        <f ca="1">B1841</f>
        <v>Asset Type 080</v>
      </c>
      <c r="C1858" s="149" t="str">
        <f ca="1">C1841</f>
        <v>Description - Asset Type 080</v>
      </c>
      <c r="D1858" s="3"/>
      <c r="E1858" s="3"/>
      <c r="F1858" s="109" t="s">
        <v>44</v>
      </c>
      <c r="G1858" s="301">
        <f t="shared" ref="G1858:L1858" si="160">SUM(G1843:G1857)</f>
        <v>0</v>
      </c>
      <c r="H1858" s="301">
        <f t="shared" ca="1" si="160"/>
        <v>0</v>
      </c>
      <c r="I1858" s="301">
        <f t="shared" ca="1" si="160"/>
        <v>0</v>
      </c>
      <c r="J1858" s="301">
        <f t="shared" ca="1" si="160"/>
        <v>0</v>
      </c>
      <c r="K1858" s="301">
        <f t="shared" ca="1" si="160"/>
        <v>0</v>
      </c>
      <c r="L1858" s="301">
        <f t="shared" ca="1" si="160"/>
        <v>0</v>
      </c>
    </row>
    <row r="1859" spans="1:12" ht="12.75" hidden="1" customHeight="1" outlineLevel="2" x14ac:dyDescent="0.2">
      <c r="A1859" s="221">
        <f>A1841+1</f>
        <v>81</v>
      </c>
      <c r="B1859" s="22" t="str">
        <f ca="1">OFFSET($B$13,$A1859-1,0)</f>
        <v>Asset Type 081</v>
      </c>
      <c r="C1859" s="22" t="str">
        <f ca="1">OFFSET($C$13,$A1859-1,0)</f>
        <v>Description - Asset Type 081</v>
      </c>
      <c r="D1859" s="3"/>
      <c r="E1859" s="112"/>
      <c r="F1859" s="111" t="s">
        <v>41</v>
      </c>
      <c r="G1859" s="300">
        <f t="shared" ref="G1859:L1859" ca="1" si="161">VLOOKUP($B1859,$B$13:$L$212,5+G$5,FALSE)</f>
        <v>0</v>
      </c>
      <c r="H1859" s="300">
        <f t="shared" ca="1" si="161"/>
        <v>0</v>
      </c>
      <c r="I1859" s="300">
        <f t="shared" ca="1" si="161"/>
        <v>0</v>
      </c>
      <c r="J1859" s="300">
        <f t="shared" ca="1" si="161"/>
        <v>0</v>
      </c>
      <c r="K1859" s="300">
        <f t="shared" ca="1" si="161"/>
        <v>0</v>
      </c>
      <c r="L1859" s="300">
        <f t="shared" ca="1" si="161"/>
        <v>0</v>
      </c>
    </row>
    <row r="1860" spans="1:12" ht="12.75" hidden="1" customHeight="1" outlineLevel="2" x14ac:dyDescent="0.2">
      <c r="A1860" s="3"/>
      <c r="B1860" s="3"/>
      <c r="C1860" s="21"/>
      <c r="D1860" s="3"/>
      <c r="E1860" s="110"/>
      <c r="F1860" s="109" t="s">
        <v>42</v>
      </c>
      <c r="G1860" s="114">
        <f ca="1">VLOOKUP($B1859,'Input Sheet'!$B$12:$L$211,5+G$5,FALSE)</f>
        <v>0</v>
      </c>
      <c r="H1860" s="114">
        <f ca="1">VLOOKUP($B1859,'Input Sheet'!$B$12:$L$211,5+H$5,FALSE)</f>
        <v>0</v>
      </c>
      <c r="I1860" s="114">
        <f ca="1">VLOOKUP($B1859,'Input Sheet'!$B$12:$L$211,5+I$5,FALSE)</f>
        <v>0</v>
      </c>
      <c r="J1860" s="114">
        <f ca="1">VLOOKUP($B1859,'Input Sheet'!$B$12:$L$211,5+J$5,FALSE)</f>
        <v>0</v>
      </c>
      <c r="K1860" s="114">
        <f ca="1">VLOOKUP($B1859,'Input Sheet'!$B$12:$L$211,5+K$5,FALSE)</f>
        <v>0</v>
      </c>
      <c r="L1860" s="114">
        <f ca="1">VLOOKUP($B1859,'Input Sheet'!$B$12:$L$211,5+L$5,FALSE)</f>
        <v>0</v>
      </c>
    </row>
    <row r="1861" spans="1:12" ht="12.75" hidden="1" customHeight="1" outlineLevel="2" x14ac:dyDescent="0.2">
      <c r="A1861" s="3"/>
      <c r="B1861" s="3"/>
      <c r="C1861" s="3"/>
      <c r="D1861" s="3">
        <v>1</v>
      </c>
      <c r="E1861" s="295">
        <f t="array" aca="1" ref="E1861:E1875" ca="1">TRANSPOSE(G1859:L1859)</f>
        <v>0</v>
      </c>
      <c r="F1861" s="296"/>
      <c r="G1861" s="297"/>
      <c r="H1861" s="298">
        <f ca="1">IF(OFFSET(H1861,-$D1861,0)="n/a","n/a",IF(H$5&gt;OFFSET(H1861,-$D1861,0)+$D1861,$E1861-SUM($G1861:G1861),($E1861-SUM($G1861:G1861))/(OFFSET(H1861,-$D1861,0)-(H$5-$D1861-1))))</f>
        <v>0</v>
      </c>
      <c r="I1861" s="298">
        <f ca="1">IF(OFFSET(I1861,-$D1861,0)="n/a","n/a",IF(I$5&gt;OFFSET(I1861,-$D1861,0)+$D1861,$E1861-SUM($G1861:H1861),($E1861-SUM($G1861:H1861))/(OFFSET(I1861,-$D1861,0)-(I$5-$D1861-1))))</f>
        <v>0</v>
      </c>
      <c r="J1861" s="298">
        <f ca="1">IF(OFFSET(J1861,-$D1861,0)="n/a","n/a",IF(J$5&gt;OFFSET(J1861,-$D1861,0)+$D1861,$E1861-SUM($G1861:I1861),($E1861-SUM($G1861:I1861))/(OFFSET(J1861,-$D1861,0)-(J$5-$D1861-1))))</f>
        <v>0</v>
      </c>
      <c r="K1861" s="298">
        <f ca="1">IF(OFFSET(K1861,-$D1861,0)="n/a","n/a",IF(K$5&gt;OFFSET(K1861,-$D1861,0)+$D1861,$E1861-SUM($G1861:J1861),($E1861-SUM($G1861:J1861))/(OFFSET(K1861,-$D1861,0)-(K$5-$D1861-1))))</f>
        <v>0</v>
      </c>
      <c r="L1861" s="298">
        <f ca="1">IF(OFFSET(L1861,-$D1861,0)="n/a","n/a",IF(L$5&gt;OFFSET(L1861,-$D1861,0)+$D1861,$E1861-SUM($G1861:K1861),($E1861-SUM($G1861:K1861))/(OFFSET(L1861,-$D1861,0)-(L$5-$D1861-1))))</f>
        <v>0</v>
      </c>
    </row>
    <row r="1862" spans="1:12" ht="12.75" hidden="1" customHeight="1" outlineLevel="2" x14ac:dyDescent="0.2">
      <c r="A1862" s="3"/>
      <c r="B1862" s="3"/>
      <c r="C1862" s="377" t="s">
        <v>43</v>
      </c>
      <c r="D1862" s="3">
        <v>2</v>
      </c>
      <c r="E1862" s="295">
        <f ca="1"/>
        <v>0</v>
      </c>
      <c r="F1862" s="296"/>
      <c r="G1862" s="299"/>
      <c r="H1862" s="297"/>
      <c r="I1862" s="298">
        <f ca="1">IF(OFFSET(I1862,-$D1862,0)="n/a","n/a",IF(I$5&gt;OFFSET(I1862,-$D1862,0)+$D1862,$E1862-SUM($G1862:H1862),($E1862-SUM($G1862:H1862))/(OFFSET(I1862,-$D1862,0)-(I$5-$D1862-1))))</f>
        <v>0</v>
      </c>
      <c r="J1862" s="298">
        <f ca="1">IF(OFFSET(J1862,-$D1862,0)="n/a","n/a",IF(J$5&gt;OFFSET(J1862,-$D1862,0)+$D1862,$E1862-SUM($G1862:I1862),($E1862-SUM($G1862:I1862))/(OFFSET(J1862,-$D1862,0)-(J$5-$D1862-1))))</f>
        <v>0</v>
      </c>
      <c r="K1862" s="298">
        <f ca="1">IF(OFFSET(K1862,-$D1862,0)="n/a","n/a",IF(K$5&gt;OFFSET(K1862,-$D1862,0)+$D1862,$E1862-SUM($G1862:J1862),($E1862-SUM($G1862:J1862))/(OFFSET(K1862,-$D1862,0)-(K$5-$D1862-1))))</f>
        <v>0</v>
      </c>
      <c r="L1862" s="298">
        <f ca="1">IF(OFFSET(L1862,-$D1862,0)="n/a","n/a",IF(L$5&gt;OFFSET(L1862,-$D1862,0)+$D1862,$E1862-SUM($G1862:K1862),($E1862-SUM($G1862:K1862))/(OFFSET(L1862,-$D1862,0)-(L$5-$D1862-1))))</f>
        <v>0</v>
      </c>
    </row>
    <row r="1863" spans="1:12" ht="12.75" hidden="1" customHeight="1" outlineLevel="2" x14ac:dyDescent="0.2">
      <c r="A1863" s="3"/>
      <c r="B1863" s="3"/>
      <c r="C1863" s="377"/>
      <c r="D1863" s="3">
        <v>3</v>
      </c>
      <c r="E1863" s="295">
        <f ca="1"/>
        <v>0</v>
      </c>
      <c r="F1863" s="296"/>
      <c r="G1863" s="299"/>
      <c r="H1863" s="299"/>
      <c r="I1863" s="297"/>
      <c r="J1863" s="298">
        <f ca="1">IF(OFFSET(J1863,-$D1863,0)="n/a","n/a",IF(J$5&gt;OFFSET(J1863,-$D1863,0)+$D1863,$E1863-SUM($G1863:I1863),($E1863-SUM($G1863:I1863))/(OFFSET(J1863,-$D1863,0)-(J$5-$D1863-1))))</f>
        <v>0</v>
      </c>
      <c r="K1863" s="298">
        <f ca="1">IF(OFFSET(K1863,-$D1863,0)="n/a","n/a",IF(K$5&gt;OFFSET(K1863,-$D1863,0)+$D1863,$E1863-SUM($G1863:J1863),($E1863-SUM($G1863:J1863))/(OFFSET(K1863,-$D1863,0)-(K$5-$D1863-1))))</f>
        <v>0</v>
      </c>
      <c r="L1863" s="298">
        <f ca="1">IF(OFFSET(L1863,-$D1863,0)="n/a","n/a",IF(L$5&gt;OFFSET(L1863,-$D1863,0)+$D1863,$E1863-SUM($G1863:K1863),($E1863-SUM($G1863:K1863))/(OFFSET(L1863,-$D1863,0)-(L$5-$D1863-1))))</f>
        <v>0</v>
      </c>
    </row>
    <row r="1864" spans="1:12" ht="12.75" hidden="1" customHeight="1" outlineLevel="2" x14ac:dyDescent="0.2">
      <c r="A1864" s="3"/>
      <c r="B1864" s="3"/>
      <c r="C1864" s="377"/>
      <c r="D1864" s="3">
        <v>4</v>
      </c>
      <c r="E1864" s="295">
        <f ca="1"/>
        <v>0</v>
      </c>
      <c r="F1864" s="296"/>
      <c r="G1864" s="299"/>
      <c r="H1864" s="299"/>
      <c r="I1864" s="299"/>
      <c r="J1864" s="297"/>
      <c r="K1864" s="298">
        <f ca="1">IF(OFFSET(K1864,-$D1864,0)="n/a","n/a",IF(K$5&gt;OFFSET(K1864,-$D1864,0)+$D1864,$E1864-SUM($G1864:J1864),($E1864-SUM($G1864:J1864))/(OFFSET(K1864,-$D1864,0)-(K$5-$D1864-1))))</f>
        <v>0</v>
      </c>
      <c r="L1864" s="298">
        <f ca="1">IF(OFFSET(L1864,-$D1864,0)="n/a","n/a",IF(L$5&gt;OFFSET(L1864,-$D1864,0)+$D1864,$E1864-SUM($G1864:K1864),($E1864-SUM($G1864:K1864))/(OFFSET(L1864,-$D1864,0)-(L$5-$D1864-1))))</f>
        <v>0</v>
      </c>
    </row>
    <row r="1865" spans="1:12" ht="12.75" hidden="1" customHeight="1" outlineLevel="2" x14ac:dyDescent="0.2">
      <c r="A1865" s="3"/>
      <c r="B1865" s="3"/>
      <c r="C1865" s="377"/>
      <c r="D1865" s="3">
        <v>5</v>
      </c>
      <c r="E1865" s="295">
        <f ca="1"/>
        <v>0</v>
      </c>
      <c r="F1865" s="296"/>
      <c r="G1865" s="299"/>
      <c r="H1865" s="299"/>
      <c r="I1865" s="299"/>
      <c r="J1865" s="299"/>
      <c r="K1865" s="297"/>
      <c r="L1865" s="298">
        <f ca="1">IF(OFFSET(L1865,-$D1865,0)="n/a","n/a",IF(L$5&gt;OFFSET(L1865,-$D1865,0)+$D1865,$E1865-SUM($G1865:K1865),($E1865-SUM($G1865:K1865))/(OFFSET(L1865,-$D1865,0)-(L$5-$D1865-1))))</f>
        <v>0</v>
      </c>
    </row>
    <row r="1866" spans="1:12" ht="12.75" hidden="1" customHeight="1" outlineLevel="2" x14ac:dyDescent="0.2">
      <c r="A1866" s="3"/>
      <c r="B1866" s="3"/>
      <c r="C1866" s="377"/>
      <c r="D1866" s="3">
        <v>6</v>
      </c>
      <c r="E1866" s="295">
        <f ca="1"/>
        <v>0</v>
      </c>
      <c r="F1866" s="296"/>
      <c r="G1866" s="299"/>
      <c r="H1866" s="299"/>
      <c r="I1866" s="299"/>
      <c r="J1866" s="299"/>
      <c r="K1866" s="299"/>
      <c r="L1866" s="297"/>
    </row>
    <row r="1867" spans="1:12" ht="12.75" hidden="1" customHeight="1" outlineLevel="2" x14ac:dyDescent="0.2">
      <c r="A1867" s="3"/>
      <c r="B1867" s="3"/>
      <c r="C1867" s="377"/>
      <c r="D1867" s="3">
        <v>7</v>
      </c>
      <c r="E1867" s="295" t="e">
        <f ca="1"/>
        <v>#N/A</v>
      </c>
      <c r="F1867" s="296"/>
      <c r="G1867" s="299"/>
      <c r="H1867" s="299"/>
      <c r="I1867" s="299"/>
      <c r="J1867" s="299"/>
      <c r="K1867" s="299"/>
      <c r="L1867" s="299"/>
    </row>
    <row r="1868" spans="1:12" ht="12.75" hidden="1" customHeight="1" outlineLevel="2" x14ac:dyDescent="0.2">
      <c r="A1868" s="3"/>
      <c r="B1868" s="3"/>
      <c r="C1868" s="377"/>
      <c r="D1868" s="3">
        <v>8</v>
      </c>
      <c r="E1868" s="295" t="e">
        <f ca="1"/>
        <v>#N/A</v>
      </c>
      <c r="F1868" s="296"/>
      <c r="G1868" s="299"/>
      <c r="H1868" s="299"/>
      <c r="I1868" s="299"/>
      <c r="J1868" s="299"/>
      <c r="K1868" s="299"/>
      <c r="L1868" s="299"/>
    </row>
    <row r="1869" spans="1:12" ht="12.75" hidden="1" customHeight="1" outlineLevel="2" x14ac:dyDescent="0.2">
      <c r="A1869" s="3"/>
      <c r="B1869" s="3"/>
      <c r="C1869" s="377"/>
      <c r="D1869" s="3">
        <v>9</v>
      </c>
      <c r="E1869" s="295" t="e">
        <f ca="1"/>
        <v>#N/A</v>
      </c>
      <c r="F1869" s="296"/>
      <c r="G1869" s="299"/>
      <c r="H1869" s="299"/>
      <c r="I1869" s="299"/>
      <c r="J1869" s="299"/>
      <c r="K1869" s="299"/>
      <c r="L1869" s="299"/>
    </row>
    <row r="1870" spans="1:12" ht="12.75" hidden="1" customHeight="1" outlineLevel="2" x14ac:dyDescent="0.2">
      <c r="A1870" s="3"/>
      <c r="B1870" s="3"/>
      <c r="C1870" s="377"/>
      <c r="D1870" s="3">
        <v>10</v>
      </c>
      <c r="E1870" s="295" t="e">
        <f ca="1"/>
        <v>#N/A</v>
      </c>
      <c r="F1870" s="296"/>
      <c r="G1870" s="299"/>
      <c r="H1870" s="299"/>
      <c r="I1870" s="299"/>
      <c r="J1870" s="299"/>
      <c r="K1870" s="299"/>
      <c r="L1870" s="299"/>
    </row>
    <row r="1871" spans="1:12" ht="12.75" hidden="1" customHeight="1" outlineLevel="2" x14ac:dyDescent="0.2">
      <c r="A1871" s="3"/>
      <c r="B1871" s="3"/>
      <c r="C1871" s="377"/>
      <c r="D1871" s="3">
        <v>11</v>
      </c>
      <c r="E1871" s="295" t="e">
        <f ca="1"/>
        <v>#N/A</v>
      </c>
      <c r="F1871" s="296"/>
      <c r="G1871" s="299"/>
      <c r="H1871" s="299"/>
      <c r="I1871" s="299"/>
      <c r="J1871" s="299"/>
      <c r="K1871" s="299"/>
      <c r="L1871" s="299"/>
    </row>
    <row r="1872" spans="1:12" ht="12.75" hidden="1" customHeight="1" outlineLevel="2" x14ac:dyDescent="0.2">
      <c r="A1872" s="3"/>
      <c r="B1872" s="3"/>
      <c r="C1872" s="377"/>
      <c r="D1872" s="3">
        <v>12</v>
      </c>
      <c r="E1872" s="295" t="e">
        <f ca="1"/>
        <v>#N/A</v>
      </c>
      <c r="F1872" s="296"/>
      <c r="G1872" s="299"/>
      <c r="H1872" s="299"/>
      <c r="I1872" s="299"/>
      <c r="J1872" s="299"/>
      <c r="K1872" s="299"/>
      <c r="L1872" s="299"/>
    </row>
    <row r="1873" spans="1:12" ht="12.75" hidden="1" customHeight="1" outlineLevel="2" x14ac:dyDescent="0.2">
      <c r="A1873" s="3"/>
      <c r="B1873" s="3"/>
      <c r="C1873" s="377"/>
      <c r="D1873" s="3">
        <v>13</v>
      </c>
      <c r="E1873" s="295" t="e">
        <f ca="1"/>
        <v>#N/A</v>
      </c>
      <c r="F1873" s="296"/>
      <c r="G1873" s="299"/>
      <c r="H1873" s="299"/>
      <c r="I1873" s="299"/>
      <c r="J1873" s="299"/>
      <c r="K1873" s="299"/>
      <c r="L1873" s="299"/>
    </row>
    <row r="1874" spans="1:12" ht="12.75" hidden="1" customHeight="1" outlineLevel="2" x14ac:dyDescent="0.2">
      <c r="A1874" s="3"/>
      <c r="B1874" s="3"/>
      <c r="C1874" s="377"/>
      <c r="D1874" s="3">
        <v>14</v>
      </c>
      <c r="E1874" s="295" t="e">
        <f ca="1"/>
        <v>#N/A</v>
      </c>
      <c r="F1874" s="296"/>
      <c r="G1874" s="299"/>
      <c r="H1874" s="299"/>
      <c r="I1874" s="299"/>
      <c r="J1874" s="299"/>
      <c r="K1874" s="299"/>
      <c r="L1874" s="299"/>
    </row>
    <row r="1875" spans="1:12" ht="12.75" hidden="1" customHeight="1" outlineLevel="2" x14ac:dyDescent="0.2">
      <c r="A1875" s="3"/>
      <c r="B1875" s="3"/>
      <c r="C1875" s="377"/>
      <c r="D1875" s="3">
        <v>15</v>
      </c>
      <c r="E1875" s="295" t="e">
        <f ca="1"/>
        <v>#N/A</v>
      </c>
      <c r="F1875" s="296"/>
      <c r="G1875" s="299"/>
      <c r="H1875" s="299"/>
      <c r="I1875" s="299"/>
      <c r="J1875" s="299"/>
      <c r="K1875" s="299"/>
      <c r="L1875" s="299"/>
    </row>
    <row r="1876" spans="1:12" ht="12.75" hidden="1" customHeight="1" outlineLevel="1" x14ac:dyDescent="0.2">
      <c r="A1876" s="3"/>
      <c r="B1876" s="149" t="str">
        <f ca="1">B1859</f>
        <v>Asset Type 081</v>
      </c>
      <c r="C1876" s="149" t="str">
        <f ca="1">C1859</f>
        <v>Description - Asset Type 081</v>
      </c>
      <c r="D1876" s="3"/>
      <c r="E1876" s="3"/>
      <c r="F1876" s="109" t="s">
        <v>44</v>
      </c>
      <c r="G1876" s="301">
        <f t="shared" ref="G1876:L1876" si="162">SUM(G1861:G1875)</f>
        <v>0</v>
      </c>
      <c r="H1876" s="301">
        <f t="shared" ca="1" si="162"/>
        <v>0</v>
      </c>
      <c r="I1876" s="301">
        <f t="shared" ca="1" si="162"/>
        <v>0</v>
      </c>
      <c r="J1876" s="301">
        <f t="shared" ca="1" si="162"/>
        <v>0</v>
      </c>
      <c r="K1876" s="301">
        <f t="shared" ca="1" si="162"/>
        <v>0</v>
      </c>
      <c r="L1876" s="301">
        <f t="shared" ca="1" si="162"/>
        <v>0</v>
      </c>
    </row>
    <row r="1877" spans="1:12" ht="12.75" hidden="1" customHeight="1" outlineLevel="2" x14ac:dyDescent="0.2">
      <c r="A1877" s="221">
        <f>A1859+1</f>
        <v>82</v>
      </c>
      <c r="B1877" s="22" t="str">
        <f ca="1">OFFSET($B$13,$A1877-1,0)</f>
        <v>Asset Type 082</v>
      </c>
      <c r="C1877" s="22" t="str">
        <f ca="1">OFFSET($C$13,$A1877-1,0)</f>
        <v>Description - Asset Type 082</v>
      </c>
      <c r="D1877" s="3"/>
      <c r="E1877" s="112"/>
      <c r="F1877" s="111" t="s">
        <v>41</v>
      </c>
      <c r="G1877" s="300">
        <f t="shared" ref="G1877:L1877" ca="1" si="163">VLOOKUP($B1877,$B$13:$L$212,5+G$5,FALSE)</f>
        <v>0</v>
      </c>
      <c r="H1877" s="300">
        <f t="shared" ca="1" si="163"/>
        <v>0</v>
      </c>
      <c r="I1877" s="300">
        <f t="shared" ca="1" si="163"/>
        <v>0</v>
      </c>
      <c r="J1877" s="300">
        <f t="shared" ca="1" si="163"/>
        <v>0</v>
      </c>
      <c r="K1877" s="300">
        <f t="shared" ca="1" si="163"/>
        <v>0</v>
      </c>
      <c r="L1877" s="300">
        <f t="shared" ca="1" si="163"/>
        <v>0</v>
      </c>
    </row>
    <row r="1878" spans="1:12" ht="12.75" hidden="1" customHeight="1" outlineLevel="2" x14ac:dyDescent="0.2">
      <c r="A1878" s="3"/>
      <c r="B1878" s="3"/>
      <c r="C1878" s="21"/>
      <c r="D1878" s="3"/>
      <c r="E1878" s="110"/>
      <c r="F1878" s="109" t="s">
        <v>42</v>
      </c>
      <c r="G1878" s="114">
        <f ca="1">VLOOKUP($B1877,'Input Sheet'!$B$12:$L$211,5+G$5,FALSE)</f>
        <v>0</v>
      </c>
      <c r="H1878" s="114">
        <f ca="1">VLOOKUP($B1877,'Input Sheet'!$B$12:$L$211,5+H$5,FALSE)</f>
        <v>0</v>
      </c>
      <c r="I1878" s="114">
        <f ca="1">VLOOKUP($B1877,'Input Sheet'!$B$12:$L$211,5+I$5,FALSE)</f>
        <v>0</v>
      </c>
      <c r="J1878" s="114">
        <f ca="1">VLOOKUP($B1877,'Input Sheet'!$B$12:$L$211,5+J$5,FALSE)</f>
        <v>0</v>
      </c>
      <c r="K1878" s="114">
        <f ca="1">VLOOKUP($B1877,'Input Sheet'!$B$12:$L$211,5+K$5,FALSE)</f>
        <v>0</v>
      </c>
      <c r="L1878" s="114">
        <f ca="1">VLOOKUP($B1877,'Input Sheet'!$B$12:$L$211,5+L$5,FALSE)</f>
        <v>0</v>
      </c>
    </row>
    <row r="1879" spans="1:12" ht="12.75" hidden="1" customHeight="1" outlineLevel="2" x14ac:dyDescent="0.2">
      <c r="A1879" s="3"/>
      <c r="B1879" s="3"/>
      <c r="C1879" s="3"/>
      <c r="D1879" s="3">
        <v>1</v>
      </c>
      <c r="E1879" s="295">
        <f t="array" aca="1" ref="E1879:E1893" ca="1">TRANSPOSE(G1877:L1877)</f>
        <v>0</v>
      </c>
      <c r="F1879" s="296"/>
      <c r="G1879" s="297"/>
      <c r="H1879" s="298">
        <f ca="1">IF(OFFSET(H1879,-$D1879,0)="n/a","n/a",IF(H$5&gt;OFFSET(H1879,-$D1879,0)+$D1879,$E1879-SUM($G1879:G1879),($E1879-SUM($G1879:G1879))/(OFFSET(H1879,-$D1879,0)-(H$5-$D1879-1))))</f>
        <v>0</v>
      </c>
      <c r="I1879" s="298">
        <f ca="1">IF(OFFSET(I1879,-$D1879,0)="n/a","n/a",IF(I$5&gt;OFFSET(I1879,-$D1879,0)+$D1879,$E1879-SUM($G1879:H1879),($E1879-SUM($G1879:H1879))/(OFFSET(I1879,-$D1879,0)-(I$5-$D1879-1))))</f>
        <v>0</v>
      </c>
      <c r="J1879" s="298">
        <f ca="1">IF(OFFSET(J1879,-$D1879,0)="n/a","n/a",IF(J$5&gt;OFFSET(J1879,-$D1879,0)+$D1879,$E1879-SUM($G1879:I1879),($E1879-SUM($G1879:I1879))/(OFFSET(J1879,-$D1879,0)-(J$5-$D1879-1))))</f>
        <v>0</v>
      </c>
      <c r="K1879" s="298">
        <f ca="1">IF(OFFSET(K1879,-$D1879,0)="n/a","n/a",IF(K$5&gt;OFFSET(K1879,-$D1879,0)+$D1879,$E1879-SUM($G1879:J1879),($E1879-SUM($G1879:J1879))/(OFFSET(K1879,-$D1879,0)-(K$5-$D1879-1))))</f>
        <v>0</v>
      </c>
      <c r="L1879" s="298">
        <f ca="1">IF(OFFSET(L1879,-$D1879,0)="n/a","n/a",IF(L$5&gt;OFFSET(L1879,-$D1879,0)+$D1879,$E1879-SUM($G1879:K1879),($E1879-SUM($G1879:K1879))/(OFFSET(L1879,-$D1879,0)-(L$5-$D1879-1))))</f>
        <v>0</v>
      </c>
    </row>
    <row r="1880" spans="1:12" ht="12.75" hidden="1" customHeight="1" outlineLevel="2" x14ac:dyDescent="0.2">
      <c r="A1880" s="3"/>
      <c r="B1880" s="3"/>
      <c r="C1880" s="377" t="s">
        <v>43</v>
      </c>
      <c r="D1880" s="3">
        <v>2</v>
      </c>
      <c r="E1880" s="295">
        <f ca="1"/>
        <v>0</v>
      </c>
      <c r="F1880" s="296"/>
      <c r="G1880" s="299"/>
      <c r="H1880" s="297"/>
      <c r="I1880" s="298">
        <f ca="1">IF(OFFSET(I1880,-$D1880,0)="n/a","n/a",IF(I$5&gt;OFFSET(I1880,-$D1880,0)+$D1880,$E1880-SUM($G1880:H1880),($E1880-SUM($G1880:H1880))/(OFFSET(I1880,-$D1880,0)-(I$5-$D1880-1))))</f>
        <v>0</v>
      </c>
      <c r="J1880" s="298">
        <f ca="1">IF(OFFSET(J1880,-$D1880,0)="n/a","n/a",IF(J$5&gt;OFFSET(J1880,-$D1880,0)+$D1880,$E1880-SUM($G1880:I1880),($E1880-SUM($G1880:I1880))/(OFFSET(J1880,-$D1880,0)-(J$5-$D1880-1))))</f>
        <v>0</v>
      </c>
      <c r="K1880" s="298">
        <f ca="1">IF(OFFSET(K1880,-$D1880,0)="n/a","n/a",IF(K$5&gt;OFFSET(K1880,-$D1880,0)+$D1880,$E1880-SUM($G1880:J1880),($E1880-SUM($G1880:J1880))/(OFFSET(K1880,-$D1880,0)-(K$5-$D1880-1))))</f>
        <v>0</v>
      </c>
      <c r="L1880" s="298">
        <f ca="1">IF(OFFSET(L1880,-$D1880,0)="n/a","n/a",IF(L$5&gt;OFFSET(L1880,-$D1880,0)+$D1880,$E1880-SUM($G1880:K1880),($E1880-SUM($G1880:K1880))/(OFFSET(L1880,-$D1880,0)-(L$5-$D1880-1))))</f>
        <v>0</v>
      </c>
    </row>
    <row r="1881" spans="1:12" ht="12.75" hidden="1" customHeight="1" outlineLevel="2" x14ac:dyDescent="0.2">
      <c r="A1881" s="3"/>
      <c r="B1881" s="3"/>
      <c r="C1881" s="377"/>
      <c r="D1881" s="3">
        <v>3</v>
      </c>
      <c r="E1881" s="295">
        <f ca="1"/>
        <v>0</v>
      </c>
      <c r="F1881" s="296"/>
      <c r="G1881" s="299"/>
      <c r="H1881" s="299"/>
      <c r="I1881" s="297"/>
      <c r="J1881" s="298">
        <f ca="1">IF(OFFSET(J1881,-$D1881,0)="n/a","n/a",IF(J$5&gt;OFFSET(J1881,-$D1881,0)+$D1881,$E1881-SUM($G1881:I1881),($E1881-SUM($G1881:I1881))/(OFFSET(J1881,-$D1881,0)-(J$5-$D1881-1))))</f>
        <v>0</v>
      </c>
      <c r="K1881" s="298">
        <f ca="1">IF(OFFSET(K1881,-$D1881,0)="n/a","n/a",IF(K$5&gt;OFFSET(K1881,-$D1881,0)+$D1881,$E1881-SUM($G1881:J1881),($E1881-SUM($G1881:J1881))/(OFFSET(K1881,-$D1881,0)-(K$5-$D1881-1))))</f>
        <v>0</v>
      </c>
      <c r="L1881" s="298">
        <f ca="1">IF(OFFSET(L1881,-$D1881,0)="n/a","n/a",IF(L$5&gt;OFFSET(L1881,-$D1881,0)+$D1881,$E1881-SUM($G1881:K1881),($E1881-SUM($G1881:K1881))/(OFFSET(L1881,-$D1881,0)-(L$5-$D1881-1))))</f>
        <v>0</v>
      </c>
    </row>
    <row r="1882" spans="1:12" ht="12.75" hidden="1" customHeight="1" outlineLevel="2" x14ac:dyDescent="0.2">
      <c r="A1882" s="3"/>
      <c r="B1882" s="3"/>
      <c r="C1882" s="377"/>
      <c r="D1882" s="3">
        <v>4</v>
      </c>
      <c r="E1882" s="295">
        <f ca="1"/>
        <v>0</v>
      </c>
      <c r="F1882" s="296"/>
      <c r="G1882" s="299"/>
      <c r="H1882" s="299"/>
      <c r="I1882" s="299"/>
      <c r="J1882" s="297"/>
      <c r="K1882" s="298">
        <f ca="1">IF(OFFSET(K1882,-$D1882,0)="n/a","n/a",IF(K$5&gt;OFFSET(K1882,-$D1882,0)+$D1882,$E1882-SUM($G1882:J1882),($E1882-SUM($G1882:J1882))/(OFFSET(K1882,-$D1882,0)-(K$5-$D1882-1))))</f>
        <v>0</v>
      </c>
      <c r="L1882" s="298">
        <f ca="1">IF(OFFSET(L1882,-$D1882,0)="n/a","n/a",IF(L$5&gt;OFFSET(L1882,-$D1882,0)+$D1882,$E1882-SUM($G1882:K1882),($E1882-SUM($G1882:K1882))/(OFFSET(L1882,-$D1882,0)-(L$5-$D1882-1))))</f>
        <v>0</v>
      </c>
    </row>
    <row r="1883" spans="1:12" ht="12.75" hidden="1" customHeight="1" outlineLevel="2" x14ac:dyDescent="0.2">
      <c r="A1883" s="3"/>
      <c r="B1883" s="3"/>
      <c r="C1883" s="377"/>
      <c r="D1883" s="3">
        <v>5</v>
      </c>
      <c r="E1883" s="295">
        <f ca="1"/>
        <v>0</v>
      </c>
      <c r="F1883" s="296"/>
      <c r="G1883" s="299"/>
      <c r="H1883" s="299"/>
      <c r="I1883" s="299"/>
      <c r="J1883" s="299"/>
      <c r="K1883" s="297"/>
      <c r="L1883" s="298">
        <f ca="1">IF(OFFSET(L1883,-$D1883,0)="n/a","n/a",IF(L$5&gt;OFFSET(L1883,-$D1883,0)+$D1883,$E1883-SUM($G1883:K1883),($E1883-SUM($G1883:K1883))/(OFFSET(L1883,-$D1883,0)-(L$5-$D1883-1))))</f>
        <v>0</v>
      </c>
    </row>
    <row r="1884" spans="1:12" ht="12.75" hidden="1" customHeight="1" outlineLevel="2" x14ac:dyDescent="0.2">
      <c r="A1884" s="3"/>
      <c r="B1884" s="3"/>
      <c r="C1884" s="377"/>
      <c r="D1884" s="3">
        <v>6</v>
      </c>
      <c r="E1884" s="295">
        <f ca="1"/>
        <v>0</v>
      </c>
      <c r="F1884" s="296"/>
      <c r="G1884" s="299"/>
      <c r="H1884" s="299"/>
      <c r="I1884" s="299"/>
      <c r="J1884" s="299"/>
      <c r="K1884" s="299"/>
      <c r="L1884" s="297"/>
    </row>
    <row r="1885" spans="1:12" ht="12.75" hidden="1" customHeight="1" outlineLevel="2" x14ac:dyDescent="0.2">
      <c r="A1885" s="3"/>
      <c r="B1885" s="3"/>
      <c r="C1885" s="377"/>
      <c r="D1885" s="3">
        <v>7</v>
      </c>
      <c r="E1885" s="295" t="e">
        <f ca="1"/>
        <v>#N/A</v>
      </c>
      <c r="F1885" s="296"/>
      <c r="G1885" s="299"/>
      <c r="H1885" s="299"/>
      <c r="I1885" s="299"/>
      <c r="J1885" s="299"/>
      <c r="K1885" s="299"/>
      <c r="L1885" s="299"/>
    </row>
    <row r="1886" spans="1:12" ht="12.75" hidden="1" customHeight="1" outlineLevel="2" x14ac:dyDescent="0.2">
      <c r="A1886" s="3"/>
      <c r="B1886" s="3"/>
      <c r="C1886" s="377"/>
      <c r="D1886" s="3">
        <v>8</v>
      </c>
      <c r="E1886" s="295" t="e">
        <f ca="1"/>
        <v>#N/A</v>
      </c>
      <c r="F1886" s="296"/>
      <c r="G1886" s="299"/>
      <c r="H1886" s="299"/>
      <c r="I1886" s="299"/>
      <c r="J1886" s="299"/>
      <c r="K1886" s="299"/>
      <c r="L1886" s="299"/>
    </row>
    <row r="1887" spans="1:12" ht="12.75" hidden="1" customHeight="1" outlineLevel="2" x14ac:dyDescent="0.2">
      <c r="A1887" s="3"/>
      <c r="B1887" s="3"/>
      <c r="C1887" s="377"/>
      <c r="D1887" s="3">
        <v>9</v>
      </c>
      <c r="E1887" s="295" t="e">
        <f ca="1"/>
        <v>#N/A</v>
      </c>
      <c r="F1887" s="296"/>
      <c r="G1887" s="299"/>
      <c r="H1887" s="299"/>
      <c r="I1887" s="299"/>
      <c r="J1887" s="299"/>
      <c r="K1887" s="299"/>
      <c r="L1887" s="299"/>
    </row>
    <row r="1888" spans="1:12" ht="12.75" hidden="1" customHeight="1" outlineLevel="2" x14ac:dyDescent="0.2">
      <c r="A1888" s="3"/>
      <c r="B1888" s="3"/>
      <c r="C1888" s="377"/>
      <c r="D1888" s="3">
        <v>10</v>
      </c>
      <c r="E1888" s="295" t="e">
        <f ca="1"/>
        <v>#N/A</v>
      </c>
      <c r="F1888" s="296"/>
      <c r="G1888" s="299"/>
      <c r="H1888" s="299"/>
      <c r="I1888" s="299"/>
      <c r="J1888" s="299"/>
      <c r="K1888" s="299"/>
      <c r="L1888" s="299"/>
    </row>
    <row r="1889" spans="1:12" ht="12.75" hidden="1" customHeight="1" outlineLevel="2" x14ac:dyDescent="0.2">
      <c r="A1889" s="3"/>
      <c r="B1889" s="3"/>
      <c r="C1889" s="377"/>
      <c r="D1889" s="3">
        <v>11</v>
      </c>
      <c r="E1889" s="295" t="e">
        <f ca="1"/>
        <v>#N/A</v>
      </c>
      <c r="F1889" s="296"/>
      <c r="G1889" s="299"/>
      <c r="H1889" s="299"/>
      <c r="I1889" s="299"/>
      <c r="J1889" s="299"/>
      <c r="K1889" s="299"/>
      <c r="L1889" s="299"/>
    </row>
    <row r="1890" spans="1:12" ht="12.75" hidden="1" customHeight="1" outlineLevel="2" x14ac:dyDescent="0.2">
      <c r="A1890" s="3"/>
      <c r="B1890" s="3"/>
      <c r="C1890" s="377"/>
      <c r="D1890" s="3">
        <v>12</v>
      </c>
      <c r="E1890" s="295" t="e">
        <f ca="1"/>
        <v>#N/A</v>
      </c>
      <c r="F1890" s="296"/>
      <c r="G1890" s="299"/>
      <c r="H1890" s="299"/>
      <c r="I1890" s="299"/>
      <c r="J1890" s="299"/>
      <c r="K1890" s="299"/>
      <c r="L1890" s="299"/>
    </row>
    <row r="1891" spans="1:12" ht="12.75" hidden="1" customHeight="1" outlineLevel="2" x14ac:dyDescent="0.2">
      <c r="A1891" s="3"/>
      <c r="B1891" s="3"/>
      <c r="C1891" s="377"/>
      <c r="D1891" s="3">
        <v>13</v>
      </c>
      <c r="E1891" s="295" t="e">
        <f ca="1"/>
        <v>#N/A</v>
      </c>
      <c r="F1891" s="296"/>
      <c r="G1891" s="299"/>
      <c r="H1891" s="299"/>
      <c r="I1891" s="299"/>
      <c r="J1891" s="299"/>
      <c r="K1891" s="299"/>
      <c r="L1891" s="299"/>
    </row>
    <row r="1892" spans="1:12" ht="12.75" hidden="1" customHeight="1" outlineLevel="2" x14ac:dyDescent="0.2">
      <c r="A1892" s="3"/>
      <c r="B1892" s="3"/>
      <c r="C1892" s="377"/>
      <c r="D1892" s="3">
        <v>14</v>
      </c>
      <c r="E1892" s="295" t="e">
        <f ca="1"/>
        <v>#N/A</v>
      </c>
      <c r="F1892" s="296"/>
      <c r="G1892" s="299"/>
      <c r="H1892" s="299"/>
      <c r="I1892" s="299"/>
      <c r="J1892" s="299"/>
      <c r="K1892" s="299"/>
      <c r="L1892" s="299"/>
    </row>
    <row r="1893" spans="1:12" ht="12.75" hidden="1" customHeight="1" outlineLevel="2" x14ac:dyDescent="0.2">
      <c r="A1893" s="3"/>
      <c r="B1893" s="3"/>
      <c r="C1893" s="377"/>
      <c r="D1893" s="3">
        <v>15</v>
      </c>
      <c r="E1893" s="295" t="e">
        <f ca="1"/>
        <v>#N/A</v>
      </c>
      <c r="F1893" s="296"/>
      <c r="G1893" s="299"/>
      <c r="H1893" s="299"/>
      <c r="I1893" s="299"/>
      <c r="J1893" s="299"/>
      <c r="K1893" s="299"/>
      <c r="L1893" s="299"/>
    </row>
    <row r="1894" spans="1:12" ht="12.75" hidden="1" customHeight="1" outlineLevel="1" x14ac:dyDescent="0.2">
      <c r="A1894" s="3"/>
      <c r="B1894" s="149" t="str">
        <f ca="1">B1877</f>
        <v>Asset Type 082</v>
      </c>
      <c r="C1894" s="149" t="str">
        <f ca="1">C1877</f>
        <v>Description - Asset Type 082</v>
      </c>
      <c r="D1894" s="3"/>
      <c r="E1894" s="3"/>
      <c r="F1894" s="109" t="s">
        <v>44</v>
      </c>
      <c r="G1894" s="301">
        <f t="shared" ref="G1894:L1894" si="164">SUM(G1879:G1893)</f>
        <v>0</v>
      </c>
      <c r="H1894" s="301">
        <f t="shared" ca="1" si="164"/>
        <v>0</v>
      </c>
      <c r="I1894" s="301">
        <f t="shared" ca="1" si="164"/>
        <v>0</v>
      </c>
      <c r="J1894" s="301">
        <f t="shared" ca="1" si="164"/>
        <v>0</v>
      </c>
      <c r="K1894" s="301">
        <f t="shared" ca="1" si="164"/>
        <v>0</v>
      </c>
      <c r="L1894" s="301">
        <f t="shared" ca="1" si="164"/>
        <v>0</v>
      </c>
    </row>
    <row r="1895" spans="1:12" ht="12.75" hidden="1" customHeight="1" outlineLevel="2" x14ac:dyDescent="0.2">
      <c r="A1895" s="221">
        <f>A1877+1</f>
        <v>83</v>
      </c>
      <c r="B1895" s="22" t="str">
        <f ca="1">OFFSET($B$13,$A1895-1,0)</f>
        <v>Asset Type 083</v>
      </c>
      <c r="C1895" s="22" t="str">
        <f ca="1">OFFSET($C$13,$A1895-1,0)</f>
        <v>Description - Asset Type 083</v>
      </c>
      <c r="D1895" s="3"/>
      <c r="E1895" s="112"/>
      <c r="F1895" s="111" t="s">
        <v>41</v>
      </c>
      <c r="G1895" s="300">
        <f t="shared" ref="G1895:L1895" ca="1" si="165">VLOOKUP($B1895,$B$13:$L$212,5+G$5,FALSE)</f>
        <v>0</v>
      </c>
      <c r="H1895" s="300">
        <f t="shared" ca="1" si="165"/>
        <v>0</v>
      </c>
      <c r="I1895" s="300">
        <f t="shared" ca="1" si="165"/>
        <v>0</v>
      </c>
      <c r="J1895" s="300">
        <f t="shared" ca="1" si="165"/>
        <v>0</v>
      </c>
      <c r="K1895" s="300">
        <f t="shared" ca="1" si="165"/>
        <v>0</v>
      </c>
      <c r="L1895" s="300">
        <f t="shared" ca="1" si="165"/>
        <v>0</v>
      </c>
    </row>
    <row r="1896" spans="1:12" ht="12.75" hidden="1" customHeight="1" outlineLevel="2" x14ac:dyDescent="0.2">
      <c r="A1896" s="3"/>
      <c r="B1896" s="3"/>
      <c r="C1896" s="21"/>
      <c r="D1896" s="3"/>
      <c r="E1896" s="110"/>
      <c r="F1896" s="109" t="s">
        <v>42</v>
      </c>
      <c r="G1896" s="114">
        <f ca="1">VLOOKUP($B1895,'Input Sheet'!$B$12:$L$211,5+G$5,FALSE)</f>
        <v>0</v>
      </c>
      <c r="H1896" s="114">
        <f ca="1">VLOOKUP($B1895,'Input Sheet'!$B$12:$L$211,5+H$5,FALSE)</f>
        <v>0</v>
      </c>
      <c r="I1896" s="114">
        <f ca="1">VLOOKUP($B1895,'Input Sheet'!$B$12:$L$211,5+I$5,FALSE)</f>
        <v>0</v>
      </c>
      <c r="J1896" s="114">
        <f ca="1">VLOOKUP($B1895,'Input Sheet'!$B$12:$L$211,5+J$5,FALSE)</f>
        <v>0</v>
      </c>
      <c r="K1896" s="114">
        <f ca="1">VLOOKUP($B1895,'Input Sheet'!$B$12:$L$211,5+K$5,FALSE)</f>
        <v>0</v>
      </c>
      <c r="L1896" s="114">
        <f ca="1">VLOOKUP($B1895,'Input Sheet'!$B$12:$L$211,5+L$5,FALSE)</f>
        <v>0</v>
      </c>
    </row>
    <row r="1897" spans="1:12" ht="12.75" hidden="1" customHeight="1" outlineLevel="2" x14ac:dyDescent="0.2">
      <c r="A1897" s="3"/>
      <c r="B1897" s="3"/>
      <c r="C1897" s="3"/>
      <c r="D1897" s="3">
        <v>1</v>
      </c>
      <c r="E1897" s="295">
        <f t="array" aca="1" ref="E1897:E1911" ca="1">TRANSPOSE(G1895:L1895)</f>
        <v>0</v>
      </c>
      <c r="F1897" s="296"/>
      <c r="G1897" s="297"/>
      <c r="H1897" s="298">
        <f ca="1">IF(OFFSET(H1897,-$D1897,0)="n/a","n/a",IF(H$5&gt;OFFSET(H1897,-$D1897,0)+$D1897,$E1897-SUM($G1897:G1897),($E1897-SUM($G1897:G1897))/(OFFSET(H1897,-$D1897,0)-(H$5-$D1897-1))))</f>
        <v>0</v>
      </c>
      <c r="I1897" s="298">
        <f ca="1">IF(OFFSET(I1897,-$D1897,0)="n/a","n/a",IF(I$5&gt;OFFSET(I1897,-$D1897,0)+$D1897,$E1897-SUM($G1897:H1897),($E1897-SUM($G1897:H1897))/(OFFSET(I1897,-$D1897,0)-(I$5-$D1897-1))))</f>
        <v>0</v>
      </c>
      <c r="J1897" s="298">
        <f ca="1">IF(OFFSET(J1897,-$D1897,0)="n/a","n/a",IF(J$5&gt;OFFSET(J1897,-$D1897,0)+$D1897,$E1897-SUM($G1897:I1897),($E1897-SUM($G1897:I1897))/(OFFSET(J1897,-$D1897,0)-(J$5-$D1897-1))))</f>
        <v>0</v>
      </c>
      <c r="K1897" s="298">
        <f ca="1">IF(OFFSET(K1897,-$D1897,0)="n/a","n/a",IF(K$5&gt;OFFSET(K1897,-$D1897,0)+$D1897,$E1897-SUM($G1897:J1897),($E1897-SUM($G1897:J1897))/(OFFSET(K1897,-$D1897,0)-(K$5-$D1897-1))))</f>
        <v>0</v>
      </c>
      <c r="L1897" s="298">
        <f ca="1">IF(OFFSET(L1897,-$D1897,0)="n/a","n/a",IF(L$5&gt;OFFSET(L1897,-$D1897,0)+$D1897,$E1897-SUM($G1897:K1897),($E1897-SUM($G1897:K1897))/(OFFSET(L1897,-$D1897,0)-(L$5-$D1897-1))))</f>
        <v>0</v>
      </c>
    </row>
    <row r="1898" spans="1:12" ht="12.75" hidden="1" customHeight="1" outlineLevel="2" x14ac:dyDescent="0.2">
      <c r="A1898" s="3"/>
      <c r="B1898" s="3"/>
      <c r="C1898" s="377" t="s">
        <v>43</v>
      </c>
      <c r="D1898" s="3">
        <v>2</v>
      </c>
      <c r="E1898" s="295">
        <f ca="1"/>
        <v>0</v>
      </c>
      <c r="F1898" s="296"/>
      <c r="G1898" s="299"/>
      <c r="H1898" s="297"/>
      <c r="I1898" s="298">
        <f ca="1">IF(OFFSET(I1898,-$D1898,0)="n/a","n/a",IF(I$5&gt;OFFSET(I1898,-$D1898,0)+$D1898,$E1898-SUM($G1898:H1898),($E1898-SUM($G1898:H1898))/(OFFSET(I1898,-$D1898,0)-(I$5-$D1898-1))))</f>
        <v>0</v>
      </c>
      <c r="J1898" s="298">
        <f ca="1">IF(OFFSET(J1898,-$D1898,0)="n/a","n/a",IF(J$5&gt;OFFSET(J1898,-$D1898,0)+$D1898,$E1898-SUM($G1898:I1898),($E1898-SUM($G1898:I1898))/(OFFSET(J1898,-$D1898,0)-(J$5-$D1898-1))))</f>
        <v>0</v>
      </c>
      <c r="K1898" s="298">
        <f ca="1">IF(OFFSET(K1898,-$D1898,0)="n/a","n/a",IF(K$5&gt;OFFSET(K1898,-$D1898,0)+$D1898,$E1898-SUM($G1898:J1898),($E1898-SUM($G1898:J1898))/(OFFSET(K1898,-$D1898,0)-(K$5-$D1898-1))))</f>
        <v>0</v>
      </c>
      <c r="L1898" s="298">
        <f ca="1">IF(OFFSET(L1898,-$D1898,0)="n/a","n/a",IF(L$5&gt;OFFSET(L1898,-$D1898,0)+$D1898,$E1898-SUM($G1898:K1898),($E1898-SUM($G1898:K1898))/(OFFSET(L1898,-$D1898,0)-(L$5-$D1898-1))))</f>
        <v>0</v>
      </c>
    </row>
    <row r="1899" spans="1:12" ht="12.75" hidden="1" customHeight="1" outlineLevel="2" x14ac:dyDescent="0.2">
      <c r="A1899" s="3"/>
      <c r="B1899" s="3"/>
      <c r="C1899" s="377"/>
      <c r="D1899" s="3">
        <v>3</v>
      </c>
      <c r="E1899" s="295">
        <f ca="1"/>
        <v>0</v>
      </c>
      <c r="F1899" s="296"/>
      <c r="G1899" s="299"/>
      <c r="H1899" s="299"/>
      <c r="I1899" s="297"/>
      <c r="J1899" s="298">
        <f ca="1">IF(OFFSET(J1899,-$D1899,0)="n/a","n/a",IF(J$5&gt;OFFSET(J1899,-$D1899,0)+$D1899,$E1899-SUM($G1899:I1899),($E1899-SUM($G1899:I1899))/(OFFSET(J1899,-$D1899,0)-(J$5-$D1899-1))))</f>
        <v>0</v>
      </c>
      <c r="K1899" s="298">
        <f ca="1">IF(OFFSET(K1899,-$D1899,0)="n/a","n/a",IF(K$5&gt;OFFSET(K1899,-$D1899,0)+$D1899,$E1899-SUM($G1899:J1899),($E1899-SUM($G1899:J1899))/(OFFSET(K1899,-$D1899,0)-(K$5-$D1899-1))))</f>
        <v>0</v>
      </c>
      <c r="L1899" s="298">
        <f ca="1">IF(OFFSET(L1899,-$D1899,0)="n/a","n/a",IF(L$5&gt;OFFSET(L1899,-$D1899,0)+$D1899,$E1899-SUM($G1899:K1899),($E1899-SUM($G1899:K1899))/(OFFSET(L1899,-$D1899,0)-(L$5-$D1899-1))))</f>
        <v>0</v>
      </c>
    </row>
    <row r="1900" spans="1:12" ht="12.75" hidden="1" customHeight="1" outlineLevel="2" x14ac:dyDescent="0.2">
      <c r="A1900" s="3"/>
      <c r="B1900" s="3"/>
      <c r="C1900" s="377"/>
      <c r="D1900" s="3">
        <v>4</v>
      </c>
      <c r="E1900" s="295">
        <f ca="1"/>
        <v>0</v>
      </c>
      <c r="F1900" s="296"/>
      <c r="G1900" s="299"/>
      <c r="H1900" s="299"/>
      <c r="I1900" s="299"/>
      <c r="J1900" s="297"/>
      <c r="K1900" s="298">
        <f ca="1">IF(OFFSET(K1900,-$D1900,0)="n/a","n/a",IF(K$5&gt;OFFSET(K1900,-$D1900,0)+$D1900,$E1900-SUM($G1900:J1900),($E1900-SUM($G1900:J1900))/(OFFSET(K1900,-$D1900,0)-(K$5-$D1900-1))))</f>
        <v>0</v>
      </c>
      <c r="L1900" s="298">
        <f ca="1">IF(OFFSET(L1900,-$D1900,0)="n/a","n/a",IF(L$5&gt;OFFSET(L1900,-$D1900,0)+$D1900,$E1900-SUM($G1900:K1900),($E1900-SUM($G1900:K1900))/(OFFSET(L1900,-$D1900,0)-(L$5-$D1900-1))))</f>
        <v>0</v>
      </c>
    </row>
    <row r="1901" spans="1:12" ht="12.75" hidden="1" customHeight="1" outlineLevel="2" x14ac:dyDescent="0.2">
      <c r="A1901" s="3"/>
      <c r="B1901" s="3"/>
      <c r="C1901" s="377"/>
      <c r="D1901" s="3">
        <v>5</v>
      </c>
      <c r="E1901" s="295">
        <f ca="1"/>
        <v>0</v>
      </c>
      <c r="F1901" s="296"/>
      <c r="G1901" s="299"/>
      <c r="H1901" s="299"/>
      <c r="I1901" s="299"/>
      <c r="J1901" s="299"/>
      <c r="K1901" s="297"/>
      <c r="L1901" s="298">
        <f ca="1">IF(OFFSET(L1901,-$D1901,0)="n/a","n/a",IF(L$5&gt;OFFSET(L1901,-$D1901,0)+$D1901,$E1901-SUM($G1901:K1901),($E1901-SUM($G1901:K1901))/(OFFSET(L1901,-$D1901,0)-(L$5-$D1901-1))))</f>
        <v>0</v>
      </c>
    </row>
    <row r="1902" spans="1:12" ht="12.75" hidden="1" customHeight="1" outlineLevel="2" x14ac:dyDescent="0.2">
      <c r="A1902" s="3"/>
      <c r="B1902" s="3"/>
      <c r="C1902" s="377"/>
      <c r="D1902" s="3">
        <v>6</v>
      </c>
      <c r="E1902" s="295">
        <f ca="1"/>
        <v>0</v>
      </c>
      <c r="F1902" s="296"/>
      <c r="G1902" s="299"/>
      <c r="H1902" s="299"/>
      <c r="I1902" s="299"/>
      <c r="J1902" s="299"/>
      <c r="K1902" s="299"/>
      <c r="L1902" s="297"/>
    </row>
    <row r="1903" spans="1:12" ht="12.75" hidden="1" customHeight="1" outlineLevel="2" x14ac:dyDescent="0.2">
      <c r="A1903" s="3"/>
      <c r="B1903" s="3"/>
      <c r="C1903" s="377"/>
      <c r="D1903" s="3">
        <v>7</v>
      </c>
      <c r="E1903" s="295" t="e">
        <f ca="1"/>
        <v>#N/A</v>
      </c>
      <c r="F1903" s="296"/>
      <c r="G1903" s="299"/>
      <c r="H1903" s="299"/>
      <c r="I1903" s="299"/>
      <c r="J1903" s="299"/>
      <c r="K1903" s="299"/>
      <c r="L1903" s="299"/>
    </row>
    <row r="1904" spans="1:12" ht="12.75" hidden="1" customHeight="1" outlineLevel="2" x14ac:dyDescent="0.2">
      <c r="A1904" s="3"/>
      <c r="B1904" s="3"/>
      <c r="C1904" s="377"/>
      <c r="D1904" s="3">
        <v>8</v>
      </c>
      <c r="E1904" s="295" t="e">
        <f ca="1"/>
        <v>#N/A</v>
      </c>
      <c r="F1904" s="296"/>
      <c r="G1904" s="299"/>
      <c r="H1904" s="299"/>
      <c r="I1904" s="299"/>
      <c r="J1904" s="299"/>
      <c r="K1904" s="299"/>
      <c r="L1904" s="299"/>
    </row>
    <row r="1905" spans="1:12" ht="12.75" hidden="1" customHeight="1" outlineLevel="2" x14ac:dyDescent="0.2">
      <c r="A1905" s="3"/>
      <c r="B1905" s="3"/>
      <c r="C1905" s="377"/>
      <c r="D1905" s="3">
        <v>9</v>
      </c>
      <c r="E1905" s="295" t="e">
        <f ca="1"/>
        <v>#N/A</v>
      </c>
      <c r="F1905" s="296"/>
      <c r="G1905" s="299"/>
      <c r="H1905" s="299"/>
      <c r="I1905" s="299"/>
      <c r="J1905" s="299"/>
      <c r="K1905" s="299"/>
      <c r="L1905" s="299"/>
    </row>
    <row r="1906" spans="1:12" ht="12.75" hidden="1" customHeight="1" outlineLevel="2" x14ac:dyDescent="0.2">
      <c r="A1906" s="3"/>
      <c r="B1906" s="3"/>
      <c r="C1906" s="377"/>
      <c r="D1906" s="3">
        <v>10</v>
      </c>
      <c r="E1906" s="295" t="e">
        <f ca="1"/>
        <v>#N/A</v>
      </c>
      <c r="F1906" s="296"/>
      <c r="G1906" s="299"/>
      <c r="H1906" s="299"/>
      <c r="I1906" s="299"/>
      <c r="J1906" s="299"/>
      <c r="K1906" s="299"/>
      <c r="L1906" s="299"/>
    </row>
    <row r="1907" spans="1:12" ht="12.75" hidden="1" customHeight="1" outlineLevel="2" x14ac:dyDescent="0.2">
      <c r="A1907" s="3"/>
      <c r="B1907" s="3"/>
      <c r="C1907" s="377"/>
      <c r="D1907" s="3">
        <v>11</v>
      </c>
      <c r="E1907" s="295" t="e">
        <f ca="1"/>
        <v>#N/A</v>
      </c>
      <c r="F1907" s="296"/>
      <c r="G1907" s="299"/>
      <c r="H1907" s="299"/>
      <c r="I1907" s="299"/>
      <c r="J1907" s="299"/>
      <c r="K1907" s="299"/>
      <c r="L1907" s="299"/>
    </row>
    <row r="1908" spans="1:12" ht="12.75" hidden="1" customHeight="1" outlineLevel="2" x14ac:dyDescent="0.2">
      <c r="A1908" s="3"/>
      <c r="B1908" s="3"/>
      <c r="C1908" s="377"/>
      <c r="D1908" s="3">
        <v>12</v>
      </c>
      <c r="E1908" s="295" t="e">
        <f ca="1"/>
        <v>#N/A</v>
      </c>
      <c r="F1908" s="296"/>
      <c r="G1908" s="299"/>
      <c r="H1908" s="299"/>
      <c r="I1908" s="299"/>
      <c r="J1908" s="299"/>
      <c r="K1908" s="299"/>
      <c r="L1908" s="299"/>
    </row>
    <row r="1909" spans="1:12" ht="12.75" hidden="1" customHeight="1" outlineLevel="2" x14ac:dyDescent="0.2">
      <c r="A1909" s="3"/>
      <c r="B1909" s="3"/>
      <c r="C1909" s="377"/>
      <c r="D1909" s="3">
        <v>13</v>
      </c>
      <c r="E1909" s="295" t="e">
        <f ca="1"/>
        <v>#N/A</v>
      </c>
      <c r="F1909" s="296"/>
      <c r="G1909" s="299"/>
      <c r="H1909" s="299"/>
      <c r="I1909" s="299"/>
      <c r="J1909" s="299"/>
      <c r="K1909" s="299"/>
      <c r="L1909" s="299"/>
    </row>
    <row r="1910" spans="1:12" ht="12.75" hidden="1" customHeight="1" outlineLevel="2" x14ac:dyDescent="0.2">
      <c r="A1910" s="3"/>
      <c r="B1910" s="3"/>
      <c r="C1910" s="377"/>
      <c r="D1910" s="3">
        <v>14</v>
      </c>
      <c r="E1910" s="295" t="e">
        <f ca="1"/>
        <v>#N/A</v>
      </c>
      <c r="F1910" s="296"/>
      <c r="G1910" s="299"/>
      <c r="H1910" s="299"/>
      <c r="I1910" s="299"/>
      <c r="J1910" s="299"/>
      <c r="K1910" s="299"/>
      <c r="L1910" s="299"/>
    </row>
    <row r="1911" spans="1:12" ht="12.75" hidden="1" customHeight="1" outlineLevel="2" x14ac:dyDescent="0.2">
      <c r="A1911" s="3"/>
      <c r="B1911" s="3"/>
      <c r="C1911" s="377"/>
      <c r="D1911" s="3">
        <v>15</v>
      </c>
      <c r="E1911" s="295" t="e">
        <f ca="1"/>
        <v>#N/A</v>
      </c>
      <c r="F1911" s="296"/>
      <c r="G1911" s="299"/>
      <c r="H1911" s="299"/>
      <c r="I1911" s="299"/>
      <c r="J1911" s="299"/>
      <c r="K1911" s="299"/>
      <c r="L1911" s="299"/>
    </row>
    <row r="1912" spans="1:12" ht="12.75" hidden="1" customHeight="1" outlineLevel="1" x14ac:dyDescent="0.2">
      <c r="A1912" s="3"/>
      <c r="B1912" s="149" t="str">
        <f ca="1">B1895</f>
        <v>Asset Type 083</v>
      </c>
      <c r="C1912" s="149" t="str">
        <f ca="1">C1895</f>
        <v>Description - Asset Type 083</v>
      </c>
      <c r="D1912" s="3"/>
      <c r="E1912" s="3"/>
      <c r="F1912" s="109" t="s">
        <v>44</v>
      </c>
      <c r="G1912" s="301">
        <f t="shared" ref="G1912:L1912" si="166">SUM(G1897:G1911)</f>
        <v>0</v>
      </c>
      <c r="H1912" s="301">
        <f t="shared" ca="1" si="166"/>
        <v>0</v>
      </c>
      <c r="I1912" s="301">
        <f t="shared" ca="1" si="166"/>
        <v>0</v>
      </c>
      <c r="J1912" s="301">
        <f t="shared" ca="1" si="166"/>
        <v>0</v>
      </c>
      <c r="K1912" s="301">
        <f t="shared" ca="1" si="166"/>
        <v>0</v>
      </c>
      <c r="L1912" s="301">
        <f t="shared" ca="1" si="166"/>
        <v>0</v>
      </c>
    </row>
    <row r="1913" spans="1:12" ht="12.75" hidden="1" customHeight="1" outlineLevel="2" x14ac:dyDescent="0.2">
      <c r="A1913" s="221">
        <f>A1895+1</f>
        <v>84</v>
      </c>
      <c r="B1913" s="22" t="str">
        <f ca="1">OFFSET($B$13,$A1913-1,0)</f>
        <v>Asset Type 084</v>
      </c>
      <c r="C1913" s="22" t="str">
        <f ca="1">OFFSET($C$13,$A1913-1,0)</f>
        <v>Description - Asset Type 084</v>
      </c>
      <c r="D1913" s="3"/>
      <c r="E1913" s="112"/>
      <c r="F1913" s="111" t="s">
        <v>41</v>
      </c>
      <c r="G1913" s="300">
        <f t="shared" ref="G1913:L1913" ca="1" si="167">VLOOKUP($B1913,$B$13:$L$212,5+G$5,FALSE)</f>
        <v>0</v>
      </c>
      <c r="H1913" s="300">
        <f t="shared" ca="1" si="167"/>
        <v>0</v>
      </c>
      <c r="I1913" s="300">
        <f t="shared" ca="1" si="167"/>
        <v>0</v>
      </c>
      <c r="J1913" s="300">
        <f t="shared" ca="1" si="167"/>
        <v>0</v>
      </c>
      <c r="K1913" s="300">
        <f t="shared" ca="1" si="167"/>
        <v>0</v>
      </c>
      <c r="L1913" s="300">
        <f t="shared" ca="1" si="167"/>
        <v>0</v>
      </c>
    </row>
    <row r="1914" spans="1:12" ht="12.75" hidden="1" customHeight="1" outlineLevel="2" x14ac:dyDescent="0.2">
      <c r="A1914" s="3"/>
      <c r="B1914" s="3"/>
      <c r="C1914" s="21"/>
      <c r="D1914" s="3"/>
      <c r="E1914" s="110"/>
      <c r="F1914" s="109" t="s">
        <v>42</v>
      </c>
      <c r="G1914" s="114">
        <f ca="1">VLOOKUP($B1913,'Input Sheet'!$B$12:$L$211,5+G$5,FALSE)</f>
        <v>0</v>
      </c>
      <c r="H1914" s="114">
        <f ca="1">VLOOKUP($B1913,'Input Sheet'!$B$12:$L$211,5+H$5,FALSE)</f>
        <v>0</v>
      </c>
      <c r="I1914" s="114">
        <f ca="1">VLOOKUP($B1913,'Input Sheet'!$B$12:$L$211,5+I$5,FALSE)</f>
        <v>0</v>
      </c>
      <c r="J1914" s="114">
        <f ca="1">VLOOKUP($B1913,'Input Sheet'!$B$12:$L$211,5+J$5,FALSE)</f>
        <v>0</v>
      </c>
      <c r="K1914" s="114">
        <f ca="1">VLOOKUP($B1913,'Input Sheet'!$B$12:$L$211,5+K$5,FALSE)</f>
        <v>0</v>
      </c>
      <c r="L1914" s="114">
        <f ca="1">VLOOKUP($B1913,'Input Sheet'!$B$12:$L$211,5+L$5,FALSE)</f>
        <v>0</v>
      </c>
    </row>
    <row r="1915" spans="1:12" ht="12.75" hidden="1" customHeight="1" outlineLevel="2" x14ac:dyDescent="0.2">
      <c r="A1915" s="3"/>
      <c r="B1915" s="3"/>
      <c r="C1915" s="3"/>
      <c r="D1915" s="3">
        <v>1</v>
      </c>
      <c r="E1915" s="295">
        <f t="array" aca="1" ref="E1915:E1929" ca="1">TRANSPOSE(G1913:L1913)</f>
        <v>0</v>
      </c>
      <c r="F1915" s="296"/>
      <c r="G1915" s="297"/>
      <c r="H1915" s="298">
        <f ca="1">IF(OFFSET(H1915,-$D1915,0)="n/a","n/a",IF(H$5&gt;OFFSET(H1915,-$D1915,0)+$D1915,$E1915-SUM($G1915:G1915),($E1915-SUM($G1915:G1915))/(OFFSET(H1915,-$D1915,0)-(H$5-$D1915-1))))</f>
        <v>0</v>
      </c>
      <c r="I1915" s="298">
        <f ca="1">IF(OFFSET(I1915,-$D1915,0)="n/a","n/a",IF(I$5&gt;OFFSET(I1915,-$D1915,0)+$D1915,$E1915-SUM($G1915:H1915),($E1915-SUM($G1915:H1915))/(OFFSET(I1915,-$D1915,0)-(I$5-$D1915-1))))</f>
        <v>0</v>
      </c>
      <c r="J1915" s="298">
        <f ca="1">IF(OFFSET(J1915,-$D1915,0)="n/a","n/a",IF(J$5&gt;OFFSET(J1915,-$D1915,0)+$D1915,$E1915-SUM($G1915:I1915),($E1915-SUM($G1915:I1915))/(OFFSET(J1915,-$D1915,0)-(J$5-$D1915-1))))</f>
        <v>0</v>
      </c>
      <c r="K1915" s="298">
        <f ca="1">IF(OFFSET(K1915,-$D1915,0)="n/a","n/a",IF(K$5&gt;OFFSET(K1915,-$D1915,0)+$D1915,$E1915-SUM($G1915:J1915),($E1915-SUM($G1915:J1915))/(OFFSET(K1915,-$D1915,0)-(K$5-$D1915-1))))</f>
        <v>0</v>
      </c>
      <c r="L1915" s="298">
        <f ca="1">IF(OFFSET(L1915,-$D1915,0)="n/a","n/a",IF(L$5&gt;OFFSET(L1915,-$D1915,0)+$D1915,$E1915-SUM($G1915:K1915),($E1915-SUM($G1915:K1915))/(OFFSET(L1915,-$D1915,0)-(L$5-$D1915-1))))</f>
        <v>0</v>
      </c>
    </row>
    <row r="1916" spans="1:12" ht="12.75" hidden="1" customHeight="1" outlineLevel="2" x14ac:dyDescent="0.2">
      <c r="A1916" s="3"/>
      <c r="B1916" s="3"/>
      <c r="C1916" s="377" t="s">
        <v>43</v>
      </c>
      <c r="D1916" s="3">
        <v>2</v>
      </c>
      <c r="E1916" s="295">
        <f ca="1"/>
        <v>0</v>
      </c>
      <c r="F1916" s="296"/>
      <c r="G1916" s="299"/>
      <c r="H1916" s="297"/>
      <c r="I1916" s="298">
        <f ca="1">IF(OFFSET(I1916,-$D1916,0)="n/a","n/a",IF(I$5&gt;OFFSET(I1916,-$D1916,0)+$D1916,$E1916-SUM($G1916:H1916),($E1916-SUM($G1916:H1916))/(OFFSET(I1916,-$D1916,0)-(I$5-$D1916-1))))</f>
        <v>0</v>
      </c>
      <c r="J1916" s="298">
        <f ca="1">IF(OFFSET(J1916,-$D1916,0)="n/a","n/a",IF(J$5&gt;OFFSET(J1916,-$D1916,0)+$D1916,$E1916-SUM($G1916:I1916),($E1916-SUM($G1916:I1916))/(OFFSET(J1916,-$D1916,0)-(J$5-$D1916-1))))</f>
        <v>0</v>
      </c>
      <c r="K1916" s="298">
        <f ca="1">IF(OFFSET(K1916,-$D1916,0)="n/a","n/a",IF(K$5&gt;OFFSET(K1916,-$D1916,0)+$D1916,$E1916-SUM($G1916:J1916),($E1916-SUM($G1916:J1916))/(OFFSET(K1916,-$D1916,0)-(K$5-$D1916-1))))</f>
        <v>0</v>
      </c>
      <c r="L1916" s="298">
        <f ca="1">IF(OFFSET(L1916,-$D1916,0)="n/a","n/a",IF(L$5&gt;OFFSET(L1916,-$D1916,0)+$D1916,$E1916-SUM($G1916:K1916),($E1916-SUM($G1916:K1916))/(OFFSET(L1916,-$D1916,0)-(L$5-$D1916-1))))</f>
        <v>0</v>
      </c>
    </row>
    <row r="1917" spans="1:12" ht="12.75" hidden="1" customHeight="1" outlineLevel="2" x14ac:dyDescent="0.2">
      <c r="A1917" s="3"/>
      <c r="B1917" s="3"/>
      <c r="C1917" s="377"/>
      <c r="D1917" s="3">
        <v>3</v>
      </c>
      <c r="E1917" s="295">
        <f ca="1"/>
        <v>0</v>
      </c>
      <c r="F1917" s="296"/>
      <c r="G1917" s="299"/>
      <c r="H1917" s="299"/>
      <c r="I1917" s="297"/>
      <c r="J1917" s="298">
        <f ca="1">IF(OFFSET(J1917,-$D1917,0)="n/a","n/a",IF(J$5&gt;OFFSET(J1917,-$D1917,0)+$D1917,$E1917-SUM($G1917:I1917),($E1917-SUM($G1917:I1917))/(OFFSET(J1917,-$D1917,0)-(J$5-$D1917-1))))</f>
        <v>0</v>
      </c>
      <c r="K1917" s="298">
        <f ca="1">IF(OFFSET(K1917,-$D1917,0)="n/a","n/a",IF(K$5&gt;OFFSET(K1917,-$D1917,0)+$D1917,$E1917-SUM($G1917:J1917),($E1917-SUM($G1917:J1917))/(OFFSET(K1917,-$D1917,0)-(K$5-$D1917-1))))</f>
        <v>0</v>
      </c>
      <c r="L1917" s="298">
        <f ca="1">IF(OFFSET(L1917,-$D1917,0)="n/a","n/a",IF(L$5&gt;OFFSET(L1917,-$D1917,0)+$D1917,$E1917-SUM($G1917:K1917),($E1917-SUM($G1917:K1917))/(OFFSET(L1917,-$D1917,0)-(L$5-$D1917-1))))</f>
        <v>0</v>
      </c>
    </row>
    <row r="1918" spans="1:12" ht="12.75" hidden="1" customHeight="1" outlineLevel="2" x14ac:dyDescent="0.2">
      <c r="A1918" s="3"/>
      <c r="B1918" s="3"/>
      <c r="C1918" s="377"/>
      <c r="D1918" s="3">
        <v>4</v>
      </c>
      <c r="E1918" s="295">
        <f ca="1"/>
        <v>0</v>
      </c>
      <c r="F1918" s="296"/>
      <c r="G1918" s="299"/>
      <c r="H1918" s="299"/>
      <c r="I1918" s="299"/>
      <c r="J1918" s="297"/>
      <c r="K1918" s="298">
        <f ca="1">IF(OFFSET(K1918,-$D1918,0)="n/a","n/a",IF(K$5&gt;OFFSET(K1918,-$D1918,0)+$D1918,$E1918-SUM($G1918:J1918),($E1918-SUM($G1918:J1918))/(OFFSET(K1918,-$D1918,0)-(K$5-$D1918-1))))</f>
        <v>0</v>
      </c>
      <c r="L1918" s="298">
        <f ca="1">IF(OFFSET(L1918,-$D1918,0)="n/a","n/a",IF(L$5&gt;OFFSET(L1918,-$D1918,0)+$D1918,$E1918-SUM($G1918:K1918),($E1918-SUM($G1918:K1918))/(OFFSET(L1918,-$D1918,0)-(L$5-$D1918-1))))</f>
        <v>0</v>
      </c>
    </row>
    <row r="1919" spans="1:12" ht="12.75" hidden="1" customHeight="1" outlineLevel="2" x14ac:dyDescent="0.2">
      <c r="A1919" s="3"/>
      <c r="B1919" s="3"/>
      <c r="C1919" s="377"/>
      <c r="D1919" s="3">
        <v>5</v>
      </c>
      <c r="E1919" s="295">
        <f ca="1"/>
        <v>0</v>
      </c>
      <c r="F1919" s="296"/>
      <c r="G1919" s="299"/>
      <c r="H1919" s="299"/>
      <c r="I1919" s="299"/>
      <c r="J1919" s="299"/>
      <c r="K1919" s="297"/>
      <c r="L1919" s="298">
        <f ca="1">IF(OFFSET(L1919,-$D1919,0)="n/a","n/a",IF(L$5&gt;OFFSET(L1919,-$D1919,0)+$D1919,$E1919-SUM($G1919:K1919),($E1919-SUM($G1919:K1919))/(OFFSET(L1919,-$D1919,0)-(L$5-$D1919-1))))</f>
        <v>0</v>
      </c>
    </row>
    <row r="1920" spans="1:12" ht="12.75" hidden="1" customHeight="1" outlineLevel="2" x14ac:dyDescent="0.2">
      <c r="A1920" s="3"/>
      <c r="B1920" s="3"/>
      <c r="C1920" s="377"/>
      <c r="D1920" s="3">
        <v>6</v>
      </c>
      <c r="E1920" s="295">
        <f ca="1"/>
        <v>0</v>
      </c>
      <c r="F1920" s="296"/>
      <c r="G1920" s="299"/>
      <c r="H1920" s="299"/>
      <c r="I1920" s="299"/>
      <c r="J1920" s="299"/>
      <c r="K1920" s="299"/>
      <c r="L1920" s="297"/>
    </row>
    <row r="1921" spans="1:12" ht="12.75" hidden="1" customHeight="1" outlineLevel="2" x14ac:dyDescent="0.2">
      <c r="A1921" s="3"/>
      <c r="B1921" s="3"/>
      <c r="C1921" s="377"/>
      <c r="D1921" s="3">
        <v>7</v>
      </c>
      <c r="E1921" s="295" t="e">
        <f ca="1"/>
        <v>#N/A</v>
      </c>
      <c r="F1921" s="296"/>
      <c r="G1921" s="299"/>
      <c r="H1921" s="299"/>
      <c r="I1921" s="299"/>
      <c r="J1921" s="299"/>
      <c r="K1921" s="299"/>
      <c r="L1921" s="299"/>
    </row>
    <row r="1922" spans="1:12" ht="12.75" hidden="1" customHeight="1" outlineLevel="2" x14ac:dyDescent="0.2">
      <c r="A1922" s="3"/>
      <c r="B1922" s="3"/>
      <c r="C1922" s="377"/>
      <c r="D1922" s="3">
        <v>8</v>
      </c>
      <c r="E1922" s="295" t="e">
        <f ca="1"/>
        <v>#N/A</v>
      </c>
      <c r="F1922" s="296"/>
      <c r="G1922" s="299"/>
      <c r="H1922" s="299"/>
      <c r="I1922" s="299"/>
      <c r="J1922" s="299"/>
      <c r="K1922" s="299"/>
      <c r="L1922" s="299"/>
    </row>
    <row r="1923" spans="1:12" ht="12.75" hidden="1" customHeight="1" outlineLevel="2" x14ac:dyDescent="0.2">
      <c r="A1923" s="3"/>
      <c r="B1923" s="3"/>
      <c r="C1923" s="377"/>
      <c r="D1923" s="3">
        <v>9</v>
      </c>
      <c r="E1923" s="295" t="e">
        <f ca="1"/>
        <v>#N/A</v>
      </c>
      <c r="F1923" s="296"/>
      <c r="G1923" s="299"/>
      <c r="H1923" s="299"/>
      <c r="I1923" s="299"/>
      <c r="J1923" s="299"/>
      <c r="K1923" s="299"/>
      <c r="L1923" s="299"/>
    </row>
    <row r="1924" spans="1:12" ht="12.75" hidden="1" customHeight="1" outlineLevel="2" x14ac:dyDescent="0.2">
      <c r="A1924" s="3"/>
      <c r="B1924" s="3"/>
      <c r="C1924" s="377"/>
      <c r="D1924" s="3">
        <v>10</v>
      </c>
      <c r="E1924" s="295" t="e">
        <f ca="1"/>
        <v>#N/A</v>
      </c>
      <c r="F1924" s="296"/>
      <c r="G1924" s="299"/>
      <c r="H1924" s="299"/>
      <c r="I1924" s="299"/>
      <c r="J1924" s="299"/>
      <c r="K1924" s="299"/>
      <c r="L1924" s="299"/>
    </row>
    <row r="1925" spans="1:12" ht="12.75" hidden="1" customHeight="1" outlineLevel="2" x14ac:dyDescent="0.2">
      <c r="A1925" s="3"/>
      <c r="B1925" s="3"/>
      <c r="C1925" s="377"/>
      <c r="D1925" s="3">
        <v>11</v>
      </c>
      <c r="E1925" s="295" t="e">
        <f ca="1"/>
        <v>#N/A</v>
      </c>
      <c r="F1925" s="296"/>
      <c r="G1925" s="299"/>
      <c r="H1925" s="299"/>
      <c r="I1925" s="299"/>
      <c r="J1925" s="299"/>
      <c r="K1925" s="299"/>
      <c r="L1925" s="299"/>
    </row>
    <row r="1926" spans="1:12" ht="12.75" hidden="1" customHeight="1" outlineLevel="2" x14ac:dyDescent="0.2">
      <c r="A1926" s="3"/>
      <c r="B1926" s="3"/>
      <c r="C1926" s="377"/>
      <c r="D1926" s="3">
        <v>12</v>
      </c>
      <c r="E1926" s="295" t="e">
        <f ca="1"/>
        <v>#N/A</v>
      </c>
      <c r="F1926" s="296"/>
      <c r="G1926" s="299"/>
      <c r="H1926" s="299"/>
      <c r="I1926" s="299"/>
      <c r="J1926" s="299"/>
      <c r="K1926" s="299"/>
      <c r="L1926" s="299"/>
    </row>
    <row r="1927" spans="1:12" ht="12.75" hidden="1" customHeight="1" outlineLevel="2" x14ac:dyDescent="0.2">
      <c r="A1927" s="3"/>
      <c r="B1927" s="3"/>
      <c r="C1927" s="377"/>
      <c r="D1927" s="3">
        <v>13</v>
      </c>
      <c r="E1927" s="295" t="e">
        <f ca="1"/>
        <v>#N/A</v>
      </c>
      <c r="F1927" s="296"/>
      <c r="G1927" s="299"/>
      <c r="H1927" s="299"/>
      <c r="I1927" s="299"/>
      <c r="J1927" s="299"/>
      <c r="K1927" s="299"/>
      <c r="L1927" s="299"/>
    </row>
    <row r="1928" spans="1:12" ht="12.75" hidden="1" customHeight="1" outlineLevel="2" x14ac:dyDescent="0.2">
      <c r="A1928" s="3"/>
      <c r="B1928" s="3"/>
      <c r="C1928" s="377"/>
      <c r="D1928" s="3">
        <v>14</v>
      </c>
      <c r="E1928" s="295" t="e">
        <f ca="1"/>
        <v>#N/A</v>
      </c>
      <c r="F1928" s="296"/>
      <c r="G1928" s="299"/>
      <c r="H1928" s="299"/>
      <c r="I1928" s="299"/>
      <c r="J1928" s="299"/>
      <c r="K1928" s="299"/>
      <c r="L1928" s="299"/>
    </row>
    <row r="1929" spans="1:12" ht="12.75" hidden="1" customHeight="1" outlineLevel="2" x14ac:dyDescent="0.2">
      <c r="A1929" s="3"/>
      <c r="B1929" s="3"/>
      <c r="C1929" s="377"/>
      <c r="D1929" s="3">
        <v>15</v>
      </c>
      <c r="E1929" s="295" t="e">
        <f ca="1"/>
        <v>#N/A</v>
      </c>
      <c r="F1929" s="296"/>
      <c r="G1929" s="299"/>
      <c r="H1929" s="299"/>
      <c r="I1929" s="299"/>
      <c r="J1929" s="299"/>
      <c r="K1929" s="299"/>
      <c r="L1929" s="299"/>
    </row>
    <row r="1930" spans="1:12" ht="12.75" hidden="1" customHeight="1" outlineLevel="1" x14ac:dyDescent="0.2">
      <c r="A1930" s="3"/>
      <c r="B1930" s="149" t="str">
        <f ca="1">B1913</f>
        <v>Asset Type 084</v>
      </c>
      <c r="C1930" s="149" t="str">
        <f ca="1">C1913</f>
        <v>Description - Asset Type 084</v>
      </c>
      <c r="D1930" s="3"/>
      <c r="E1930" s="3"/>
      <c r="F1930" s="109" t="s">
        <v>44</v>
      </c>
      <c r="G1930" s="301">
        <f t="shared" ref="G1930:L1930" si="168">SUM(G1915:G1929)</f>
        <v>0</v>
      </c>
      <c r="H1930" s="301">
        <f t="shared" ca="1" si="168"/>
        <v>0</v>
      </c>
      <c r="I1930" s="301">
        <f t="shared" ca="1" si="168"/>
        <v>0</v>
      </c>
      <c r="J1930" s="301">
        <f t="shared" ca="1" si="168"/>
        <v>0</v>
      </c>
      <c r="K1930" s="301">
        <f t="shared" ca="1" si="168"/>
        <v>0</v>
      </c>
      <c r="L1930" s="301">
        <f t="shared" ca="1" si="168"/>
        <v>0</v>
      </c>
    </row>
    <row r="1931" spans="1:12" ht="12.75" hidden="1" customHeight="1" outlineLevel="2" x14ac:dyDescent="0.2">
      <c r="A1931" s="221">
        <f>A1913+1</f>
        <v>85</v>
      </c>
      <c r="B1931" s="22" t="str">
        <f ca="1">OFFSET($B$13,$A1931-1,0)</f>
        <v>Asset Type 085</v>
      </c>
      <c r="C1931" s="22" t="str">
        <f ca="1">OFFSET($C$13,$A1931-1,0)</f>
        <v>Description - Asset Type 085</v>
      </c>
      <c r="D1931" s="3"/>
      <c r="E1931" s="112"/>
      <c r="F1931" s="111" t="s">
        <v>41</v>
      </c>
      <c r="G1931" s="300">
        <f t="shared" ref="G1931:L1931" ca="1" si="169">VLOOKUP($B1931,$B$13:$L$212,5+G$5,FALSE)</f>
        <v>0</v>
      </c>
      <c r="H1931" s="300">
        <f t="shared" ca="1" si="169"/>
        <v>0</v>
      </c>
      <c r="I1931" s="300">
        <f t="shared" ca="1" si="169"/>
        <v>0</v>
      </c>
      <c r="J1931" s="300">
        <f t="shared" ca="1" si="169"/>
        <v>0</v>
      </c>
      <c r="K1931" s="300">
        <f t="shared" ca="1" si="169"/>
        <v>0</v>
      </c>
      <c r="L1931" s="300">
        <f t="shared" ca="1" si="169"/>
        <v>0</v>
      </c>
    </row>
    <row r="1932" spans="1:12" ht="12.75" hidden="1" customHeight="1" outlineLevel="2" x14ac:dyDescent="0.2">
      <c r="A1932" s="3"/>
      <c r="B1932" s="3"/>
      <c r="C1932" s="21"/>
      <c r="D1932" s="3"/>
      <c r="E1932" s="110"/>
      <c r="F1932" s="109" t="s">
        <v>42</v>
      </c>
      <c r="G1932" s="114">
        <f ca="1">VLOOKUP($B1931,'Input Sheet'!$B$12:$L$211,5+G$5,FALSE)</f>
        <v>0</v>
      </c>
      <c r="H1932" s="114">
        <f ca="1">VLOOKUP($B1931,'Input Sheet'!$B$12:$L$211,5+H$5,FALSE)</f>
        <v>0</v>
      </c>
      <c r="I1932" s="114">
        <f ca="1">VLOOKUP($B1931,'Input Sheet'!$B$12:$L$211,5+I$5,FALSE)</f>
        <v>0</v>
      </c>
      <c r="J1932" s="114">
        <f ca="1">VLOOKUP($B1931,'Input Sheet'!$B$12:$L$211,5+J$5,FALSE)</f>
        <v>0</v>
      </c>
      <c r="K1932" s="114">
        <f ca="1">VLOOKUP($B1931,'Input Sheet'!$B$12:$L$211,5+K$5,FALSE)</f>
        <v>0</v>
      </c>
      <c r="L1932" s="114">
        <f ca="1">VLOOKUP($B1931,'Input Sheet'!$B$12:$L$211,5+L$5,FALSE)</f>
        <v>0</v>
      </c>
    </row>
    <row r="1933" spans="1:12" ht="12.75" hidden="1" customHeight="1" outlineLevel="2" x14ac:dyDescent="0.2">
      <c r="A1933" s="3"/>
      <c r="B1933" s="3"/>
      <c r="C1933" s="3"/>
      <c r="D1933" s="3">
        <v>1</v>
      </c>
      <c r="E1933" s="295">
        <f t="array" aca="1" ref="E1933:E1947" ca="1">TRANSPOSE(G1931:L1931)</f>
        <v>0</v>
      </c>
      <c r="F1933" s="296"/>
      <c r="G1933" s="297"/>
      <c r="H1933" s="298">
        <f ca="1">IF(OFFSET(H1933,-$D1933,0)="n/a","n/a",IF(H$5&gt;OFFSET(H1933,-$D1933,0)+$D1933,$E1933-SUM($G1933:G1933),($E1933-SUM($G1933:G1933))/(OFFSET(H1933,-$D1933,0)-(H$5-$D1933-1))))</f>
        <v>0</v>
      </c>
      <c r="I1933" s="298">
        <f ca="1">IF(OFFSET(I1933,-$D1933,0)="n/a","n/a",IF(I$5&gt;OFFSET(I1933,-$D1933,0)+$D1933,$E1933-SUM($G1933:H1933),($E1933-SUM($G1933:H1933))/(OFFSET(I1933,-$D1933,0)-(I$5-$D1933-1))))</f>
        <v>0</v>
      </c>
      <c r="J1933" s="298">
        <f ca="1">IF(OFFSET(J1933,-$D1933,0)="n/a","n/a",IF(J$5&gt;OFFSET(J1933,-$D1933,0)+$D1933,$E1933-SUM($G1933:I1933),($E1933-SUM($G1933:I1933))/(OFFSET(J1933,-$D1933,0)-(J$5-$D1933-1))))</f>
        <v>0</v>
      </c>
      <c r="K1933" s="298">
        <f ca="1">IF(OFFSET(K1933,-$D1933,0)="n/a","n/a",IF(K$5&gt;OFFSET(K1933,-$D1933,0)+$D1933,$E1933-SUM($G1933:J1933),($E1933-SUM($G1933:J1933))/(OFFSET(K1933,-$D1933,0)-(K$5-$D1933-1))))</f>
        <v>0</v>
      </c>
      <c r="L1933" s="298">
        <f ca="1">IF(OFFSET(L1933,-$D1933,0)="n/a","n/a",IF(L$5&gt;OFFSET(L1933,-$D1933,0)+$D1933,$E1933-SUM($G1933:K1933),($E1933-SUM($G1933:K1933))/(OFFSET(L1933,-$D1933,0)-(L$5-$D1933-1))))</f>
        <v>0</v>
      </c>
    </row>
    <row r="1934" spans="1:12" ht="12.75" hidden="1" customHeight="1" outlineLevel="2" x14ac:dyDescent="0.2">
      <c r="A1934" s="3"/>
      <c r="B1934" s="3"/>
      <c r="C1934" s="377" t="s">
        <v>43</v>
      </c>
      <c r="D1934" s="3">
        <v>2</v>
      </c>
      <c r="E1934" s="295">
        <f ca="1"/>
        <v>0</v>
      </c>
      <c r="F1934" s="296"/>
      <c r="G1934" s="299"/>
      <c r="H1934" s="297"/>
      <c r="I1934" s="298">
        <f ca="1">IF(OFFSET(I1934,-$D1934,0)="n/a","n/a",IF(I$5&gt;OFFSET(I1934,-$D1934,0)+$D1934,$E1934-SUM($G1934:H1934),($E1934-SUM($G1934:H1934))/(OFFSET(I1934,-$D1934,0)-(I$5-$D1934-1))))</f>
        <v>0</v>
      </c>
      <c r="J1934" s="298">
        <f ca="1">IF(OFFSET(J1934,-$D1934,0)="n/a","n/a",IF(J$5&gt;OFFSET(J1934,-$D1934,0)+$D1934,$E1934-SUM($G1934:I1934),($E1934-SUM($G1934:I1934))/(OFFSET(J1934,-$D1934,0)-(J$5-$D1934-1))))</f>
        <v>0</v>
      </c>
      <c r="K1934" s="298">
        <f ca="1">IF(OFFSET(K1934,-$D1934,0)="n/a","n/a",IF(K$5&gt;OFFSET(K1934,-$D1934,0)+$D1934,$E1934-SUM($G1934:J1934),($E1934-SUM($G1934:J1934))/(OFFSET(K1934,-$D1934,0)-(K$5-$D1934-1))))</f>
        <v>0</v>
      </c>
      <c r="L1934" s="298">
        <f ca="1">IF(OFFSET(L1934,-$D1934,0)="n/a","n/a",IF(L$5&gt;OFFSET(L1934,-$D1934,0)+$D1934,$E1934-SUM($G1934:K1934),($E1934-SUM($G1934:K1934))/(OFFSET(L1934,-$D1934,0)-(L$5-$D1934-1))))</f>
        <v>0</v>
      </c>
    </row>
    <row r="1935" spans="1:12" ht="12.75" hidden="1" customHeight="1" outlineLevel="2" x14ac:dyDescent="0.2">
      <c r="A1935" s="3"/>
      <c r="B1935" s="3"/>
      <c r="C1935" s="377"/>
      <c r="D1935" s="3">
        <v>3</v>
      </c>
      <c r="E1935" s="295">
        <f ca="1"/>
        <v>0</v>
      </c>
      <c r="F1935" s="296"/>
      <c r="G1935" s="299"/>
      <c r="H1935" s="299"/>
      <c r="I1935" s="297"/>
      <c r="J1935" s="298">
        <f ca="1">IF(OFFSET(J1935,-$D1935,0)="n/a","n/a",IF(J$5&gt;OFFSET(J1935,-$D1935,0)+$D1935,$E1935-SUM($G1935:I1935),($E1935-SUM($G1935:I1935))/(OFFSET(J1935,-$D1935,0)-(J$5-$D1935-1))))</f>
        <v>0</v>
      </c>
      <c r="K1935" s="298">
        <f ca="1">IF(OFFSET(K1935,-$D1935,0)="n/a","n/a",IF(K$5&gt;OFFSET(K1935,-$D1935,0)+$D1935,$E1935-SUM($G1935:J1935),($E1935-SUM($G1935:J1935))/(OFFSET(K1935,-$D1935,0)-(K$5-$D1935-1))))</f>
        <v>0</v>
      </c>
      <c r="L1935" s="298">
        <f ca="1">IF(OFFSET(L1935,-$D1935,0)="n/a","n/a",IF(L$5&gt;OFFSET(L1935,-$D1935,0)+$D1935,$E1935-SUM($G1935:K1935),($E1935-SUM($G1935:K1935))/(OFFSET(L1935,-$D1935,0)-(L$5-$D1935-1))))</f>
        <v>0</v>
      </c>
    </row>
    <row r="1936" spans="1:12" ht="12.75" hidden="1" customHeight="1" outlineLevel="2" x14ac:dyDescent="0.2">
      <c r="A1936" s="3"/>
      <c r="B1936" s="3"/>
      <c r="C1936" s="377"/>
      <c r="D1936" s="3">
        <v>4</v>
      </c>
      <c r="E1936" s="295">
        <f ca="1"/>
        <v>0</v>
      </c>
      <c r="F1936" s="296"/>
      <c r="G1936" s="299"/>
      <c r="H1936" s="299"/>
      <c r="I1936" s="299"/>
      <c r="J1936" s="297"/>
      <c r="K1936" s="298">
        <f ca="1">IF(OFFSET(K1936,-$D1936,0)="n/a","n/a",IF(K$5&gt;OFFSET(K1936,-$D1936,0)+$D1936,$E1936-SUM($G1936:J1936),($E1936-SUM($G1936:J1936))/(OFFSET(K1936,-$D1936,0)-(K$5-$D1936-1))))</f>
        <v>0</v>
      </c>
      <c r="L1936" s="298">
        <f ca="1">IF(OFFSET(L1936,-$D1936,0)="n/a","n/a",IF(L$5&gt;OFFSET(L1936,-$D1936,0)+$D1936,$E1936-SUM($G1936:K1936),($E1936-SUM($G1936:K1936))/(OFFSET(L1936,-$D1936,0)-(L$5-$D1936-1))))</f>
        <v>0</v>
      </c>
    </row>
    <row r="1937" spans="1:12" ht="12.75" hidden="1" customHeight="1" outlineLevel="2" x14ac:dyDescent="0.2">
      <c r="A1937" s="3"/>
      <c r="B1937" s="3"/>
      <c r="C1937" s="377"/>
      <c r="D1937" s="3">
        <v>5</v>
      </c>
      <c r="E1937" s="295">
        <f ca="1"/>
        <v>0</v>
      </c>
      <c r="F1937" s="296"/>
      <c r="G1937" s="299"/>
      <c r="H1937" s="299"/>
      <c r="I1937" s="299"/>
      <c r="J1937" s="299"/>
      <c r="K1937" s="297"/>
      <c r="L1937" s="298">
        <f ca="1">IF(OFFSET(L1937,-$D1937,0)="n/a","n/a",IF(L$5&gt;OFFSET(L1937,-$D1937,0)+$D1937,$E1937-SUM($G1937:K1937),($E1937-SUM($G1937:K1937))/(OFFSET(L1937,-$D1937,0)-(L$5-$D1937-1))))</f>
        <v>0</v>
      </c>
    </row>
    <row r="1938" spans="1:12" ht="12.75" hidden="1" customHeight="1" outlineLevel="2" x14ac:dyDescent="0.2">
      <c r="A1938" s="3"/>
      <c r="B1938" s="3"/>
      <c r="C1938" s="377"/>
      <c r="D1938" s="3">
        <v>6</v>
      </c>
      <c r="E1938" s="295">
        <f ca="1"/>
        <v>0</v>
      </c>
      <c r="F1938" s="296"/>
      <c r="G1938" s="299"/>
      <c r="H1938" s="299"/>
      <c r="I1938" s="299"/>
      <c r="J1938" s="299"/>
      <c r="K1938" s="299"/>
      <c r="L1938" s="297"/>
    </row>
    <row r="1939" spans="1:12" ht="12.75" hidden="1" customHeight="1" outlineLevel="2" x14ac:dyDescent="0.2">
      <c r="A1939" s="3"/>
      <c r="B1939" s="3"/>
      <c r="C1939" s="377"/>
      <c r="D1939" s="3">
        <v>7</v>
      </c>
      <c r="E1939" s="295" t="e">
        <f ca="1"/>
        <v>#N/A</v>
      </c>
      <c r="F1939" s="296"/>
      <c r="G1939" s="299"/>
      <c r="H1939" s="299"/>
      <c r="I1939" s="299"/>
      <c r="J1939" s="299"/>
      <c r="K1939" s="299"/>
      <c r="L1939" s="299"/>
    </row>
    <row r="1940" spans="1:12" ht="12.75" hidden="1" customHeight="1" outlineLevel="2" x14ac:dyDescent="0.2">
      <c r="A1940" s="3"/>
      <c r="B1940" s="3"/>
      <c r="C1940" s="377"/>
      <c r="D1940" s="3">
        <v>8</v>
      </c>
      <c r="E1940" s="295" t="e">
        <f ca="1"/>
        <v>#N/A</v>
      </c>
      <c r="F1940" s="296"/>
      <c r="G1940" s="299"/>
      <c r="H1940" s="299"/>
      <c r="I1940" s="299"/>
      <c r="J1940" s="299"/>
      <c r="K1940" s="299"/>
      <c r="L1940" s="299"/>
    </row>
    <row r="1941" spans="1:12" ht="12.75" hidden="1" customHeight="1" outlineLevel="2" x14ac:dyDescent="0.2">
      <c r="A1941" s="3"/>
      <c r="B1941" s="3"/>
      <c r="C1941" s="377"/>
      <c r="D1941" s="3">
        <v>9</v>
      </c>
      <c r="E1941" s="295" t="e">
        <f ca="1"/>
        <v>#N/A</v>
      </c>
      <c r="F1941" s="296"/>
      <c r="G1941" s="299"/>
      <c r="H1941" s="299"/>
      <c r="I1941" s="299"/>
      <c r="J1941" s="299"/>
      <c r="K1941" s="299"/>
      <c r="L1941" s="299"/>
    </row>
    <row r="1942" spans="1:12" ht="12.75" hidden="1" customHeight="1" outlineLevel="2" x14ac:dyDescent="0.2">
      <c r="A1942" s="3"/>
      <c r="B1942" s="3"/>
      <c r="C1942" s="377"/>
      <c r="D1942" s="3">
        <v>10</v>
      </c>
      <c r="E1942" s="295" t="e">
        <f ca="1"/>
        <v>#N/A</v>
      </c>
      <c r="F1942" s="296"/>
      <c r="G1942" s="299"/>
      <c r="H1942" s="299"/>
      <c r="I1942" s="299"/>
      <c r="J1942" s="299"/>
      <c r="K1942" s="299"/>
      <c r="L1942" s="299"/>
    </row>
    <row r="1943" spans="1:12" ht="12.75" hidden="1" customHeight="1" outlineLevel="2" x14ac:dyDescent="0.2">
      <c r="A1943" s="3"/>
      <c r="B1943" s="3"/>
      <c r="C1943" s="377"/>
      <c r="D1943" s="3">
        <v>11</v>
      </c>
      <c r="E1943" s="295" t="e">
        <f ca="1"/>
        <v>#N/A</v>
      </c>
      <c r="F1943" s="296"/>
      <c r="G1943" s="299"/>
      <c r="H1943" s="299"/>
      <c r="I1943" s="299"/>
      <c r="J1943" s="299"/>
      <c r="K1943" s="299"/>
      <c r="L1943" s="299"/>
    </row>
    <row r="1944" spans="1:12" ht="12.75" hidden="1" customHeight="1" outlineLevel="2" x14ac:dyDescent="0.2">
      <c r="A1944" s="3"/>
      <c r="B1944" s="3"/>
      <c r="C1944" s="377"/>
      <c r="D1944" s="3">
        <v>12</v>
      </c>
      <c r="E1944" s="295" t="e">
        <f ca="1"/>
        <v>#N/A</v>
      </c>
      <c r="F1944" s="296"/>
      <c r="G1944" s="299"/>
      <c r="H1944" s="299"/>
      <c r="I1944" s="299"/>
      <c r="J1944" s="299"/>
      <c r="K1944" s="299"/>
      <c r="L1944" s="299"/>
    </row>
    <row r="1945" spans="1:12" ht="12.75" hidden="1" customHeight="1" outlineLevel="2" x14ac:dyDescent="0.2">
      <c r="A1945" s="3"/>
      <c r="B1945" s="3"/>
      <c r="C1945" s="377"/>
      <c r="D1945" s="3">
        <v>13</v>
      </c>
      <c r="E1945" s="295" t="e">
        <f ca="1"/>
        <v>#N/A</v>
      </c>
      <c r="F1945" s="296"/>
      <c r="G1945" s="299"/>
      <c r="H1945" s="299"/>
      <c r="I1945" s="299"/>
      <c r="J1945" s="299"/>
      <c r="K1945" s="299"/>
      <c r="L1945" s="299"/>
    </row>
    <row r="1946" spans="1:12" ht="12.75" hidden="1" customHeight="1" outlineLevel="2" x14ac:dyDescent="0.2">
      <c r="A1946" s="3"/>
      <c r="B1946" s="3"/>
      <c r="C1946" s="377"/>
      <c r="D1946" s="3">
        <v>14</v>
      </c>
      <c r="E1946" s="295" t="e">
        <f ca="1"/>
        <v>#N/A</v>
      </c>
      <c r="F1946" s="296"/>
      <c r="G1946" s="299"/>
      <c r="H1946" s="299"/>
      <c r="I1946" s="299"/>
      <c r="J1946" s="299"/>
      <c r="K1946" s="299"/>
      <c r="L1946" s="299"/>
    </row>
    <row r="1947" spans="1:12" ht="12.75" hidden="1" customHeight="1" outlineLevel="2" x14ac:dyDescent="0.2">
      <c r="A1947" s="3"/>
      <c r="B1947" s="3"/>
      <c r="C1947" s="377"/>
      <c r="D1947" s="3">
        <v>15</v>
      </c>
      <c r="E1947" s="295" t="e">
        <f ca="1"/>
        <v>#N/A</v>
      </c>
      <c r="F1947" s="296"/>
      <c r="G1947" s="299"/>
      <c r="H1947" s="299"/>
      <c r="I1947" s="299"/>
      <c r="J1947" s="299"/>
      <c r="K1947" s="299"/>
      <c r="L1947" s="299"/>
    </row>
    <row r="1948" spans="1:12" ht="12.75" hidden="1" customHeight="1" outlineLevel="1" x14ac:dyDescent="0.2">
      <c r="A1948" s="3"/>
      <c r="B1948" s="149" t="str">
        <f ca="1">B1931</f>
        <v>Asset Type 085</v>
      </c>
      <c r="C1948" s="149" t="str">
        <f ca="1">C1931</f>
        <v>Description - Asset Type 085</v>
      </c>
      <c r="D1948" s="3"/>
      <c r="E1948" s="3"/>
      <c r="F1948" s="109" t="s">
        <v>44</v>
      </c>
      <c r="G1948" s="301">
        <f t="shared" ref="G1948:L1948" si="170">SUM(G1933:G1947)</f>
        <v>0</v>
      </c>
      <c r="H1948" s="301">
        <f t="shared" ca="1" si="170"/>
        <v>0</v>
      </c>
      <c r="I1948" s="301">
        <f t="shared" ca="1" si="170"/>
        <v>0</v>
      </c>
      <c r="J1948" s="301">
        <f t="shared" ca="1" si="170"/>
        <v>0</v>
      </c>
      <c r="K1948" s="301">
        <f t="shared" ca="1" si="170"/>
        <v>0</v>
      </c>
      <c r="L1948" s="301">
        <f t="shared" ca="1" si="170"/>
        <v>0</v>
      </c>
    </row>
    <row r="1949" spans="1:12" ht="12.75" hidden="1" customHeight="1" outlineLevel="2" x14ac:dyDescent="0.2">
      <c r="A1949" s="221">
        <f>A1931+1</f>
        <v>86</v>
      </c>
      <c r="B1949" s="22" t="str">
        <f ca="1">OFFSET($B$13,$A1949-1,0)</f>
        <v>Asset Type 086</v>
      </c>
      <c r="C1949" s="22" t="str">
        <f ca="1">OFFSET($C$13,$A1949-1,0)</f>
        <v>Description - Asset Type 086</v>
      </c>
      <c r="D1949" s="3"/>
      <c r="E1949" s="112"/>
      <c r="F1949" s="111" t="s">
        <v>41</v>
      </c>
      <c r="G1949" s="300">
        <f t="shared" ref="G1949:L1949" ca="1" si="171">VLOOKUP($B1949,$B$13:$L$212,5+G$5,FALSE)</f>
        <v>0</v>
      </c>
      <c r="H1949" s="300">
        <f t="shared" ca="1" si="171"/>
        <v>0</v>
      </c>
      <c r="I1949" s="300">
        <f t="shared" ca="1" si="171"/>
        <v>0</v>
      </c>
      <c r="J1949" s="300">
        <f t="shared" ca="1" si="171"/>
        <v>0</v>
      </c>
      <c r="K1949" s="300">
        <f t="shared" ca="1" si="171"/>
        <v>0</v>
      </c>
      <c r="L1949" s="300">
        <f t="shared" ca="1" si="171"/>
        <v>0</v>
      </c>
    </row>
    <row r="1950" spans="1:12" ht="12.75" hidden="1" customHeight="1" outlineLevel="2" x14ac:dyDescent="0.2">
      <c r="A1950" s="3"/>
      <c r="B1950" s="3"/>
      <c r="C1950" s="21"/>
      <c r="D1950" s="3"/>
      <c r="E1950" s="110"/>
      <c r="F1950" s="109" t="s">
        <v>42</v>
      </c>
      <c r="G1950" s="114">
        <f ca="1">VLOOKUP($B1949,'Input Sheet'!$B$12:$L$211,5+G$5,FALSE)</f>
        <v>0</v>
      </c>
      <c r="H1950" s="114">
        <f ca="1">VLOOKUP($B1949,'Input Sheet'!$B$12:$L$211,5+H$5,FALSE)</f>
        <v>0</v>
      </c>
      <c r="I1950" s="114">
        <f ca="1">VLOOKUP($B1949,'Input Sheet'!$B$12:$L$211,5+I$5,FALSE)</f>
        <v>0</v>
      </c>
      <c r="J1950" s="114">
        <f ca="1">VLOOKUP($B1949,'Input Sheet'!$B$12:$L$211,5+J$5,FALSE)</f>
        <v>0</v>
      </c>
      <c r="K1950" s="114">
        <f ca="1">VLOOKUP($B1949,'Input Sheet'!$B$12:$L$211,5+K$5,FALSE)</f>
        <v>0</v>
      </c>
      <c r="L1950" s="114">
        <f ca="1">VLOOKUP($B1949,'Input Sheet'!$B$12:$L$211,5+L$5,FALSE)</f>
        <v>0</v>
      </c>
    </row>
    <row r="1951" spans="1:12" ht="12.75" hidden="1" customHeight="1" outlineLevel="2" x14ac:dyDescent="0.2">
      <c r="A1951" s="3"/>
      <c r="B1951" s="3"/>
      <c r="C1951" s="3"/>
      <c r="D1951" s="3">
        <v>1</v>
      </c>
      <c r="E1951" s="295">
        <f t="array" aca="1" ref="E1951:E1965" ca="1">TRANSPOSE(G1949:L1949)</f>
        <v>0</v>
      </c>
      <c r="F1951" s="296"/>
      <c r="G1951" s="297"/>
      <c r="H1951" s="298">
        <f ca="1">IF(OFFSET(H1951,-$D1951,0)="n/a","n/a",IF(H$5&gt;OFFSET(H1951,-$D1951,0)+$D1951,$E1951-SUM($G1951:G1951),($E1951-SUM($G1951:G1951))/(OFFSET(H1951,-$D1951,0)-(H$5-$D1951-1))))</f>
        <v>0</v>
      </c>
      <c r="I1951" s="298">
        <f ca="1">IF(OFFSET(I1951,-$D1951,0)="n/a","n/a",IF(I$5&gt;OFFSET(I1951,-$D1951,0)+$D1951,$E1951-SUM($G1951:H1951),($E1951-SUM($G1951:H1951))/(OFFSET(I1951,-$D1951,0)-(I$5-$D1951-1))))</f>
        <v>0</v>
      </c>
      <c r="J1951" s="298">
        <f ca="1">IF(OFFSET(J1951,-$D1951,0)="n/a","n/a",IF(J$5&gt;OFFSET(J1951,-$D1951,0)+$D1951,$E1951-SUM($G1951:I1951),($E1951-SUM($G1951:I1951))/(OFFSET(J1951,-$D1951,0)-(J$5-$D1951-1))))</f>
        <v>0</v>
      </c>
      <c r="K1951" s="298">
        <f ca="1">IF(OFFSET(K1951,-$D1951,0)="n/a","n/a",IF(K$5&gt;OFFSET(K1951,-$D1951,0)+$D1951,$E1951-SUM($G1951:J1951),($E1951-SUM($G1951:J1951))/(OFFSET(K1951,-$D1951,0)-(K$5-$D1951-1))))</f>
        <v>0</v>
      </c>
      <c r="L1951" s="298">
        <f ca="1">IF(OFFSET(L1951,-$D1951,0)="n/a","n/a",IF(L$5&gt;OFFSET(L1951,-$D1951,0)+$D1951,$E1951-SUM($G1951:K1951),($E1951-SUM($G1951:K1951))/(OFFSET(L1951,-$D1951,0)-(L$5-$D1951-1))))</f>
        <v>0</v>
      </c>
    </row>
    <row r="1952" spans="1:12" ht="12.75" hidden="1" customHeight="1" outlineLevel="2" x14ac:dyDescent="0.2">
      <c r="A1952" s="3"/>
      <c r="B1952" s="3"/>
      <c r="C1952" s="377" t="s">
        <v>43</v>
      </c>
      <c r="D1952" s="3">
        <v>2</v>
      </c>
      <c r="E1952" s="295">
        <f ca="1"/>
        <v>0</v>
      </c>
      <c r="F1952" s="296"/>
      <c r="G1952" s="299"/>
      <c r="H1952" s="297"/>
      <c r="I1952" s="298">
        <f ca="1">IF(OFFSET(I1952,-$D1952,0)="n/a","n/a",IF(I$5&gt;OFFSET(I1952,-$D1952,0)+$D1952,$E1952-SUM($G1952:H1952),($E1952-SUM($G1952:H1952))/(OFFSET(I1952,-$D1952,0)-(I$5-$D1952-1))))</f>
        <v>0</v>
      </c>
      <c r="J1952" s="298">
        <f ca="1">IF(OFFSET(J1952,-$D1952,0)="n/a","n/a",IF(J$5&gt;OFFSET(J1952,-$D1952,0)+$D1952,$E1952-SUM($G1952:I1952),($E1952-SUM($G1952:I1952))/(OFFSET(J1952,-$D1952,0)-(J$5-$D1952-1))))</f>
        <v>0</v>
      </c>
      <c r="K1952" s="298">
        <f ca="1">IF(OFFSET(K1952,-$D1952,0)="n/a","n/a",IF(K$5&gt;OFFSET(K1952,-$D1952,0)+$D1952,$E1952-SUM($G1952:J1952),($E1952-SUM($G1952:J1952))/(OFFSET(K1952,-$D1952,0)-(K$5-$D1952-1))))</f>
        <v>0</v>
      </c>
      <c r="L1952" s="298">
        <f ca="1">IF(OFFSET(L1952,-$D1952,0)="n/a","n/a",IF(L$5&gt;OFFSET(L1952,-$D1952,0)+$D1952,$E1952-SUM($G1952:K1952),($E1952-SUM($G1952:K1952))/(OFFSET(L1952,-$D1952,0)-(L$5-$D1952-1))))</f>
        <v>0</v>
      </c>
    </row>
    <row r="1953" spans="1:12" ht="12.75" hidden="1" customHeight="1" outlineLevel="2" x14ac:dyDescent="0.2">
      <c r="A1953" s="3"/>
      <c r="B1953" s="3"/>
      <c r="C1953" s="377"/>
      <c r="D1953" s="3">
        <v>3</v>
      </c>
      <c r="E1953" s="295">
        <f ca="1"/>
        <v>0</v>
      </c>
      <c r="F1953" s="296"/>
      <c r="G1953" s="299"/>
      <c r="H1953" s="299"/>
      <c r="I1953" s="297"/>
      <c r="J1953" s="298">
        <f ca="1">IF(OFFSET(J1953,-$D1953,0)="n/a","n/a",IF(J$5&gt;OFFSET(J1953,-$D1953,0)+$D1953,$E1953-SUM($G1953:I1953),($E1953-SUM($G1953:I1953))/(OFFSET(J1953,-$D1953,0)-(J$5-$D1953-1))))</f>
        <v>0</v>
      </c>
      <c r="K1953" s="298">
        <f ca="1">IF(OFFSET(K1953,-$D1953,0)="n/a","n/a",IF(K$5&gt;OFFSET(K1953,-$D1953,0)+$D1953,$E1953-SUM($G1953:J1953),($E1953-SUM($G1953:J1953))/(OFFSET(K1953,-$D1953,0)-(K$5-$D1953-1))))</f>
        <v>0</v>
      </c>
      <c r="L1953" s="298">
        <f ca="1">IF(OFFSET(L1953,-$D1953,0)="n/a","n/a",IF(L$5&gt;OFFSET(L1953,-$D1953,0)+$D1953,$E1953-SUM($G1953:K1953),($E1953-SUM($G1953:K1953))/(OFFSET(L1953,-$D1953,0)-(L$5-$D1953-1))))</f>
        <v>0</v>
      </c>
    </row>
    <row r="1954" spans="1:12" ht="12.75" hidden="1" customHeight="1" outlineLevel="2" x14ac:dyDescent="0.2">
      <c r="A1954" s="3"/>
      <c r="B1954" s="3"/>
      <c r="C1954" s="377"/>
      <c r="D1954" s="3">
        <v>4</v>
      </c>
      <c r="E1954" s="295">
        <f ca="1"/>
        <v>0</v>
      </c>
      <c r="F1954" s="296"/>
      <c r="G1954" s="299"/>
      <c r="H1954" s="299"/>
      <c r="I1954" s="299"/>
      <c r="J1954" s="297"/>
      <c r="K1954" s="298">
        <f ca="1">IF(OFFSET(K1954,-$D1954,0)="n/a","n/a",IF(K$5&gt;OFFSET(K1954,-$D1954,0)+$D1954,$E1954-SUM($G1954:J1954),($E1954-SUM($G1954:J1954))/(OFFSET(K1954,-$D1954,0)-(K$5-$D1954-1))))</f>
        <v>0</v>
      </c>
      <c r="L1954" s="298">
        <f ca="1">IF(OFFSET(L1954,-$D1954,0)="n/a","n/a",IF(L$5&gt;OFFSET(L1954,-$D1954,0)+$D1954,$E1954-SUM($G1954:K1954),($E1954-SUM($G1954:K1954))/(OFFSET(L1954,-$D1954,0)-(L$5-$D1954-1))))</f>
        <v>0</v>
      </c>
    </row>
    <row r="1955" spans="1:12" ht="12.75" hidden="1" customHeight="1" outlineLevel="2" x14ac:dyDescent="0.2">
      <c r="A1955" s="3"/>
      <c r="B1955" s="3"/>
      <c r="C1955" s="377"/>
      <c r="D1955" s="3">
        <v>5</v>
      </c>
      <c r="E1955" s="295">
        <f ca="1"/>
        <v>0</v>
      </c>
      <c r="F1955" s="296"/>
      <c r="G1955" s="299"/>
      <c r="H1955" s="299"/>
      <c r="I1955" s="299"/>
      <c r="J1955" s="299"/>
      <c r="K1955" s="297"/>
      <c r="L1955" s="298">
        <f ca="1">IF(OFFSET(L1955,-$D1955,0)="n/a","n/a",IF(L$5&gt;OFFSET(L1955,-$D1955,0)+$D1955,$E1955-SUM($G1955:K1955),($E1955-SUM($G1955:K1955))/(OFFSET(L1955,-$D1955,0)-(L$5-$D1955-1))))</f>
        <v>0</v>
      </c>
    </row>
    <row r="1956" spans="1:12" ht="12.75" hidden="1" customHeight="1" outlineLevel="2" x14ac:dyDescent="0.2">
      <c r="A1956" s="3"/>
      <c r="B1956" s="3"/>
      <c r="C1956" s="377"/>
      <c r="D1956" s="3">
        <v>6</v>
      </c>
      <c r="E1956" s="295">
        <f ca="1"/>
        <v>0</v>
      </c>
      <c r="F1956" s="296"/>
      <c r="G1956" s="299"/>
      <c r="H1956" s="299"/>
      <c r="I1956" s="299"/>
      <c r="J1956" s="299"/>
      <c r="K1956" s="299"/>
      <c r="L1956" s="297"/>
    </row>
    <row r="1957" spans="1:12" ht="12.75" hidden="1" customHeight="1" outlineLevel="2" x14ac:dyDescent="0.2">
      <c r="A1957" s="3"/>
      <c r="B1957" s="3"/>
      <c r="C1957" s="377"/>
      <c r="D1957" s="3">
        <v>7</v>
      </c>
      <c r="E1957" s="295" t="e">
        <f ca="1"/>
        <v>#N/A</v>
      </c>
      <c r="F1957" s="296"/>
      <c r="G1957" s="299"/>
      <c r="H1957" s="299"/>
      <c r="I1957" s="299"/>
      <c r="J1957" s="299"/>
      <c r="K1957" s="299"/>
      <c r="L1957" s="299"/>
    </row>
    <row r="1958" spans="1:12" ht="12.75" hidden="1" customHeight="1" outlineLevel="2" x14ac:dyDescent="0.2">
      <c r="A1958" s="3"/>
      <c r="B1958" s="3"/>
      <c r="C1958" s="377"/>
      <c r="D1958" s="3">
        <v>8</v>
      </c>
      <c r="E1958" s="295" t="e">
        <f ca="1"/>
        <v>#N/A</v>
      </c>
      <c r="F1958" s="296"/>
      <c r="G1958" s="299"/>
      <c r="H1958" s="299"/>
      <c r="I1958" s="299"/>
      <c r="J1958" s="299"/>
      <c r="K1958" s="299"/>
      <c r="L1958" s="299"/>
    </row>
    <row r="1959" spans="1:12" ht="12.75" hidden="1" customHeight="1" outlineLevel="2" x14ac:dyDescent="0.2">
      <c r="A1959" s="3"/>
      <c r="B1959" s="3"/>
      <c r="C1959" s="377"/>
      <c r="D1959" s="3">
        <v>9</v>
      </c>
      <c r="E1959" s="295" t="e">
        <f ca="1"/>
        <v>#N/A</v>
      </c>
      <c r="F1959" s="296"/>
      <c r="G1959" s="299"/>
      <c r="H1959" s="299"/>
      <c r="I1959" s="299"/>
      <c r="J1959" s="299"/>
      <c r="K1959" s="299"/>
      <c r="L1959" s="299"/>
    </row>
    <row r="1960" spans="1:12" ht="12.75" hidden="1" customHeight="1" outlineLevel="2" x14ac:dyDescent="0.2">
      <c r="A1960" s="3"/>
      <c r="B1960" s="3"/>
      <c r="C1960" s="377"/>
      <c r="D1960" s="3">
        <v>10</v>
      </c>
      <c r="E1960" s="295" t="e">
        <f ca="1"/>
        <v>#N/A</v>
      </c>
      <c r="F1960" s="296"/>
      <c r="G1960" s="299"/>
      <c r="H1960" s="299"/>
      <c r="I1960" s="299"/>
      <c r="J1960" s="299"/>
      <c r="K1960" s="299"/>
      <c r="L1960" s="299"/>
    </row>
    <row r="1961" spans="1:12" ht="12.75" hidden="1" customHeight="1" outlineLevel="2" x14ac:dyDescent="0.2">
      <c r="A1961" s="3"/>
      <c r="B1961" s="3"/>
      <c r="C1961" s="377"/>
      <c r="D1961" s="3">
        <v>11</v>
      </c>
      <c r="E1961" s="295" t="e">
        <f ca="1"/>
        <v>#N/A</v>
      </c>
      <c r="F1961" s="296"/>
      <c r="G1961" s="299"/>
      <c r="H1961" s="299"/>
      <c r="I1961" s="299"/>
      <c r="J1961" s="299"/>
      <c r="K1961" s="299"/>
      <c r="L1961" s="299"/>
    </row>
    <row r="1962" spans="1:12" ht="12.75" hidden="1" customHeight="1" outlineLevel="2" x14ac:dyDescent="0.2">
      <c r="A1962" s="3"/>
      <c r="B1962" s="3"/>
      <c r="C1962" s="377"/>
      <c r="D1962" s="3">
        <v>12</v>
      </c>
      <c r="E1962" s="295" t="e">
        <f ca="1"/>
        <v>#N/A</v>
      </c>
      <c r="F1962" s="296"/>
      <c r="G1962" s="299"/>
      <c r="H1962" s="299"/>
      <c r="I1962" s="299"/>
      <c r="J1962" s="299"/>
      <c r="K1962" s="299"/>
      <c r="L1962" s="299"/>
    </row>
    <row r="1963" spans="1:12" ht="12.75" hidden="1" customHeight="1" outlineLevel="2" x14ac:dyDescent="0.2">
      <c r="A1963" s="3"/>
      <c r="B1963" s="3"/>
      <c r="C1963" s="377"/>
      <c r="D1963" s="3">
        <v>13</v>
      </c>
      <c r="E1963" s="295" t="e">
        <f ca="1"/>
        <v>#N/A</v>
      </c>
      <c r="F1963" s="296"/>
      <c r="G1963" s="299"/>
      <c r="H1963" s="299"/>
      <c r="I1963" s="299"/>
      <c r="J1963" s="299"/>
      <c r="K1963" s="299"/>
      <c r="L1963" s="299"/>
    </row>
    <row r="1964" spans="1:12" ht="12.75" hidden="1" customHeight="1" outlineLevel="2" x14ac:dyDescent="0.2">
      <c r="A1964" s="3"/>
      <c r="B1964" s="3"/>
      <c r="C1964" s="377"/>
      <c r="D1964" s="3">
        <v>14</v>
      </c>
      <c r="E1964" s="295" t="e">
        <f ca="1"/>
        <v>#N/A</v>
      </c>
      <c r="F1964" s="296"/>
      <c r="G1964" s="299"/>
      <c r="H1964" s="299"/>
      <c r="I1964" s="299"/>
      <c r="J1964" s="299"/>
      <c r="K1964" s="299"/>
      <c r="L1964" s="299"/>
    </row>
    <row r="1965" spans="1:12" ht="12.75" hidden="1" customHeight="1" outlineLevel="2" x14ac:dyDescent="0.2">
      <c r="A1965" s="3"/>
      <c r="B1965" s="3"/>
      <c r="C1965" s="377"/>
      <c r="D1965" s="3">
        <v>15</v>
      </c>
      <c r="E1965" s="295" t="e">
        <f ca="1"/>
        <v>#N/A</v>
      </c>
      <c r="F1965" s="296"/>
      <c r="G1965" s="299"/>
      <c r="H1965" s="299"/>
      <c r="I1965" s="299"/>
      <c r="J1965" s="299"/>
      <c r="K1965" s="299"/>
      <c r="L1965" s="299"/>
    </row>
    <row r="1966" spans="1:12" ht="12.75" hidden="1" customHeight="1" outlineLevel="1" x14ac:dyDescent="0.2">
      <c r="A1966" s="3"/>
      <c r="B1966" s="149" t="str">
        <f ca="1">B1949</f>
        <v>Asset Type 086</v>
      </c>
      <c r="C1966" s="149" t="str">
        <f ca="1">C1949</f>
        <v>Description - Asset Type 086</v>
      </c>
      <c r="D1966" s="3"/>
      <c r="E1966" s="3"/>
      <c r="F1966" s="109" t="s">
        <v>44</v>
      </c>
      <c r="G1966" s="301">
        <f t="shared" ref="G1966:L1966" si="172">SUM(G1951:G1965)</f>
        <v>0</v>
      </c>
      <c r="H1966" s="301">
        <f t="shared" ca="1" si="172"/>
        <v>0</v>
      </c>
      <c r="I1966" s="301">
        <f t="shared" ca="1" si="172"/>
        <v>0</v>
      </c>
      <c r="J1966" s="301">
        <f t="shared" ca="1" si="172"/>
        <v>0</v>
      </c>
      <c r="K1966" s="301">
        <f t="shared" ca="1" si="172"/>
        <v>0</v>
      </c>
      <c r="L1966" s="301">
        <f t="shared" ca="1" si="172"/>
        <v>0</v>
      </c>
    </row>
    <row r="1967" spans="1:12" ht="12.75" hidden="1" customHeight="1" outlineLevel="2" x14ac:dyDescent="0.2">
      <c r="A1967" s="221">
        <f>A1949+1</f>
        <v>87</v>
      </c>
      <c r="B1967" s="22" t="str">
        <f ca="1">OFFSET($B$13,$A1967-1,0)</f>
        <v>Asset Type 087</v>
      </c>
      <c r="C1967" s="22" t="str">
        <f ca="1">OFFSET($C$13,$A1967-1,0)</f>
        <v>Description - Asset Type 087</v>
      </c>
      <c r="D1967" s="3"/>
      <c r="E1967" s="112"/>
      <c r="F1967" s="111" t="s">
        <v>41</v>
      </c>
      <c r="G1967" s="300">
        <f t="shared" ref="G1967:L1967" ca="1" si="173">VLOOKUP($B1967,$B$13:$L$212,5+G$5,FALSE)</f>
        <v>0</v>
      </c>
      <c r="H1967" s="300">
        <f t="shared" ca="1" si="173"/>
        <v>0</v>
      </c>
      <c r="I1967" s="300">
        <f t="shared" ca="1" si="173"/>
        <v>0</v>
      </c>
      <c r="J1967" s="300">
        <f t="shared" ca="1" si="173"/>
        <v>0</v>
      </c>
      <c r="K1967" s="300">
        <f t="shared" ca="1" si="173"/>
        <v>0</v>
      </c>
      <c r="L1967" s="300">
        <f t="shared" ca="1" si="173"/>
        <v>0</v>
      </c>
    </row>
    <row r="1968" spans="1:12" ht="12.75" hidden="1" customHeight="1" outlineLevel="2" x14ac:dyDescent="0.2">
      <c r="A1968" s="3"/>
      <c r="B1968" s="3"/>
      <c r="C1968" s="21"/>
      <c r="D1968" s="3"/>
      <c r="E1968" s="110"/>
      <c r="F1968" s="109" t="s">
        <v>42</v>
      </c>
      <c r="G1968" s="114">
        <f ca="1">VLOOKUP($B1967,'Input Sheet'!$B$12:$L$211,5+G$5,FALSE)</f>
        <v>0</v>
      </c>
      <c r="H1968" s="114">
        <f ca="1">VLOOKUP($B1967,'Input Sheet'!$B$12:$L$211,5+H$5,FALSE)</f>
        <v>0</v>
      </c>
      <c r="I1968" s="114">
        <f ca="1">VLOOKUP($B1967,'Input Sheet'!$B$12:$L$211,5+I$5,FALSE)</f>
        <v>0</v>
      </c>
      <c r="J1968" s="114">
        <f ca="1">VLOOKUP($B1967,'Input Sheet'!$B$12:$L$211,5+J$5,FALSE)</f>
        <v>0</v>
      </c>
      <c r="K1968" s="114">
        <f ca="1">VLOOKUP($B1967,'Input Sheet'!$B$12:$L$211,5+K$5,FALSE)</f>
        <v>0</v>
      </c>
      <c r="L1968" s="114">
        <f ca="1">VLOOKUP($B1967,'Input Sheet'!$B$12:$L$211,5+L$5,FALSE)</f>
        <v>0</v>
      </c>
    </row>
    <row r="1969" spans="1:12" ht="12.75" hidden="1" customHeight="1" outlineLevel="2" x14ac:dyDescent="0.2">
      <c r="A1969" s="3"/>
      <c r="B1969" s="3"/>
      <c r="C1969" s="3"/>
      <c r="D1969" s="3">
        <v>1</v>
      </c>
      <c r="E1969" s="295">
        <f t="array" aca="1" ref="E1969:E1983" ca="1">TRANSPOSE(G1967:L1967)</f>
        <v>0</v>
      </c>
      <c r="F1969" s="296"/>
      <c r="G1969" s="297"/>
      <c r="H1969" s="298">
        <f ca="1">IF(OFFSET(H1969,-$D1969,0)="n/a","n/a",IF(H$5&gt;OFFSET(H1969,-$D1969,0)+$D1969,$E1969-SUM($G1969:G1969),($E1969-SUM($G1969:G1969))/(OFFSET(H1969,-$D1969,0)-(H$5-$D1969-1))))</f>
        <v>0</v>
      </c>
      <c r="I1969" s="298">
        <f ca="1">IF(OFFSET(I1969,-$D1969,0)="n/a","n/a",IF(I$5&gt;OFFSET(I1969,-$D1969,0)+$D1969,$E1969-SUM($G1969:H1969),($E1969-SUM($G1969:H1969))/(OFFSET(I1969,-$D1969,0)-(I$5-$D1969-1))))</f>
        <v>0</v>
      </c>
      <c r="J1969" s="298">
        <f ca="1">IF(OFFSET(J1969,-$D1969,0)="n/a","n/a",IF(J$5&gt;OFFSET(J1969,-$D1969,0)+$D1969,$E1969-SUM($G1969:I1969),($E1969-SUM($G1969:I1969))/(OFFSET(J1969,-$D1969,0)-(J$5-$D1969-1))))</f>
        <v>0</v>
      </c>
      <c r="K1969" s="298">
        <f ca="1">IF(OFFSET(K1969,-$D1969,0)="n/a","n/a",IF(K$5&gt;OFFSET(K1969,-$D1969,0)+$D1969,$E1969-SUM($G1969:J1969),($E1969-SUM($G1969:J1969))/(OFFSET(K1969,-$D1969,0)-(K$5-$D1969-1))))</f>
        <v>0</v>
      </c>
      <c r="L1969" s="298">
        <f ca="1">IF(OFFSET(L1969,-$D1969,0)="n/a","n/a",IF(L$5&gt;OFFSET(L1969,-$D1969,0)+$D1969,$E1969-SUM($G1969:K1969),($E1969-SUM($G1969:K1969))/(OFFSET(L1969,-$D1969,0)-(L$5-$D1969-1))))</f>
        <v>0</v>
      </c>
    </row>
    <row r="1970" spans="1:12" ht="12.75" hidden="1" customHeight="1" outlineLevel="2" x14ac:dyDescent="0.2">
      <c r="A1970" s="3"/>
      <c r="B1970" s="3"/>
      <c r="C1970" s="377" t="s">
        <v>43</v>
      </c>
      <c r="D1970" s="3">
        <v>2</v>
      </c>
      <c r="E1970" s="295">
        <f ca="1"/>
        <v>0</v>
      </c>
      <c r="F1970" s="296"/>
      <c r="G1970" s="299"/>
      <c r="H1970" s="297"/>
      <c r="I1970" s="298">
        <f ca="1">IF(OFFSET(I1970,-$D1970,0)="n/a","n/a",IF(I$5&gt;OFFSET(I1970,-$D1970,0)+$D1970,$E1970-SUM($G1970:H1970),($E1970-SUM($G1970:H1970))/(OFFSET(I1970,-$D1970,0)-(I$5-$D1970-1))))</f>
        <v>0</v>
      </c>
      <c r="J1970" s="298">
        <f ca="1">IF(OFFSET(J1970,-$D1970,0)="n/a","n/a",IF(J$5&gt;OFFSET(J1970,-$D1970,0)+$D1970,$E1970-SUM($G1970:I1970),($E1970-SUM($G1970:I1970))/(OFFSET(J1970,-$D1970,0)-(J$5-$D1970-1))))</f>
        <v>0</v>
      </c>
      <c r="K1970" s="298">
        <f ca="1">IF(OFFSET(K1970,-$D1970,0)="n/a","n/a",IF(K$5&gt;OFFSET(K1970,-$D1970,0)+$D1970,$E1970-SUM($G1970:J1970),($E1970-SUM($G1970:J1970))/(OFFSET(K1970,-$D1970,0)-(K$5-$D1970-1))))</f>
        <v>0</v>
      </c>
      <c r="L1970" s="298">
        <f ca="1">IF(OFFSET(L1970,-$D1970,0)="n/a","n/a",IF(L$5&gt;OFFSET(L1970,-$D1970,0)+$D1970,$E1970-SUM($G1970:K1970),($E1970-SUM($G1970:K1970))/(OFFSET(L1970,-$D1970,0)-(L$5-$D1970-1))))</f>
        <v>0</v>
      </c>
    </row>
    <row r="1971" spans="1:12" ht="12.75" hidden="1" customHeight="1" outlineLevel="2" x14ac:dyDescent="0.2">
      <c r="A1971" s="3"/>
      <c r="B1971" s="3"/>
      <c r="C1971" s="377"/>
      <c r="D1971" s="3">
        <v>3</v>
      </c>
      <c r="E1971" s="295">
        <f ca="1"/>
        <v>0</v>
      </c>
      <c r="F1971" s="296"/>
      <c r="G1971" s="299"/>
      <c r="H1971" s="299"/>
      <c r="I1971" s="297"/>
      <c r="J1971" s="298">
        <f ca="1">IF(OFFSET(J1971,-$D1971,0)="n/a","n/a",IF(J$5&gt;OFFSET(J1971,-$D1971,0)+$D1971,$E1971-SUM($G1971:I1971),($E1971-SUM($G1971:I1971))/(OFFSET(J1971,-$D1971,0)-(J$5-$D1971-1))))</f>
        <v>0</v>
      </c>
      <c r="K1971" s="298">
        <f ca="1">IF(OFFSET(K1971,-$D1971,0)="n/a","n/a",IF(K$5&gt;OFFSET(K1971,-$D1971,0)+$D1971,$E1971-SUM($G1971:J1971),($E1971-SUM($G1971:J1971))/(OFFSET(K1971,-$D1971,0)-(K$5-$D1971-1))))</f>
        <v>0</v>
      </c>
      <c r="L1971" s="298">
        <f ca="1">IF(OFFSET(L1971,-$D1971,0)="n/a","n/a",IF(L$5&gt;OFFSET(L1971,-$D1971,0)+$D1971,$E1971-SUM($G1971:K1971),($E1971-SUM($G1971:K1971))/(OFFSET(L1971,-$D1971,0)-(L$5-$D1971-1))))</f>
        <v>0</v>
      </c>
    </row>
    <row r="1972" spans="1:12" ht="12.75" hidden="1" customHeight="1" outlineLevel="2" x14ac:dyDescent="0.2">
      <c r="A1972" s="3"/>
      <c r="B1972" s="3"/>
      <c r="C1972" s="377"/>
      <c r="D1972" s="3">
        <v>4</v>
      </c>
      <c r="E1972" s="295">
        <f ca="1"/>
        <v>0</v>
      </c>
      <c r="F1972" s="296"/>
      <c r="G1972" s="299"/>
      <c r="H1972" s="299"/>
      <c r="I1972" s="299"/>
      <c r="J1972" s="297"/>
      <c r="K1972" s="298">
        <f ca="1">IF(OFFSET(K1972,-$D1972,0)="n/a","n/a",IF(K$5&gt;OFFSET(K1972,-$D1972,0)+$D1972,$E1972-SUM($G1972:J1972),($E1972-SUM($G1972:J1972))/(OFFSET(K1972,-$D1972,0)-(K$5-$D1972-1))))</f>
        <v>0</v>
      </c>
      <c r="L1972" s="298">
        <f ca="1">IF(OFFSET(L1972,-$D1972,0)="n/a","n/a",IF(L$5&gt;OFFSET(L1972,-$D1972,0)+$D1972,$E1972-SUM($G1972:K1972),($E1972-SUM($G1972:K1972))/(OFFSET(L1972,-$D1972,0)-(L$5-$D1972-1))))</f>
        <v>0</v>
      </c>
    </row>
    <row r="1973" spans="1:12" ht="12.75" hidden="1" customHeight="1" outlineLevel="2" x14ac:dyDescent="0.2">
      <c r="A1973" s="3"/>
      <c r="B1973" s="3"/>
      <c r="C1973" s="377"/>
      <c r="D1973" s="3">
        <v>5</v>
      </c>
      <c r="E1973" s="295">
        <f ca="1"/>
        <v>0</v>
      </c>
      <c r="F1973" s="296"/>
      <c r="G1973" s="299"/>
      <c r="H1973" s="299"/>
      <c r="I1973" s="299"/>
      <c r="J1973" s="299"/>
      <c r="K1973" s="297"/>
      <c r="L1973" s="298">
        <f ca="1">IF(OFFSET(L1973,-$D1973,0)="n/a","n/a",IF(L$5&gt;OFFSET(L1973,-$D1973,0)+$D1973,$E1973-SUM($G1973:K1973),($E1973-SUM($G1973:K1973))/(OFFSET(L1973,-$D1973,0)-(L$5-$D1973-1))))</f>
        <v>0</v>
      </c>
    </row>
    <row r="1974" spans="1:12" ht="12.75" hidden="1" customHeight="1" outlineLevel="2" x14ac:dyDescent="0.2">
      <c r="A1974" s="3"/>
      <c r="B1974" s="3"/>
      <c r="C1974" s="377"/>
      <c r="D1974" s="3">
        <v>6</v>
      </c>
      <c r="E1974" s="295">
        <f ca="1"/>
        <v>0</v>
      </c>
      <c r="F1974" s="296"/>
      <c r="G1974" s="299"/>
      <c r="H1974" s="299"/>
      <c r="I1974" s="299"/>
      <c r="J1974" s="299"/>
      <c r="K1974" s="299"/>
      <c r="L1974" s="297"/>
    </row>
    <row r="1975" spans="1:12" ht="12.75" hidden="1" customHeight="1" outlineLevel="2" x14ac:dyDescent="0.2">
      <c r="A1975" s="3"/>
      <c r="B1975" s="3"/>
      <c r="C1975" s="377"/>
      <c r="D1975" s="3">
        <v>7</v>
      </c>
      <c r="E1975" s="295" t="e">
        <f ca="1"/>
        <v>#N/A</v>
      </c>
      <c r="F1975" s="296"/>
      <c r="G1975" s="299"/>
      <c r="H1975" s="299"/>
      <c r="I1975" s="299"/>
      <c r="J1975" s="299"/>
      <c r="K1975" s="299"/>
      <c r="L1975" s="299"/>
    </row>
    <row r="1976" spans="1:12" ht="12.75" hidden="1" customHeight="1" outlineLevel="2" x14ac:dyDescent="0.2">
      <c r="A1976" s="3"/>
      <c r="B1976" s="3"/>
      <c r="C1976" s="377"/>
      <c r="D1976" s="3">
        <v>8</v>
      </c>
      <c r="E1976" s="295" t="e">
        <f ca="1"/>
        <v>#N/A</v>
      </c>
      <c r="F1976" s="296"/>
      <c r="G1976" s="299"/>
      <c r="H1976" s="299"/>
      <c r="I1976" s="299"/>
      <c r="J1976" s="299"/>
      <c r="K1976" s="299"/>
      <c r="L1976" s="299"/>
    </row>
    <row r="1977" spans="1:12" ht="12.75" hidden="1" customHeight="1" outlineLevel="2" x14ac:dyDescent="0.2">
      <c r="A1977" s="3"/>
      <c r="B1977" s="3"/>
      <c r="C1977" s="377"/>
      <c r="D1977" s="3">
        <v>9</v>
      </c>
      <c r="E1977" s="295" t="e">
        <f ca="1"/>
        <v>#N/A</v>
      </c>
      <c r="F1977" s="296"/>
      <c r="G1977" s="299"/>
      <c r="H1977" s="299"/>
      <c r="I1977" s="299"/>
      <c r="J1977" s="299"/>
      <c r="K1977" s="299"/>
      <c r="L1977" s="299"/>
    </row>
    <row r="1978" spans="1:12" ht="12.75" hidden="1" customHeight="1" outlineLevel="2" x14ac:dyDescent="0.2">
      <c r="A1978" s="3"/>
      <c r="B1978" s="3"/>
      <c r="C1978" s="377"/>
      <c r="D1978" s="3">
        <v>10</v>
      </c>
      <c r="E1978" s="295" t="e">
        <f ca="1"/>
        <v>#N/A</v>
      </c>
      <c r="F1978" s="296"/>
      <c r="G1978" s="299"/>
      <c r="H1978" s="299"/>
      <c r="I1978" s="299"/>
      <c r="J1978" s="299"/>
      <c r="K1978" s="299"/>
      <c r="L1978" s="299"/>
    </row>
    <row r="1979" spans="1:12" ht="12.75" hidden="1" customHeight="1" outlineLevel="2" x14ac:dyDescent="0.2">
      <c r="A1979" s="3"/>
      <c r="B1979" s="3"/>
      <c r="C1979" s="377"/>
      <c r="D1979" s="3">
        <v>11</v>
      </c>
      <c r="E1979" s="295" t="e">
        <f ca="1"/>
        <v>#N/A</v>
      </c>
      <c r="F1979" s="296"/>
      <c r="G1979" s="299"/>
      <c r="H1979" s="299"/>
      <c r="I1979" s="299"/>
      <c r="J1979" s="299"/>
      <c r="K1979" s="299"/>
      <c r="L1979" s="299"/>
    </row>
    <row r="1980" spans="1:12" ht="12.75" hidden="1" customHeight="1" outlineLevel="2" x14ac:dyDescent="0.2">
      <c r="A1980" s="3"/>
      <c r="B1980" s="3"/>
      <c r="C1980" s="377"/>
      <c r="D1980" s="3">
        <v>12</v>
      </c>
      <c r="E1980" s="295" t="e">
        <f ca="1"/>
        <v>#N/A</v>
      </c>
      <c r="F1980" s="296"/>
      <c r="G1980" s="299"/>
      <c r="H1980" s="299"/>
      <c r="I1980" s="299"/>
      <c r="J1980" s="299"/>
      <c r="K1980" s="299"/>
      <c r="L1980" s="299"/>
    </row>
    <row r="1981" spans="1:12" ht="12.75" hidden="1" customHeight="1" outlineLevel="2" x14ac:dyDescent="0.2">
      <c r="A1981" s="3"/>
      <c r="B1981" s="3"/>
      <c r="C1981" s="377"/>
      <c r="D1981" s="3">
        <v>13</v>
      </c>
      <c r="E1981" s="295" t="e">
        <f ca="1"/>
        <v>#N/A</v>
      </c>
      <c r="F1981" s="296"/>
      <c r="G1981" s="299"/>
      <c r="H1981" s="299"/>
      <c r="I1981" s="299"/>
      <c r="J1981" s="299"/>
      <c r="K1981" s="299"/>
      <c r="L1981" s="299"/>
    </row>
    <row r="1982" spans="1:12" ht="12.75" hidden="1" customHeight="1" outlineLevel="2" x14ac:dyDescent="0.2">
      <c r="A1982" s="3"/>
      <c r="B1982" s="3"/>
      <c r="C1982" s="377"/>
      <c r="D1982" s="3">
        <v>14</v>
      </c>
      <c r="E1982" s="295" t="e">
        <f ca="1"/>
        <v>#N/A</v>
      </c>
      <c r="F1982" s="296"/>
      <c r="G1982" s="299"/>
      <c r="H1982" s="299"/>
      <c r="I1982" s="299"/>
      <c r="J1982" s="299"/>
      <c r="K1982" s="299"/>
      <c r="L1982" s="299"/>
    </row>
    <row r="1983" spans="1:12" ht="12.75" hidden="1" customHeight="1" outlineLevel="2" x14ac:dyDescent="0.2">
      <c r="A1983" s="3"/>
      <c r="B1983" s="3"/>
      <c r="C1983" s="377"/>
      <c r="D1983" s="3">
        <v>15</v>
      </c>
      <c r="E1983" s="295" t="e">
        <f ca="1"/>
        <v>#N/A</v>
      </c>
      <c r="F1983" s="296"/>
      <c r="G1983" s="299"/>
      <c r="H1983" s="299"/>
      <c r="I1983" s="299"/>
      <c r="J1983" s="299"/>
      <c r="K1983" s="299"/>
      <c r="L1983" s="299"/>
    </row>
    <row r="1984" spans="1:12" ht="12.75" hidden="1" customHeight="1" outlineLevel="1" x14ac:dyDescent="0.2">
      <c r="A1984" s="3"/>
      <c r="B1984" s="149" t="str">
        <f ca="1">B1967</f>
        <v>Asset Type 087</v>
      </c>
      <c r="C1984" s="149" t="str">
        <f ca="1">C1967</f>
        <v>Description - Asset Type 087</v>
      </c>
      <c r="D1984" s="3"/>
      <c r="E1984" s="3"/>
      <c r="F1984" s="109" t="s">
        <v>44</v>
      </c>
      <c r="G1984" s="301">
        <f t="shared" ref="G1984:L1984" si="174">SUM(G1969:G1983)</f>
        <v>0</v>
      </c>
      <c r="H1984" s="301">
        <f t="shared" ca="1" si="174"/>
        <v>0</v>
      </c>
      <c r="I1984" s="301">
        <f t="shared" ca="1" si="174"/>
        <v>0</v>
      </c>
      <c r="J1984" s="301">
        <f t="shared" ca="1" si="174"/>
        <v>0</v>
      </c>
      <c r="K1984" s="301">
        <f t="shared" ca="1" si="174"/>
        <v>0</v>
      </c>
      <c r="L1984" s="301">
        <f t="shared" ca="1" si="174"/>
        <v>0</v>
      </c>
    </row>
    <row r="1985" spans="1:12" ht="12.75" hidden="1" customHeight="1" outlineLevel="2" x14ac:dyDescent="0.2">
      <c r="A1985" s="221">
        <f>A1967+1</f>
        <v>88</v>
      </c>
      <c r="B1985" s="22" t="str">
        <f ca="1">OFFSET($B$13,$A1985-1,0)</f>
        <v>Asset Type 088</v>
      </c>
      <c r="C1985" s="22" t="str">
        <f ca="1">OFFSET($C$13,$A1985-1,0)</f>
        <v>Description - Asset Type 088</v>
      </c>
      <c r="D1985" s="3"/>
      <c r="E1985" s="112"/>
      <c r="F1985" s="111" t="s">
        <v>41</v>
      </c>
      <c r="G1985" s="300">
        <f t="shared" ref="G1985:L1985" ca="1" si="175">VLOOKUP($B1985,$B$13:$L$212,5+G$5,FALSE)</f>
        <v>0</v>
      </c>
      <c r="H1985" s="300">
        <f t="shared" ca="1" si="175"/>
        <v>0</v>
      </c>
      <c r="I1985" s="300">
        <f t="shared" ca="1" si="175"/>
        <v>0</v>
      </c>
      <c r="J1985" s="300">
        <f t="shared" ca="1" si="175"/>
        <v>0</v>
      </c>
      <c r="K1985" s="300">
        <f t="shared" ca="1" si="175"/>
        <v>0</v>
      </c>
      <c r="L1985" s="300">
        <f t="shared" ca="1" si="175"/>
        <v>0</v>
      </c>
    </row>
    <row r="1986" spans="1:12" ht="12.75" hidden="1" customHeight="1" outlineLevel="2" x14ac:dyDescent="0.2">
      <c r="A1986" s="3"/>
      <c r="B1986" s="3"/>
      <c r="C1986" s="21"/>
      <c r="D1986" s="3"/>
      <c r="E1986" s="110"/>
      <c r="F1986" s="109" t="s">
        <v>42</v>
      </c>
      <c r="G1986" s="114">
        <f ca="1">VLOOKUP($B1985,'Input Sheet'!$B$12:$L$211,5+G$5,FALSE)</f>
        <v>0</v>
      </c>
      <c r="H1986" s="114">
        <f ca="1">VLOOKUP($B1985,'Input Sheet'!$B$12:$L$211,5+H$5,FALSE)</f>
        <v>0</v>
      </c>
      <c r="I1986" s="114">
        <f ca="1">VLOOKUP($B1985,'Input Sheet'!$B$12:$L$211,5+I$5,FALSE)</f>
        <v>0</v>
      </c>
      <c r="J1986" s="114">
        <f ca="1">VLOOKUP($B1985,'Input Sheet'!$B$12:$L$211,5+J$5,FALSE)</f>
        <v>0</v>
      </c>
      <c r="K1986" s="114">
        <f ca="1">VLOOKUP($B1985,'Input Sheet'!$B$12:$L$211,5+K$5,FALSE)</f>
        <v>0</v>
      </c>
      <c r="L1986" s="114">
        <f ca="1">VLOOKUP($B1985,'Input Sheet'!$B$12:$L$211,5+L$5,FALSE)</f>
        <v>0</v>
      </c>
    </row>
    <row r="1987" spans="1:12" ht="12.75" hidden="1" customHeight="1" outlineLevel="2" x14ac:dyDescent="0.2">
      <c r="A1987" s="3"/>
      <c r="B1987" s="3"/>
      <c r="C1987" s="3"/>
      <c r="D1987" s="3">
        <v>1</v>
      </c>
      <c r="E1987" s="295">
        <f t="array" aca="1" ref="E1987:E2001" ca="1">TRANSPOSE(G1985:L1985)</f>
        <v>0</v>
      </c>
      <c r="F1987" s="296"/>
      <c r="G1987" s="297"/>
      <c r="H1987" s="298">
        <f ca="1">IF(OFFSET(H1987,-$D1987,0)="n/a","n/a",IF(H$5&gt;OFFSET(H1987,-$D1987,0)+$D1987,$E1987-SUM($G1987:G1987),($E1987-SUM($G1987:G1987))/(OFFSET(H1987,-$D1987,0)-(H$5-$D1987-1))))</f>
        <v>0</v>
      </c>
      <c r="I1987" s="298">
        <f ca="1">IF(OFFSET(I1987,-$D1987,0)="n/a","n/a",IF(I$5&gt;OFFSET(I1987,-$D1987,0)+$D1987,$E1987-SUM($G1987:H1987),($E1987-SUM($G1987:H1987))/(OFFSET(I1987,-$D1987,0)-(I$5-$D1987-1))))</f>
        <v>0</v>
      </c>
      <c r="J1987" s="298">
        <f ca="1">IF(OFFSET(J1987,-$D1987,0)="n/a","n/a",IF(J$5&gt;OFFSET(J1987,-$D1987,0)+$D1987,$E1987-SUM($G1987:I1987),($E1987-SUM($G1987:I1987))/(OFFSET(J1987,-$D1987,0)-(J$5-$D1987-1))))</f>
        <v>0</v>
      </c>
      <c r="K1987" s="298">
        <f ca="1">IF(OFFSET(K1987,-$D1987,0)="n/a","n/a",IF(K$5&gt;OFFSET(K1987,-$D1987,0)+$D1987,$E1987-SUM($G1987:J1987),($E1987-SUM($G1987:J1987))/(OFFSET(K1987,-$D1987,0)-(K$5-$D1987-1))))</f>
        <v>0</v>
      </c>
      <c r="L1987" s="298">
        <f ca="1">IF(OFFSET(L1987,-$D1987,0)="n/a","n/a",IF(L$5&gt;OFFSET(L1987,-$D1987,0)+$D1987,$E1987-SUM($G1987:K1987),($E1987-SUM($G1987:K1987))/(OFFSET(L1987,-$D1987,0)-(L$5-$D1987-1))))</f>
        <v>0</v>
      </c>
    </row>
    <row r="1988" spans="1:12" ht="12.75" hidden="1" customHeight="1" outlineLevel="2" x14ac:dyDescent="0.2">
      <c r="A1988" s="3"/>
      <c r="B1988" s="3"/>
      <c r="C1988" s="377" t="s">
        <v>43</v>
      </c>
      <c r="D1988" s="3">
        <v>2</v>
      </c>
      <c r="E1988" s="295">
        <f ca="1"/>
        <v>0</v>
      </c>
      <c r="F1988" s="296"/>
      <c r="G1988" s="299"/>
      <c r="H1988" s="297"/>
      <c r="I1988" s="298">
        <f ca="1">IF(OFFSET(I1988,-$D1988,0)="n/a","n/a",IF(I$5&gt;OFFSET(I1988,-$D1988,0)+$D1988,$E1988-SUM($G1988:H1988),($E1988-SUM($G1988:H1988))/(OFFSET(I1988,-$D1988,0)-(I$5-$D1988-1))))</f>
        <v>0</v>
      </c>
      <c r="J1988" s="298">
        <f ca="1">IF(OFFSET(J1988,-$D1988,0)="n/a","n/a",IF(J$5&gt;OFFSET(J1988,-$D1988,0)+$D1988,$E1988-SUM($G1988:I1988),($E1988-SUM($G1988:I1988))/(OFFSET(J1988,-$D1988,0)-(J$5-$D1988-1))))</f>
        <v>0</v>
      </c>
      <c r="K1988" s="298">
        <f ca="1">IF(OFFSET(K1988,-$D1988,0)="n/a","n/a",IF(K$5&gt;OFFSET(K1988,-$D1988,0)+$D1988,$E1988-SUM($G1988:J1988),($E1988-SUM($G1988:J1988))/(OFFSET(K1988,-$D1988,0)-(K$5-$D1988-1))))</f>
        <v>0</v>
      </c>
      <c r="L1988" s="298">
        <f ca="1">IF(OFFSET(L1988,-$D1988,0)="n/a","n/a",IF(L$5&gt;OFFSET(L1988,-$D1988,0)+$D1988,$E1988-SUM($G1988:K1988),($E1988-SUM($G1988:K1988))/(OFFSET(L1988,-$D1988,0)-(L$5-$D1988-1))))</f>
        <v>0</v>
      </c>
    </row>
    <row r="1989" spans="1:12" ht="12.75" hidden="1" customHeight="1" outlineLevel="2" x14ac:dyDescent="0.2">
      <c r="A1989" s="3"/>
      <c r="B1989" s="3"/>
      <c r="C1989" s="377"/>
      <c r="D1989" s="3">
        <v>3</v>
      </c>
      <c r="E1989" s="295">
        <f ca="1"/>
        <v>0</v>
      </c>
      <c r="F1989" s="296"/>
      <c r="G1989" s="299"/>
      <c r="H1989" s="299"/>
      <c r="I1989" s="297"/>
      <c r="J1989" s="298">
        <f ca="1">IF(OFFSET(J1989,-$D1989,0)="n/a","n/a",IF(J$5&gt;OFFSET(J1989,-$D1989,0)+$D1989,$E1989-SUM($G1989:I1989),($E1989-SUM($G1989:I1989))/(OFFSET(J1989,-$D1989,0)-(J$5-$D1989-1))))</f>
        <v>0</v>
      </c>
      <c r="K1989" s="298">
        <f ca="1">IF(OFFSET(K1989,-$D1989,0)="n/a","n/a",IF(K$5&gt;OFFSET(K1989,-$D1989,0)+$D1989,$E1989-SUM($G1989:J1989),($E1989-SUM($G1989:J1989))/(OFFSET(K1989,-$D1989,0)-(K$5-$D1989-1))))</f>
        <v>0</v>
      </c>
      <c r="L1989" s="298">
        <f ca="1">IF(OFFSET(L1989,-$D1989,0)="n/a","n/a",IF(L$5&gt;OFFSET(L1989,-$D1989,0)+$D1989,$E1989-SUM($G1989:K1989),($E1989-SUM($G1989:K1989))/(OFFSET(L1989,-$D1989,0)-(L$5-$D1989-1))))</f>
        <v>0</v>
      </c>
    </row>
    <row r="1990" spans="1:12" ht="12.75" hidden="1" customHeight="1" outlineLevel="2" x14ac:dyDescent="0.2">
      <c r="A1990" s="3"/>
      <c r="B1990" s="3"/>
      <c r="C1990" s="377"/>
      <c r="D1990" s="3">
        <v>4</v>
      </c>
      <c r="E1990" s="295">
        <f ca="1"/>
        <v>0</v>
      </c>
      <c r="F1990" s="296"/>
      <c r="G1990" s="299"/>
      <c r="H1990" s="299"/>
      <c r="I1990" s="299"/>
      <c r="J1990" s="297"/>
      <c r="K1990" s="298">
        <f ca="1">IF(OFFSET(K1990,-$D1990,0)="n/a","n/a",IF(K$5&gt;OFFSET(K1990,-$D1990,0)+$D1990,$E1990-SUM($G1990:J1990),($E1990-SUM($G1990:J1990))/(OFFSET(K1990,-$D1990,0)-(K$5-$D1990-1))))</f>
        <v>0</v>
      </c>
      <c r="L1990" s="298">
        <f ca="1">IF(OFFSET(L1990,-$D1990,0)="n/a","n/a",IF(L$5&gt;OFFSET(L1990,-$D1990,0)+$D1990,$E1990-SUM($G1990:K1990),($E1990-SUM($G1990:K1990))/(OFFSET(L1990,-$D1990,0)-(L$5-$D1990-1))))</f>
        <v>0</v>
      </c>
    </row>
    <row r="1991" spans="1:12" ht="12.75" hidden="1" customHeight="1" outlineLevel="2" x14ac:dyDescent="0.2">
      <c r="A1991" s="3"/>
      <c r="B1991" s="3"/>
      <c r="C1991" s="377"/>
      <c r="D1991" s="3">
        <v>5</v>
      </c>
      <c r="E1991" s="295">
        <f ca="1"/>
        <v>0</v>
      </c>
      <c r="F1991" s="296"/>
      <c r="G1991" s="299"/>
      <c r="H1991" s="299"/>
      <c r="I1991" s="299"/>
      <c r="J1991" s="299"/>
      <c r="K1991" s="297"/>
      <c r="L1991" s="298">
        <f ca="1">IF(OFFSET(L1991,-$D1991,0)="n/a","n/a",IF(L$5&gt;OFFSET(L1991,-$D1991,0)+$D1991,$E1991-SUM($G1991:K1991),($E1991-SUM($G1991:K1991))/(OFFSET(L1991,-$D1991,0)-(L$5-$D1991-1))))</f>
        <v>0</v>
      </c>
    </row>
    <row r="1992" spans="1:12" ht="12.75" hidden="1" customHeight="1" outlineLevel="2" x14ac:dyDescent="0.2">
      <c r="A1992" s="3"/>
      <c r="B1992" s="3"/>
      <c r="C1992" s="377"/>
      <c r="D1992" s="3">
        <v>6</v>
      </c>
      <c r="E1992" s="295">
        <f ca="1"/>
        <v>0</v>
      </c>
      <c r="F1992" s="296"/>
      <c r="G1992" s="299"/>
      <c r="H1992" s="299"/>
      <c r="I1992" s="299"/>
      <c r="J1992" s="299"/>
      <c r="K1992" s="299"/>
      <c r="L1992" s="297"/>
    </row>
    <row r="1993" spans="1:12" ht="12.75" hidden="1" customHeight="1" outlineLevel="2" x14ac:dyDescent="0.2">
      <c r="A1993" s="3"/>
      <c r="B1993" s="3"/>
      <c r="C1993" s="377"/>
      <c r="D1993" s="3">
        <v>7</v>
      </c>
      <c r="E1993" s="295" t="e">
        <f ca="1"/>
        <v>#N/A</v>
      </c>
      <c r="F1993" s="296"/>
      <c r="G1993" s="299"/>
      <c r="H1993" s="299"/>
      <c r="I1993" s="299"/>
      <c r="J1993" s="299"/>
      <c r="K1993" s="299"/>
      <c r="L1993" s="299"/>
    </row>
    <row r="1994" spans="1:12" ht="12.75" hidden="1" customHeight="1" outlineLevel="2" x14ac:dyDescent="0.2">
      <c r="A1994" s="3"/>
      <c r="B1994" s="3"/>
      <c r="C1994" s="377"/>
      <c r="D1994" s="3">
        <v>8</v>
      </c>
      <c r="E1994" s="295" t="e">
        <f ca="1"/>
        <v>#N/A</v>
      </c>
      <c r="F1994" s="296"/>
      <c r="G1994" s="299"/>
      <c r="H1994" s="299"/>
      <c r="I1994" s="299"/>
      <c r="J1994" s="299"/>
      <c r="K1994" s="299"/>
      <c r="L1994" s="299"/>
    </row>
    <row r="1995" spans="1:12" ht="12.75" hidden="1" customHeight="1" outlineLevel="2" x14ac:dyDescent="0.2">
      <c r="A1995" s="3"/>
      <c r="B1995" s="3"/>
      <c r="C1995" s="377"/>
      <c r="D1995" s="3">
        <v>9</v>
      </c>
      <c r="E1995" s="295" t="e">
        <f ca="1"/>
        <v>#N/A</v>
      </c>
      <c r="F1995" s="296"/>
      <c r="G1995" s="299"/>
      <c r="H1995" s="299"/>
      <c r="I1995" s="299"/>
      <c r="J1995" s="299"/>
      <c r="K1995" s="299"/>
      <c r="L1995" s="299"/>
    </row>
    <row r="1996" spans="1:12" ht="12.75" hidden="1" customHeight="1" outlineLevel="2" x14ac:dyDescent="0.2">
      <c r="A1996" s="3"/>
      <c r="B1996" s="3"/>
      <c r="C1996" s="377"/>
      <c r="D1996" s="3">
        <v>10</v>
      </c>
      <c r="E1996" s="295" t="e">
        <f ca="1"/>
        <v>#N/A</v>
      </c>
      <c r="F1996" s="296"/>
      <c r="G1996" s="299"/>
      <c r="H1996" s="299"/>
      <c r="I1996" s="299"/>
      <c r="J1996" s="299"/>
      <c r="K1996" s="299"/>
      <c r="L1996" s="299"/>
    </row>
    <row r="1997" spans="1:12" ht="12.75" hidden="1" customHeight="1" outlineLevel="2" x14ac:dyDescent="0.2">
      <c r="A1997" s="3"/>
      <c r="B1997" s="3"/>
      <c r="C1997" s="377"/>
      <c r="D1997" s="3">
        <v>11</v>
      </c>
      <c r="E1997" s="295" t="e">
        <f ca="1"/>
        <v>#N/A</v>
      </c>
      <c r="F1997" s="296"/>
      <c r="G1997" s="299"/>
      <c r="H1997" s="299"/>
      <c r="I1997" s="299"/>
      <c r="J1997" s="299"/>
      <c r="K1997" s="299"/>
      <c r="L1997" s="299"/>
    </row>
    <row r="1998" spans="1:12" ht="12.75" hidden="1" customHeight="1" outlineLevel="2" x14ac:dyDescent="0.2">
      <c r="A1998" s="3"/>
      <c r="B1998" s="3"/>
      <c r="C1998" s="377"/>
      <c r="D1998" s="3">
        <v>12</v>
      </c>
      <c r="E1998" s="295" t="e">
        <f ca="1"/>
        <v>#N/A</v>
      </c>
      <c r="F1998" s="296"/>
      <c r="G1998" s="299"/>
      <c r="H1998" s="299"/>
      <c r="I1998" s="299"/>
      <c r="J1998" s="299"/>
      <c r="K1998" s="299"/>
      <c r="L1998" s="299"/>
    </row>
    <row r="1999" spans="1:12" ht="12.75" hidden="1" customHeight="1" outlineLevel="2" x14ac:dyDescent="0.2">
      <c r="A1999" s="3"/>
      <c r="B1999" s="3"/>
      <c r="C1999" s="377"/>
      <c r="D1999" s="3">
        <v>13</v>
      </c>
      <c r="E1999" s="295" t="e">
        <f ca="1"/>
        <v>#N/A</v>
      </c>
      <c r="F1999" s="296"/>
      <c r="G1999" s="299"/>
      <c r="H1999" s="299"/>
      <c r="I1999" s="299"/>
      <c r="J1999" s="299"/>
      <c r="K1999" s="299"/>
      <c r="L1999" s="299"/>
    </row>
    <row r="2000" spans="1:12" ht="12.75" hidden="1" customHeight="1" outlineLevel="2" x14ac:dyDescent="0.2">
      <c r="A2000" s="3"/>
      <c r="B2000" s="3"/>
      <c r="C2000" s="377"/>
      <c r="D2000" s="3">
        <v>14</v>
      </c>
      <c r="E2000" s="295" t="e">
        <f ca="1"/>
        <v>#N/A</v>
      </c>
      <c r="F2000" s="296"/>
      <c r="G2000" s="299"/>
      <c r="H2000" s="299"/>
      <c r="I2000" s="299"/>
      <c r="J2000" s="299"/>
      <c r="K2000" s="299"/>
      <c r="L2000" s="299"/>
    </row>
    <row r="2001" spans="1:12" ht="12.75" hidden="1" customHeight="1" outlineLevel="2" x14ac:dyDescent="0.2">
      <c r="A2001" s="3"/>
      <c r="B2001" s="3"/>
      <c r="C2001" s="377"/>
      <c r="D2001" s="3">
        <v>15</v>
      </c>
      <c r="E2001" s="295" t="e">
        <f ca="1"/>
        <v>#N/A</v>
      </c>
      <c r="F2001" s="296"/>
      <c r="G2001" s="299"/>
      <c r="H2001" s="299"/>
      <c r="I2001" s="299"/>
      <c r="J2001" s="299"/>
      <c r="K2001" s="299"/>
      <c r="L2001" s="299"/>
    </row>
    <row r="2002" spans="1:12" ht="12.75" hidden="1" customHeight="1" outlineLevel="1" x14ac:dyDescent="0.2">
      <c r="A2002" s="3"/>
      <c r="B2002" s="149" t="str">
        <f ca="1">B1985</f>
        <v>Asset Type 088</v>
      </c>
      <c r="C2002" s="149" t="str">
        <f ca="1">C1985</f>
        <v>Description - Asset Type 088</v>
      </c>
      <c r="D2002" s="3"/>
      <c r="E2002" s="3"/>
      <c r="F2002" s="109" t="s">
        <v>44</v>
      </c>
      <c r="G2002" s="301">
        <f t="shared" ref="G2002:L2002" si="176">SUM(G1987:G2001)</f>
        <v>0</v>
      </c>
      <c r="H2002" s="301">
        <f t="shared" ca="1" si="176"/>
        <v>0</v>
      </c>
      <c r="I2002" s="301">
        <f t="shared" ca="1" si="176"/>
        <v>0</v>
      </c>
      <c r="J2002" s="301">
        <f t="shared" ca="1" si="176"/>
        <v>0</v>
      </c>
      <c r="K2002" s="301">
        <f t="shared" ca="1" si="176"/>
        <v>0</v>
      </c>
      <c r="L2002" s="301">
        <f t="shared" ca="1" si="176"/>
        <v>0</v>
      </c>
    </row>
    <row r="2003" spans="1:12" ht="12.75" hidden="1" customHeight="1" outlineLevel="2" x14ac:dyDescent="0.2">
      <c r="A2003" s="221">
        <f>A1985+1</f>
        <v>89</v>
      </c>
      <c r="B2003" s="22" t="str">
        <f ca="1">OFFSET($B$13,$A2003-1,0)</f>
        <v>Asset Type 089</v>
      </c>
      <c r="C2003" s="22" t="str">
        <f ca="1">OFFSET($C$13,$A2003-1,0)</f>
        <v>Description - Asset Type 089</v>
      </c>
      <c r="D2003" s="3"/>
      <c r="E2003" s="112"/>
      <c r="F2003" s="111" t="s">
        <v>41</v>
      </c>
      <c r="G2003" s="300">
        <f t="shared" ref="G2003:L2003" ca="1" si="177">VLOOKUP($B2003,$B$13:$L$212,5+G$5,FALSE)</f>
        <v>0</v>
      </c>
      <c r="H2003" s="300">
        <f t="shared" ca="1" si="177"/>
        <v>0</v>
      </c>
      <c r="I2003" s="300">
        <f t="shared" ca="1" si="177"/>
        <v>0</v>
      </c>
      <c r="J2003" s="300">
        <f t="shared" ca="1" si="177"/>
        <v>0</v>
      </c>
      <c r="K2003" s="300">
        <f t="shared" ca="1" si="177"/>
        <v>0</v>
      </c>
      <c r="L2003" s="300">
        <f t="shared" ca="1" si="177"/>
        <v>0</v>
      </c>
    </row>
    <row r="2004" spans="1:12" ht="12.75" hidden="1" customHeight="1" outlineLevel="2" x14ac:dyDescent="0.2">
      <c r="A2004" s="3"/>
      <c r="B2004" s="3"/>
      <c r="C2004" s="21"/>
      <c r="D2004" s="3"/>
      <c r="E2004" s="110"/>
      <c r="F2004" s="109" t="s">
        <v>42</v>
      </c>
      <c r="G2004" s="114">
        <f ca="1">VLOOKUP($B2003,'Input Sheet'!$B$12:$L$211,5+G$5,FALSE)</f>
        <v>0</v>
      </c>
      <c r="H2004" s="114">
        <f ca="1">VLOOKUP($B2003,'Input Sheet'!$B$12:$L$211,5+H$5,FALSE)</f>
        <v>0</v>
      </c>
      <c r="I2004" s="114">
        <f ca="1">VLOOKUP($B2003,'Input Sheet'!$B$12:$L$211,5+I$5,FALSE)</f>
        <v>0</v>
      </c>
      <c r="J2004" s="114">
        <f ca="1">VLOOKUP($B2003,'Input Sheet'!$B$12:$L$211,5+J$5,FALSE)</f>
        <v>0</v>
      </c>
      <c r="K2004" s="114">
        <f ca="1">VLOOKUP($B2003,'Input Sheet'!$B$12:$L$211,5+K$5,FALSE)</f>
        <v>0</v>
      </c>
      <c r="L2004" s="114">
        <f ca="1">VLOOKUP($B2003,'Input Sheet'!$B$12:$L$211,5+L$5,FALSE)</f>
        <v>0</v>
      </c>
    </row>
    <row r="2005" spans="1:12" ht="12.75" hidden="1" customHeight="1" outlineLevel="2" x14ac:dyDescent="0.2">
      <c r="A2005" s="3"/>
      <c r="B2005" s="3"/>
      <c r="C2005" s="3"/>
      <c r="D2005" s="3">
        <v>1</v>
      </c>
      <c r="E2005" s="295">
        <f t="array" aca="1" ref="E2005:E2019" ca="1">TRANSPOSE(G2003:L2003)</f>
        <v>0</v>
      </c>
      <c r="F2005" s="296"/>
      <c r="G2005" s="297"/>
      <c r="H2005" s="298">
        <f ca="1">IF(OFFSET(H2005,-$D2005,0)="n/a","n/a",IF(H$5&gt;OFFSET(H2005,-$D2005,0)+$D2005,$E2005-SUM($G2005:G2005),($E2005-SUM($G2005:G2005))/(OFFSET(H2005,-$D2005,0)-(H$5-$D2005-1))))</f>
        <v>0</v>
      </c>
      <c r="I2005" s="298">
        <f ca="1">IF(OFFSET(I2005,-$D2005,0)="n/a","n/a",IF(I$5&gt;OFFSET(I2005,-$D2005,0)+$D2005,$E2005-SUM($G2005:H2005),($E2005-SUM($G2005:H2005))/(OFFSET(I2005,-$D2005,0)-(I$5-$D2005-1))))</f>
        <v>0</v>
      </c>
      <c r="J2005" s="298">
        <f ca="1">IF(OFFSET(J2005,-$D2005,0)="n/a","n/a",IF(J$5&gt;OFFSET(J2005,-$D2005,0)+$D2005,$E2005-SUM($G2005:I2005),($E2005-SUM($G2005:I2005))/(OFFSET(J2005,-$D2005,0)-(J$5-$D2005-1))))</f>
        <v>0</v>
      </c>
      <c r="K2005" s="298">
        <f ca="1">IF(OFFSET(K2005,-$D2005,0)="n/a","n/a",IF(K$5&gt;OFFSET(K2005,-$D2005,0)+$D2005,$E2005-SUM($G2005:J2005),($E2005-SUM($G2005:J2005))/(OFFSET(K2005,-$D2005,0)-(K$5-$D2005-1))))</f>
        <v>0</v>
      </c>
      <c r="L2005" s="298">
        <f ca="1">IF(OFFSET(L2005,-$D2005,0)="n/a","n/a",IF(L$5&gt;OFFSET(L2005,-$D2005,0)+$D2005,$E2005-SUM($G2005:K2005),($E2005-SUM($G2005:K2005))/(OFFSET(L2005,-$D2005,0)-(L$5-$D2005-1))))</f>
        <v>0</v>
      </c>
    </row>
    <row r="2006" spans="1:12" ht="12.75" hidden="1" customHeight="1" outlineLevel="2" x14ac:dyDescent="0.2">
      <c r="A2006" s="3"/>
      <c r="B2006" s="3"/>
      <c r="C2006" s="377" t="s">
        <v>43</v>
      </c>
      <c r="D2006" s="3">
        <v>2</v>
      </c>
      <c r="E2006" s="295">
        <f ca="1"/>
        <v>0</v>
      </c>
      <c r="F2006" s="296"/>
      <c r="G2006" s="299"/>
      <c r="H2006" s="297"/>
      <c r="I2006" s="298">
        <f ca="1">IF(OFFSET(I2006,-$D2006,0)="n/a","n/a",IF(I$5&gt;OFFSET(I2006,-$D2006,0)+$D2006,$E2006-SUM($G2006:H2006),($E2006-SUM($G2006:H2006))/(OFFSET(I2006,-$D2006,0)-(I$5-$D2006-1))))</f>
        <v>0</v>
      </c>
      <c r="J2006" s="298">
        <f ca="1">IF(OFFSET(J2006,-$D2006,0)="n/a","n/a",IF(J$5&gt;OFFSET(J2006,-$D2006,0)+$D2006,$E2006-SUM($G2006:I2006),($E2006-SUM($G2006:I2006))/(OFFSET(J2006,-$D2006,0)-(J$5-$D2006-1))))</f>
        <v>0</v>
      </c>
      <c r="K2006" s="298">
        <f ca="1">IF(OFFSET(K2006,-$D2006,0)="n/a","n/a",IF(K$5&gt;OFFSET(K2006,-$D2006,0)+$D2006,$E2006-SUM($G2006:J2006),($E2006-SUM($G2006:J2006))/(OFFSET(K2006,-$D2006,0)-(K$5-$D2006-1))))</f>
        <v>0</v>
      </c>
      <c r="L2006" s="298">
        <f ca="1">IF(OFFSET(L2006,-$D2006,0)="n/a","n/a",IF(L$5&gt;OFFSET(L2006,-$D2006,0)+$D2006,$E2006-SUM($G2006:K2006),($E2006-SUM($G2006:K2006))/(OFFSET(L2006,-$D2006,0)-(L$5-$D2006-1))))</f>
        <v>0</v>
      </c>
    </row>
    <row r="2007" spans="1:12" ht="12.75" hidden="1" customHeight="1" outlineLevel="2" x14ac:dyDescent="0.2">
      <c r="A2007" s="3"/>
      <c r="B2007" s="3"/>
      <c r="C2007" s="377"/>
      <c r="D2007" s="3">
        <v>3</v>
      </c>
      <c r="E2007" s="295">
        <f ca="1"/>
        <v>0</v>
      </c>
      <c r="F2007" s="296"/>
      <c r="G2007" s="299"/>
      <c r="H2007" s="299"/>
      <c r="I2007" s="297"/>
      <c r="J2007" s="298">
        <f ca="1">IF(OFFSET(J2007,-$D2007,0)="n/a","n/a",IF(J$5&gt;OFFSET(J2007,-$D2007,0)+$D2007,$E2007-SUM($G2007:I2007),($E2007-SUM($G2007:I2007))/(OFFSET(J2007,-$D2007,0)-(J$5-$D2007-1))))</f>
        <v>0</v>
      </c>
      <c r="K2007" s="298">
        <f ca="1">IF(OFFSET(K2007,-$D2007,0)="n/a","n/a",IF(K$5&gt;OFFSET(K2007,-$D2007,0)+$D2007,$E2007-SUM($G2007:J2007),($E2007-SUM($G2007:J2007))/(OFFSET(K2007,-$D2007,0)-(K$5-$D2007-1))))</f>
        <v>0</v>
      </c>
      <c r="L2007" s="298">
        <f ca="1">IF(OFFSET(L2007,-$D2007,0)="n/a","n/a",IF(L$5&gt;OFFSET(L2007,-$D2007,0)+$D2007,$E2007-SUM($G2007:K2007),($E2007-SUM($G2007:K2007))/(OFFSET(L2007,-$D2007,0)-(L$5-$D2007-1))))</f>
        <v>0</v>
      </c>
    </row>
    <row r="2008" spans="1:12" ht="12.75" hidden="1" customHeight="1" outlineLevel="2" x14ac:dyDescent="0.2">
      <c r="A2008" s="3"/>
      <c r="B2008" s="3"/>
      <c r="C2008" s="377"/>
      <c r="D2008" s="3">
        <v>4</v>
      </c>
      <c r="E2008" s="295">
        <f ca="1"/>
        <v>0</v>
      </c>
      <c r="F2008" s="296"/>
      <c r="G2008" s="299"/>
      <c r="H2008" s="299"/>
      <c r="I2008" s="299"/>
      <c r="J2008" s="297"/>
      <c r="K2008" s="298">
        <f ca="1">IF(OFFSET(K2008,-$D2008,0)="n/a","n/a",IF(K$5&gt;OFFSET(K2008,-$D2008,0)+$D2008,$E2008-SUM($G2008:J2008),($E2008-SUM($G2008:J2008))/(OFFSET(K2008,-$D2008,0)-(K$5-$D2008-1))))</f>
        <v>0</v>
      </c>
      <c r="L2008" s="298">
        <f ca="1">IF(OFFSET(L2008,-$D2008,0)="n/a","n/a",IF(L$5&gt;OFFSET(L2008,-$D2008,0)+$D2008,$E2008-SUM($G2008:K2008),($E2008-SUM($G2008:K2008))/(OFFSET(L2008,-$D2008,0)-(L$5-$D2008-1))))</f>
        <v>0</v>
      </c>
    </row>
    <row r="2009" spans="1:12" ht="12.75" hidden="1" customHeight="1" outlineLevel="2" x14ac:dyDescent="0.2">
      <c r="A2009" s="3"/>
      <c r="B2009" s="3"/>
      <c r="C2009" s="377"/>
      <c r="D2009" s="3">
        <v>5</v>
      </c>
      <c r="E2009" s="295">
        <f ca="1"/>
        <v>0</v>
      </c>
      <c r="F2009" s="296"/>
      <c r="G2009" s="299"/>
      <c r="H2009" s="299"/>
      <c r="I2009" s="299"/>
      <c r="J2009" s="299"/>
      <c r="K2009" s="297"/>
      <c r="L2009" s="298">
        <f ca="1">IF(OFFSET(L2009,-$D2009,0)="n/a","n/a",IF(L$5&gt;OFFSET(L2009,-$D2009,0)+$D2009,$E2009-SUM($G2009:K2009),($E2009-SUM($G2009:K2009))/(OFFSET(L2009,-$D2009,0)-(L$5-$D2009-1))))</f>
        <v>0</v>
      </c>
    </row>
    <row r="2010" spans="1:12" ht="12.75" hidden="1" customHeight="1" outlineLevel="2" x14ac:dyDescent="0.2">
      <c r="A2010" s="3"/>
      <c r="B2010" s="3"/>
      <c r="C2010" s="377"/>
      <c r="D2010" s="3">
        <v>6</v>
      </c>
      <c r="E2010" s="295">
        <f ca="1"/>
        <v>0</v>
      </c>
      <c r="F2010" s="296"/>
      <c r="G2010" s="299"/>
      <c r="H2010" s="299"/>
      <c r="I2010" s="299"/>
      <c r="J2010" s="299"/>
      <c r="K2010" s="299"/>
      <c r="L2010" s="297"/>
    </row>
    <row r="2011" spans="1:12" ht="12.75" hidden="1" customHeight="1" outlineLevel="2" x14ac:dyDescent="0.2">
      <c r="A2011" s="3"/>
      <c r="B2011" s="3"/>
      <c r="C2011" s="377"/>
      <c r="D2011" s="3">
        <v>7</v>
      </c>
      <c r="E2011" s="295" t="e">
        <f ca="1"/>
        <v>#N/A</v>
      </c>
      <c r="F2011" s="296"/>
      <c r="G2011" s="299"/>
      <c r="H2011" s="299"/>
      <c r="I2011" s="299"/>
      <c r="J2011" s="299"/>
      <c r="K2011" s="299"/>
      <c r="L2011" s="299"/>
    </row>
    <row r="2012" spans="1:12" ht="12.75" hidden="1" customHeight="1" outlineLevel="2" x14ac:dyDescent="0.2">
      <c r="A2012" s="3"/>
      <c r="B2012" s="3"/>
      <c r="C2012" s="377"/>
      <c r="D2012" s="3">
        <v>8</v>
      </c>
      <c r="E2012" s="295" t="e">
        <f ca="1"/>
        <v>#N/A</v>
      </c>
      <c r="F2012" s="296"/>
      <c r="G2012" s="299"/>
      <c r="H2012" s="299"/>
      <c r="I2012" s="299"/>
      <c r="J2012" s="299"/>
      <c r="K2012" s="299"/>
      <c r="L2012" s="299"/>
    </row>
    <row r="2013" spans="1:12" ht="12.75" hidden="1" customHeight="1" outlineLevel="2" x14ac:dyDescent="0.2">
      <c r="A2013" s="3"/>
      <c r="B2013" s="3"/>
      <c r="C2013" s="377"/>
      <c r="D2013" s="3">
        <v>9</v>
      </c>
      <c r="E2013" s="295" t="e">
        <f ca="1"/>
        <v>#N/A</v>
      </c>
      <c r="F2013" s="296"/>
      <c r="G2013" s="299"/>
      <c r="H2013" s="299"/>
      <c r="I2013" s="299"/>
      <c r="J2013" s="299"/>
      <c r="K2013" s="299"/>
      <c r="L2013" s="299"/>
    </row>
    <row r="2014" spans="1:12" ht="12.75" hidden="1" customHeight="1" outlineLevel="2" x14ac:dyDescent="0.2">
      <c r="A2014" s="3"/>
      <c r="B2014" s="3"/>
      <c r="C2014" s="377"/>
      <c r="D2014" s="3">
        <v>10</v>
      </c>
      <c r="E2014" s="295" t="e">
        <f ca="1"/>
        <v>#N/A</v>
      </c>
      <c r="F2014" s="296"/>
      <c r="G2014" s="299"/>
      <c r="H2014" s="299"/>
      <c r="I2014" s="299"/>
      <c r="J2014" s="299"/>
      <c r="K2014" s="299"/>
      <c r="L2014" s="299"/>
    </row>
    <row r="2015" spans="1:12" ht="12.75" hidden="1" customHeight="1" outlineLevel="2" x14ac:dyDescent="0.2">
      <c r="A2015" s="3"/>
      <c r="B2015" s="3"/>
      <c r="C2015" s="377"/>
      <c r="D2015" s="3">
        <v>11</v>
      </c>
      <c r="E2015" s="295" t="e">
        <f ca="1"/>
        <v>#N/A</v>
      </c>
      <c r="F2015" s="296"/>
      <c r="G2015" s="299"/>
      <c r="H2015" s="299"/>
      <c r="I2015" s="299"/>
      <c r="J2015" s="299"/>
      <c r="K2015" s="299"/>
      <c r="L2015" s="299"/>
    </row>
    <row r="2016" spans="1:12" ht="12.75" hidden="1" customHeight="1" outlineLevel="2" x14ac:dyDescent="0.2">
      <c r="A2016" s="3"/>
      <c r="B2016" s="3"/>
      <c r="C2016" s="377"/>
      <c r="D2016" s="3">
        <v>12</v>
      </c>
      <c r="E2016" s="295" t="e">
        <f ca="1"/>
        <v>#N/A</v>
      </c>
      <c r="F2016" s="296"/>
      <c r="G2016" s="299"/>
      <c r="H2016" s="299"/>
      <c r="I2016" s="299"/>
      <c r="J2016" s="299"/>
      <c r="K2016" s="299"/>
      <c r="L2016" s="299"/>
    </row>
    <row r="2017" spans="1:12" ht="12.75" hidden="1" customHeight="1" outlineLevel="2" x14ac:dyDescent="0.2">
      <c r="A2017" s="3"/>
      <c r="B2017" s="3"/>
      <c r="C2017" s="377"/>
      <c r="D2017" s="3">
        <v>13</v>
      </c>
      <c r="E2017" s="295" t="e">
        <f ca="1"/>
        <v>#N/A</v>
      </c>
      <c r="F2017" s="296"/>
      <c r="G2017" s="299"/>
      <c r="H2017" s="299"/>
      <c r="I2017" s="299"/>
      <c r="J2017" s="299"/>
      <c r="K2017" s="299"/>
      <c r="L2017" s="299"/>
    </row>
    <row r="2018" spans="1:12" ht="12.75" hidden="1" customHeight="1" outlineLevel="2" x14ac:dyDescent="0.2">
      <c r="A2018" s="3"/>
      <c r="B2018" s="3"/>
      <c r="C2018" s="377"/>
      <c r="D2018" s="3">
        <v>14</v>
      </c>
      <c r="E2018" s="295" t="e">
        <f ca="1"/>
        <v>#N/A</v>
      </c>
      <c r="F2018" s="296"/>
      <c r="G2018" s="299"/>
      <c r="H2018" s="299"/>
      <c r="I2018" s="299"/>
      <c r="J2018" s="299"/>
      <c r="K2018" s="299"/>
      <c r="L2018" s="299"/>
    </row>
    <row r="2019" spans="1:12" ht="12.75" hidden="1" customHeight="1" outlineLevel="2" x14ac:dyDescent="0.2">
      <c r="A2019" s="3"/>
      <c r="B2019" s="3"/>
      <c r="C2019" s="377"/>
      <c r="D2019" s="3">
        <v>15</v>
      </c>
      <c r="E2019" s="295" t="e">
        <f ca="1"/>
        <v>#N/A</v>
      </c>
      <c r="F2019" s="296"/>
      <c r="G2019" s="299"/>
      <c r="H2019" s="299"/>
      <c r="I2019" s="299"/>
      <c r="J2019" s="299"/>
      <c r="K2019" s="299"/>
      <c r="L2019" s="299"/>
    </row>
    <row r="2020" spans="1:12" ht="12.75" hidden="1" customHeight="1" outlineLevel="1" x14ac:dyDescent="0.2">
      <c r="A2020" s="3"/>
      <c r="B2020" s="149" t="str">
        <f ca="1">B2003</f>
        <v>Asset Type 089</v>
      </c>
      <c r="C2020" s="149" t="str">
        <f ca="1">C2003</f>
        <v>Description - Asset Type 089</v>
      </c>
      <c r="D2020" s="3"/>
      <c r="E2020" s="3"/>
      <c r="F2020" s="109" t="s">
        <v>44</v>
      </c>
      <c r="G2020" s="301">
        <f t="shared" ref="G2020:L2020" si="178">SUM(G2005:G2019)</f>
        <v>0</v>
      </c>
      <c r="H2020" s="301">
        <f t="shared" ca="1" si="178"/>
        <v>0</v>
      </c>
      <c r="I2020" s="301">
        <f t="shared" ca="1" si="178"/>
        <v>0</v>
      </c>
      <c r="J2020" s="301">
        <f t="shared" ca="1" si="178"/>
        <v>0</v>
      </c>
      <c r="K2020" s="301">
        <f t="shared" ca="1" si="178"/>
        <v>0</v>
      </c>
      <c r="L2020" s="301">
        <f t="shared" ca="1" si="178"/>
        <v>0</v>
      </c>
    </row>
    <row r="2021" spans="1:12" ht="12.75" hidden="1" customHeight="1" outlineLevel="2" x14ac:dyDescent="0.2">
      <c r="A2021" s="221">
        <f>A2003+1</f>
        <v>90</v>
      </c>
      <c r="B2021" s="22" t="str">
        <f ca="1">OFFSET($B$13,$A2021-1,0)</f>
        <v>Asset Type 090</v>
      </c>
      <c r="C2021" s="22" t="str">
        <f ca="1">OFFSET($C$13,$A2021-1,0)</f>
        <v>Description - Asset Type 090</v>
      </c>
      <c r="D2021" s="3"/>
      <c r="E2021" s="112"/>
      <c r="F2021" s="111" t="s">
        <v>41</v>
      </c>
      <c r="G2021" s="300">
        <f t="shared" ref="G2021:L2021" ca="1" si="179">VLOOKUP($B2021,$B$13:$L$212,5+G$5,FALSE)</f>
        <v>0</v>
      </c>
      <c r="H2021" s="300">
        <f t="shared" ca="1" si="179"/>
        <v>0</v>
      </c>
      <c r="I2021" s="300">
        <f t="shared" ca="1" si="179"/>
        <v>0</v>
      </c>
      <c r="J2021" s="300">
        <f t="shared" ca="1" si="179"/>
        <v>0</v>
      </c>
      <c r="K2021" s="300">
        <f t="shared" ca="1" si="179"/>
        <v>0</v>
      </c>
      <c r="L2021" s="300">
        <f t="shared" ca="1" si="179"/>
        <v>0</v>
      </c>
    </row>
    <row r="2022" spans="1:12" ht="12.75" hidden="1" customHeight="1" outlineLevel="2" x14ac:dyDescent="0.2">
      <c r="A2022" s="3"/>
      <c r="B2022" s="3"/>
      <c r="C2022" s="21"/>
      <c r="D2022" s="3"/>
      <c r="E2022" s="110"/>
      <c r="F2022" s="109" t="s">
        <v>42</v>
      </c>
      <c r="G2022" s="114">
        <f ca="1">VLOOKUP($B2021,'Input Sheet'!$B$12:$L$211,5+G$5,FALSE)</f>
        <v>0</v>
      </c>
      <c r="H2022" s="114">
        <f ca="1">VLOOKUP($B2021,'Input Sheet'!$B$12:$L$211,5+H$5,FALSE)</f>
        <v>0</v>
      </c>
      <c r="I2022" s="114">
        <f ca="1">VLOOKUP($B2021,'Input Sheet'!$B$12:$L$211,5+I$5,FALSE)</f>
        <v>0</v>
      </c>
      <c r="J2022" s="114">
        <f ca="1">VLOOKUP($B2021,'Input Sheet'!$B$12:$L$211,5+J$5,FALSE)</f>
        <v>0</v>
      </c>
      <c r="K2022" s="114">
        <f ca="1">VLOOKUP($B2021,'Input Sheet'!$B$12:$L$211,5+K$5,FALSE)</f>
        <v>0</v>
      </c>
      <c r="L2022" s="114">
        <f ca="1">VLOOKUP($B2021,'Input Sheet'!$B$12:$L$211,5+L$5,FALSE)</f>
        <v>0</v>
      </c>
    </row>
    <row r="2023" spans="1:12" ht="12.75" hidden="1" customHeight="1" outlineLevel="2" x14ac:dyDescent="0.2">
      <c r="A2023" s="3"/>
      <c r="B2023" s="3"/>
      <c r="C2023" s="3"/>
      <c r="D2023" s="3">
        <v>1</v>
      </c>
      <c r="E2023" s="295">
        <f t="array" aca="1" ref="E2023:E2037" ca="1">TRANSPOSE(G2021:L2021)</f>
        <v>0</v>
      </c>
      <c r="F2023" s="296"/>
      <c r="G2023" s="297"/>
      <c r="H2023" s="298">
        <f ca="1">IF(OFFSET(H2023,-$D2023,0)="n/a","n/a",IF(H$5&gt;OFFSET(H2023,-$D2023,0)+$D2023,$E2023-SUM($G2023:G2023),($E2023-SUM($G2023:G2023))/(OFFSET(H2023,-$D2023,0)-(H$5-$D2023-1))))</f>
        <v>0</v>
      </c>
      <c r="I2023" s="298">
        <f ca="1">IF(OFFSET(I2023,-$D2023,0)="n/a","n/a",IF(I$5&gt;OFFSET(I2023,-$D2023,0)+$D2023,$E2023-SUM($G2023:H2023),($E2023-SUM($G2023:H2023))/(OFFSET(I2023,-$D2023,0)-(I$5-$D2023-1))))</f>
        <v>0</v>
      </c>
      <c r="J2023" s="298">
        <f ca="1">IF(OFFSET(J2023,-$D2023,0)="n/a","n/a",IF(J$5&gt;OFFSET(J2023,-$D2023,0)+$D2023,$E2023-SUM($G2023:I2023),($E2023-SUM($G2023:I2023))/(OFFSET(J2023,-$D2023,0)-(J$5-$D2023-1))))</f>
        <v>0</v>
      </c>
      <c r="K2023" s="298">
        <f ca="1">IF(OFFSET(K2023,-$D2023,0)="n/a","n/a",IF(K$5&gt;OFFSET(K2023,-$D2023,0)+$D2023,$E2023-SUM($G2023:J2023),($E2023-SUM($G2023:J2023))/(OFFSET(K2023,-$D2023,0)-(K$5-$D2023-1))))</f>
        <v>0</v>
      </c>
      <c r="L2023" s="298">
        <f ca="1">IF(OFFSET(L2023,-$D2023,0)="n/a","n/a",IF(L$5&gt;OFFSET(L2023,-$D2023,0)+$D2023,$E2023-SUM($G2023:K2023),($E2023-SUM($G2023:K2023))/(OFFSET(L2023,-$D2023,0)-(L$5-$D2023-1))))</f>
        <v>0</v>
      </c>
    </row>
    <row r="2024" spans="1:12" ht="12.75" hidden="1" customHeight="1" outlineLevel="2" x14ac:dyDescent="0.2">
      <c r="A2024" s="3"/>
      <c r="B2024" s="3"/>
      <c r="C2024" s="377" t="s">
        <v>43</v>
      </c>
      <c r="D2024" s="3">
        <v>2</v>
      </c>
      <c r="E2024" s="295">
        <f ca="1"/>
        <v>0</v>
      </c>
      <c r="F2024" s="296"/>
      <c r="G2024" s="299"/>
      <c r="H2024" s="297"/>
      <c r="I2024" s="298">
        <f ca="1">IF(OFFSET(I2024,-$D2024,0)="n/a","n/a",IF(I$5&gt;OFFSET(I2024,-$D2024,0)+$D2024,$E2024-SUM($G2024:H2024),($E2024-SUM($G2024:H2024))/(OFFSET(I2024,-$D2024,0)-(I$5-$D2024-1))))</f>
        <v>0</v>
      </c>
      <c r="J2024" s="298">
        <f ca="1">IF(OFFSET(J2024,-$D2024,0)="n/a","n/a",IF(J$5&gt;OFFSET(J2024,-$D2024,0)+$D2024,$E2024-SUM($G2024:I2024),($E2024-SUM($G2024:I2024))/(OFFSET(J2024,-$D2024,0)-(J$5-$D2024-1))))</f>
        <v>0</v>
      </c>
      <c r="K2024" s="298">
        <f ca="1">IF(OFFSET(K2024,-$D2024,0)="n/a","n/a",IF(K$5&gt;OFFSET(K2024,-$D2024,0)+$D2024,$E2024-SUM($G2024:J2024),($E2024-SUM($G2024:J2024))/(OFFSET(K2024,-$D2024,0)-(K$5-$D2024-1))))</f>
        <v>0</v>
      </c>
      <c r="L2024" s="298">
        <f ca="1">IF(OFFSET(L2024,-$D2024,0)="n/a","n/a",IF(L$5&gt;OFFSET(L2024,-$D2024,0)+$D2024,$E2024-SUM($G2024:K2024),($E2024-SUM($G2024:K2024))/(OFFSET(L2024,-$D2024,0)-(L$5-$D2024-1))))</f>
        <v>0</v>
      </c>
    </row>
    <row r="2025" spans="1:12" ht="12.75" hidden="1" customHeight="1" outlineLevel="2" x14ac:dyDescent="0.2">
      <c r="A2025" s="3"/>
      <c r="B2025" s="3"/>
      <c r="C2025" s="377"/>
      <c r="D2025" s="3">
        <v>3</v>
      </c>
      <c r="E2025" s="295">
        <f ca="1"/>
        <v>0</v>
      </c>
      <c r="F2025" s="296"/>
      <c r="G2025" s="299"/>
      <c r="H2025" s="299"/>
      <c r="I2025" s="297"/>
      <c r="J2025" s="298">
        <f ca="1">IF(OFFSET(J2025,-$D2025,0)="n/a","n/a",IF(J$5&gt;OFFSET(J2025,-$D2025,0)+$D2025,$E2025-SUM($G2025:I2025),($E2025-SUM($G2025:I2025))/(OFFSET(J2025,-$D2025,0)-(J$5-$D2025-1))))</f>
        <v>0</v>
      </c>
      <c r="K2025" s="298">
        <f ca="1">IF(OFFSET(K2025,-$D2025,0)="n/a","n/a",IF(K$5&gt;OFFSET(K2025,-$D2025,0)+$D2025,$E2025-SUM($G2025:J2025),($E2025-SUM($G2025:J2025))/(OFFSET(K2025,-$D2025,0)-(K$5-$D2025-1))))</f>
        <v>0</v>
      </c>
      <c r="L2025" s="298">
        <f ca="1">IF(OFFSET(L2025,-$D2025,0)="n/a","n/a",IF(L$5&gt;OFFSET(L2025,-$D2025,0)+$D2025,$E2025-SUM($G2025:K2025),($E2025-SUM($G2025:K2025))/(OFFSET(L2025,-$D2025,0)-(L$5-$D2025-1))))</f>
        <v>0</v>
      </c>
    </row>
    <row r="2026" spans="1:12" ht="12.75" hidden="1" customHeight="1" outlineLevel="2" x14ac:dyDescent="0.2">
      <c r="A2026" s="3"/>
      <c r="B2026" s="3"/>
      <c r="C2026" s="377"/>
      <c r="D2026" s="3">
        <v>4</v>
      </c>
      <c r="E2026" s="295">
        <f ca="1"/>
        <v>0</v>
      </c>
      <c r="F2026" s="296"/>
      <c r="G2026" s="299"/>
      <c r="H2026" s="299"/>
      <c r="I2026" s="299"/>
      <c r="J2026" s="297"/>
      <c r="K2026" s="298">
        <f ca="1">IF(OFFSET(K2026,-$D2026,0)="n/a","n/a",IF(K$5&gt;OFFSET(K2026,-$D2026,0)+$D2026,$E2026-SUM($G2026:J2026),($E2026-SUM($G2026:J2026))/(OFFSET(K2026,-$D2026,0)-(K$5-$D2026-1))))</f>
        <v>0</v>
      </c>
      <c r="L2026" s="298">
        <f ca="1">IF(OFFSET(L2026,-$D2026,0)="n/a","n/a",IF(L$5&gt;OFFSET(L2026,-$D2026,0)+$D2026,$E2026-SUM($G2026:K2026),($E2026-SUM($G2026:K2026))/(OFFSET(L2026,-$D2026,0)-(L$5-$D2026-1))))</f>
        <v>0</v>
      </c>
    </row>
    <row r="2027" spans="1:12" ht="12.75" hidden="1" customHeight="1" outlineLevel="2" x14ac:dyDescent="0.2">
      <c r="A2027" s="3"/>
      <c r="B2027" s="3"/>
      <c r="C2027" s="377"/>
      <c r="D2027" s="3">
        <v>5</v>
      </c>
      <c r="E2027" s="295">
        <f ca="1"/>
        <v>0</v>
      </c>
      <c r="F2027" s="296"/>
      <c r="G2027" s="299"/>
      <c r="H2027" s="299"/>
      <c r="I2027" s="299"/>
      <c r="J2027" s="299"/>
      <c r="K2027" s="297"/>
      <c r="L2027" s="298">
        <f ca="1">IF(OFFSET(L2027,-$D2027,0)="n/a","n/a",IF(L$5&gt;OFFSET(L2027,-$D2027,0)+$D2027,$E2027-SUM($G2027:K2027),($E2027-SUM($G2027:K2027))/(OFFSET(L2027,-$D2027,0)-(L$5-$D2027-1))))</f>
        <v>0</v>
      </c>
    </row>
    <row r="2028" spans="1:12" ht="12.75" hidden="1" customHeight="1" outlineLevel="2" x14ac:dyDescent="0.2">
      <c r="A2028" s="3"/>
      <c r="B2028" s="3"/>
      <c r="C2028" s="377"/>
      <c r="D2028" s="3">
        <v>6</v>
      </c>
      <c r="E2028" s="295">
        <f ca="1"/>
        <v>0</v>
      </c>
      <c r="F2028" s="296"/>
      <c r="G2028" s="299"/>
      <c r="H2028" s="299"/>
      <c r="I2028" s="299"/>
      <c r="J2028" s="299"/>
      <c r="K2028" s="299"/>
      <c r="L2028" s="297"/>
    </row>
    <row r="2029" spans="1:12" ht="12.75" hidden="1" customHeight="1" outlineLevel="2" x14ac:dyDescent="0.2">
      <c r="A2029" s="3"/>
      <c r="B2029" s="3"/>
      <c r="C2029" s="377"/>
      <c r="D2029" s="3">
        <v>7</v>
      </c>
      <c r="E2029" s="295" t="e">
        <f ca="1"/>
        <v>#N/A</v>
      </c>
      <c r="F2029" s="296"/>
      <c r="G2029" s="299"/>
      <c r="H2029" s="299"/>
      <c r="I2029" s="299"/>
      <c r="J2029" s="299"/>
      <c r="K2029" s="299"/>
      <c r="L2029" s="299"/>
    </row>
    <row r="2030" spans="1:12" ht="12.75" hidden="1" customHeight="1" outlineLevel="2" x14ac:dyDescent="0.2">
      <c r="A2030" s="3"/>
      <c r="B2030" s="3"/>
      <c r="C2030" s="377"/>
      <c r="D2030" s="3">
        <v>8</v>
      </c>
      <c r="E2030" s="295" t="e">
        <f ca="1"/>
        <v>#N/A</v>
      </c>
      <c r="F2030" s="296"/>
      <c r="G2030" s="299"/>
      <c r="H2030" s="299"/>
      <c r="I2030" s="299"/>
      <c r="J2030" s="299"/>
      <c r="K2030" s="299"/>
      <c r="L2030" s="299"/>
    </row>
    <row r="2031" spans="1:12" ht="12.75" hidden="1" customHeight="1" outlineLevel="2" x14ac:dyDescent="0.2">
      <c r="A2031" s="3"/>
      <c r="B2031" s="3"/>
      <c r="C2031" s="377"/>
      <c r="D2031" s="3">
        <v>9</v>
      </c>
      <c r="E2031" s="295" t="e">
        <f ca="1"/>
        <v>#N/A</v>
      </c>
      <c r="F2031" s="296"/>
      <c r="G2031" s="299"/>
      <c r="H2031" s="299"/>
      <c r="I2031" s="299"/>
      <c r="J2031" s="299"/>
      <c r="K2031" s="299"/>
      <c r="L2031" s="299"/>
    </row>
    <row r="2032" spans="1:12" ht="12.75" hidden="1" customHeight="1" outlineLevel="2" x14ac:dyDescent="0.2">
      <c r="A2032" s="3"/>
      <c r="B2032" s="3"/>
      <c r="C2032" s="377"/>
      <c r="D2032" s="3">
        <v>10</v>
      </c>
      <c r="E2032" s="295" t="e">
        <f ca="1"/>
        <v>#N/A</v>
      </c>
      <c r="F2032" s="296"/>
      <c r="G2032" s="299"/>
      <c r="H2032" s="299"/>
      <c r="I2032" s="299"/>
      <c r="J2032" s="299"/>
      <c r="K2032" s="299"/>
      <c r="L2032" s="299"/>
    </row>
    <row r="2033" spans="1:12" ht="12.75" hidden="1" customHeight="1" outlineLevel="2" x14ac:dyDescent="0.2">
      <c r="A2033" s="3"/>
      <c r="B2033" s="3"/>
      <c r="C2033" s="377"/>
      <c r="D2033" s="3">
        <v>11</v>
      </c>
      <c r="E2033" s="295" t="e">
        <f ca="1"/>
        <v>#N/A</v>
      </c>
      <c r="F2033" s="296"/>
      <c r="G2033" s="299"/>
      <c r="H2033" s="299"/>
      <c r="I2033" s="299"/>
      <c r="J2033" s="299"/>
      <c r="K2033" s="299"/>
      <c r="L2033" s="299"/>
    </row>
    <row r="2034" spans="1:12" ht="12.75" hidden="1" customHeight="1" outlineLevel="2" x14ac:dyDescent="0.2">
      <c r="A2034" s="3"/>
      <c r="B2034" s="3"/>
      <c r="C2034" s="377"/>
      <c r="D2034" s="3">
        <v>12</v>
      </c>
      <c r="E2034" s="295" t="e">
        <f ca="1"/>
        <v>#N/A</v>
      </c>
      <c r="F2034" s="296"/>
      <c r="G2034" s="299"/>
      <c r="H2034" s="299"/>
      <c r="I2034" s="299"/>
      <c r="J2034" s="299"/>
      <c r="K2034" s="299"/>
      <c r="L2034" s="299"/>
    </row>
    <row r="2035" spans="1:12" ht="12.75" hidden="1" customHeight="1" outlineLevel="2" x14ac:dyDescent="0.2">
      <c r="A2035" s="3"/>
      <c r="B2035" s="3"/>
      <c r="C2035" s="377"/>
      <c r="D2035" s="3">
        <v>13</v>
      </c>
      <c r="E2035" s="295" t="e">
        <f ca="1"/>
        <v>#N/A</v>
      </c>
      <c r="F2035" s="296"/>
      <c r="G2035" s="299"/>
      <c r="H2035" s="299"/>
      <c r="I2035" s="299"/>
      <c r="J2035" s="299"/>
      <c r="K2035" s="299"/>
      <c r="L2035" s="299"/>
    </row>
    <row r="2036" spans="1:12" ht="12.75" hidden="1" customHeight="1" outlineLevel="2" x14ac:dyDescent="0.2">
      <c r="A2036" s="3"/>
      <c r="B2036" s="3"/>
      <c r="C2036" s="377"/>
      <c r="D2036" s="3">
        <v>14</v>
      </c>
      <c r="E2036" s="295" t="e">
        <f ca="1"/>
        <v>#N/A</v>
      </c>
      <c r="F2036" s="296"/>
      <c r="G2036" s="299"/>
      <c r="H2036" s="299"/>
      <c r="I2036" s="299"/>
      <c r="J2036" s="299"/>
      <c r="K2036" s="299"/>
      <c r="L2036" s="299"/>
    </row>
    <row r="2037" spans="1:12" ht="12.75" hidden="1" customHeight="1" outlineLevel="2" x14ac:dyDescent="0.2">
      <c r="A2037" s="3"/>
      <c r="B2037" s="3"/>
      <c r="C2037" s="377"/>
      <c r="D2037" s="3">
        <v>15</v>
      </c>
      <c r="E2037" s="295" t="e">
        <f ca="1"/>
        <v>#N/A</v>
      </c>
      <c r="F2037" s="296"/>
      <c r="G2037" s="299"/>
      <c r="H2037" s="299"/>
      <c r="I2037" s="299"/>
      <c r="J2037" s="299"/>
      <c r="K2037" s="299"/>
      <c r="L2037" s="299"/>
    </row>
    <row r="2038" spans="1:12" ht="12.75" hidden="1" customHeight="1" outlineLevel="1" x14ac:dyDescent="0.2">
      <c r="A2038" s="3"/>
      <c r="B2038" s="149" t="str">
        <f ca="1">B2021</f>
        <v>Asset Type 090</v>
      </c>
      <c r="C2038" s="149" t="str">
        <f ca="1">C2021</f>
        <v>Description - Asset Type 090</v>
      </c>
      <c r="D2038" s="3"/>
      <c r="E2038" s="3"/>
      <c r="F2038" s="109" t="s">
        <v>44</v>
      </c>
      <c r="G2038" s="301">
        <f t="shared" ref="G2038:L2038" si="180">SUM(G2023:G2037)</f>
        <v>0</v>
      </c>
      <c r="H2038" s="301">
        <f t="shared" ca="1" si="180"/>
        <v>0</v>
      </c>
      <c r="I2038" s="301">
        <f t="shared" ca="1" si="180"/>
        <v>0</v>
      </c>
      <c r="J2038" s="301">
        <f t="shared" ca="1" si="180"/>
        <v>0</v>
      </c>
      <c r="K2038" s="301">
        <f t="shared" ca="1" si="180"/>
        <v>0</v>
      </c>
      <c r="L2038" s="301">
        <f t="shared" ca="1" si="180"/>
        <v>0</v>
      </c>
    </row>
    <row r="2039" spans="1:12" ht="12.75" hidden="1" customHeight="1" outlineLevel="2" x14ac:dyDescent="0.2">
      <c r="A2039" s="221">
        <f>A2021+1</f>
        <v>91</v>
      </c>
      <c r="B2039" s="22" t="str">
        <f ca="1">OFFSET($B$13,$A2039-1,0)</f>
        <v>Asset Type 091</v>
      </c>
      <c r="C2039" s="22" t="str">
        <f ca="1">OFFSET($C$13,$A2039-1,0)</f>
        <v>Description - Asset Type 091</v>
      </c>
      <c r="D2039" s="3"/>
      <c r="E2039" s="112"/>
      <c r="F2039" s="111" t="s">
        <v>41</v>
      </c>
      <c r="G2039" s="300">
        <f t="shared" ref="G2039:L2039" ca="1" si="181">VLOOKUP($B2039,$B$13:$L$212,5+G$5,FALSE)</f>
        <v>0</v>
      </c>
      <c r="H2039" s="300">
        <f t="shared" ca="1" si="181"/>
        <v>0</v>
      </c>
      <c r="I2039" s="300">
        <f t="shared" ca="1" si="181"/>
        <v>0</v>
      </c>
      <c r="J2039" s="300">
        <f t="shared" ca="1" si="181"/>
        <v>0</v>
      </c>
      <c r="K2039" s="300">
        <f t="shared" ca="1" si="181"/>
        <v>0</v>
      </c>
      <c r="L2039" s="300">
        <f t="shared" ca="1" si="181"/>
        <v>0</v>
      </c>
    </row>
    <row r="2040" spans="1:12" ht="12.75" hidden="1" customHeight="1" outlineLevel="2" x14ac:dyDescent="0.2">
      <c r="A2040" s="3"/>
      <c r="B2040" s="3"/>
      <c r="C2040" s="21"/>
      <c r="D2040" s="3"/>
      <c r="E2040" s="110"/>
      <c r="F2040" s="109" t="s">
        <v>42</v>
      </c>
      <c r="G2040" s="114">
        <f ca="1">VLOOKUP($B2039,'Input Sheet'!$B$12:$L$211,5+G$5,FALSE)</f>
        <v>0</v>
      </c>
      <c r="H2040" s="114">
        <f ca="1">VLOOKUP($B2039,'Input Sheet'!$B$12:$L$211,5+H$5,FALSE)</f>
        <v>0</v>
      </c>
      <c r="I2040" s="114">
        <f ca="1">VLOOKUP($B2039,'Input Sheet'!$B$12:$L$211,5+I$5,FALSE)</f>
        <v>0</v>
      </c>
      <c r="J2040" s="114">
        <f ca="1">VLOOKUP($B2039,'Input Sheet'!$B$12:$L$211,5+J$5,FALSE)</f>
        <v>0</v>
      </c>
      <c r="K2040" s="114">
        <f ca="1">VLOOKUP($B2039,'Input Sheet'!$B$12:$L$211,5+K$5,FALSE)</f>
        <v>0</v>
      </c>
      <c r="L2040" s="114">
        <f ca="1">VLOOKUP($B2039,'Input Sheet'!$B$12:$L$211,5+L$5,FALSE)</f>
        <v>0</v>
      </c>
    </row>
    <row r="2041" spans="1:12" ht="12.75" hidden="1" customHeight="1" outlineLevel="2" x14ac:dyDescent="0.2">
      <c r="A2041" s="3"/>
      <c r="B2041" s="3"/>
      <c r="C2041" s="3"/>
      <c r="D2041" s="3">
        <v>1</v>
      </c>
      <c r="E2041" s="295">
        <f t="array" aca="1" ref="E2041:E2055" ca="1">TRANSPOSE(G2039:L2039)</f>
        <v>0</v>
      </c>
      <c r="F2041" s="296"/>
      <c r="G2041" s="297"/>
      <c r="H2041" s="298">
        <f ca="1">IF(OFFSET(H2041,-$D2041,0)="n/a","n/a",IF(H$5&gt;OFFSET(H2041,-$D2041,0)+$D2041,$E2041-SUM($G2041:G2041),($E2041-SUM($G2041:G2041))/(OFFSET(H2041,-$D2041,0)-(H$5-$D2041-1))))</f>
        <v>0</v>
      </c>
      <c r="I2041" s="298">
        <f ca="1">IF(OFFSET(I2041,-$D2041,0)="n/a","n/a",IF(I$5&gt;OFFSET(I2041,-$D2041,0)+$D2041,$E2041-SUM($G2041:H2041),($E2041-SUM($G2041:H2041))/(OFFSET(I2041,-$D2041,0)-(I$5-$D2041-1))))</f>
        <v>0</v>
      </c>
      <c r="J2041" s="298">
        <f ca="1">IF(OFFSET(J2041,-$D2041,0)="n/a","n/a",IF(J$5&gt;OFFSET(J2041,-$D2041,0)+$D2041,$E2041-SUM($G2041:I2041),($E2041-SUM($G2041:I2041))/(OFFSET(J2041,-$D2041,0)-(J$5-$D2041-1))))</f>
        <v>0</v>
      </c>
      <c r="K2041" s="298">
        <f ca="1">IF(OFFSET(K2041,-$D2041,0)="n/a","n/a",IF(K$5&gt;OFFSET(K2041,-$D2041,0)+$D2041,$E2041-SUM($G2041:J2041),($E2041-SUM($G2041:J2041))/(OFFSET(K2041,-$D2041,0)-(K$5-$D2041-1))))</f>
        <v>0</v>
      </c>
      <c r="L2041" s="298">
        <f ca="1">IF(OFFSET(L2041,-$D2041,0)="n/a","n/a",IF(L$5&gt;OFFSET(L2041,-$D2041,0)+$D2041,$E2041-SUM($G2041:K2041),($E2041-SUM($G2041:K2041))/(OFFSET(L2041,-$D2041,0)-(L$5-$D2041-1))))</f>
        <v>0</v>
      </c>
    </row>
    <row r="2042" spans="1:12" ht="12.75" hidden="1" customHeight="1" outlineLevel="2" x14ac:dyDescent="0.2">
      <c r="A2042" s="3"/>
      <c r="B2042" s="3"/>
      <c r="C2042" s="377" t="s">
        <v>43</v>
      </c>
      <c r="D2042" s="3">
        <v>2</v>
      </c>
      <c r="E2042" s="295">
        <f ca="1"/>
        <v>0</v>
      </c>
      <c r="F2042" s="296"/>
      <c r="G2042" s="299"/>
      <c r="H2042" s="297"/>
      <c r="I2042" s="298">
        <f ca="1">IF(OFFSET(I2042,-$D2042,0)="n/a","n/a",IF(I$5&gt;OFFSET(I2042,-$D2042,0)+$D2042,$E2042-SUM($G2042:H2042),($E2042-SUM($G2042:H2042))/(OFFSET(I2042,-$D2042,0)-(I$5-$D2042-1))))</f>
        <v>0</v>
      </c>
      <c r="J2042" s="298">
        <f ca="1">IF(OFFSET(J2042,-$D2042,0)="n/a","n/a",IF(J$5&gt;OFFSET(J2042,-$D2042,0)+$D2042,$E2042-SUM($G2042:I2042),($E2042-SUM($G2042:I2042))/(OFFSET(J2042,-$D2042,0)-(J$5-$D2042-1))))</f>
        <v>0</v>
      </c>
      <c r="K2042" s="298">
        <f ca="1">IF(OFFSET(K2042,-$D2042,0)="n/a","n/a",IF(K$5&gt;OFFSET(K2042,-$D2042,0)+$D2042,$E2042-SUM($G2042:J2042),($E2042-SUM($G2042:J2042))/(OFFSET(K2042,-$D2042,0)-(K$5-$D2042-1))))</f>
        <v>0</v>
      </c>
      <c r="L2042" s="298">
        <f ca="1">IF(OFFSET(L2042,-$D2042,0)="n/a","n/a",IF(L$5&gt;OFFSET(L2042,-$D2042,0)+$D2042,$E2042-SUM($G2042:K2042),($E2042-SUM($G2042:K2042))/(OFFSET(L2042,-$D2042,0)-(L$5-$D2042-1))))</f>
        <v>0</v>
      </c>
    </row>
    <row r="2043" spans="1:12" ht="12.75" hidden="1" customHeight="1" outlineLevel="2" x14ac:dyDescent="0.2">
      <c r="A2043" s="3"/>
      <c r="B2043" s="3"/>
      <c r="C2043" s="377"/>
      <c r="D2043" s="3">
        <v>3</v>
      </c>
      <c r="E2043" s="295">
        <f ca="1"/>
        <v>0</v>
      </c>
      <c r="F2043" s="296"/>
      <c r="G2043" s="299"/>
      <c r="H2043" s="299"/>
      <c r="I2043" s="297"/>
      <c r="J2043" s="298">
        <f ca="1">IF(OFFSET(J2043,-$D2043,0)="n/a","n/a",IF(J$5&gt;OFFSET(J2043,-$D2043,0)+$D2043,$E2043-SUM($G2043:I2043),($E2043-SUM($G2043:I2043))/(OFFSET(J2043,-$D2043,0)-(J$5-$D2043-1))))</f>
        <v>0</v>
      </c>
      <c r="K2043" s="298">
        <f ca="1">IF(OFFSET(K2043,-$D2043,0)="n/a","n/a",IF(K$5&gt;OFFSET(K2043,-$D2043,0)+$D2043,$E2043-SUM($G2043:J2043),($E2043-SUM($G2043:J2043))/(OFFSET(K2043,-$D2043,0)-(K$5-$D2043-1))))</f>
        <v>0</v>
      </c>
      <c r="L2043" s="298">
        <f ca="1">IF(OFFSET(L2043,-$D2043,0)="n/a","n/a",IF(L$5&gt;OFFSET(L2043,-$D2043,0)+$D2043,$E2043-SUM($G2043:K2043),($E2043-SUM($G2043:K2043))/(OFFSET(L2043,-$D2043,0)-(L$5-$D2043-1))))</f>
        <v>0</v>
      </c>
    </row>
    <row r="2044" spans="1:12" ht="12.75" hidden="1" customHeight="1" outlineLevel="2" x14ac:dyDescent="0.2">
      <c r="A2044" s="3"/>
      <c r="B2044" s="3"/>
      <c r="C2044" s="377"/>
      <c r="D2044" s="3">
        <v>4</v>
      </c>
      <c r="E2044" s="295">
        <f ca="1"/>
        <v>0</v>
      </c>
      <c r="F2044" s="296"/>
      <c r="G2044" s="299"/>
      <c r="H2044" s="299"/>
      <c r="I2044" s="299"/>
      <c r="J2044" s="297"/>
      <c r="K2044" s="298">
        <f ca="1">IF(OFFSET(K2044,-$D2044,0)="n/a","n/a",IF(K$5&gt;OFFSET(K2044,-$D2044,0)+$D2044,$E2044-SUM($G2044:J2044),($E2044-SUM($G2044:J2044))/(OFFSET(K2044,-$D2044,0)-(K$5-$D2044-1))))</f>
        <v>0</v>
      </c>
      <c r="L2044" s="298">
        <f ca="1">IF(OFFSET(L2044,-$D2044,0)="n/a","n/a",IF(L$5&gt;OFFSET(L2044,-$D2044,0)+$D2044,$E2044-SUM($G2044:K2044),($E2044-SUM($G2044:K2044))/(OFFSET(L2044,-$D2044,0)-(L$5-$D2044-1))))</f>
        <v>0</v>
      </c>
    </row>
    <row r="2045" spans="1:12" ht="12.75" hidden="1" customHeight="1" outlineLevel="2" x14ac:dyDescent="0.2">
      <c r="A2045" s="3"/>
      <c r="B2045" s="3"/>
      <c r="C2045" s="377"/>
      <c r="D2045" s="3">
        <v>5</v>
      </c>
      <c r="E2045" s="295">
        <f ca="1"/>
        <v>0</v>
      </c>
      <c r="F2045" s="296"/>
      <c r="G2045" s="299"/>
      <c r="H2045" s="299"/>
      <c r="I2045" s="299"/>
      <c r="J2045" s="299"/>
      <c r="K2045" s="297"/>
      <c r="L2045" s="298">
        <f ca="1">IF(OFFSET(L2045,-$D2045,0)="n/a","n/a",IF(L$5&gt;OFFSET(L2045,-$D2045,0)+$D2045,$E2045-SUM($G2045:K2045),($E2045-SUM($G2045:K2045))/(OFFSET(L2045,-$D2045,0)-(L$5-$D2045-1))))</f>
        <v>0</v>
      </c>
    </row>
    <row r="2046" spans="1:12" ht="12.75" hidden="1" customHeight="1" outlineLevel="2" x14ac:dyDescent="0.2">
      <c r="A2046" s="3"/>
      <c r="B2046" s="3"/>
      <c r="C2046" s="377"/>
      <c r="D2046" s="3">
        <v>6</v>
      </c>
      <c r="E2046" s="295">
        <f ca="1"/>
        <v>0</v>
      </c>
      <c r="F2046" s="296"/>
      <c r="G2046" s="299"/>
      <c r="H2046" s="299"/>
      <c r="I2046" s="299"/>
      <c r="J2046" s="299"/>
      <c r="K2046" s="299"/>
      <c r="L2046" s="297"/>
    </row>
    <row r="2047" spans="1:12" ht="12.75" hidden="1" customHeight="1" outlineLevel="2" x14ac:dyDescent="0.2">
      <c r="A2047" s="3"/>
      <c r="B2047" s="3"/>
      <c r="C2047" s="377"/>
      <c r="D2047" s="3">
        <v>7</v>
      </c>
      <c r="E2047" s="295" t="e">
        <f ca="1"/>
        <v>#N/A</v>
      </c>
      <c r="F2047" s="296"/>
      <c r="G2047" s="299"/>
      <c r="H2047" s="299"/>
      <c r="I2047" s="299"/>
      <c r="J2047" s="299"/>
      <c r="K2047" s="299"/>
      <c r="L2047" s="299"/>
    </row>
    <row r="2048" spans="1:12" ht="12.75" hidden="1" customHeight="1" outlineLevel="2" x14ac:dyDescent="0.2">
      <c r="A2048" s="3"/>
      <c r="B2048" s="3"/>
      <c r="C2048" s="377"/>
      <c r="D2048" s="3">
        <v>8</v>
      </c>
      <c r="E2048" s="295" t="e">
        <f ca="1"/>
        <v>#N/A</v>
      </c>
      <c r="F2048" s="296"/>
      <c r="G2048" s="299"/>
      <c r="H2048" s="299"/>
      <c r="I2048" s="299"/>
      <c r="J2048" s="299"/>
      <c r="K2048" s="299"/>
      <c r="L2048" s="299"/>
    </row>
    <row r="2049" spans="1:12" ht="12.75" hidden="1" customHeight="1" outlineLevel="2" x14ac:dyDescent="0.2">
      <c r="A2049" s="3"/>
      <c r="B2049" s="3"/>
      <c r="C2049" s="377"/>
      <c r="D2049" s="3">
        <v>9</v>
      </c>
      <c r="E2049" s="295" t="e">
        <f ca="1"/>
        <v>#N/A</v>
      </c>
      <c r="F2049" s="296"/>
      <c r="G2049" s="299"/>
      <c r="H2049" s="299"/>
      <c r="I2049" s="299"/>
      <c r="J2049" s="299"/>
      <c r="K2049" s="299"/>
      <c r="L2049" s="299"/>
    </row>
    <row r="2050" spans="1:12" ht="12.75" hidden="1" customHeight="1" outlineLevel="2" x14ac:dyDescent="0.2">
      <c r="A2050" s="3"/>
      <c r="B2050" s="3"/>
      <c r="C2050" s="377"/>
      <c r="D2050" s="3">
        <v>10</v>
      </c>
      <c r="E2050" s="295" t="e">
        <f ca="1"/>
        <v>#N/A</v>
      </c>
      <c r="F2050" s="296"/>
      <c r="G2050" s="299"/>
      <c r="H2050" s="299"/>
      <c r="I2050" s="299"/>
      <c r="J2050" s="299"/>
      <c r="K2050" s="299"/>
      <c r="L2050" s="299"/>
    </row>
    <row r="2051" spans="1:12" ht="12.75" hidden="1" customHeight="1" outlineLevel="2" x14ac:dyDescent="0.2">
      <c r="A2051" s="3"/>
      <c r="B2051" s="3"/>
      <c r="C2051" s="377"/>
      <c r="D2051" s="3">
        <v>11</v>
      </c>
      <c r="E2051" s="295" t="e">
        <f ca="1"/>
        <v>#N/A</v>
      </c>
      <c r="F2051" s="296"/>
      <c r="G2051" s="299"/>
      <c r="H2051" s="299"/>
      <c r="I2051" s="299"/>
      <c r="J2051" s="299"/>
      <c r="K2051" s="299"/>
      <c r="L2051" s="299"/>
    </row>
    <row r="2052" spans="1:12" ht="12.75" hidden="1" customHeight="1" outlineLevel="2" x14ac:dyDescent="0.2">
      <c r="A2052" s="3"/>
      <c r="B2052" s="3"/>
      <c r="C2052" s="377"/>
      <c r="D2052" s="3">
        <v>12</v>
      </c>
      <c r="E2052" s="295" t="e">
        <f ca="1"/>
        <v>#N/A</v>
      </c>
      <c r="F2052" s="296"/>
      <c r="G2052" s="299"/>
      <c r="H2052" s="299"/>
      <c r="I2052" s="299"/>
      <c r="J2052" s="299"/>
      <c r="K2052" s="299"/>
      <c r="L2052" s="299"/>
    </row>
    <row r="2053" spans="1:12" ht="12.75" hidden="1" customHeight="1" outlineLevel="2" x14ac:dyDescent="0.2">
      <c r="A2053" s="3"/>
      <c r="B2053" s="3"/>
      <c r="C2053" s="377"/>
      <c r="D2053" s="3">
        <v>13</v>
      </c>
      <c r="E2053" s="295" t="e">
        <f ca="1"/>
        <v>#N/A</v>
      </c>
      <c r="F2053" s="296"/>
      <c r="G2053" s="299"/>
      <c r="H2053" s="299"/>
      <c r="I2053" s="299"/>
      <c r="J2053" s="299"/>
      <c r="K2053" s="299"/>
      <c r="L2053" s="299"/>
    </row>
    <row r="2054" spans="1:12" ht="12.75" hidden="1" customHeight="1" outlineLevel="2" x14ac:dyDescent="0.2">
      <c r="A2054" s="3"/>
      <c r="B2054" s="3"/>
      <c r="C2054" s="377"/>
      <c r="D2054" s="3">
        <v>14</v>
      </c>
      <c r="E2054" s="295" t="e">
        <f ca="1"/>
        <v>#N/A</v>
      </c>
      <c r="F2054" s="296"/>
      <c r="G2054" s="299"/>
      <c r="H2054" s="299"/>
      <c r="I2054" s="299"/>
      <c r="J2054" s="299"/>
      <c r="K2054" s="299"/>
      <c r="L2054" s="299"/>
    </row>
    <row r="2055" spans="1:12" ht="12.75" hidden="1" customHeight="1" outlineLevel="2" x14ac:dyDescent="0.2">
      <c r="A2055" s="3"/>
      <c r="B2055" s="3"/>
      <c r="C2055" s="377"/>
      <c r="D2055" s="3">
        <v>15</v>
      </c>
      <c r="E2055" s="295" t="e">
        <f ca="1"/>
        <v>#N/A</v>
      </c>
      <c r="F2055" s="296"/>
      <c r="G2055" s="299"/>
      <c r="H2055" s="299"/>
      <c r="I2055" s="299"/>
      <c r="J2055" s="299"/>
      <c r="K2055" s="299"/>
      <c r="L2055" s="299"/>
    </row>
    <row r="2056" spans="1:12" ht="12.75" hidden="1" customHeight="1" outlineLevel="1" x14ac:dyDescent="0.2">
      <c r="A2056" s="3"/>
      <c r="B2056" s="149" t="str">
        <f ca="1">B2039</f>
        <v>Asset Type 091</v>
      </c>
      <c r="C2056" s="149" t="str">
        <f ca="1">C2039</f>
        <v>Description - Asset Type 091</v>
      </c>
      <c r="D2056" s="3"/>
      <c r="E2056" s="3"/>
      <c r="F2056" s="109" t="s">
        <v>44</v>
      </c>
      <c r="G2056" s="301">
        <f t="shared" ref="G2056:L2056" si="182">SUM(G2041:G2055)</f>
        <v>0</v>
      </c>
      <c r="H2056" s="301">
        <f t="shared" ca="1" si="182"/>
        <v>0</v>
      </c>
      <c r="I2056" s="301">
        <f t="shared" ca="1" si="182"/>
        <v>0</v>
      </c>
      <c r="J2056" s="301">
        <f t="shared" ca="1" si="182"/>
        <v>0</v>
      </c>
      <c r="K2056" s="301">
        <f t="shared" ca="1" si="182"/>
        <v>0</v>
      </c>
      <c r="L2056" s="301">
        <f t="shared" ca="1" si="182"/>
        <v>0</v>
      </c>
    </row>
    <row r="2057" spans="1:12" ht="12.75" hidden="1" customHeight="1" outlineLevel="2" x14ac:dyDescent="0.2">
      <c r="A2057" s="221">
        <f>A2039+1</f>
        <v>92</v>
      </c>
      <c r="B2057" s="22" t="str">
        <f ca="1">OFFSET($B$13,$A2057-1,0)</f>
        <v>Asset Type 092</v>
      </c>
      <c r="C2057" s="22" t="str">
        <f ca="1">OFFSET($C$13,$A2057-1,0)</f>
        <v>Description - Asset Type 092</v>
      </c>
      <c r="D2057" s="3"/>
      <c r="E2057" s="112"/>
      <c r="F2057" s="111" t="s">
        <v>41</v>
      </c>
      <c r="G2057" s="300">
        <f t="shared" ref="G2057:L2057" ca="1" si="183">VLOOKUP($B2057,$B$13:$L$212,5+G$5,FALSE)</f>
        <v>0</v>
      </c>
      <c r="H2057" s="300">
        <f t="shared" ca="1" si="183"/>
        <v>0</v>
      </c>
      <c r="I2057" s="300">
        <f t="shared" ca="1" si="183"/>
        <v>0</v>
      </c>
      <c r="J2057" s="300">
        <f t="shared" ca="1" si="183"/>
        <v>0</v>
      </c>
      <c r="K2057" s="300">
        <f t="shared" ca="1" si="183"/>
        <v>0</v>
      </c>
      <c r="L2057" s="300">
        <f t="shared" ca="1" si="183"/>
        <v>0</v>
      </c>
    </row>
    <row r="2058" spans="1:12" ht="12.75" hidden="1" customHeight="1" outlineLevel="2" x14ac:dyDescent="0.2">
      <c r="A2058" s="3"/>
      <c r="B2058" s="3"/>
      <c r="C2058" s="21"/>
      <c r="D2058" s="3"/>
      <c r="E2058" s="110"/>
      <c r="F2058" s="109" t="s">
        <v>42</v>
      </c>
      <c r="G2058" s="114">
        <f ca="1">VLOOKUP($B2057,'Input Sheet'!$B$12:$L$211,5+G$5,FALSE)</f>
        <v>0</v>
      </c>
      <c r="H2058" s="114">
        <f ca="1">VLOOKUP($B2057,'Input Sheet'!$B$12:$L$211,5+H$5,FALSE)</f>
        <v>0</v>
      </c>
      <c r="I2058" s="114">
        <f ca="1">VLOOKUP($B2057,'Input Sheet'!$B$12:$L$211,5+I$5,FALSE)</f>
        <v>0</v>
      </c>
      <c r="J2058" s="114">
        <f ca="1">VLOOKUP($B2057,'Input Sheet'!$B$12:$L$211,5+J$5,FALSE)</f>
        <v>0</v>
      </c>
      <c r="K2058" s="114">
        <f ca="1">VLOOKUP($B2057,'Input Sheet'!$B$12:$L$211,5+K$5,FALSE)</f>
        <v>0</v>
      </c>
      <c r="L2058" s="114">
        <f ca="1">VLOOKUP($B2057,'Input Sheet'!$B$12:$L$211,5+L$5,FALSE)</f>
        <v>0</v>
      </c>
    </row>
    <row r="2059" spans="1:12" ht="12.75" hidden="1" customHeight="1" outlineLevel="2" x14ac:dyDescent="0.2">
      <c r="A2059" s="3"/>
      <c r="B2059" s="3"/>
      <c r="C2059" s="3"/>
      <c r="D2059" s="3">
        <v>1</v>
      </c>
      <c r="E2059" s="295">
        <f t="array" aca="1" ref="E2059:E2073" ca="1">TRANSPOSE(G2057:L2057)</f>
        <v>0</v>
      </c>
      <c r="F2059" s="296"/>
      <c r="G2059" s="297"/>
      <c r="H2059" s="298">
        <f ca="1">IF(OFFSET(H2059,-$D2059,0)="n/a","n/a",IF(H$5&gt;OFFSET(H2059,-$D2059,0)+$D2059,$E2059-SUM($G2059:G2059),($E2059-SUM($G2059:G2059))/(OFFSET(H2059,-$D2059,0)-(H$5-$D2059-1))))</f>
        <v>0</v>
      </c>
      <c r="I2059" s="298">
        <f ca="1">IF(OFFSET(I2059,-$D2059,0)="n/a","n/a",IF(I$5&gt;OFFSET(I2059,-$D2059,0)+$D2059,$E2059-SUM($G2059:H2059),($E2059-SUM($G2059:H2059))/(OFFSET(I2059,-$D2059,0)-(I$5-$D2059-1))))</f>
        <v>0</v>
      </c>
      <c r="J2059" s="298">
        <f ca="1">IF(OFFSET(J2059,-$D2059,0)="n/a","n/a",IF(J$5&gt;OFFSET(J2059,-$D2059,0)+$D2059,$E2059-SUM($G2059:I2059),($E2059-SUM($G2059:I2059))/(OFFSET(J2059,-$D2059,0)-(J$5-$D2059-1))))</f>
        <v>0</v>
      </c>
      <c r="K2059" s="298">
        <f ca="1">IF(OFFSET(K2059,-$D2059,0)="n/a","n/a",IF(K$5&gt;OFFSET(K2059,-$D2059,0)+$D2059,$E2059-SUM($G2059:J2059),($E2059-SUM($G2059:J2059))/(OFFSET(K2059,-$D2059,0)-(K$5-$D2059-1))))</f>
        <v>0</v>
      </c>
      <c r="L2059" s="298">
        <f ca="1">IF(OFFSET(L2059,-$D2059,0)="n/a","n/a",IF(L$5&gt;OFFSET(L2059,-$D2059,0)+$D2059,$E2059-SUM($G2059:K2059),($E2059-SUM($G2059:K2059))/(OFFSET(L2059,-$D2059,0)-(L$5-$D2059-1))))</f>
        <v>0</v>
      </c>
    </row>
    <row r="2060" spans="1:12" ht="12.75" hidden="1" customHeight="1" outlineLevel="2" x14ac:dyDescent="0.2">
      <c r="A2060" s="3"/>
      <c r="B2060" s="3"/>
      <c r="C2060" s="377" t="s">
        <v>43</v>
      </c>
      <c r="D2060" s="3">
        <v>2</v>
      </c>
      <c r="E2060" s="295">
        <f ca="1"/>
        <v>0</v>
      </c>
      <c r="F2060" s="296"/>
      <c r="G2060" s="299"/>
      <c r="H2060" s="297"/>
      <c r="I2060" s="298">
        <f ca="1">IF(OFFSET(I2060,-$D2060,0)="n/a","n/a",IF(I$5&gt;OFFSET(I2060,-$D2060,0)+$D2060,$E2060-SUM($G2060:H2060),($E2060-SUM($G2060:H2060))/(OFFSET(I2060,-$D2060,0)-(I$5-$D2060-1))))</f>
        <v>0</v>
      </c>
      <c r="J2060" s="298">
        <f ca="1">IF(OFFSET(J2060,-$D2060,0)="n/a","n/a",IF(J$5&gt;OFFSET(J2060,-$D2060,0)+$D2060,$E2060-SUM($G2060:I2060),($E2060-SUM($G2060:I2060))/(OFFSET(J2060,-$D2060,0)-(J$5-$D2060-1))))</f>
        <v>0</v>
      </c>
      <c r="K2060" s="298">
        <f ca="1">IF(OFFSET(K2060,-$D2060,0)="n/a","n/a",IF(K$5&gt;OFFSET(K2060,-$D2060,0)+$D2060,$E2060-SUM($G2060:J2060),($E2060-SUM($G2060:J2060))/(OFFSET(K2060,-$D2060,0)-(K$5-$D2060-1))))</f>
        <v>0</v>
      </c>
      <c r="L2060" s="298">
        <f ca="1">IF(OFFSET(L2060,-$D2060,0)="n/a","n/a",IF(L$5&gt;OFFSET(L2060,-$D2060,0)+$D2060,$E2060-SUM($G2060:K2060),($E2060-SUM($G2060:K2060))/(OFFSET(L2060,-$D2060,0)-(L$5-$D2060-1))))</f>
        <v>0</v>
      </c>
    </row>
    <row r="2061" spans="1:12" ht="12.75" hidden="1" customHeight="1" outlineLevel="2" x14ac:dyDescent="0.2">
      <c r="A2061" s="3"/>
      <c r="B2061" s="3"/>
      <c r="C2061" s="377"/>
      <c r="D2061" s="3">
        <v>3</v>
      </c>
      <c r="E2061" s="295">
        <f ca="1"/>
        <v>0</v>
      </c>
      <c r="F2061" s="296"/>
      <c r="G2061" s="299"/>
      <c r="H2061" s="299"/>
      <c r="I2061" s="297"/>
      <c r="J2061" s="298">
        <f ca="1">IF(OFFSET(J2061,-$D2061,0)="n/a","n/a",IF(J$5&gt;OFFSET(J2061,-$D2061,0)+$D2061,$E2061-SUM($G2061:I2061),($E2061-SUM($G2061:I2061))/(OFFSET(J2061,-$D2061,0)-(J$5-$D2061-1))))</f>
        <v>0</v>
      </c>
      <c r="K2061" s="298">
        <f ca="1">IF(OFFSET(K2061,-$D2061,0)="n/a","n/a",IF(K$5&gt;OFFSET(K2061,-$D2061,0)+$D2061,$E2061-SUM($G2061:J2061),($E2061-SUM($G2061:J2061))/(OFFSET(K2061,-$D2061,0)-(K$5-$D2061-1))))</f>
        <v>0</v>
      </c>
      <c r="L2061" s="298">
        <f ca="1">IF(OFFSET(L2061,-$D2061,0)="n/a","n/a",IF(L$5&gt;OFFSET(L2061,-$D2061,0)+$D2061,$E2061-SUM($G2061:K2061),($E2061-SUM($G2061:K2061))/(OFFSET(L2061,-$D2061,0)-(L$5-$D2061-1))))</f>
        <v>0</v>
      </c>
    </row>
    <row r="2062" spans="1:12" ht="12.75" hidden="1" customHeight="1" outlineLevel="2" x14ac:dyDescent="0.2">
      <c r="A2062" s="3"/>
      <c r="B2062" s="3"/>
      <c r="C2062" s="377"/>
      <c r="D2062" s="3">
        <v>4</v>
      </c>
      <c r="E2062" s="295">
        <f ca="1"/>
        <v>0</v>
      </c>
      <c r="F2062" s="296"/>
      <c r="G2062" s="299"/>
      <c r="H2062" s="299"/>
      <c r="I2062" s="299"/>
      <c r="J2062" s="297"/>
      <c r="K2062" s="298">
        <f ca="1">IF(OFFSET(K2062,-$D2062,0)="n/a","n/a",IF(K$5&gt;OFFSET(K2062,-$D2062,0)+$D2062,$E2062-SUM($G2062:J2062),($E2062-SUM($G2062:J2062))/(OFFSET(K2062,-$D2062,0)-(K$5-$D2062-1))))</f>
        <v>0</v>
      </c>
      <c r="L2062" s="298">
        <f ca="1">IF(OFFSET(L2062,-$D2062,0)="n/a","n/a",IF(L$5&gt;OFFSET(L2062,-$D2062,0)+$D2062,$E2062-SUM($G2062:K2062),($E2062-SUM($G2062:K2062))/(OFFSET(L2062,-$D2062,0)-(L$5-$D2062-1))))</f>
        <v>0</v>
      </c>
    </row>
    <row r="2063" spans="1:12" ht="12.75" hidden="1" customHeight="1" outlineLevel="2" x14ac:dyDescent="0.2">
      <c r="A2063" s="3"/>
      <c r="B2063" s="3"/>
      <c r="C2063" s="377"/>
      <c r="D2063" s="3">
        <v>5</v>
      </c>
      <c r="E2063" s="295">
        <f ca="1"/>
        <v>0</v>
      </c>
      <c r="F2063" s="296"/>
      <c r="G2063" s="299"/>
      <c r="H2063" s="299"/>
      <c r="I2063" s="299"/>
      <c r="J2063" s="299"/>
      <c r="K2063" s="297"/>
      <c r="L2063" s="298">
        <f ca="1">IF(OFFSET(L2063,-$D2063,0)="n/a","n/a",IF(L$5&gt;OFFSET(L2063,-$D2063,0)+$D2063,$E2063-SUM($G2063:K2063),($E2063-SUM($G2063:K2063))/(OFFSET(L2063,-$D2063,0)-(L$5-$D2063-1))))</f>
        <v>0</v>
      </c>
    </row>
    <row r="2064" spans="1:12" ht="12.75" hidden="1" customHeight="1" outlineLevel="2" x14ac:dyDescent="0.2">
      <c r="A2064" s="3"/>
      <c r="B2064" s="3"/>
      <c r="C2064" s="377"/>
      <c r="D2064" s="3">
        <v>6</v>
      </c>
      <c r="E2064" s="295">
        <f ca="1"/>
        <v>0</v>
      </c>
      <c r="F2064" s="296"/>
      <c r="G2064" s="299"/>
      <c r="H2064" s="299"/>
      <c r="I2064" s="299"/>
      <c r="J2064" s="299"/>
      <c r="K2064" s="299"/>
      <c r="L2064" s="297"/>
    </row>
    <row r="2065" spans="1:12" ht="12.75" hidden="1" customHeight="1" outlineLevel="2" x14ac:dyDescent="0.2">
      <c r="A2065" s="3"/>
      <c r="B2065" s="3"/>
      <c r="C2065" s="377"/>
      <c r="D2065" s="3">
        <v>7</v>
      </c>
      <c r="E2065" s="295" t="e">
        <f ca="1"/>
        <v>#N/A</v>
      </c>
      <c r="F2065" s="296"/>
      <c r="G2065" s="299"/>
      <c r="H2065" s="299"/>
      <c r="I2065" s="299"/>
      <c r="J2065" s="299"/>
      <c r="K2065" s="299"/>
      <c r="L2065" s="299"/>
    </row>
    <row r="2066" spans="1:12" ht="12.75" hidden="1" customHeight="1" outlineLevel="2" x14ac:dyDescent="0.2">
      <c r="A2066" s="3"/>
      <c r="B2066" s="3"/>
      <c r="C2066" s="377"/>
      <c r="D2066" s="3">
        <v>8</v>
      </c>
      <c r="E2066" s="295" t="e">
        <f ca="1"/>
        <v>#N/A</v>
      </c>
      <c r="F2066" s="296"/>
      <c r="G2066" s="299"/>
      <c r="H2066" s="299"/>
      <c r="I2066" s="299"/>
      <c r="J2066" s="299"/>
      <c r="K2066" s="299"/>
      <c r="L2066" s="299"/>
    </row>
    <row r="2067" spans="1:12" ht="12.75" hidden="1" customHeight="1" outlineLevel="2" x14ac:dyDescent="0.2">
      <c r="A2067" s="3"/>
      <c r="B2067" s="3"/>
      <c r="C2067" s="377"/>
      <c r="D2067" s="3">
        <v>9</v>
      </c>
      <c r="E2067" s="295" t="e">
        <f ca="1"/>
        <v>#N/A</v>
      </c>
      <c r="F2067" s="296"/>
      <c r="G2067" s="299"/>
      <c r="H2067" s="299"/>
      <c r="I2067" s="299"/>
      <c r="J2067" s="299"/>
      <c r="K2067" s="299"/>
      <c r="L2067" s="299"/>
    </row>
    <row r="2068" spans="1:12" ht="12.75" hidden="1" customHeight="1" outlineLevel="2" x14ac:dyDescent="0.2">
      <c r="A2068" s="3"/>
      <c r="B2068" s="3"/>
      <c r="C2068" s="377"/>
      <c r="D2068" s="3">
        <v>10</v>
      </c>
      <c r="E2068" s="295" t="e">
        <f ca="1"/>
        <v>#N/A</v>
      </c>
      <c r="F2068" s="296"/>
      <c r="G2068" s="299"/>
      <c r="H2068" s="299"/>
      <c r="I2068" s="299"/>
      <c r="J2068" s="299"/>
      <c r="K2068" s="299"/>
      <c r="L2068" s="299"/>
    </row>
    <row r="2069" spans="1:12" ht="12.75" hidden="1" customHeight="1" outlineLevel="2" x14ac:dyDescent="0.2">
      <c r="A2069" s="3"/>
      <c r="B2069" s="3"/>
      <c r="C2069" s="377"/>
      <c r="D2069" s="3">
        <v>11</v>
      </c>
      <c r="E2069" s="295" t="e">
        <f ca="1"/>
        <v>#N/A</v>
      </c>
      <c r="F2069" s="296"/>
      <c r="G2069" s="299"/>
      <c r="H2069" s="299"/>
      <c r="I2069" s="299"/>
      <c r="J2069" s="299"/>
      <c r="K2069" s="299"/>
      <c r="L2069" s="299"/>
    </row>
    <row r="2070" spans="1:12" ht="12.75" hidden="1" customHeight="1" outlineLevel="2" x14ac:dyDescent="0.2">
      <c r="A2070" s="3"/>
      <c r="B2070" s="3"/>
      <c r="C2070" s="377"/>
      <c r="D2070" s="3">
        <v>12</v>
      </c>
      <c r="E2070" s="295" t="e">
        <f ca="1"/>
        <v>#N/A</v>
      </c>
      <c r="F2070" s="296"/>
      <c r="G2070" s="299"/>
      <c r="H2070" s="299"/>
      <c r="I2070" s="299"/>
      <c r="J2070" s="299"/>
      <c r="K2070" s="299"/>
      <c r="L2070" s="299"/>
    </row>
    <row r="2071" spans="1:12" ht="12.75" hidden="1" customHeight="1" outlineLevel="2" x14ac:dyDescent="0.2">
      <c r="A2071" s="3"/>
      <c r="B2071" s="3"/>
      <c r="C2071" s="377"/>
      <c r="D2071" s="3">
        <v>13</v>
      </c>
      <c r="E2071" s="295" t="e">
        <f ca="1"/>
        <v>#N/A</v>
      </c>
      <c r="F2071" s="296"/>
      <c r="G2071" s="299"/>
      <c r="H2071" s="299"/>
      <c r="I2071" s="299"/>
      <c r="J2071" s="299"/>
      <c r="K2071" s="299"/>
      <c r="L2071" s="299"/>
    </row>
    <row r="2072" spans="1:12" ht="12.75" hidden="1" customHeight="1" outlineLevel="2" x14ac:dyDescent="0.2">
      <c r="A2072" s="3"/>
      <c r="B2072" s="3"/>
      <c r="C2072" s="377"/>
      <c r="D2072" s="3">
        <v>14</v>
      </c>
      <c r="E2072" s="295" t="e">
        <f ca="1"/>
        <v>#N/A</v>
      </c>
      <c r="F2072" s="296"/>
      <c r="G2072" s="299"/>
      <c r="H2072" s="299"/>
      <c r="I2072" s="299"/>
      <c r="J2072" s="299"/>
      <c r="K2072" s="299"/>
      <c r="L2072" s="299"/>
    </row>
    <row r="2073" spans="1:12" ht="12.75" hidden="1" customHeight="1" outlineLevel="2" x14ac:dyDescent="0.2">
      <c r="A2073" s="3"/>
      <c r="B2073" s="3"/>
      <c r="C2073" s="377"/>
      <c r="D2073" s="3">
        <v>15</v>
      </c>
      <c r="E2073" s="295" t="e">
        <f ca="1"/>
        <v>#N/A</v>
      </c>
      <c r="F2073" s="296"/>
      <c r="G2073" s="299"/>
      <c r="H2073" s="299"/>
      <c r="I2073" s="299"/>
      <c r="J2073" s="299"/>
      <c r="K2073" s="299"/>
      <c r="L2073" s="299"/>
    </row>
    <row r="2074" spans="1:12" ht="12.75" hidden="1" customHeight="1" outlineLevel="1" x14ac:dyDescent="0.2">
      <c r="A2074" s="3"/>
      <c r="B2074" s="149" t="str">
        <f ca="1">B2057</f>
        <v>Asset Type 092</v>
      </c>
      <c r="C2074" s="149" t="str">
        <f ca="1">C2057</f>
        <v>Description - Asset Type 092</v>
      </c>
      <c r="D2074" s="3"/>
      <c r="E2074" s="3"/>
      <c r="F2074" s="109" t="s">
        <v>44</v>
      </c>
      <c r="G2074" s="301">
        <f t="shared" ref="G2074:L2074" si="184">SUM(G2059:G2073)</f>
        <v>0</v>
      </c>
      <c r="H2074" s="301">
        <f t="shared" ca="1" si="184"/>
        <v>0</v>
      </c>
      <c r="I2074" s="301">
        <f t="shared" ca="1" si="184"/>
        <v>0</v>
      </c>
      <c r="J2074" s="301">
        <f t="shared" ca="1" si="184"/>
        <v>0</v>
      </c>
      <c r="K2074" s="301">
        <f t="shared" ca="1" si="184"/>
        <v>0</v>
      </c>
      <c r="L2074" s="301">
        <f t="shared" ca="1" si="184"/>
        <v>0</v>
      </c>
    </row>
    <row r="2075" spans="1:12" ht="12.75" hidden="1" customHeight="1" outlineLevel="2" x14ac:dyDescent="0.2">
      <c r="A2075" s="221">
        <f>A2057+1</f>
        <v>93</v>
      </c>
      <c r="B2075" s="22" t="str">
        <f ca="1">OFFSET($B$13,$A2075-1,0)</f>
        <v>Asset Type 093</v>
      </c>
      <c r="C2075" s="22" t="str">
        <f ca="1">OFFSET($C$13,$A2075-1,0)</f>
        <v>Description - Asset Type 093</v>
      </c>
      <c r="D2075" s="3"/>
      <c r="E2075" s="112"/>
      <c r="F2075" s="111" t="s">
        <v>41</v>
      </c>
      <c r="G2075" s="300">
        <f t="shared" ref="G2075:L2075" ca="1" si="185">VLOOKUP($B2075,$B$13:$L$212,5+G$5,FALSE)</f>
        <v>0</v>
      </c>
      <c r="H2075" s="300">
        <f t="shared" ca="1" si="185"/>
        <v>0</v>
      </c>
      <c r="I2075" s="300">
        <f t="shared" ca="1" si="185"/>
        <v>0</v>
      </c>
      <c r="J2075" s="300">
        <f t="shared" ca="1" si="185"/>
        <v>0</v>
      </c>
      <c r="K2075" s="300">
        <f t="shared" ca="1" si="185"/>
        <v>0</v>
      </c>
      <c r="L2075" s="300">
        <f t="shared" ca="1" si="185"/>
        <v>0</v>
      </c>
    </row>
    <row r="2076" spans="1:12" ht="12.75" hidden="1" customHeight="1" outlineLevel="2" x14ac:dyDescent="0.2">
      <c r="A2076" s="3"/>
      <c r="B2076" s="3"/>
      <c r="C2076" s="21"/>
      <c r="D2076" s="3"/>
      <c r="E2076" s="110"/>
      <c r="F2076" s="109" t="s">
        <v>42</v>
      </c>
      <c r="G2076" s="114">
        <f ca="1">VLOOKUP($B2075,'Input Sheet'!$B$12:$L$211,5+G$5,FALSE)</f>
        <v>0</v>
      </c>
      <c r="H2076" s="114">
        <f ca="1">VLOOKUP($B2075,'Input Sheet'!$B$12:$L$211,5+H$5,FALSE)</f>
        <v>0</v>
      </c>
      <c r="I2076" s="114">
        <f ca="1">VLOOKUP($B2075,'Input Sheet'!$B$12:$L$211,5+I$5,FALSE)</f>
        <v>0</v>
      </c>
      <c r="J2076" s="114">
        <f ca="1">VLOOKUP($B2075,'Input Sheet'!$B$12:$L$211,5+J$5,FALSE)</f>
        <v>0</v>
      </c>
      <c r="K2076" s="114">
        <f ca="1">VLOOKUP($B2075,'Input Sheet'!$B$12:$L$211,5+K$5,FALSE)</f>
        <v>0</v>
      </c>
      <c r="L2076" s="114">
        <f ca="1">VLOOKUP($B2075,'Input Sheet'!$B$12:$L$211,5+L$5,FALSE)</f>
        <v>0</v>
      </c>
    </row>
    <row r="2077" spans="1:12" ht="12.75" hidden="1" customHeight="1" outlineLevel="2" x14ac:dyDescent="0.2">
      <c r="A2077" s="3"/>
      <c r="B2077" s="3"/>
      <c r="C2077" s="3"/>
      <c r="D2077" s="3">
        <v>1</v>
      </c>
      <c r="E2077" s="295">
        <f t="array" aca="1" ref="E2077:E2091" ca="1">TRANSPOSE(G2075:L2075)</f>
        <v>0</v>
      </c>
      <c r="F2077" s="296"/>
      <c r="G2077" s="297"/>
      <c r="H2077" s="298">
        <f ca="1">IF(OFFSET(H2077,-$D2077,0)="n/a","n/a",IF(H$5&gt;OFFSET(H2077,-$D2077,0)+$D2077,$E2077-SUM($G2077:G2077),($E2077-SUM($G2077:G2077))/(OFFSET(H2077,-$D2077,0)-(H$5-$D2077-1))))</f>
        <v>0</v>
      </c>
      <c r="I2077" s="298">
        <f ca="1">IF(OFFSET(I2077,-$D2077,0)="n/a","n/a",IF(I$5&gt;OFFSET(I2077,-$D2077,0)+$D2077,$E2077-SUM($G2077:H2077),($E2077-SUM($G2077:H2077))/(OFFSET(I2077,-$D2077,0)-(I$5-$D2077-1))))</f>
        <v>0</v>
      </c>
      <c r="J2077" s="298">
        <f ca="1">IF(OFFSET(J2077,-$D2077,0)="n/a","n/a",IF(J$5&gt;OFFSET(J2077,-$D2077,0)+$D2077,$E2077-SUM($G2077:I2077),($E2077-SUM($G2077:I2077))/(OFFSET(J2077,-$D2077,0)-(J$5-$D2077-1))))</f>
        <v>0</v>
      </c>
      <c r="K2077" s="298">
        <f ca="1">IF(OFFSET(K2077,-$D2077,0)="n/a","n/a",IF(K$5&gt;OFFSET(K2077,-$D2077,0)+$D2077,$E2077-SUM($G2077:J2077),($E2077-SUM($G2077:J2077))/(OFFSET(K2077,-$D2077,0)-(K$5-$D2077-1))))</f>
        <v>0</v>
      </c>
      <c r="L2077" s="298">
        <f ca="1">IF(OFFSET(L2077,-$D2077,0)="n/a","n/a",IF(L$5&gt;OFFSET(L2077,-$D2077,0)+$D2077,$E2077-SUM($G2077:K2077),($E2077-SUM($G2077:K2077))/(OFFSET(L2077,-$D2077,0)-(L$5-$D2077-1))))</f>
        <v>0</v>
      </c>
    </row>
    <row r="2078" spans="1:12" ht="12.75" hidden="1" customHeight="1" outlineLevel="2" x14ac:dyDescent="0.2">
      <c r="A2078" s="3"/>
      <c r="B2078" s="3"/>
      <c r="C2078" s="377" t="s">
        <v>43</v>
      </c>
      <c r="D2078" s="3">
        <v>2</v>
      </c>
      <c r="E2078" s="295">
        <f ca="1"/>
        <v>0</v>
      </c>
      <c r="F2078" s="296"/>
      <c r="G2078" s="299"/>
      <c r="H2078" s="297"/>
      <c r="I2078" s="298">
        <f ca="1">IF(OFFSET(I2078,-$D2078,0)="n/a","n/a",IF(I$5&gt;OFFSET(I2078,-$D2078,0)+$D2078,$E2078-SUM($G2078:H2078),($E2078-SUM($G2078:H2078))/(OFFSET(I2078,-$D2078,0)-(I$5-$D2078-1))))</f>
        <v>0</v>
      </c>
      <c r="J2078" s="298">
        <f ca="1">IF(OFFSET(J2078,-$D2078,0)="n/a","n/a",IF(J$5&gt;OFFSET(J2078,-$D2078,0)+$D2078,$E2078-SUM($G2078:I2078),($E2078-SUM($G2078:I2078))/(OFFSET(J2078,-$D2078,0)-(J$5-$D2078-1))))</f>
        <v>0</v>
      </c>
      <c r="K2078" s="298">
        <f ca="1">IF(OFFSET(K2078,-$D2078,0)="n/a","n/a",IF(K$5&gt;OFFSET(K2078,-$D2078,0)+$D2078,$E2078-SUM($G2078:J2078),($E2078-SUM($G2078:J2078))/(OFFSET(K2078,-$D2078,0)-(K$5-$D2078-1))))</f>
        <v>0</v>
      </c>
      <c r="L2078" s="298">
        <f ca="1">IF(OFFSET(L2078,-$D2078,0)="n/a","n/a",IF(L$5&gt;OFFSET(L2078,-$D2078,0)+$D2078,$E2078-SUM($G2078:K2078),($E2078-SUM($G2078:K2078))/(OFFSET(L2078,-$D2078,0)-(L$5-$D2078-1))))</f>
        <v>0</v>
      </c>
    </row>
    <row r="2079" spans="1:12" ht="12.75" hidden="1" customHeight="1" outlineLevel="2" x14ac:dyDescent="0.2">
      <c r="A2079" s="3"/>
      <c r="B2079" s="3"/>
      <c r="C2079" s="377"/>
      <c r="D2079" s="3">
        <v>3</v>
      </c>
      <c r="E2079" s="295">
        <f ca="1"/>
        <v>0</v>
      </c>
      <c r="F2079" s="296"/>
      <c r="G2079" s="299"/>
      <c r="H2079" s="299"/>
      <c r="I2079" s="297"/>
      <c r="J2079" s="298">
        <f ca="1">IF(OFFSET(J2079,-$D2079,0)="n/a","n/a",IF(J$5&gt;OFFSET(J2079,-$D2079,0)+$D2079,$E2079-SUM($G2079:I2079),($E2079-SUM($G2079:I2079))/(OFFSET(J2079,-$D2079,0)-(J$5-$D2079-1))))</f>
        <v>0</v>
      </c>
      <c r="K2079" s="298">
        <f ca="1">IF(OFFSET(K2079,-$D2079,0)="n/a","n/a",IF(K$5&gt;OFFSET(K2079,-$D2079,0)+$D2079,$E2079-SUM($G2079:J2079),($E2079-SUM($G2079:J2079))/(OFFSET(K2079,-$D2079,0)-(K$5-$D2079-1))))</f>
        <v>0</v>
      </c>
      <c r="L2079" s="298">
        <f ca="1">IF(OFFSET(L2079,-$D2079,0)="n/a","n/a",IF(L$5&gt;OFFSET(L2079,-$D2079,0)+$D2079,$E2079-SUM($G2079:K2079),($E2079-SUM($G2079:K2079))/(OFFSET(L2079,-$D2079,0)-(L$5-$D2079-1))))</f>
        <v>0</v>
      </c>
    </row>
    <row r="2080" spans="1:12" ht="12.75" hidden="1" customHeight="1" outlineLevel="2" x14ac:dyDescent="0.2">
      <c r="A2080" s="3"/>
      <c r="B2080" s="3"/>
      <c r="C2080" s="377"/>
      <c r="D2080" s="3">
        <v>4</v>
      </c>
      <c r="E2080" s="295">
        <f ca="1"/>
        <v>0</v>
      </c>
      <c r="F2080" s="296"/>
      <c r="G2080" s="299"/>
      <c r="H2080" s="299"/>
      <c r="I2080" s="299"/>
      <c r="J2080" s="297"/>
      <c r="K2080" s="298">
        <f ca="1">IF(OFFSET(K2080,-$D2080,0)="n/a","n/a",IF(K$5&gt;OFFSET(K2080,-$D2080,0)+$D2080,$E2080-SUM($G2080:J2080),($E2080-SUM($G2080:J2080))/(OFFSET(K2080,-$D2080,0)-(K$5-$D2080-1))))</f>
        <v>0</v>
      </c>
      <c r="L2080" s="298">
        <f ca="1">IF(OFFSET(L2080,-$D2080,0)="n/a","n/a",IF(L$5&gt;OFFSET(L2080,-$D2080,0)+$D2080,$E2080-SUM($G2080:K2080),($E2080-SUM($G2080:K2080))/(OFFSET(L2080,-$D2080,0)-(L$5-$D2080-1))))</f>
        <v>0</v>
      </c>
    </row>
    <row r="2081" spans="1:12" ht="12.75" hidden="1" customHeight="1" outlineLevel="2" x14ac:dyDescent="0.2">
      <c r="A2081" s="3"/>
      <c r="B2081" s="3"/>
      <c r="C2081" s="377"/>
      <c r="D2081" s="3">
        <v>5</v>
      </c>
      <c r="E2081" s="295">
        <f ca="1"/>
        <v>0</v>
      </c>
      <c r="F2081" s="296"/>
      <c r="G2081" s="299"/>
      <c r="H2081" s="299"/>
      <c r="I2081" s="299"/>
      <c r="J2081" s="299"/>
      <c r="K2081" s="297"/>
      <c r="L2081" s="298">
        <f ca="1">IF(OFFSET(L2081,-$D2081,0)="n/a","n/a",IF(L$5&gt;OFFSET(L2081,-$D2081,0)+$D2081,$E2081-SUM($G2081:K2081),($E2081-SUM($G2081:K2081))/(OFFSET(L2081,-$D2081,0)-(L$5-$D2081-1))))</f>
        <v>0</v>
      </c>
    </row>
    <row r="2082" spans="1:12" ht="12.75" hidden="1" customHeight="1" outlineLevel="2" x14ac:dyDescent="0.2">
      <c r="A2082" s="3"/>
      <c r="B2082" s="3"/>
      <c r="C2082" s="377"/>
      <c r="D2082" s="3">
        <v>6</v>
      </c>
      <c r="E2082" s="295">
        <f ca="1"/>
        <v>0</v>
      </c>
      <c r="F2082" s="296"/>
      <c r="G2082" s="299"/>
      <c r="H2082" s="299"/>
      <c r="I2082" s="299"/>
      <c r="J2082" s="299"/>
      <c r="K2082" s="299"/>
      <c r="L2082" s="297"/>
    </row>
    <row r="2083" spans="1:12" ht="12.75" hidden="1" customHeight="1" outlineLevel="2" x14ac:dyDescent="0.2">
      <c r="A2083" s="3"/>
      <c r="B2083" s="3"/>
      <c r="C2083" s="377"/>
      <c r="D2083" s="3">
        <v>7</v>
      </c>
      <c r="E2083" s="295" t="e">
        <f ca="1"/>
        <v>#N/A</v>
      </c>
      <c r="F2083" s="296"/>
      <c r="G2083" s="299"/>
      <c r="H2083" s="299"/>
      <c r="I2083" s="299"/>
      <c r="J2083" s="299"/>
      <c r="K2083" s="299"/>
      <c r="L2083" s="299"/>
    </row>
    <row r="2084" spans="1:12" ht="12.75" hidden="1" customHeight="1" outlineLevel="2" x14ac:dyDescent="0.2">
      <c r="A2084" s="3"/>
      <c r="B2084" s="3"/>
      <c r="C2084" s="377"/>
      <c r="D2084" s="3">
        <v>8</v>
      </c>
      <c r="E2084" s="295" t="e">
        <f ca="1"/>
        <v>#N/A</v>
      </c>
      <c r="F2084" s="296"/>
      <c r="G2084" s="299"/>
      <c r="H2084" s="299"/>
      <c r="I2084" s="299"/>
      <c r="J2084" s="299"/>
      <c r="K2084" s="299"/>
      <c r="L2084" s="299"/>
    </row>
    <row r="2085" spans="1:12" ht="12.75" hidden="1" customHeight="1" outlineLevel="2" x14ac:dyDescent="0.2">
      <c r="A2085" s="3"/>
      <c r="B2085" s="3"/>
      <c r="C2085" s="377"/>
      <c r="D2085" s="3">
        <v>9</v>
      </c>
      <c r="E2085" s="295" t="e">
        <f ca="1"/>
        <v>#N/A</v>
      </c>
      <c r="F2085" s="296"/>
      <c r="G2085" s="299"/>
      <c r="H2085" s="299"/>
      <c r="I2085" s="299"/>
      <c r="J2085" s="299"/>
      <c r="K2085" s="299"/>
      <c r="L2085" s="299"/>
    </row>
    <row r="2086" spans="1:12" ht="12.75" hidden="1" customHeight="1" outlineLevel="2" x14ac:dyDescent="0.2">
      <c r="A2086" s="3"/>
      <c r="B2086" s="3"/>
      <c r="C2086" s="377"/>
      <c r="D2086" s="3">
        <v>10</v>
      </c>
      <c r="E2086" s="295" t="e">
        <f ca="1"/>
        <v>#N/A</v>
      </c>
      <c r="F2086" s="296"/>
      <c r="G2086" s="299"/>
      <c r="H2086" s="299"/>
      <c r="I2086" s="299"/>
      <c r="J2086" s="299"/>
      <c r="K2086" s="299"/>
      <c r="L2086" s="299"/>
    </row>
    <row r="2087" spans="1:12" ht="12.75" hidden="1" customHeight="1" outlineLevel="2" x14ac:dyDescent="0.2">
      <c r="A2087" s="3"/>
      <c r="B2087" s="3"/>
      <c r="C2087" s="377"/>
      <c r="D2087" s="3">
        <v>11</v>
      </c>
      <c r="E2087" s="295" t="e">
        <f ca="1"/>
        <v>#N/A</v>
      </c>
      <c r="F2087" s="296"/>
      <c r="G2087" s="299"/>
      <c r="H2087" s="299"/>
      <c r="I2087" s="299"/>
      <c r="J2087" s="299"/>
      <c r="K2087" s="299"/>
      <c r="L2087" s="299"/>
    </row>
    <row r="2088" spans="1:12" ht="12.75" hidden="1" customHeight="1" outlineLevel="2" x14ac:dyDescent="0.2">
      <c r="A2088" s="3"/>
      <c r="B2088" s="3"/>
      <c r="C2088" s="377"/>
      <c r="D2088" s="3">
        <v>12</v>
      </c>
      <c r="E2088" s="295" t="e">
        <f ca="1"/>
        <v>#N/A</v>
      </c>
      <c r="F2088" s="296"/>
      <c r="G2088" s="299"/>
      <c r="H2088" s="299"/>
      <c r="I2088" s="299"/>
      <c r="J2088" s="299"/>
      <c r="K2088" s="299"/>
      <c r="L2088" s="299"/>
    </row>
    <row r="2089" spans="1:12" ht="12.75" hidden="1" customHeight="1" outlineLevel="2" x14ac:dyDescent="0.2">
      <c r="A2089" s="3"/>
      <c r="B2089" s="3"/>
      <c r="C2089" s="377"/>
      <c r="D2089" s="3">
        <v>13</v>
      </c>
      <c r="E2089" s="295" t="e">
        <f ca="1"/>
        <v>#N/A</v>
      </c>
      <c r="F2089" s="296"/>
      <c r="G2089" s="299"/>
      <c r="H2089" s="299"/>
      <c r="I2089" s="299"/>
      <c r="J2089" s="299"/>
      <c r="K2089" s="299"/>
      <c r="L2089" s="299"/>
    </row>
    <row r="2090" spans="1:12" ht="12.75" hidden="1" customHeight="1" outlineLevel="2" x14ac:dyDescent="0.2">
      <c r="A2090" s="3"/>
      <c r="B2090" s="3"/>
      <c r="C2090" s="377"/>
      <c r="D2090" s="3">
        <v>14</v>
      </c>
      <c r="E2090" s="295" t="e">
        <f ca="1"/>
        <v>#N/A</v>
      </c>
      <c r="F2090" s="296"/>
      <c r="G2090" s="299"/>
      <c r="H2090" s="299"/>
      <c r="I2090" s="299"/>
      <c r="J2090" s="299"/>
      <c r="K2090" s="299"/>
      <c r="L2090" s="299"/>
    </row>
    <row r="2091" spans="1:12" ht="12.75" hidden="1" customHeight="1" outlineLevel="2" x14ac:dyDescent="0.2">
      <c r="A2091" s="3"/>
      <c r="B2091" s="3"/>
      <c r="C2091" s="377"/>
      <c r="D2091" s="3">
        <v>15</v>
      </c>
      <c r="E2091" s="295" t="e">
        <f ca="1"/>
        <v>#N/A</v>
      </c>
      <c r="F2091" s="296"/>
      <c r="G2091" s="299"/>
      <c r="H2091" s="299"/>
      <c r="I2091" s="299"/>
      <c r="J2091" s="299"/>
      <c r="K2091" s="299"/>
      <c r="L2091" s="299"/>
    </row>
    <row r="2092" spans="1:12" ht="12.75" hidden="1" customHeight="1" outlineLevel="1" x14ac:dyDescent="0.2">
      <c r="A2092" s="3"/>
      <c r="B2092" s="149" t="str">
        <f ca="1">B2075</f>
        <v>Asset Type 093</v>
      </c>
      <c r="C2092" s="149" t="str">
        <f ca="1">C2075</f>
        <v>Description - Asset Type 093</v>
      </c>
      <c r="D2092" s="3"/>
      <c r="E2092" s="3"/>
      <c r="F2092" s="109" t="s">
        <v>44</v>
      </c>
      <c r="G2092" s="301">
        <f t="shared" ref="G2092:L2092" si="186">SUM(G2077:G2091)</f>
        <v>0</v>
      </c>
      <c r="H2092" s="301">
        <f t="shared" ca="1" si="186"/>
        <v>0</v>
      </c>
      <c r="I2092" s="301">
        <f t="shared" ca="1" si="186"/>
        <v>0</v>
      </c>
      <c r="J2092" s="301">
        <f t="shared" ca="1" si="186"/>
        <v>0</v>
      </c>
      <c r="K2092" s="301">
        <f t="shared" ca="1" si="186"/>
        <v>0</v>
      </c>
      <c r="L2092" s="301">
        <f t="shared" ca="1" si="186"/>
        <v>0</v>
      </c>
    </row>
    <row r="2093" spans="1:12" ht="12.75" hidden="1" customHeight="1" outlineLevel="2" x14ac:dyDescent="0.2">
      <c r="A2093" s="221">
        <f>A2075+1</f>
        <v>94</v>
      </c>
      <c r="B2093" s="22" t="str">
        <f ca="1">OFFSET($B$13,$A2093-1,0)</f>
        <v>Asset Type 094</v>
      </c>
      <c r="C2093" s="22" t="str">
        <f ca="1">OFFSET($C$13,$A2093-1,0)</f>
        <v>Description - Asset Type 094</v>
      </c>
      <c r="D2093" s="3"/>
      <c r="E2093" s="112"/>
      <c r="F2093" s="111" t="s">
        <v>41</v>
      </c>
      <c r="G2093" s="300">
        <f t="shared" ref="G2093:L2093" ca="1" si="187">VLOOKUP($B2093,$B$13:$L$212,5+G$5,FALSE)</f>
        <v>0</v>
      </c>
      <c r="H2093" s="300">
        <f t="shared" ca="1" si="187"/>
        <v>0</v>
      </c>
      <c r="I2093" s="300">
        <f t="shared" ca="1" si="187"/>
        <v>0</v>
      </c>
      <c r="J2093" s="300">
        <f t="shared" ca="1" si="187"/>
        <v>0</v>
      </c>
      <c r="K2093" s="300">
        <f t="shared" ca="1" si="187"/>
        <v>0</v>
      </c>
      <c r="L2093" s="300">
        <f t="shared" ca="1" si="187"/>
        <v>0</v>
      </c>
    </row>
    <row r="2094" spans="1:12" ht="12.75" hidden="1" customHeight="1" outlineLevel="2" x14ac:dyDescent="0.2">
      <c r="A2094" s="3"/>
      <c r="B2094" s="3"/>
      <c r="C2094" s="21"/>
      <c r="D2094" s="3"/>
      <c r="E2094" s="110"/>
      <c r="F2094" s="109" t="s">
        <v>42</v>
      </c>
      <c r="G2094" s="114">
        <f ca="1">VLOOKUP($B2093,'Input Sheet'!$B$12:$L$211,5+G$5,FALSE)</f>
        <v>0</v>
      </c>
      <c r="H2094" s="114">
        <f ca="1">VLOOKUP($B2093,'Input Sheet'!$B$12:$L$211,5+H$5,FALSE)</f>
        <v>0</v>
      </c>
      <c r="I2094" s="114">
        <f ca="1">VLOOKUP($B2093,'Input Sheet'!$B$12:$L$211,5+I$5,FALSE)</f>
        <v>0</v>
      </c>
      <c r="J2094" s="114">
        <f ca="1">VLOOKUP($B2093,'Input Sheet'!$B$12:$L$211,5+J$5,FALSE)</f>
        <v>0</v>
      </c>
      <c r="K2094" s="114">
        <f ca="1">VLOOKUP($B2093,'Input Sheet'!$B$12:$L$211,5+K$5,FALSE)</f>
        <v>0</v>
      </c>
      <c r="L2094" s="114">
        <f ca="1">VLOOKUP($B2093,'Input Sheet'!$B$12:$L$211,5+L$5,FALSE)</f>
        <v>0</v>
      </c>
    </row>
    <row r="2095" spans="1:12" ht="12.75" hidden="1" customHeight="1" outlineLevel="2" x14ac:dyDescent="0.2">
      <c r="A2095" s="3"/>
      <c r="B2095" s="3"/>
      <c r="C2095" s="3"/>
      <c r="D2095" s="3">
        <v>1</v>
      </c>
      <c r="E2095" s="295">
        <f t="array" aca="1" ref="E2095:E2109" ca="1">TRANSPOSE(G2093:L2093)</f>
        <v>0</v>
      </c>
      <c r="F2095" s="296"/>
      <c r="G2095" s="297"/>
      <c r="H2095" s="298">
        <f ca="1">IF(OFFSET(H2095,-$D2095,0)="n/a","n/a",IF(H$5&gt;OFFSET(H2095,-$D2095,0)+$D2095,$E2095-SUM($G2095:G2095),($E2095-SUM($G2095:G2095))/(OFFSET(H2095,-$D2095,0)-(H$5-$D2095-1))))</f>
        <v>0</v>
      </c>
      <c r="I2095" s="298">
        <f ca="1">IF(OFFSET(I2095,-$D2095,0)="n/a","n/a",IF(I$5&gt;OFFSET(I2095,-$D2095,0)+$D2095,$E2095-SUM($G2095:H2095),($E2095-SUM($G2095:H2095))/(OFFSET(I2095,-$D2095,0)-(I$5-$D2095-1))))</f>
        <v>0</v>
      </c>
      <c r="J2095" s="298">
        <f ca="1">IF(OFFSET(J2095,-$D2095,0)="n/a","n/a",IF(J$5&gt;OFFSET(J2095,-$D2095,0)+$D2095,$E2095-SUM($G2095:I2095),($E2095-SUM($G2095:I2095))/(OFFSET(J2095,-$D2095,0)-(J$5-$D2095-1))))</f>
        <v>0</v>
      </c>
      <c r="K2095" s="298">
        <f ca="1">IF(OFFSET(K2095,-$D2095,0)="n/a","n/a",IF(K$5&gt;OFFSET(K2095,-$D2095,0)+$D2095,$E2095-SUM($G2095:J2095),($E2095-SUM($G2095:J2095))/(OFFSET(K2095,-$D2095,0)-(K$5-$D2095-1))))</f>
        <v>0</v>
      </c>
      <c r="L2095" s="298">
        <f ca="1">IF(OFFSET(L2095,-$D2095,0)="n/a","n/a",IF(L$5&gt;OFFSET(L2095,-$D2095,0)+$D2095,$E2095-SUM($G2095:K2095),($E2095-SUM($G2095:K2095))/(OFFSET(L2095,-$D2095,0)-(L$5-$D2095-1))))</f>
        <v>0</v>
      </c>
    </row>
    <row r="2096" spans="1:12" ht="12.75" hidden="1" customHeight="1" outlineLevel="2" x14ac:dyDescent="0.2">
      <c r="A2096" s="3"/>
      <c r="B2096" s="3"/>
      <c r="C2096" s="377" t="s">
        <v>43</v>
      </c>
      <c r="D2096" s="3">
        <v>2</v>
      </c>
      <c r="E2096" s="295">
        <f ca="1"/>
        <v>0</v>
      </c>
      <c r="F2096" s="296"/>
      <c r="G2096" s="299"/>
      <c r="H2096" s="297"/>
      <c r="I2096" s="298">
        <f ca="1">IF(OFFSET(I2096,-$D2096,0)="n/a","n/a",IF(I$5&gt;OFFSET(I2096,-$D2096,0)+$D2096,$E2096-SUM($G2096:H2096),($E2096-SUM($G2096:H2096))/(OFFSET(I2096,-$D2096,0)-(I$5-$D2096-1))))</f>
        <v>0</v>
      </c>
      <c r="J2096" s="298">
        <f ca="1">IF(OFFSET(J2096,-$D2096,0)="n/a","n/a",IF(J$5&gt;OFFSET(J2096,-$D2096,0)+$D2096,$E2096-SUM($G2096:I2096),($E2096-SUM($G2096:I2096))/(OFFSET(J2096,-$D2096,0)-(J$5-$D2096-1))))</f>
        <v>0</v>
      </c>
      <c r="K2096" s="298">
        <f ca="1">IF(OFFSET(K2096,-$D2096,0)="n/a","n/a",IF(K$5&gt;OFFSET(K2096,-$D2096,0)+$D2096,$E2096-SUM($G2096:J2096),($E2096-SUM($G2096:J2096))/(OFFSET(K2096,-$D2096,0)-(K$5-$D2096-1))))</f>
        <v>0</v>
      </c>
      <c r="L2096" s="298">
        <f ca="1">IF(OFFSET(L2096,-$D2096,0)="n/a","n/a",IF(L$5&gt;OFFSET(L2096,-$D2096,0)+$D2096,$E2096-SUM($G2096:K2096),($E2096-SUM($G2096:K2096))/(OFFSET(L2096,-$D2096,0)-(L$5-$D2096-1))))</f>
        <v>0</v>
      </c>
    </row>
    <row r="2097" spans="1:12" ht="12.75" hidden="1" customHeight="1" outlineLevel="2" x14ac:dyDescent="0.2">
      <c r="A2097" s="3"/>
      <c r="B2097" s="3"/>
      <c r="C2097" s="377"/>
      <c r="D2097" s="3">
        <v>3</v>
      </c>
      <c r="E2097" s="295">
        <f ca="1"/>
        <v>0</v>
      </c>
      <c r="F2097" s="296"/>
      <c r="G2097" s="299"/>
      <c r="H2097" s="299"/>
      <c r="I2097" s="297"/>
      <c r="J2097" s="298">
        <f ca="1">IF(OFFSET(J2097,-$D2097,0)="n/a","n/a",IF(J$5&gt;OFFSET(J2097,-$D2097,0)+$D2097,$E2097-SUM($G2097:I2097),($E2097-SUM($G2097:I2097))/(OFFSET(J2097,-$D2097,0)-(J$5-$D2097-1))))</f>
        <v>0</v>
      </c>
      <c r="K2097" s="298">
        <f ca="1">IF(OFFSET(K2097,-$D2097,0)="n/a","n/a",IF(K$5&gt;OFFSET(K2097,-$D2097,0)+$D2097,$E2097-SUM($G2097:J2097),($E2097-SUM($G2097:J2097))/(OFFSET(K2097,-$D2097,0)-(K$5-$D2097-1))))</f>
        <v>0</v>
      </c>
      <c r="L2097" s="298">
        <f ca="1">IF(OFFSET(L2097,-$D2097,0)="n/a","n/a",IF(L$5&gt;OFFSET(L2097,-$D2097,0)+$D2097,$E2097-SUM($G2097:K2097),($E2097-SUM($G2097:K2097))/(OFFSET(L2097,-$D2097,0)-(L$5-$D2097-1))))</f>
        <v>0</v>
      </c>
    </row>
    <row r="2098" spans="1:12" ht="12.75" hidden="1" customHeight="1" outlineLevel="2" x14ac:dyDescent="0.2">
      <c r="A2098" s="3"/>
      <c r="B2098" s="3"/>
      <c r="C2098" s="377"/>
      <c r="D2098" s="3">
        <v>4</v>
      </c>
      <c r="E2098" s="295">
        <f ca="1"/>
        <v>0</v>
      </c>
      <c r="F2098" s="296"/>
      <c r="G2098" s="299"/>
      <c r="H2098" s="299"/>
      <c r="I2098" s="299"/>
      <c r="J2098" s="297"/>
      <c r="K2098" s="298">
        <f ca="1">IF(OFFSET(K2098,-$D2098,0)="n/a","n/a",IF(K$5&gt;OFFSET(K2098,-$D2098,0)+$D2098,$E2098-SUM($G2098:J2098),($E2098-SUM($G2098:J2098))/(OFFSET(K2098,-$D2098,0)-(K$5-$D2098-1))))</f>
        <v>0</v>
      </c>
      <c r="L2098" s="298">
        <f ca="1">IF(OFFSET(L2098,-$D2098,0)="n/a","n/a",IF(L$5&gt;OFFSET(L2098,-$D2098,0)+$D2098,$E2098-SUM($G2098:K2098),($E2098-SUM($G2098:K2098))/(OFFSET(L2098,-$D2098,0)-(L$5-$D2098-1))))</f>
        <v>0</v>
      </c>
    </row>
    <row r="2099" spans="1:12" ht="12.75" hidden="1" customHeight="1" outlineLevel="2" x14ac:dyDescent="0.2">
      <c r="A2099" s="3"/>
      <c r="B2099" s="3"/>
      <c r="C2099" s="377"/>
      <c r="D2099" s="3">
        <v>5</v>
      </c>
      <c r="E2099" s="295">
        <f ca="1"/>
        <v>0</v>
      </c>
      <c r="F2099" s="296"/>
      <c r="G2099" s="299"/>
      <c r="H2099" s="299"/>
      <c r="I2099" s="299"/>
      <c r="J2099" s="299"/>
      <c r="K2099" s="297"/>
      <c r="L2099" s="298">
        <f ca="1">IF(OFFSET(L2099,-$D2099,0)="n/a","n/a",IF(L$5&gt;OFFSET(L2099,-$D2099,0)+$D2099,$E2099-SUM($G2099:K2099),($E2099-SUM($G2099:K2099))/(OFFSET(L2099,-$D2099,0)-(L$5-$D2099-1))))</f>
        <v>0</v>
      </c>
    </row>
    <row r="2100" spans="1:12" ht="12.75" hidden="1" customHeight="1" outlineLevel="2" x14ac:dyDescent="0.2">
      <c r="A2100" s="3"/>
      <c r="B2100" s="3"/>
      <c r="C2100" s="377"/>
      <c r="D2100" s="3">
        <v>6</v>
      </c>
      <c r="E2100" s="295">
        <f ca="1"/>
        <v>0</v>
      </c>
      <c r="F2100" s="296"/>
      <c r="G2100" s="299"/>
      <c r="H2100" s="299"/>
      <c r="I2100" s="299"/>
      <c r="J2100" s="299"/>
      <c r="K2100" s="299"/>
      <c r="L2100" s="297"/>
    </row>
    <row r="2101" spans="1:12" ht="12.75" hidden="1" customHeight="1" outlineLevel="2" x14ac:dyDescent="0.2">
      <c r="A2101" s="3"/>
      <c r="B2101" s="3"/>
      <c r="C2101" s="377"/>
      <c r="D2101" s="3">
        <v>7</v>
      </c>
      <c r="E2101" s="295" t="e">
        <f ca="1"/>
        <v>#N/A</v>
      </c>
      <c r="F2101" s="296"/>
      <c r="G2101" s="299"/>
      <c r="H2101" s="299"/>
      <c r="I2101" s="299"/>
      <c r="J2101" s="299"/>
      <c r="K2101" s="299"/>
      <c r="L2101" s="299"/>
    </row>
    <row r="2102" spans="1:12" ht="12.75" hidden="1" customHeight="1" outlineLevel="2" x14ac:dyDescent="0.2">
      <c r="A2102" s="3"/>
      <c r="B2102" s="3"/>
      <c r="C2102" s="377"/>
      <c r="D2102" s="3">
        <v>8</v>
      </c>
      <c r="E2102" s="295" t="e">
        <f ca="1"/>
        <v>#N/A</v>
      </c>
      <c r="F2102" s="296"/>
      <c r="G2102" s="299"/>
      <c r="H2102" s="299"/>
      <c r="I2102" s="299"/>
      <c r="J2102" s="299"/>
      <c r="K2102" s="299"/>
      <c r="L2102" s="299"/>
    </row>
    <row r="2103" spans="1:12" ht="12.75" hidden="1" customHeight="1" outlineLevel="2" x14ac:dyDescent="0.2">
      <c r="A2103" s="3"/>
      <c r="B2103" s="3"/>
      <c r="C2103" s="377"/>
      <c r="D2103" s="3">
        <v>9</v>
      </c>
      <c r="E2103" s="295" t="e">
        <f ca="1"/>
        <v>#N/A</v>
      </c>
      <c r="F2103" s="296"/>
      <c r="G2103" s="299"/>
      <c r="H2103" s="299"/>
      <c r="I2103" s="299"/>
      <c r="J2103" s="299"/>
      <c r="K2103" s="299"/>
      <c r="L2103" s="299"/>
    </row>
    <row r="2104" spans="1:12" ht="12.75" hidden="1" customHeight="1" outlineLevel="2" x14ac:dyDescent="0.2">
      <c r="A2104" s="3"/>
      <c r="B2104" s="3"/>
      <c r="C2104" s="377"/>
      <c r="D2104" s="3">
        <v>10</v>
      </c>
      <c r="E2104" s="295" t="e">
        <f ca="1"/>
        <v>#N/A</v>
      </c>
      <c r="F2104" s="296"/>
      <c r="G2104" s="299"/>
      <c r="H2104" s="299"/>
      <c r="I2104" s="299"/>
      <c r="J2104" s="299"/>
      <c r="K2104" s="299"/>
      <c r="L2104" s="299"/>
    </row>
    <row r="2105" spans="1:12" ht="12.75" hidden="1" customHeight="1" outlineLevel="2" x14ac:dyDescent="0.2">
      <c r="A2105" s="3"/>
      <c r="B2105" s="3"/>
      <c r="C2105" s="377"/>
      <c r="D2105" s="3">
        <v>11</v>
      </c>
      <c r="E2105" s="295" t="e">
        <f ca="1"/>
        <v>#N/A</v>
      </c>
      <c r="F2105" s="296"/>
      <c r="G2105" s="299"/>
      <c r="H2105" s="299"/>
      <c r="I2105" s="299"/>
      <c r="J2105" s="299"/>
      <c r="K2105" s="299"/>
      <c r="L2105" s="299"/>
    </row>
    <row r="2106" spans="1:12" ht="12.75" hidden="1" customHeight="1" outlineLevel="2" x14ac:dyDescent="0.2">
      <c r="A2106" s="3"/>
      <c r="B2106" s="3"/>
      <c r="C2106" s="377"/>
      <c r="D2106" s="3">
        <v>12</v>
      </c>
      <c r="E2106" s="295" t="e">
        <f ca="1"/>
        <v>#N/A</v>
      </c>
      <c r="F2106" s="296"/>
      <c r="G2106" s="299"/>
      <c r="H2106" s="299"/>
      <c r="I2106" s="299"/>
      <c r="J2106" s="299"/>
      <c r="K2106" s="299"/>
      <c r="L2106" s="299"/>
    </row>
    <row r="2107" spans="1:12" ht="12.75" hidden="1" customHeight="1" outlineLevel="2" x14ac:dyDescent="0.2">
      <c r="A2107" s="3"/>
      <c r="B2107" s="3"/>
      <c r="C2107" s="377"/>
      <c r="D2107" s="3">
        <v>13</v>
      </c>
      <c r="E2107" s="295" t="e">
        <f ca="1"/>
        <v>#N/A</v>
      </c>
      <c r="F2107" s="296"/>
      <c r="G2107" s="299"/>
      <c r="H2107" s="299"/>
      <c r="I2107" s="299"/>
      <c r="J2107" s="299"/>
      <c r="K2107" s="299"/>
      <c r="L2107" s="299"/>
    </row>
    <row r="2108" spans="1:12" ht="12.75" hidden="1" customHeight="1" outlineLevel="2" x14ac:dyDescent="0.2">
      <c r="A2108" s="3"/>
      <c r="B2108" s="3"/>
      <c r="C2108" s="377"/>
      <c r="D2108" s="3">
        <v>14</v>
      </c>
      <c r="E2108" s="295" t="e">
        <f ca="1"/>
        <v>#N/A</v>
      </c>
      <c r="F2108" s="296"/>
      <c r="G2108" s="299"/>
      <c r="H2108" s="299"/>
      <c r="I2108" s="299"/>
      <c r="J2108" s="299"/>
      <c r="K2108" s="299"/>
      <c r="L2108" s="299"/>
    </row>
    <row r="2109" spans="1:12" ht="12.75" hidden="1" customHeight="1" outlineLevel="2" x14ac:dyDescent="0.2">
      <c r="A2109" s="3"/>
      <c r="B2109" s="3"/>
      <c r="C2109" s="377"/>
      <c r="D2109" s="3">
        <v>15</v>
      </c>
      <c r="E2109" s="295" t="e">
        <f ca="1"/>
        <v>#N/A</v>
      </c>
      <c r="F2109" s="296"/>
      <c r="G2109" s="299"/>
      <c r="H2109" s="299"/>
      <c r="I2109" s="299"/>
      <c r="J2109" s="299"/>
      <c r="K2109" s="299"/>
      <c r="L2109" s="299"/>
    </row>
    <row r="2110" spans="1:12" ht="12.75" hidden="1" customHeight="1" outlineLevel="1" x14ac:dyDescent="0.2">
      <c r="A2110" s="3"/>
      <c r="B2110" s="149" t="str">
        <f ca="1">B2093</f>
        <v>Asset Type 094</v>
      </c>
      <c r="C2110" s="149" t="str">
        <f ca="1">C2093</f>
        <v>Description - Asset Type 094</v>
      </c>
      <c r="D2110" s="3"/>
      <c r="E2110" s="3"/>
      <c r="F2110" s="109" t="s">
        <v>44</v>
      </c>
      <c r="G2110" s="301">
        <f t="shared" ref="G2110:L2110" si="188">SUM(G2095:G2109)</f>
        <v>0</v>
      </c>
      <c r="H2110" s="301">
        <f t="shared" ca="1" si="188"/>
        <v>0</v>
      </c>
      <c r="I2110" s="301">
        <f t="shared" ca="1" si="188"/>
        <v>0</v>
      </c>
      <c r="J2110" s="301">
        <f t="shared" ca="1" si="188"/>
        <v>0</v>
      </c>
      <c r="K2110" s="301">
        <f t="shared" ca="1" si="188"/>
        <v>0</v>
      </c>
      <c r="L2110" s="301">
        <f t="shared" ca="1" si="188"/>
        <v>0</v>
      </c>
    </row>
    <row r="2111" spans="1:12" ht="12.75" hidden="1" customHeight="1" outlineLevel="2" x14ac:dyDescent="0.2">
      <c r="A2111" s="221">
        <f>A2093+1</f>
        <v>95</v>
      </c>
      <c r="B2111" s="22" t="str">
        <f ca="1">OFFSET($B$13,$A2111-1,0)</f>
        <v>Asset Type 095</v>
      </c>
      <c r="C2111" s="22" t="str">
        <f ca="1">OFFSET($C$13,$A2111-1,0)</f>
        <v>Description - Asset Type 095</v>
      </c>
      <c r="D2111" s="3"/>
      <c r="E2111" s="112"/>
      <c r="F2111" s="111" t="s">
        <v>41</v>
      </c>
      <c r="G2111" s="300">
        <f t="shared" ref="G2111:L2111" ca="1" si="189">VLOOKUP($B2111,$B$13:$L$212,5+G$5,FALSE)</f>
        <v>0</v>
      </c>
      <c r="H2111" s="300">
        <f t="shared" ca="1" si="189"/>
        <v>0</v>
      </c>
      <c r="I2111" s="300">
        <f t="shared" ca="1" si="189"/>
        <v>0</v>
      </c>
      <c r="J2111" s="300">
        <f t="shared" ca="1" si="189"/>
        <v>0</v>
      </c>
      <c r="K2111" s="300">
        <f t="shared" ca="1" si="189"/>
        <v>0</v>
      </c>
      <c r="L2111" s="300">
        <f t="shared" ca="1" si="189"/>
        <v>0</v>
      </c>
    </row>
    <row r="2112" spans="1:12" ht="12.75" hidden="1" customHeight="1" outlineLevel="2" x14ac:dyDescent="0.2">
      <c r="A2112" s="3"/>
      <c r="B2112" s="3"/>
      <c r="C2112" s="21"/>
      <c r="D2112" s="3"/>
      <c r="E2112" s="110"/>
      <c r="F2112" s="109" t="s">
        <v>42</v>
      </c>
      <c r="G2112" s="114">
        <f ca="1">VLOOKUP($B2111,'Input Sheet'!$B$12:$L$211,5+G$5,FALSE)</f>
        <v>0</v>
      </c>
      <c r="H2112" s="114">
        <f ca="1">VLOOKUP($B2111,'Input Sheet'!$B$12:$L$211,5+H$5,FALSE)</f>
        <v>0</v>
      </c>
      <c r="I2112" s="114">
        <f ca="1">VLOOKUP($B2111,'Input Sheet'!$B$12:$L$211,5+I$5,FALSE)</f>
        <v>0</v>
      </c>
      <c r="J2112" s="114">
        <f ca="1">VLOOKUP($B2111,'Input Sheet'!$B$12:$L$211,5+J$5,FALSE)</f>
        <v>0</v>
      </c>
      <c r="K2112" s="114">
        <f ca="1">VLOOKUP($B2111,'Input Sheet'!$B$12:$L$211,5+K$5,FALSE)</f>
        <v>0</v>
      </c>
      <c r="L2112" s="114">
        <f ca="1">VLOOKUP($B2111,'Input Sheet'!$B$12:$L$211,5+L$5,FALSE)</f>
        <v>0</v>
      </c>
    </row>
    <row r="2113" spans="1:12" ht="12.75" hidden="1" customHeight="1" outlineLevel="2" x14ac:dyDescent="0.2">
      <c r="A2113" s="3"/>
      <c r="B2113" s="3"/>
      <c r="C2113" s="3"/>
      <c r="D2113" s="3">
        <v>1</v>
      </c>
      <c r="E2113" s="295">
        <f t="array" aca="1" ref="E2113:E2127" ca="1">TRANSPOSE(G2111:L2111)</f>
        <v>0</v>
      </c>
      <c r="F2113" s="296"/>
      <c r="G2113" s="297"/>
      <c r="H2113" s="298">
        <f ca="1">IF(OFFSET(H2113,-$D2113,0)="n/a","n/a",IF(H$5&gt;OFFSET(H2113,-$D2113,0)+$D2113,$E2113-SUM($G2113:G2113),($E2113-SUM($G2113:G2113))/(OFFSET(H2113,-$D2113,0)-(H$5-$D2113-1))))</f>
        <v>0</v>
      </c>
      <c r="I2113" s="298">
        <f ca="1">IF(OFFSET(I2113,-$D2113,0)="n/a","n/a",IF(I$5&gt;OFFSET(I2113,-$D2113,0)+$D2113,$E2113-SUM($G2113:H2113),($E2113-SUM($G2113:H2113))/(OFFSET(I2113,-$D2113,0)-(I$5-$D2113-1))))</f>
        <v>0</v>
      </c>
      <c r="J2113" s="298">
        <f ca="1">IF(OFFSET(J2113,-$D2113,0)="n/a","n/a",IF(J$5&gt;OFFSET(J2113,-$D2113,0)+$D2113,$E2113-SUM($G2113:I2113),($E2113-SUM($G2113:I2113))/(OFFSET(J2113,-$D2113,0)-(J$5-$D2113-1))))</f>
        <v>0</v>
      </c>
      <c r="K2113" s="298">
        <f ca="1">IF(OFFSET(K2113,-$D2113,0)="n/a","n/a",IF(K$5&gt;OFFSET(K2113,-$D2113,0)+$D2113,$E2113-SUM($G2113:J2113),($E2113-SUM($G2113:J2113))/(OFFSET(K2113,-$D2113,0)-(K$5-$D2113-1))))</f>
        <v>0</v>
      </c>
      <c r="L2113" s="298">
        <f ca="1">IF(OFFSET(L2113,-$D2113,0)="n/a","n/a",IF(L$5&gt;OFFSET(L2113,-$D2113,0)+$D2113,$E2113-SUM($G2113:K2113),($E2113-SUM($G2113:K2113))/(OFFSET(L2113,-$D2113,0)-(L$5-$D2113-1))))</f>
        <v>0</v>
      </c>
    </row>
    <row r="2114" spans="1:12" ht="12.75" hidden="1" customHeight="1" outlineLevel="2" x14ac:dyDescent="0.2">
      <c r="A2114" s="3"/>
      <c r="B2114" s="3"/>
      <c r="C2114" s="377" t="s">
        <v>43</v>
      </c>
      <c r="D2114" s="3">
        <v>2</v>
      </c>
      <c r="E2114" s="295">
        <f ca="1"/>
        <v>0</v>
      </c>
      <c r="F2114" s="296"/>
      <c r="G2114" s="299"/>
      <c r="H2114" s="297"/>
      <c r="I2114" s="298">
        <f ca="1">IF(OFFSET(I2114,-$D2114,0)="n/a","n/a",IF(I$5&gt;OFFSET(I2114,-$D2114,0)+$D2114,$E2114-SUM($G2114:H2114),($E2114-SUM($G2114:H2114))/(OFFSET(I2114,-$D2114,0)-(I$5-$D2114-1))))</f>
        <v>0</v>
      </c>
      <c r="J2114" s="298">
        <f ca="1">IF(OFFSET(J2114,-$D2114,0)="n/a","n/a",IF(J$5&gt;OFFSET(J2114,-$D2114,0)+$D2114,$E2114-SUM($G2114:I2114),($E2114-SUM($G2114:I2114))/(OFFSET(J2114,-$D2114,0)-(J$5-$D2114-1))))</f>
        <v>0</v>
      </c>
      <c r="K2114" s="298">
        <f ca="1">IF(OFFSET(K2114,-$D2114,0)="n/a","n/a",IF(K$5&gt;OFFSET(K2114,-$D2114,0)+$D2114,$E2114-SUM($G2114:J2114),($E2114-SUM($G2114:J2114))/(OFFSET(K2114,-$D2114,0)-(K$5-$D2114-1))))</f>
        <v>0</v>
      </c>
      <c r="L2114" s="298">
        <f ca="1">IF(OFFSET(L2114,-$D2114,0)="n/a","n/a",IF(L$5&gt;OFFSET(L2114,-$D2114,0)+$D2114,$E2114-SUM($G2114:K2114),($E2114-SUM($G2114:K2114))/(OFFSET(L2114,-$D2114,0)-(L$5-$D2114-1))))</f>
        <v>0</v>
      </c>
    </row>
    <row r="2115" spans="1:12" ht="12.75" hidden="1" customHeight="1" outlineLevel="2" x14ac:dyDescent="0.2">
      <c r="A2115" s="3"/>
      <c r="B2115" s="3"/>
      <c r="C2115" s="377"/>
      <c r="D2115" s="3">
        <v>3</v>
      </c>
      <c r="E2115" s="295">
        <f ca="1"/>
        <v>0</v>
      </c>
      <c r="F2115" s="296"/>
      <c r="G2115" s="299"/>
      <c r="H2115" s="299"/>
      <c r="I2115" s="297"/>
      <c r="J2115" s="298">
        <f ca="1">IF(OFFSET(J2115,-$D2115,0)="n/a","n/a",IF(J$5&gt;OFFSET(J2115,-$D2115,0)+$D2115,$E2115-SUM($G2115:I2115),($E2115-SUM($G2115:I2115))/(OFFSET(J2115,-$D2115,0)-(J$5-$D2115-1))))</f>
        <v>0</v>
      </c>
      <c r="K2115" s="298">
        <f ca="1">IF(OFFSET(K2115,-$D2115,0)="n/a","n/a",IF(K$5&gt;OFFSET(K2115,-$D2115,0)+$D2115,$E2115-SUM($G2115:J2115),($E2115-SUM($G2115:J2115))/(OFFSET(K2115,-$D2115,0)-(K$5-$D2115-1))))</f>
        <v>0</v>
      </c>
      <c r="L2115" s="298">
        <f ca="1">IF(OFFSET(L2115,-$D2115,0)="n/a","n/a",IF(L$5&gt;OFFSET(L2115,-$D2115,0)+$D2115,$E2115-SUM($G2115:K2115),($E2115-SUM($G2115:K2115))/(OFFSET(L2115,-$D2115,0)-(L$5-$D2115-1))))</f>
        <v>0</v>
      </c>
    </row>
    <row r="2116" spans="1:12" ht="12.75" hidden="1" customHeight="1" outlineLevel="2" x14ac:dyDescent="0.2">
      <c r="A2116" s="3"/>
      <c r="B2116" s="3"/>
      <c r="C2116" s="377"/>
      <c r="D2116" s="3">
        <v>4</v>
      </c>
      <c r="E2116" s="295">
        <f ca="1"/>
        <v>0</v>
      </c>
      <c r="F2116" s="296"/>
      <c r="G2116" s="299"/>
      <c r="H2116" s="299"/>
      <c r="I2116" s="299"/>
      <c r="J2116" s="297"/>
      <c r="K2116" s="298">
        <f ca="1">IF(OFFSET(K2116,-$D2116,0)="n/a","n/a",IF(K$5&gt;OFFSET(K2116,-$D2116,0)+$D2116,$E2116-SUM($G2116:J2116),($E2116-SUM($G2116:J2116))/(OFFSET(K2116,-$D2116,0)-(K$5-$D2116-1))))</f>
        <v>0</v>
      </c>
      <c r="L2116" s="298">
        <f ca="1">IF(OFFSET(L2116,-$D2116,0)="n/a","n/a",IF(L$5&gt;OFFSET(L2116,-$D2116,0)+$D2116,$E2116-SUM($G2116:K2116),($E2116-SUM($G2116:K2116))/(OFFSET(L2116,-$D2116,0)-(L$5-$D2116-1))))</f>
        <v>0</v>
      </c>
    </row>
    <row r="2117" spans="1:12" ht="12.75" hidden="1" customHeight="1" outlineLevel="2" x14ac:dyDescent="0.2">
      <c r="A2117" s="3"/>
      <c r="B2117" s="3"/>
      <c r="C2117" s="377"/>
      <c r="D2117" s="3">
        <v>5</v>
      </c>
      <c r="E2117" s="295">
        <f ca="1"/>
        <v>0</v>
      </c>
      <c r="F2117" s="296"/>
      <c r="G2117" s="299"/>
      <c r="H2117" s="299"/>
      <c r="I2117" s="299"/>
      <c r="J2117" s="299"/>
      <c r="K2117" s="297"/>
      <c r="L2117" s="298">
        <f ca="1">IF(OFFSET(L2117,-$D2117,0)="n/a","n/a",IF(L$5&gt;OFFSET(L2117,-$D2117,0)+$D2117,$E2117-SUM($G2117:K2117),($E2117-SUM($G2117:K2117))/(OFFSET(L2117,-$D2117,0)-(L$5-$D2117-1))))</f>
        <v>0</v>
      </c>
    </row>
    <row r="2118" spans="1:12" ht="12.75" hidden="1" customHeight="1" outlineLevel="2" x14ac:dyDescent="0.2">
      <c r="A2118" s="3"/>
      <c r="B2118" s="3"/>
      <c r="C2118" s="377"/>
      <c r="D2118" s="3">
        <v>6</v>
      </c>
      <c r="E2118" s="295">
        <f ca="1"/>
        <v>0</v>
      </c>
      <c r="F2118" s="296"/>
      <c r="G2118" s="299"/>
      <c r="H2118" s="299"/>
      <c r="I2118" s="299"/>
      <c r="J2118" s="299"/>
      <c r="K2118" s="299"/>
      <c r="L2118" s="297"/>
    </row>
    <row r="2119" spans="1:12" ht="12.75" hidden="1" customHeight="1" outlineLevel="2" x14ac:dyDescent="0.2">
      <c r="A2119" s="3"/>
      <c r="B2119" s="3"/>
      <c r="C2119" s="377"/>
      <c r="D2119" s="3">
        <v>7</v>
      </c>
      <c r="E2119" s="295" t="e">
        <f ca="1"/>
        <v>#N/A</v>
      </c>
      <c r="F2119" s="296"/>
      <c r="G2119" s="299"/>
      <c r="H2119" s="299"/>
      <c r="I2119" s="299"/>
      <c r="J2119" s="299"/>
      <c r="K2119" s="299"/>
      <c r="L2119" s="299"/>
    </row>
    <row r="2120" spans="1:12" ht="12.75" hidden="1" customHeight="1" outlineLevel="2" x14ac:dyDescent="0.2">
      <c r="A2120" s="3"/>
      <c r="B2120" s="3"/>
      <c r="C2120" s="377"/>
      <c r="D2120" s="3">
        <v>8</v>
      </c>
      <c r="E2120" s="295" t="e">
        <f ca="1"/>
        <v>#N/A</v>
      </c>
      <c r="F2120" s="296"/>
      <c r="G2120" s="299"/>
      <c r="H2120" s="299"/>
      <c r="I2120" s="299"/>
      <c r="J2120" s="299"/>
      <c r="K2120" s="299"/>
      <c r="L2120" s="299"/>
    </row>
    <row r="2121" spans="1:12" ht="12.75" hidden="1" customHeight="1" outlineLevel="2" x14ac:dyDescent="0.2">
      <c r="A2121" s="3"/>
      <c r="B2121" s="3"/>
      <c r="C2121" s="377"/>
      <c r="D2121" s="3">
        <v>9</v>
      </c>
      <c r="E2121" s="295" t="e">
        <f ca="1"/>
        <v>#N/A</v>
      </c>
      <c r="F2121" s="296"/>
      <c r="G2121" s="299"/>
      <c r="H2121" s="299"/>
      <c r="I2121" s="299"/>
      <c r="J2121" s="299"/>
      <c r="K2121" s="299"/>
      <c r="L2121" s="299"/>
    </row>
    <row r="2122" spans="1:12" ht="12.75" hidden="1" customHeight="1" outlineLevel="2" x14ac:dyDescent="0.2">
      <c r="A2122" s="3"/>
      <c r="B2122" s="3"/>
      <c r="C2122" s="377"/>
      <c r="D2122" s="3">
        <v>10</v>
      </c>
      <c r="E2122" s="295" t="e">
        <f ca="1"/>
        <v>#N/A</v>
      </c>
      <c r="F2122" s="296"/>
      <c r="G2122" s="299"/>
      <c r="H2122" s="299"/>
      <c r="I2122" s="299"/>
      <c r="J2122" s="299"/>
      <c r="K2122" s="299"/>
      <c r="L2122" s="299"/>
    </row>
    <row r="2123" spans="1:12" ht="12.75" hidden="1" customHeight="1" outlineLevel="2" x14ac:dyDescent="0.2">
      <c r="A2123" s="3"/>
      <c r="B2123" s="3"/>
      <c r="C2123" s="377"/>
      <c r="D2123" s="3">
        <v>11</v>
      </c>
      <c r="E2123" s="295" t="e">
        <f ca="1"/>
        <v>#N/A</v>
      </c>
      <c r="F2123" s="296"/>
      <c r="G2123" s="299"/>
      <c r="H2123" s="299"/>
      <c r="I2123" s="299"/>
      <c r="J2123" s="299"/>
      <c r="K2123" s="299"/>
      <c r="L2123" s="299"/>
    </row>
    <row r="2124" spans="1:12" ht="12.75" hidden="1" customHeight="1" outlineLevel="2" x14ac:dyDescent="0.2">
      <c r="A2124" s="3"/>
      <c r="B2124" s="3"/>
      <c r="C2124" s="377"/>
      <c r="D2124" s="3">
        <v>12</v>
      </c>
      <c r="E2124" s="295" t="e">
        <f ca="1"/>
        <v>#N/A</v>
      </c>
      <c r="F2124" s="296"/>
      <c r="G2124" s="299"/>
      <c r="H2124" s="299"/>
      <c r="I2124" s="299"/>
      <c r="J2124" s="299"/>
      <c r="K2124" s="299"/>
      <c r="L2124" s="299"/>
    </row>
    <row r="2125" spans="1:12" ht="12.75" hidden="1" customHeight="1" outlineLevel="2" x14ac:dyDescent="0.2">
      <c r="A2125" s="3"/>
      <c r="B2125" s="3"/>
      <c r="C2125" s="377"/>
      <c r="D2125" s="3">
        <v>13</v>
      </c>
      <c r="E2125" s="295" t="e">
        <f ca="1"/>
        <v>#N/A</v>
      </c>
      <c r="F2125" s="296"/>
      <c r="G2125" s="299"/>
      <c r="H2125" s="299"/>
      <c r="I2125" s="299"/>
      <c r="J2125" s="299"/>
      <c r="K2125" s="299"/>
      <c r="L2125" s="299"/>
    </row>
    <row r="2126" spans="1:12" ht="12.75" hidden="1" customHeight="1" outlineLevel="2" x14ac:dyDescent="0.2">
      <c r="A2126" s="3"/>
      <c r="B2126" s="3"/>
      <c r="C2126" s="377"/>
      <c r="D2126" s="3">
        <v>14</v>
      </c>
      <c r="E2126" s="295" t="e">
        <f ca="1"/>
        <v>#N/A</v>
      </c>
      <c r="F2126" s="296"/>
      <c r="G2126" s="299"/>
      <c r="H2126" s="299"/>
      <c r="I2126" s="299"/>
      <c r="J2126" s="299"/>
      <c r="K2126" s="299"/>
      <c r="L2126" s="299"/>
    </row>
    <row r="2127" spans="1:12" ht="12.75" hidden="1" customHeight="1" outlineLevel="2" x14ac:dyDescent="0.2">
      <c r="A2127" s="3"/>
      <c r="B2127" s="3"/>
      <c r="C2127" s="377"/>
      <c r="D2127" s="3">
        <v>15</v>
      </c>
      <c r="E2127" s="295" t="e">
        <f ca="1"/>
        <v>#N/A</v>
      </c>
      <c r="F2127" s="296"/>
      <c r="G2127" s="299"/>
      <c r="H2127" s="299"/>
      <c r="I2127" s="299"/>
      <c r="J2127" s="299"/>
      <c r="K2127" s="299"/>
      <c r="L2127" s="299"/>
    </row>
    <row r="2128" spans="1:12" ht="12.75" hidden="1" customHeight="1" outlineLevel="1" x14ac:dyDescent="0.2">
      <c r="A2128" s="3"/>
      <c r="B2128" s="149" t="str">
        <f ca="1">B2111</f>
        <v>Asset Type 095</v>
      </c>
      <c r="C2128" s="149" t="str">
        <f ca="1">C2111</f>
        <v>Description - Asset Type 095</v>
      </c>
      <c r="D2128" s="3"/>
      <c r="E2128" s="3"/>
      <c r="F2128" s="109" t="s">
        <v>44</v>
      </c>
      <c r="G2128" s="301">
        <f t="shared" ref="G2128:L2128" si="190">SUM(G2113:G2127)</f>
        <v>0</v>
      </c>
      <c r="H2128" s="301">
        <f t="shared" ca="1" si="190"/>
        <v>0</v>
      </c>
      <c r="I2128" s="301">
        <f t="shared" ca="1" si="190"/>
        <v>0</v>
      </c>
      <c r="J2128" s="301">
        <f t="shared" ca="1" si="190"/>
        <v>0</v>
      </c>
      <c r="K2128" s="301">
        <f t="shared" ca="1" si="190"/>
        <v>0</v>
      </c>
      <c r="L2128" s="301">
        <f t="shared" ca="1" si="190"/>
        <v>0</v>
      </c>
    </row>
    <row r="2129" spans="1:12" ht="12.75" hidden="1" customHeight="1" outlineLevel="2" x14ac:dyDescent="0.2">
      <c r="A2129" s="221">
        <f>A2111+1</f>
        <v>96</v>
      </c>
      <c r="B2129" s="22" t="str">
        <f ca="1">OFFSET($B$13,$A2129-1,0)</f>
        <v>Asset Type 096</v>
      </c>
      <c r="C2129" s="22" t="str">
        <f ca="1">OFFSET($C$13,$A2129-1,0)</f>
        <v>Description - Asset Type 096</v>
      </c>
      <c r="D2129" s="3"/>
      <c r="E2129" s="112"/>
      <c r="F2129" s="111" t="s">
        <v>41</v>
      </c>
      <c r="G2129" s="300">
        <f t="shared" ref="G2129:L2129" ca="1" si="191">VLOOKUP($B2129,$B$13:$L$212,5+G$5,FALSE)</f>
        <v>0</v>
      </c>
      <c r="H2129" s="300">
        <f t="shared" ca="1" si="191"/>
        <v>0</v>
      </c>
      <c r="I2129" s="300">
        <f t="shared" ca="1" si="191"/>
        <v>0</v>
      </c>
      <c r="J2129" s="300">
        <f t="shared" ca="1" si="191"/>
        <v>0</v>
      </c>
      <c r="K2129" s="300">
        <f t="shared" ca="1" si="191"/>
        <v>0</v>
      </c>
      <c r="L2129" s="300">
        <f t="shared" ca="1" si="191"/>
        <v>0</v>
      </c>
    </row>
    <row r="2130" spans="1:12" ht="12.75" hidden="1" customHeight="1" outlineLevel="2" x14ac:dyDescent="0.2">
      <c r="A2130" s="3"/>
      <c r="B2130" s="3"/>
      <c r="C2130" s="21"/>
      <c r="D2130" s="3"/>
      <c r="E2130" s="110"/>
      <c r="F2130" s="109" t="s">
        <v>42</v>
      </c>
      <c r="G2130" s="114">
        <f ca="1">VLOOKUP($B2129,'Input Sheet'!$B$12:$L$211,5+G$5,FALSE)</f>
        <v>0</v>
      </c>
      <c r="H2130" s="114">
        <f ca="1">VLOOKUP($B2129,'Input Sheet'!$B$12:$L$211,5+H$5,FALSE)</f>
        <v>0</v>
      </c>
      <c r="I2130" s="114">
        <f ca="1">VLOOKUP($B2129,'Input Sheet'!$B$12:$L$211,5+I$5,FALSE)</f>
        <v>0</v>
      </c>
      <c r="J2130" s="114">
        <f ca="1">VLOOKUP($B2129,'Input Sheet'!$B$12:$L$211,5+J$5,FALSE)</f>
        <v>0</v>
      </c>
      <c r="K2130" s="114">
        <f ca="1">VLOOKUP($B2129,'Input Sheet'!$B$12:$L$211,5+K$5,FALSE)</f>
        <v>0</v>
      </c>
      <c r="L2130" s="114">
        <f ca="1">VLOOKUP($B2129,'Input Sheet'!$B$12:$L$211,5+L$5,FALSE)</f>
        <v>0</v>
      </c>
    </row>
    <row r="2131" spans="1:12" ht="12.75" hidden="1" customHeight="1" outlineLevel="2" x14ac:dyDescent="0.2">
      <c r="A2131" s="3"/>
      <c r="B2131" s="3"/>
      <c r="C2131" s="3"/>
      <c r="D2131" s="3">
        <v>1</v>
      </c>
      <c r="E2131" s="295">
        <f t="array" aca="1" ref="E2131:E2145" ca="1">TRANSPOSE(G2129:L2129)</f>
        <v>0</v>
      </c>
      <c r="F2131" s="296"/>
      <c r="G2131" s="297"/>
      <c r="H2131" s="298">
        <f ca="1">IF(OFFSET(H2131,-$D2131,0)="n/a","n/a",IF(H$5&gt;OFFSET(H2131,-$D2131,0)+$D2131,$E2131-SUM($G2131:G2131),($E2131-SUM($G2131:G2131))/(OFFSET(H2131,-$D2131,0)-(H$5-$D2131-1))))</f>
        <v>0</v>
      </c>
      <c r="I2131" s="298">
        <f ca="1">IF(OFFSET(I2131,-$D2131,0)="n/a","n/a",IF(I$5&gt;OFFSET(I2131,-$D2131,0)+$D2131,$E2131-SUM($G2131:H2131),($E2131-SUM($G2131:H2131))/(OFFSET(I2131,-$D2131,0)-(I$5-$D2131-1))))</f>
        <v>0</v>
      </c>
      <c r="J2131" s="298">
        <f ca="1">IF(OFFSET(J2131,-$D2131,0)="n/a","n/a",IF(J$5&gt;OFFSET(J2131,-$D2131,0)+$D2131,$E2131-SUM($G2131:I2131),($E2131-SUM($G2131:I2131))/(OFFSET(J2131,-$D2131,0)-(J$5-$D2131-1))))</f>
        <v>0</v>
      </c>
      <c r="K2131" s="298">
        <f ca="1">IF(OFFSET(K2131,-$D2131,0)="n/a","n/a",IF(K$5&gt;OFFSET(K2131,-$D2131,0)+$D2131,$E2131-SUM($G2131:J2131),($E2131-SUM($G2131:J2131))/(OFFSET(K2131,-$D2131,0)-(K$5-$D2131-1))))</f>
        <v>0</v>
      </c>
      <c r="L2131" s="298">
        <f ca="1">IF(OFFSET(L2131,-$D2131,0)="n/a","n/a",IF(L$5&gt;OFFSET(L2131,-$D2131,0)+$D2131,$E2131-SUM($G2131:K2131),($E2131-SUM($G2131:K2131))/(OFFSET(L2131,-$D2131,0)-(L$5-$D2131-1))))</f>
        <v>0</v>
      </c>
    </row>
    <row r="2132" spans="1:12" ht="12.75" hidden="1" customHeight="1" outlineLevel="2" x14ac:dyDescent="0.2">
      <c r="A2132" s="3"/>
      <c r="B2132" s="3"/>
      <c r="C2132" s="377" t="s">
        <v>43</v>
      </c>
      <c r="D2132" s="3">
        <v>2</v>
      </c>
      <c r="E2132" s="295">
        <f ca="1"/>
        <v>0</v>
      </c>
      <c r="F2132" s="296"/>
      <c r="G2132" s="299"/>
      <c r="H2132" s="297"/>
      <c r="I2132" s="298">
        <f ca="1">IF(OFFSET(I2132,-$D2132,0)="n/a","n/a",IF(I$5&gt;OFFSET(I2132,-$D2132,0)+$D2132,$E2132-SUM($G2132:H2132),($E2132-SUM($G2132:H2132))/(OFFSET(I2132,-$D2132,0)-(I$5-$D2132-1))))</f>
        <v>0</v>
      </c>
      <c r="J2132" s="298">
        <f ca="1">IF(OFFSET(J2132,-$D2132,0)="n/a","n/a",IF(J$5&gt;OFFSET(J2132,-$D2132,0)+$D2132,$E2132-SUM($G2132:I2132),($E2132-SUM($G2132:I2132))/(OFFSET(J2132,-$D2132,0)-(J$5-$D2132-1))))</f>
        <v>0</v>
      </c>
      <c r="K2132" s="298">
        <f ca="1">IF(OFFSET(K2132,-$D2132,0)="n/a","n/a",IF(K$5&gt;OFFSET(K2132,-$D2132,0)+$D2132,$E2132-SUM($G2132:J2132),($E2132-SUM($G2132:J2132))/(OFFSET(K2132,-$D2132,0)-(K$5-$D2132-1))))</f>
        <v>0</v>
      </c>
      <c r="L2132" s="298">
        <f ca="1">IF(OFFSET(L2132,-$D2132,0)="n/a","n/a",IF(L$5&gt;OFFSET(L2132,-$D2132,0)+$D2132,$E2132-SUM($G2132:K2132),($E2132-SUM($G2132:K2132))/(OFFSET(L2132,-$D2132,0)-(L$5-$D2132-1))))</f>
        <v>0</v>
      </c>
    </row>
    <row r="2133" spans="1:12" ht="12.75" hidden="1" customHeight="1" outlineLevel="2" x14ac:dyDescent="0.2">
      <c r="A2133" s="3"/>
      <c r="B2133" s="3"/>
      <c r="C2133" s="377"/>
      <c r="D2133" s="3">
        <v>3</v>
      </c>
      <c r="E2133" s="295">
        <f ca="1"/>
        <v>0</v>
      </c>
      <c r="F2133" s="296"/>
      <c r="G2133" s="299"/>
      <c r="H2133" s="299"/>
      <c r="I2133" s="297"/>
      <c r="J2133" s="298">
        <f ca="1">IF(OFFSET(J2133,-$D2133,0)="n/a","n/a",IF(J$5&gt;OFFSET(J2133,-$D2133,0)+$D2133,$E2133-SUM($G2133:I2133),($E2133-SUM($G2133:I2133))/(OFFSET(J2133,-$D2133,0)-(J$5-$D2133-1))))</f>
        <v>0</v>
      </c>
      <c r="K2133" s="298">
        <f ca="1">IF(OFFSET(K2133,-$D2133,0)="n/a","n/a",IF(K$5&gt;OFFSET(K2133,-$D2133,0)+$D2133,$E2133-SUM($G2133:J2133),($E2133-SUM($G2133:J2133))/(OFFSET(K2133,-$D2133,0)-(K$5-$D2133-1))))</f>
        <v>0</v>
      </c>
      <c r="L2133" s="298">
        <f ca="1">IF(OFFSET(L2133,-$D2133,0)="n/a","n/a",IF(L$5&gt;OFFSET(L2133,-$D2133,0)+$D2133,$E2133-SUM($G2133:K2133),($E2133-SUM($G2133:K2133))/(OFFSET(L2133,-$D2133,0)-(L$5-$D2133-1))))</f>
        <v>0</v>
      </c>
    </row>
    <row r="2134" spans="1:12" ht="12.75" hidden="1" customHeight="1" outlineLevel="2" x14ac:dyDescent="0.2">
      <c r="A2134" s="3"/>
      <c r="B2134" s="3"/>
      <c r="C2134" s="377"/>
      <c r="D2134" s="3">
        <v>4</v>
      </c>
      <c r="E2134" s="295">
        <f ca="1"/>
        <v>0</v>
      </c>
      <c r="F2134" s="296"/>
      <c r="G2134" s="299"/>
      <c r="H2134" s="299"/>
      <c r="I2134" s="299"/>
      <c r="J2134" s="297"/>
      <c r="K2134" s="298">
        <f ca="1">IF(OFFSET(K2134,-$D2134,0)="n/a","n/a",IF(K$5&gt;OFFSET(K2134,-$D2134,0)+$D2134,$E2134-SUM($G2134:J2134),($E2134-SUM($G2134:J2134))/(OFFSET(K2134,-$D2134,0)-(K$5-$D2134-1))))</f>
        <v>0</v>
      </c>
      <c r="L2134" s="298">
        <f ca="1">IF(OFFSET(L2134,-$D2134,0)="n/a","n/a",IF(L$5&gt;OFFSET(L2134,-$D2134,0)+$D2134,$E2134-SUM($G2134:K2134),($E2134-SUM($G2134:K2134))/(OFFSET(L2134,-$D2134,0)-(L$5-$D2134-1))))</f>
        <v>0</v>
      </c>
    </row>
    <row r="2135" spans="1:12" ht="12.75" hidden="1" customHeight="1" outlineLevel="2" x14ac:dyDescent="0.2">
      <c r="A2135" s="3"/>
      <c r="B2135" s="3"/>
      <c r="C2135" s="377"/>
      <c r="D2135" s="3">
        <v>5</v>
      </c>
      <c r="E2135" s="295">
        <f ca="1"/>
        <v>0</v>
      </c>
      <c r="F2135" s="296"/>
      <c r="G2135" s="299"/>
      <c r="H2135" s="299"/>
      <c r="I2135" s="299"/>
      <c r="J2135" s="299"/>
      <c r="K2135" s="297"/>
      <c r="L2135" s="298">
        <f ca="1">IF(OFFSET(L2135,-$D2135,0)="n/a","n/a",IF(L$5&gt;OFFSET(L2135,-$D2135,0)+$D2135,$E2135-SUM($G2135:K2135),($E2135-SUM($G2135:K2135))/(OFFSET(L2135,-$D2135,0)-(L$5-$D2135-1))))</f>
        <v>0</v>
      </c>
    </row>
    <row r="2136" spans="1:12" ht="12.75" hidden="1" customHeight="1" outlineLevel="2" x14ac:dyDescent="0.2">
      <c r="A2136" s="3"/>
      <c r="B2136" s="3"/>
      <c r="C2136" s="377"/>
      <c r="D2136" s="3">
        <v>6</v>
      </c>
      <c r="E2136" s="295">
        <f ca="1"/>
        <v>0</v>
      </c>
      <c r="F2136" s="296"/>
      <c r="G2136" s="299"/>
      <c r="H2136" s="299"/>
      <c r="I2136" s="299"/>
      <c r="J2136" s="299"/>
      <c r="K2136" s="299"/>
      <c r="L2136" s="297"/>
    </row>
    <row r="2137" spans="1:12" ht="12.75" hidden="1" customHeight="1" outlineLevel="2" x14ac:dyDescent="0.2">
      <c r="A2137" s="3"/>
      <c r="B2137" s="3"/>
      <c r="C2137" s="377"/>
      <c r="D2137" s="3">
        <v>7</v>
      </c>
      <c r="E2137" s="295" t="e">
        <f ca="1"/>
        <v>#N/A</v>
      </c>
      <c r="F2137" s="296"/>
      <c r="G2137" s="299"/>
      <c r="H2137" s="299"/>
      <c r="I2137" s="299"/>
      <c r="J2137" s="299"/>
      <c r="K2137" s="299"/>
      <c r="L2137" s="299"/>
    </row>
    <row r="2138" spans="1:12" ht="12.75" hidden="1" customHeight="1" outlineLevel="2" x14ac:dyDescent="0.2">
      <c r="A2138" s="3"/>
      <c r="B2138" s="3"/>
      <c r="C2138" s="377"/>
      <c r="D2138" s="3">
        <v>8</v>
      </c>
      <c r="E2138" s="295" t="e">
        <f ca="1"/>
        <v>#N/A</v>
      </c>
      <c r="F2138" s="296"/>
      <c r="G2138" s="299"/>
      <c r="H2138" s="299"/>
      <c r="I2138" s="299"/>
      <c r="J2138" s="299"/>
      <c r="K2138" s="299"/>
      <c r="L2138" s="299"/>
    </row>
    <row r="2139" spans="1:12" ht="12.75" hidden="1" customHeight="1" outlineLevel="2" x14ac:dyDescent="0.2">
      <c r="A2139" s="3"/>
      <c r="B2139" s="3"/>
      <c r="C2139" s="377"/>
      <c r="D2139" s="3">
        <v>9</v>
      </c>
      <c r="E2139" s="295" t="e">
        <f ca="1"/>
        <v>#N/A</v>
      </c>
      <c r="F2139" s="296"/>
      <c r="G2139" s="299"/>
      <c r="H2139" s="299"/>
      <c r="I2139" s="299"/>
      <c r="J2139" s="299"/>
      <c r="K2139" s="299"/>
      <c r="L2139" s="299"/>
    </row>
    <row r="2140" spans="1:12" ht="12.75" hidden="1" customHeight="1" outlineLevel="2" x14ac:dyDescent="0.2">
      <c r="A2140" s="3"/>
      <c r="B2140" s="3"/>
      <c r="C2140" s="377"/>
      <c r="D2140" s="3">
        <v>10</v>
      </c>
      <c r="E2140" s="295" t="e">
        <f ca="1"/>
        <v>#N/A</v>
      </c>
      <c r="F2140" s="296"/>
      <c r="G2140" s="299"/>
      <c r="H2140" s="299"/>
      <c r="I2140" s="299"/>
      <c r="J2140" s="299"/>
      <c r="K2140" s="299"/>
      <c r="L2140" s="299"/>
    </row>
    <row r="2141" spans="1:12" ht="12.75" hidden="1" customHeight="1" outlineLevel="2" x14ac:dyDescent="0.2">
      <c r="A2141" s="3"/>
      <c r="B2141" s="3"/>
      <c r="C2141" s="377"/>
      <c r="D2141" s="3">
        <v>11</v>
      </c>
      <c r="E2141" s="295" t="e">
        <f ca="1"/>
        <v>#N/A</v>
      </c>
      <c r="F2141" s="296"/>
      <c r="G2141" s="299"/>
      <c r="H2141" s="299"/>
      <c r="I2141" s="299"/>
      <c r="J2141" s="299"/>
      <c r="K2141" s="299"/>
      <c r="L2141" s="299"/>
    </row>
    <row r="2142" spans="1:12" ht="12.75" hidden="1" customHeight="1" outlineLevel="2" x14ac:dyDescent="0.2">
      <c r="A2142" s="3"/>
      <c r="B2142" s="3"/>
      <c r="C2142" s="377"/>
      <c r="D2142" s="3">
        <v>12</v>
      </c>
      <c r="E2142" s="295" t="e">
        <f ca="1"/>
        <v>#N/A</v>
      </c>
      <c r="F2142" s="296"/>
      <c r="G2142" s="299"/>
      <c r="H2142" s="299"/>
      <c r="I2142" s="299"/>
      <c r="J2142" s="299"/>
      <c r="K2142" s="299"/>
      <c r="L2142" s="299"/>
    </row>
    <row r="2143" spans="1:12" ht="12.75" hidden="1" customHeight="1" outlineLevel="2" x14ac:dyDescent="0.2">
      <c r="A2143" s="3"/>
      <c r="B2143" s="3"/>
      <c r="C2143" s="377"/>
      <c r="D2143" s="3">
        <v>13</v>
      </c>
      <c r="E2143" s="295" t="e">
        <f ca="1"/>
        <v>#N/A</v>
      </c>
      <c r="F2143" s="296"/>
      <c r="G2143" s="299"/>
      <c r="H2143" s="299"/>
      <c r="I2143" s="299"/>
      <c r="J2143" s="299"/>
      <c r="K2143" s="299"/>
      <c r="L2143" s="299"/>
    </row>
    <row r="2144" spans="1:12" ht="12.75" hidden="1" customHeight="1" outlineLevel="2" x14ac:dyDescent="0.2">
      <c r="A2144" s="3"/>
      <c r="B2144" s="3"/>
      <c r="C2144" s="377"/>
      <c r="D2144" s="3">
        <v>14</v>
      </c>
      <c r="E2144" s="295" t="e">
        <f ca="1"/>
        <v>#N/A</v>
      </c>
      <c r="F2144" s="296"/>
      <c r="G2144" s="299"/>
      <c r="H2144" s="299"/>
      <c r="I2144" s="299"/>
      <c r="J2144" s="299"/>
      <c r="K2144" s="299"/>
      <c r="L2144" s="299"/>
    </row>
    <row r="2145" spans="1:12" ht="12.75" hidden="1" customHeight="1" outlineLevel="2" x14ac:dyDescent="0.2">
      <c r="A2145" s="3"/>
      <c r="B2145" s="3"/>
      <c r="C2145" s="377"/>
      <c r="D2145" s="3">
        <v>15</v>
      </c>
      <c r="E2145" s="295" t="e">
        <f ca="1"/>
        <v>#N/A</v>
      </c>
      <c r="F2145" s="296"/>
      <c r="G2145" s="299"/>
      <c r="H2145" s="299"/>
      <c r="I2145" s="299"/>
      <c r="J2145" s="299"/>
      <c r="K2145" s="299"/>
      <c r="L2145" s="299"/>
    </row>
    <row r="2146" spans="1:12" ht="12.75" hidden="1" customHeight="1" outlineLevel="1" x14ac:dyDescent="0.2">
      <c r="A2146" s="3"/>
      <c r="B2146" s="149" t="str">
        <f ca="1">B2129</f>
        <v>Asset Type 096</v>
      </c>
      <c r="C2146" s="149" t="str">
        <f ca="1">C2129</f>
        <v>Description - Asset Type 096</v>
      </c>
      <c r="D2146" s="3"/>
      <c r="E2146" s="3"/>
      <c r="F2146" s="109" t="s">
        <v>44</v>
      </c>
      <c r="G2146" s="301">
        <f t="shared" ref="G2146:L2146" si="192">SUM(G2131:G2145)</f>
        <v>0</v>
      </c>
      <c r="H2146" s="301">
        <f t="shared" ca="1" si="192"/>
        <v>0</v>
      </c>
      <c r="I2146" s="301">
        <f t="shared" ca="1" si="192"/>
        <v>0</v>
      </c>
      <c r="J2146" s="301">
        <f t="shared" ca="1" si="192"/>
        <v>0</v>
      </c>
      <c r="K2146" s="301">
        <f t="shared" ca="1" si="192"/>
        <v>0</v>
      </c>
      <c r="L2146" s="301">
        <f t="shared" ca="1" si="192"/>
        <v>0</v>
      </c>
    </row>
    <row r="2147" spans="1:12" ht="12.75" hidden="1" customHeight="1" outlineLevel="2" x14ac:dyDescent="0.2">
      <c r="A2147" s="221">
        <f>A2129+1</f>
        <v>97</v>
      </c>
      <c r="B2147" s="22" t="str">
        <f ca="1">OFFSET($B$13,$A2147-1,0)</f>
        <v>Asset Type 097</v>
      </c>
      <c r="C2147" s="22" t="str">
        <f ca="1">OFFSET($C$13,$A2147-1,0)</f>
        <v>Description - Asset Type 097</v>
      </c>
      <c r="D2147" s="3"/>
      <c r="E2147" s="112"/>
      <c r="F2147" s="111" t="s">
        <v>41</v>
      </c>
      <c r="G2147" s="300">
        <f t="shared" ref="G2147:L2147" ca="1" si="193">VLOOKUP($B2147,$B$13:$L$212,5+G$5,FALSE)</f>
        <v>0</v>
      </c>
      <c r="H2147" s="300">
        <f t="shared" ca="1" si="193"/>
        <v>0</v>
      </c>
      <c r="I2147" s="300">
        <f t="shared" ca="1" si="193"/>
        <v>0</v>
      </c>
      <c r="J2147" s="300">
        <f t="shared" ca="1" si="193"/>
        <v>0</v>
      </c>
      <c r="K2147" s="300">
        <f t="shared" ca="1" si="193"/>
        <v>0</v>
      </c>
      <c r="L2147" s="300">
        <f t="shared" ca="1" si="193"/>
        <v>0</v>
      </c>
    </row>
    <row r="2148" spans="1:12" ht="12.75" hidden="1" customHeight="1" outlineLevel="2" x14ac:dyDescent="0.2">
      <c r="A2148" s="3"/>
      <c r="B2148" s="3"/>
      <c r="C2148" s="21"/>
      <c r="D2148" s="3"/>
      <c r="E2148" s="110"/>
      <c r="F2148" s="109" t="s">
        <v>42</v>
      </c>
      <c r="G2148" s="114">
        <f ca="1">VLOOKUP($B2147,'Input Sheet'!$B$12:$L$211,5+G$5,FALSE)</f>
        <v>0</v>
      </c>
      <c r="H2148" s="114">
        <f ca="1">VLOOKUP($B2147,'Input Sheet'!$B$12:$L$211,5+H$5,FALSE)</f>
        <v>0</v>
      </c>
      <c r="I2148" s="114">
        <f ca="1">VLOOKUP($B2147,'Input Sheet'!$B$12:$L$211,5+I$5,FALSE)</f>
        <v>0</v>
      </c>
      <c r="J2148" s="114">
        <f ca="1">VLOOKUP($B2147,'Input Sheet'!$B$12:$L$211,5+J$5,FALSE)</f>
        <v>0</v>
      </c>
      <c r="K2148" s="114">
        <f ca="1">VLOOKUP($B2147,'Input Sheet'!$B$12:$L$211,5+K$5,FALSE)</f>
        <v>0</v>
      </c>
      <c r="L2148" s="114">
        <f ca="1">VLOOKUP($B2147,'Input Sheet'!$B$12:$L$211,5+L$5,FALSE)</f>
        <v>0</v>
      </c>
    </row>
    <row r="2149" spans="1:12" ht="12.75" hidden="1" customHeight="1" outlineLevel="2" x14ac:dyDescent="0.2">
      <c r="A2149" s="3"/>
      <c r="B2149" s="3"/>
      <c r="C2149" s="3"/>
      <c r="D2149" s="3">
        <v>1</v>
      </c>
      <c r="E2149" s="295">
        <f t="array" aca="1" ref="E2149:E2163" ca="1">TRANSPOSE(G2147:L2147)</f>
        <v>0</v>
      </c>
      <c r="F2149" s="296"/>
      <c r="G2149" s="297"/>
      <c r="H2149" s="298">
        <f ca="1">IF(OFFSET(H2149,-$D2149,0)="n/a","n/a",IF(H$5&gt;OFFSET(H2149,-$D2149,0)+$D2149,$E2149-SUM($G2149:G2149),($E2149-SUM($G2149:G2149))/(OFFSET(H2149,-$D2149,0)-(H$5-$D2149-1))))</f>
        <v>0</v>
      </c>
      <c r="I2149" s="298">
        <f ca="1">IF(OFFSET(I2149,-$D2149,0)="n/a","n/a",IF(I$5&gt;OFFSET(I2149,-$D2149,0)+$D2149,$E2149-SUM($G2149:H2149),($E2149-SUM($G2149:H2149))/(OFFSET(I2149,-$D2149,0)-(I$5-$D2149-1))))</f>
        <v>0</v>
      </c>
      <c r="J2149" s="298">
        <f ca="1">IF(OFFSET(J2149,-$D2149,0)="n/a","n/a",IF(J$5&gt;OFFSET(J2149,-$D2149,0)+$D2149,$E2149-SUM($G2149:I2149),($E2149-SUM($G2149:I2149))/(OFFSET(J2149,-$D2149,0)-(J$5-$D2149-1))))</f>
        <v>0</v>
      </c>
      <c r="K2149" s="298">
        <f ca="1">IF(OFFSET(K2149,-$D2149,0)="n/a","n/a",IF(K$5&gt;OFFSET(K2149,-$D2149,0)+$D2149,$E2149-SUM($G2149:J2149),($E2149-SUM($G2149:J2149))/(OFFSET(K2149,-$D2149,0)-(K$5-$D2149-1))))</f>
        <v>0</v>
      </c>
      <c r="L2149" s="298">
        <f ca="1">IF(OFFSET(L2149,-$D2149,0)="n/a","n/a",IF(L$5&gt;OFFSET(L2149,-$D2149,0)+$D2149,$E2149-SUM($G2149:K2149),($E2149-SUM($G2149:K2149))/(OFFSET(L2149,-$D2149,0)-(L$5-$D2149-1))))</f>
        <v>0</v>
      </c>
    </row>
    <row r="2150" spans="1:12" ht="12.75" hidden="1" customHeight="1" outlineLevel="2" x14ac:dyDescent="0.2">
      <c r="A2150" s="3"/>
      <c r="B2150" s="3"/>
      <c r="C2150" s="377" t="s">
        <v>43</v>
      </c>
      <c r="D2150" s="3">
        <v>2</v>
      </c>
      <c r="E2150" s="295">
        <f ca="1"/>
        <v>0</v>
      </c>
      <c r="F2150" s="296"/>
      <c r="G2150" s="299"/>
      <c r="H2150" s="297"/>
      <c r="I2150" s="298">
        <f ca="1">IF(OFFSET(I2150,-$D2150,0)="n/a","n/a",IF(I$5&gt;OFFSET(I2150,-$D2150,0)+$D2150,$E2150-SUM($G2150:H2150),($E2150-SUM($G2150:H2150))/(OFFSET(I2150,-$D2150,0)-(I$5-$D2150-1))))</f>
        <v>0</v>
      </c>
      <c r="J2150" s="298">
        <f ca="1">IF(OFFSET(J2150,-$D2150,0)="n/a","n/a",IF(J$5&gt;OFFSET(J2150,-$D2150,0)+$D2150,$E2150-SUM($G2150:I2150),($E2150-SUM($G2150:I2150))/(OFFSET(J2150,-$D2150,0)-(J$5-$D2150-1))))</f>
        <v>0</v>
      </c>
      <c r="K2150" s="298">
        <f ca="1">IF(OFFSET(K2150,-$D2150,0)="n/a","n/a",IF(K$5&gt;OFFSET(K2150,-$D2150,0)+$D2150,$E2150-SUM($G2150:J2150),($E2150-SUM($G2150:J2150))/(OFFSET(K2150,-$D2150,0)-(K$5-$D2150-1))))</f>
        <v>0</v>
      </c>
      <c r="L2150" s="298">
        <f ca="1">IF(OFFSET(L2150,-$D2150,0)="n/a","n/a",IF(L$5&gt;OFFSET(L2150,-$D2150,0)+$D2150,$E2150-SUM($G2150:K2150),($E2150-SUM($G2150:K2150))/(OFFSET(L2150,-$D2150,0)-(L$5-$D2150-1))))</f>
        <v>0</v>
      </c>
    </row>
    <row r="2151" spans="1:12" ht="12.75" hidden="1" customHeight="1" outlineLevel="2" x14ac:dyDescent="0.2">
      <c r="A2151" s="3"/>
      <c r="B2151" s="3"/>
      <c r="C2151" s="377"/>
      <c r="D2151" s="3">
        <v>3</v>
      </c>
      <c r="E2151" s="295">
        <f ca="1"/>
        <v>0</v>
      </c>
      <c r="F2151" s="296"/>
      <c r="G2151" s="299"/>
      <c r="H2151" s="299"/>
      <c r="I2151" s="297"/>
      <c r="J2151" s="298">
        <f ca="1">IF(OFFSET(J2151,-$D2151,0)="n/a","n/a",IF(J$5&gt;OFFSET(J2151,-$D2151,0)+$D2151,$E2151-SUM($G2151:I2151),($E2151-SUM($G2151:I2151))/(OFFSET(J2151,-$D2151,0)-(J$5-$D2151-1))))</f>
        <v>0</v>
      </c>
      <c r="K2151" s="298">
        <f ca="1">IF(OFFSET(K2151,-$D2151,0)="n/a","n/a",IF(K$5&gt;OFFSET(K2151,-$D2151,0)+$D2151,$E2151-SUM($G2151:J2151),($E2151-SUM($G2151:J2151))/(OFFSET(K2151,-$D2151,0)-(K$5-$D2151-1))))</f>
        <v>0</v>
      </c>
      <c r="L2151" s="298">
        <f ca="1">IF(OFFSET(L2151,-$D2151,0)="n/a","n/a",IF(L$5&gt;OFFSET(L2151,-$D2151,0)+$D2151,$E2151-SUM($G2151:K2151),($E2151-SUM($G2151:K2151))/(OFFSET(L2151,-$D2151,0)-(L$5-$D2151-1))))</f>
        <v>0</v>
      </c>
    </row>
    <row r="2152" spans="1:12" ht="12.75" hidden="1" customHeight="1" outlineLevel="2" x14ac:dyDescent="0.2">
      <c r="A2152" s="3"/>
      <c r="B2152" s="3"/>
      <c r="C2152" s="377"/>
      <c r="D2152" s="3">
        <v>4</v>
      </c>
      <c r="E2152" s="295">
        <f ca="1"/>
        <v>0</v>
      </c>
      <c r="F2152" s="296"/>
      <c r="G2152" s="299"/>
      <c r="H2152" s="299"/>
      <c r="I2152" s="299"/>
      <c r="J2152" s="297"/>
      <c r="K2152" s="298">
        <f ca="1">IF(OFFSET(K2152,-$D2152,0)="n/a","n/a",IF(K$5&gt;OFFSET(K2152,-$D2152,0)+$D2152,$E2152-SUM($G2152:J2152),($E2152-SUM($G2152:J2152))/(OFFSET(K2152,-$D2152,0)-(K$5-$D2152-1))))</f>
        <v>0</v>
      </c>
      <c r="L2152" s="298">
        <f ca="1">IF(OFFSET(L2152,-$D2152,0)="n/a","n/a",IF(L$5&gt;OFFSET(L2152,-$D2152,0)+$D2152,$E2152-SUM($G2152:K2152),($E2152-SUM($G2152:K2152))/(OFFSET(L2152,-$D2152,0)-(L$5-$D2152-1))))</f>
        <v>0</v>
      </c>
    </row>
    <row r="2153" spans="1:12" ht="12.75" hidden="1" customHeight="1" outlineLevel="2" x14ac:dyDescent="0.2">
      <c r="A2153" s="3"/>
      <c r="B2153" s="3"/>
      <c r="C2153" s="377"/>
      <c r="D2153" s="3">
        <v>5</v>
      </c>
      <c r="E2153" s="295">
        <f ca="1"/>
        <v>0</v>
      </c>
      <c r="F2153" s="296"/>
      <c r="G2153" s="299"/>
      <c r="H2153" s="299"/>
      <c r="I2153" s="299"/>
      <c r="J2153" s="299"/>
      <c r="K2153" s="297"/>
      <c r="L2153" s="298">
        <f ca="1">IF(OFFSET(L2153,-$D2153,0)="n/a","n/a",IF(L$5&gt;OFFSET(L2153,-$D2153,0)+$D2153,$E2153-SUM($G2153:K2153),($E2153-SUM($G2153:K2153))/(OFFSET(L2153,-$D2153,0)-(L$5-$D2153-1))))</f>
        <v>0</v>
      </c>
    </row>
    <row r="2154" spans="1:12" ht="12.75" hidden="1" customHeight="1" outlineLevel="2" x14ac:dyDescent="0.2">
      <c r="A2154" s="3"/>
      <c r="B2154" s="3"/>
      <c r="C2154" s="377"/>
      <c r="D2154" s="3">
        <v>6</v>
      </c>
      <c r="E2154" s="295">
        <f ca="1"/>
        <v>0</v>
      </c>
      <c r="F2154" s="296"/>
      <c r="G2154" s="299"/>
      <c r="H2154" s="299"/>
      <c r="I2154" s="299"/>
      <c r="J2154" s="299"/>
      <c r="K2154" s="299"/>
      <c r="L2154" s="297"/>
    </row>
    <row r="2155" spans="1:12" ht="12.75" hidden="1" customHeight="1" outlineLevel="2" x14ac:dyDescent="0.2">
      <c r="A2155" s="3"/>
      <c r="B2155" s="3"/>
      <c r="C2155" s="377"/>
      <c r="D2155" s="3">
        <v>7</v>
      </c>
      <c r="E2155" s="295" t="e">
        <f ca="1"/>
        <v>#N/A</v>
      </c>
      <c r="F2155" s="296"/>
      <c r="G2155" s="299"/>
      <c r="H2155" s="299"/>
      <c r="I2155" s="299"/>
      <c r="J2155" s="299"/>
      <c r="K2155" s="299"/>
      <c r="L2155" s="299"/>
    </row>
    <row r="2156" spans="1:12" ht="12.75" hidden="1" customHeight="1" outlineLevel="2" x14ac:dyDescent="0.2">
      <c r="A2156" s="3"/>
      <c r="B2156" s="3"/>
      <c r="C2156" s="377"/>
      <c r="D2156" s="3">
        <v>8</v>
      </c>
      <c r="E2156" s="295" t="e">
        <f ca="1"/>
        <v>#N/A</v>
      </c>
      <c r="F2156" s="296"/>
      <c r="G2156" s="299"/>
      <c r="H2156" s="299"/>
      <c r="I2156" s="299"/>
      <c r="J2156" s="299"/>
      <c r="K2156" s="299"/>
      <c r="L2156" s="299"/>
    </row>
    <row r="2157" spans="1:12" ht="12.75" hidden="1" customHeight="1" outlineLevel="2" x14ac:dyDescent="0.2">
      <c r="A2157" s="3"/>
      <c r="B2157" s="3"/>
      <c r="C2157" s="377"/>
      <c r="D2157" s="3">
        <v>9</v>
      </c>
      <c r="E2157" s="295" t="e">
        <f ca="1"/>
        <v>#N/A</v>
      </c>
      <c r="F2157" s="296"/>
      <c r="G2157" s="299"/>
      <c r="H2157" s="299"/>
      <c r="I2157" s="299"/>
      <c r="J2157" s="299"/>
      <c r="K2157" s="299"/>
      <c r="L2157" s="299"/>
    </row>
    <row r="2158" spans="1:12" ht="12.75" hidden="1" customHeight="1" outlineLevel="2" x14ac:dyDescent="0.2">
      <c r="A2158" s="3"/>
      <c r="B2158" s="3"/>
      <c r="C2158" s="377"/>
      <c r="D2158" s="3">
        <v>10</v>
      </c>
      <c r="E2158" s="295" t="e">
        <f ca="1"/>
        <v>#N/A</v>
      </c>
      <c r="F2158" s="296"/>
      <c r="G2158" s="299"/>
      <c r="H2158" s="299"/>
      <c r="I2158" s="299"/>
      <c r="J2158" s="299"/>
      <c r="K2158" s="299"/>
      <c r="L2158" s="299"/>
    </row>
    <row r="2159" spans="1:12" ht="12.75" hidden="1" customHeight="1" outlineLevel="2" x14ac:dyDescent="0.2">
      <c r="A2159" s="3"/>
      <c r="B2159" s="3"/>
      <c r="C2159" s="377"/>
      <c r="D2159" s="3">
        <v>11</v>
      </c>
      <c r="E2159" s="295" t="e">
        <f ca="1"/>
        <v>#N/A</v>
      </c>
      <c r="F2159" s="296"/>
      <c r="G2159" s="299"/>
      <c r="H2159" s="299"/>
      <c r="I2159" s="299"/>
      <c r="J2159" s="299"/>
      <c r="K2159" s="299"/>
      <c r="L2159" s="299"/>
    </row>
    <row r="2160" spans="1:12" ht="12.75" hidden="1" customHeight="1" outlineLevel="2" x14ac:dyDescent="0.2">
      <c r="A2160" s="3"/>
      <c r="B2160" s="3"/>
      <c r="C2160" s="377"/>
      <c r="D2160" s="3">
        <v>12</v>
      </c>
      <c r="E2160" s="295" t="e">
        <f ca="1"/>
        <v>#N/A</v>
      </c>
      <c r="F2160" s="296"/>
      <c r="G2160" s="299"/>
      <c r="H2160" s="299"/>
      <c r="I2160" s="299"/>
      <c r="J2160" s="299"/>
      <c r="K2160" s="299"/>
      <c r="L2160" s="299"/>
    </row>
    <row r="2161" spans="1:12" ht="12.75" hidden="1" customHeight="1" outlineLevel="2" x14ac:dyDescent="0.2">
      <c r="A2161" s="3"/>
      <c r="B2161" s="3"/>
      <c r="C2161" s="377"/>
      <c r="D2161" s="3">
        <v>13</v>
      </c>
      <c r="E2161" s="295" t="e">
        <f ca="1"/>
        <v>#N/A</v>
      </c>
      <c r="F2161" s="296"/>
      <c r="G2161" s="299"/>
      <c r="H2161" s="299"/>
      <c r="I2161" s="299"/>
      <c r="J2161" s="299"/>
      <c r="K2161" s="299"/>
      <c r="L2161" s="299"/>
    </row>
    <row r="2162" spans="1:12" ht="12.75" hidden="1" customHeight="1" outlineLevel="2" x14ac:dyDescent="0.2">
      <c r="A2162" s="3"/>
      <c r="B2162" s="3"/>
      <c r="C2162" s="377"/>
      <c r="D2162" s="3">
        <v>14</v>
      </c>
      <c r="E2162" s="295" t="e">
        <f ca="1"/>
        <v>#N/A</v>
      </c>
      <c r="F2162" s="296"/>
      <c r="G2162" s="299"/>
      <c r="H2162" s="299"/>
      <c r="I2162" s="299"/>
      <c r="J2162" s="299"/>
      <c r="K2162" s="299"/>
      <c r="L2162" s="299"/>
    </row>
    <row r="2163" spans="1:12" ht="12.75" hidden="1" customHeight="1" outlineLevel="2" x14ac:dyDescent="0.2">
      <c r="A2163" s="3"/>
      <c r="B2163" s="3"/>
      <c r="C2163" s="377"/>
      <c r="D2163" s="3">
        <v>15</v>
      </c>
      <c r="E2163" s="295" t="e">
        <f ca="1"/>
        <v>#N/A</v>
      </c>
      <c r="F2163" s="296"/>
      <c r="G2163" s="299"/>
      <c r="H2163" s="299"/>
      <c r="I2163" s="299"/>
      <c r="J2163" s="299"/>
      <c r="K2163" s="299"/>
      <c r="L2163" s="299"/>
    </row>
    <row r="2164" spans="1:12" ht="12.75" hidden="1" customHeight="1" outlineLevel="1" x14ac:dyDescent="0.2">
      <c r="A2164" s="3"/>
      <c r="B2164" s="149" t="str">
        <f ca="1">B2147</f>
        <v>Asset Type 097</v>
      </c>
      <c r="C2164" s="149" t="str">
        <f ca="1">C2147</f>
        <v>Description - Asset Type 097</v>
      </c>
      <c r="D2164" s="3"/>
      <c r="E2164" s="3"/>
      <c r="F2164" s="109" t="s">
        <v>44</v>
      </c>
      <c r="G2164" s="301">
        <f t="shared" ref="G2164:L2164" si="194">SUM(G2149:G2163)</f>
        <v>0</v>
      </c>
      <c r="H2164" s="301">
        <f t="shared" ca="1" si="194"/>
        <v>0</v>
      </c>
      <c r="I2164" s="301">
        <f t="shared" ca="1" si="194"/>
        <v>0</v>
      </c>
      <c r="J2164" s="301">
        <f t="shared" ca="1" si="194"/>
        <v>0</v>
      </c>
      <c r="K2164" s="301">
        <f t="shared" ca="1" si="194"/>
        <v>0</v>
      </c>
      <c r="L2164" s="301">
        <f t="shared" ca="1" si="194"/>
        <v>0</v>
      </c>
    </row>
    <row r="2165" spans="1:12" ht="12.75" hidden="1" customHeight="1" outlineLevel="2" x14ac:dyDescent="0.2">
      <c r="A2165" s="221">
        <f>A2147+1</f>
        <v>98</v>
      </c>
      <c r="B2165" s="22" t="str">
        <f ca="1">OFFSET($B$13,$A2165-1,0)</f>
        <v>Asset Type 098</v>
      </c>
      <c r="C2165" s="22" t="str">
        <f ca="1">OFFSET($C$13,$A2165-1,0)</f>
        <v>Description - Asset Type 098</v>
      </c>
      <c r="D2165" s="3"/>
      <c r="E2165" s="112"/>
      <c r="F2165" s="111" t="s">
        <v>41</v>
      </c>
      <c r="G2165" s="300">
        <f t="shared" ref="G2165:L2165" ca="1" si="195">VLOOKUP($B2165,$B$13:$L$212,5+G$5,FALSE)</f>
        <v>0</v>
      </c>
      <c r="H2165" s="300">
        <f t="shared" ca="1" si="195"/>
        <v>0</v>
      </c>
      <c r="I2165" s="300">
        <f t="shared" ca="1" si="195"/>
        <v>0</v>
      </c>
      <c r="J2165" s="300">
        <f t="shared" ca="1" si="195"/>
        <v>0</v>
      </c>
      <c r="K2165" s="300">
        <f t="shared" ca="1" si="195"/>
        <v>0</v>
      </c>
      <c r="L2165" s="300">
        <f t="shared" ca="1" si="195"/>
        <v>0</v>
      </c>
    </row>
    <row r="2166" spans="1:12" ht="12.75" hidden="1" customHeight="1" outlineLevel="2" x14ac:dyDescent="0.2">
      <c r="A2166" s="3"/>
      <c r="B2166" s="3"/>
      <c r="C2166" s="21"/>
      <c r="D2166" s="3"/>
      <c r="E2166" s="110"/>
      <c r="F2166" s="109" t="s">
        <v>42</v>
      </c>
      <c r="G2166" s="114">
        <f ca="1">VLOOKUP($B2165,'Input Sheet'!$B$12:$L$211,5+G$5,FALSE)</f>
        <v>0</v>
      </c>
      <c r="H2166" s="114">
        <f ca="1">VLOOKUP($B2165,'Input Sheet'!$B$12:$L$211,5+H$5,FALSE)</f>
        <v>0</v>
      </c>
      <c r="I2166" s="114">
        <f ca="1">VLOOKUP($B2165,'Input Sheet'!$B$12:$L$211,5+I$5,FALSE)</f>
        <v>0</v>
      </c>
      <c r="J2166" s="114">
        <f ca="1">VLOOKUP($B2165,'Input Sheet'!$B$12:$L$211,5+J$5,FALSE)</f>
        <v>0</v>
      </c>
      <c r="K2166" s="114">
        <f ca="1">VLOOKUP($B2165,'Input Sheet'!$B$12:$L$211,5+K$5,FALSE)</f>
        <v>0</v>
      </c>
      <c r="L2166" s="114">
        <f ca="1">VLOOKUP($B2165,'Input Sheet'!$B$12:$L$211,5+L$5,FALSE)</f>
        <v>0</v>
      </c>
    </row>
    <row r="2167" spans="1:12" ht="12.75" hidden="1" customHeight="1" outlineLevel="2" x14ac:dyDescent="0.2">
      <c r="A2167" s="3"/>
      <c r="B2167" s="3"/>
      <c r="C2167" s="3"/>
      <c r="D2167" s="3">
        <v>1</v>
      </c>
      <c r="E2167" s="295">
        <f t="array" aca="1" ref="E2167:E2181" ca="1">TRANSPOSE(G2165:L2165)</f>
        <v>0</v>
      </c>
      <c r="F2167" s="296"/>
      <c r="G2167" s="297"/>
      <c r="H2167" s="298">
        <f ca="1">IF(OFFSET(H2167,-$D2167,0)="n/a","n/a",IF(H$5&gt;OFFSET(H2167,-$D2167,0)+$D2167,$E2167-SUM($G2167:G2167),($E2167-SUM($G2167:G2167))/(OFFSET(H2167,-$D2167,0)-(H$5-$D2167-1))))</f>
        <v>0</v>
      </c>
      <c r="I2167" s="298">
        <f ca="1">IF(OFFSET(I2167,-$D2167,0)="n/a","n/a",IF(I$5&gt;OFFSET(I2167,-$D2167,0)+$D2167,$E2167-SUM($G2167:H2167),($E2167-SUM($G2167:H2167))/(OFFSET(I2167,-$D2167,0)-(I$5-$D2167-1))))</f>
        <v>0</v>
      </c>
      <c r="J2167" s="298">
        <f ca="1">IF(OFFSET(J2167,-$D2167,0)="n/a","n/a",IF(J$5&gt;OFFSET(J2167,-$D2167,0)+$D2167,$E2167-SUM($G2167:I2167),($E2167-SUM($G2167:I2167))/(OFFSET(J2167,-$D2167,0)-(J$5-$D2167-1))))</f>
        <v>0</v>
      </c>
      <c r="K2167" s="298">
        <f ca="1">IF(OFFSET(K2167,-$D2167,0)="n/a","n/a",IF(K$5&gt;OFFSET(K2167,-$D2167,0)+$D2167,$E2167-SUM($G2167:J2167),($E2167-SUM($G2167:J2167))/(OFFSET(K2167,-$D2167,0)-(K$5-$D2167-1))))</f>
        <v>0</v>
      </c>
      <c r="L2167" s="298">
        <f ca="1">IF(OFFSET(L2167,-$D2167,0)="n/a","n/a",IF(L$5&gt;OFFSET(L2167,-$D2167,0)+$D2167,$E2167-SUM($G2167:K2167),($E2167-SUM($G2167:K2167))/(OFFSET(L2167,-$D2167,0)-(L$5-$D2167-1))))</f>
        <v>0</v>
      </c>
    </row>
    <row r="2168" spans="1:12" ht="12.75" hidden="1" customHeight="1" outlineLevel="2" x14ac:dyDescent="0.2">
      <c r="A2168" s="3"/>
      <c r="B2168" s="3"/>
      <c r="C2168" s="377" t="s">
        <v>43</v>
      </c>
      <c r="D2168" s="3">
        <v>2</v>
      </c>
      <c r="E2168" s="295">
        <f ca="1"/>
        <v>0</v>
      </c>
      <c r="F2168" s="296"/>
      <c r="G2168" s="299"/>
      <c r="H2168" s="297"/>
      <c r="I2168" s="298">
        <f ca="1">IF(OFFSET(I2168,-$D2168,0)="n/a","n/a",IF(I$5&gt;OFFSET(I2168,-$D2168,0)+$D2168,$E2168-SUM($G2168:H2168),($E2168-SUM($G2168:H2168))/(OFFSET(I2168,-$D2168,0)-(I$5-$D2168-1))))</f>
        <v>0</v>
      </c>
      <c r="J2168" s="298">
        <f ca="1">IF(OFFSET(J2168,-$D2168,0)="n/a","n/a",IF(J$5&gt;OFFSET(J2168,-$D2168,0)+$D2168,$E2168-SUM($G2168:I2168),($E2168-SUM($G2168:I2168))/(OFFSET(J2168,-$D2168,0)-(J$5-$D2168-1))))</f>
        <v>0</v>
      </c>
      <c r="K2168" s="298">
        <f ca="1">IF(OFFSET(K2168,-$D2168,0)="n/a","n/a",IF(K$5&gt;OFFSET(K2168,-$D2168,0)+$D2168,$E2168-SUM($G2168:J2168),($E2168-SUM($G2168:J2168))/(OFFSET(K2168,-$D2168,0)-(K$5-$D2168-1))))</f>
        <v>0</v>
      </c>
      <c r="L2168" s="298">
        <f ca="1">IF(OFFSET(L2168,-$D2168,0)="n/a","n/a",IF(L$5&gt;OFFSET(L2168,-$D2168,0)+$D2168,$E2168-SUM($G2168:K2168),($E2168-SUM($G2168:K2168))/(OFFSET(L2168,-$D2168,0)-(L$5-$D2168-1))))</f>
        <v>0</v>
      </c>
    </row>
    <row r="2169" spans="1:12" ht="12.75" hidden="1" customHeight="1" outlineLevel="2" x14ac:dyDescent="0.2">
      <c r="A2169" s="3"/>
      <c r="B2169" s="3"/>
      <c r="C2169" s="377"/>
      <c r="D2169" s="3">
        <v>3</v>
      </c>
      <c r="E2169" s="295">
        <f ca="1"/>
        <v>0</v>
      </c>
      <c r="F2169" s="296"/>
      <c r="G2169" s="299"/>
      <c r="H2169" s="299"/>
      <c r="I2169" s="297"/>
      <c r="J2169" s="298">
        <f ca="1">IF(OFFSET(J2169,-$D2169,0)="n/a","n/a",IF(J$5&gt;OFFSET(J2169,-$D2169,0)+$D2169,$E2169-SUM($G2169:I2169),($E2169-SUM($G2169:I2169))/(OFFSET(J2169,-$D2169,0)-(J$5-$D2169-1))))</f>
        <v>0</v>
      </c>
      <c r="K2169" s="298">
        <f ca="1">IF(OFFSET(K2169,-$D2169,0)="n/a","n/a",IF(K$5&gt;OFFSET(K2169,-$D2169,0)+$D2169,$E2169-SUM($G2169:J2169),($E2169-SUM($G2169:J2169))/(OFFSET(K2169,-$D2169,0)-(K$5-$D2169-1))))</f>
        <v>0</v>
      </c>
      <c r="L2169" s="298">
        <f ca="1">IF(OFFSET(L2169,-$D2169,0)="n/a","n/a",IF(L$5&gt;OFFSET(L2169,-$D2169,0)+$D2169,$E2169-SUM($G2169:K2169),($E2169-SUM($G2169:K2169))/(OFFSET(L2169,-$D2169,0)-(L$5-$D2169-1))))</f>
        <v>0</v>
      </c>
    </row>
    <row r="2170" spans="1:12" ht="12.75" hidden="1" customHeight="1" outlineLevel="2" x14ac:dyDescent="0.2">
      <c r="A2170" s="3"/>
      <c r="B2170" s="3"/>
      <c r="C2170" s="377"/>
      <c r="D2170" s="3">
        <v>4</v>
      </c>
      <c r="E2170" s="295">
        <f ca="1"/>
        <v>0</v>
      </c>
      <c r="F2170" s="296"/>
      <c r="G2170" s="299"/>
      <c r="H2170" s="299"/>
      <c r="I2170" s="299"/>
      <c r="J2170" s="297"/>
      <c r="K2170" s="298">
        <f ca="1">IF(OFFSET(K2170,-$D2170,0)="n/a","n/a",IF(K$5&gt;OFFSET(K2170,-$D2170,0)+$D2170,$E2170-SUM($G2170:J2170),($E2170-SUM($G2170:J2170))/(OFFSET(K2170,-$D2170,0)-(K$5-$D2170-1))))</f>
        <v>0</v>
      </c>
      <c r="L2170" s="298">
        <f ca="1">IF(OFFSET(L2170,-$D2170,0)="n/a","n/a",IF(L$5&gt;OFFSET(L2170,-$D2170,0)+$D2170,$E2170-SUM($G2170:K2170),($E2170-SUM($G2170:K2170))/(OFFSET(L2170,-$D2170,0)-(L$5-$D2170-1))))</f>
        <v>0</v>
      </c>
    </row>
    <row r="2171" spans="1:12" ht="12.75" hidden="1" customHeight="1" outlineLevel="2" x14ac:dyDescent="0.2">
      <c r="A2171" s="3"/>
      <c r="B2171" s="3"/>
      <c r="C2171" s="377"/>
      <c r="D2171" s="3">
        <v>5</v>
      </c>
      <c r="E2171" s="295">
        <f ca="1"/>
        <v>0</v>
      </c>
      <c r="F2171" s="296"/>
      <c r="G2171" s="299"/>
      <c r="H2171" s="299"/>
      <c r="I2171" s="299"/>
      <c r="J2171" s="299"/>
      <c r="K2171" s="297"/>
      <c r="L2171" s="298">
        <f ca="1">IF(OFFSET(L2171,-$D2171,0)="n/a","n/a",IF(L$5&gt;OFFSET(L2171,-$D2171,0)+$D2171,$E2171-SUM($G2171:K2171),($E2171-SUM($G2171:K2171))/(OFFSET(L2171,-$D2171,0)-(L$5-$D2171-1))))</f>
        <v>0</v>
      </c>
    </row>
    <row r="2172" spans="1:12" ht="12.75" hidden="1" customHeight="1" outlineLevel="2" x14ac:dyDescent="0.2">
      <c r="A2172" s="3"/>
      <c r="B2172" s="3"/>
      <c r="C2172" s="377"/>
      <c r="D2172" s="3">
        <v>6</v>
      </c>
      <c r="E2172" s="295">
        <f ca="1"/>
        <v>0</v>
      </c>
      <c r="F2172" s="296"/>
      <c r="G2172" s="299"/>
      <c r="H2172" s="299"/>
      <c r="I2172" s="299"/>
      <c r="J2172" s="299"/>
      <c r="K2172" s="299"/>
      <c r="L2172" s="297"/>
    </row>
    <row r="2173" spans="1:12" ht="12.75" hidden="1" customHeight="1" outlineLevel="2" x14ac:dyDescent="0.2">
      <c r="A2173" s="3"/>
      <c r="B2173" s="3"/>
      <c r="C2173" s="377"/>
      <c r="D2173" s="3">
        <v>7</v>
      </c>
      <c r="E2173" s="295" t="e">
        <f ca="1"/>
        <v>#N/A</v>
      </c>
      <c r="F2173" s="296"/>
      <c r="G2173" s="299"/>
      <c r="H2173" s="299"/>
      <c r="I2173" s="299"/>
      <c r="J2173" s="299"/>
      <c r="K2173" s="299"/>
      <c r="L2173" s="299"/>
    </row>
    <row r="2174" spans="1:12" ht="12.75" hidden="1" customHeight="1" outlineLevel="2" x14ac:dyDescent="0.2">
      <c r="A2174" s="3"/>
      <c r="B2174" s="3"/>
      <c r="C2174" s="377"/>
      <c r="D2174" s="3">
        <v>8</v>
      </c>
      <c r="E2174" s="295" t="e">
        <f ca="1"/>
        <v>#N/A</v>
      </c>
      <c r="F2174" s="296"/>
      <c r="G2174" s="299"/>
      <c r="H2174" s="299"/>
      <c r="I2174" s="299"/>
      <c r="J2174" s="299"/>
      <c r="K2174" s="299"/>
      <c r="L2174" s="299"/>
    </row>
    <row r="2175" spans="1:12" ht="12.75" hidden="1" customHeight="1" outlineLevel="2" x14ac:dyDescent="0.2">
      <c r="A2175" s="3"/>
      <c r="B2175" s="3"/>
      <c r="C2175" s="377"/>
      <c r="D2175" s="3">
        <v>9</v>
      </c>
      <c r="E2175" s="295" t="e">
        <f ca="1"/>
        <v>#N/A</v>
      </c>
      <c r="F2175" s="296"/>
      <c r="G2175" s="299"/>
      <c r="H2175" s="299"/>
      <c r="I2175" s="299"/>
      <c r="J2175" s="299"/>
      <c r="K2175" s="299"/>
      <c r="L2175" s="299"/>
    </row>
    <row r="2176" spans="1:12" ht="12.75" hidden="1" customHeight="1" outlineLevel="2" x14ac:dyDescent="0.2">
      <c r="A2176" s="3"/>
      <c r="B2176" s="3"/>
      <c r="C2176" s="377"/>
      <c r="D2176" s="3">
        <v>10</v>
      </c>
      <c r="E2176" s="295" t="e">
        <f ca="1"/>
        <v>#N/A</v>
      </c>
      <c r="F2176" s="296"/>
      <c r="G2176" s="299"/>
      <c r="H2176" s="299"/>
      <c r="I2176" s="299"/>
      <c r="J2176" s="299"/>
      <c r="K2176" s="299"/>
      <c r="L2176" s="299"/>
    </row>
    <row r="2177" spans="1:12" ht="12.75" hidden="1" customHeight="1" outlineLevel="2" x14ac:dyDescent="0.2">
      <c r="A2177" s="3"/>
      <c r="B2177" s="3"/>
      <c r="C2177" s="377"/>
      <c r="D2177" s="3">
        <v>11</v>
      </c>
      <c r="E2177" s="295" t="e">
        <f ca="1"/>
        <v>#N/A</v>
      </c>
      <c r="F2177" s="296"/>
      <c r="G2177" s="299"/>
      <c r="H2177" s="299"/>
      <c r="I2177" s="299"/>
      <c r="J2177" s="299"/>
      <c r="K2177" s="299"/>
      <c r="L2177" s="299"/>
    </row>
    <row r="2178" spans="1:12" ht="12.75" hidden="1" customHeight="1" outlineLevel="2" x14ac:dyDescent="0.2">
      <c r="A2178" s="3"/>
      <c r="B2178" s="3"/>
      <c r="C2178" s="377"/>
      <c r="D2178" s="3">
        <v>12</v>
      </c>
      <c r="E2178" s="295" t="e">
        <f ca="1"/>
        <v>#N/A</v>
      </c>
      <c r="F2178" s="296"/>
      <c r="G2178" s="299"/>
      <c r="H2178" s="299"/>
      <c r="I2178" s="299"/>
      <c r="J2178" s="299"/>
      <c r="K2178" s="299"/>
      <c r="L2178" s="299"/>
    </row>
    <row r="2179" spans="1:12" ht="12.75" hidden="1" customHeight="1" outlineLevel="2" x14ac:dyDescent="0.2">
      <c r="A2179" s="3"/>
      <c r="B2179" s="3"/>
      <c r="C2179" s="377"/>
      <c r="D2179" s="3">
        <v>13</v>
      </c>
      <c r="E2179" s="295" t="e">
        <f ca="1"/>
        <v>#N/A</v>
      </c>
      <c r="F2179" s="296"/>
      <c r="G2179" s="299"/>
      <c r="H2179" s="299"/>
      <c r="I2179" s="299"/>
      <c r="J2179" s="299"/>
      <c r="K2179" s="299"/>
      <c r="L2179" s="299"/>
    </row>
    <row r="2180" spans="1:12" ht="12.75" hidden="1" customHeight="1" outlineLevel="2" x14ac:dyDescent="0.2">
      <c r="A2180" s="3"/>
      <c r="B2180" s="3"/>
      <c r="C2180" s="377"/>
      <c r="D2180" s="3">
        <v>14</v>
      </c>
      <c r="E2180" s="295" t="e">
        <f ca="1"/>
        <v>#N/A</v>
      </c>
      <c r="F2180" s="296"/>
      <c r="G2180" s="299"/>
      <c r="H2180" s="299"/>
      <c r="I2180" s="299"/>
      <c r="J2180" s="299"/>
      <c r="K2180" s="299"/>
      <c r="L2180" s="299"/>
    </row>
    <row r="2181" spans="1:12" ht="12.75" hidden="1" customHeight="1" outlineLevel="2" x14ac:dyDescent="0.2">
      <c r="A2181" s="3"/>
      <c r="B2181" s="3"/>
      <c r="C2181" s="377"/>
      <c r="D2181" s="3">
        <v>15</v>
      </c>
      <c r="E2181" s="295" t="e">
        <f ca="1"/>
        <v>#N/A</v>
      </c>
      <c r="F2181" s="296"/>
      <c r="G2181" s="299"/>
      <c r="H2181" s="299"/>
      <c r="I2181" s="299"/>
      <c r="J2181" s="299"/>
      <c r="K2181" s="299"/>
      <c r="L2181" s="299"/>
    </row>
    <row r="2182" spans="1:12" ht="12.75" hidden="1" customHeight="1" outlineLevel="1" x14ac:dyDescent="0.2">
      <c r="A2182" s="3"/>
      <c r="B2182" s="149" t="str">
        <f ca="1">B2165</f>
        <v>Asset Type 098</v>
      </c>
      <c r="C2182" s="149" t="str">
        <f ca="1">C2165</f>
        <v>Description - Asset Type 098</v>
      </c>
      <c r="D2182" s="3"/>
      <c r="E2182" s="3"/>
      <c r="F2182" s="109" t="s">
        <v>44</v>
      </c>
      <c r="G2182" s="301">
        <f t="shared" ref="G2182:L2182" si="196">SUM(G2167:G2181)</f>
        <v>0</v>
      </c>
      <c r="H2182" s="301">
        <f t="shared" ca="1" si="196"/>
        <v>0</v>
      </c>
      <c r="I2182" s="301">
        <f t="shared" ca="1" si="196"/>
        <v>0</v>
      </c>
      <c r="J2182" s="301">
        <f t="shared" ca="1" si="196"/>
        <v>0</v>
      </c>
      <c r="K2182" s="301">
        <f t="shared" ca="1" si="196"/>
        <v>0</v>
      </c>
      <c r="L2182" s="301">
        <f t="shared" ca="1" si="196"/>
        <v>0</v>
      </c>
    </row>
    <row r="2183" spans="1:12" ht="12.75" hidden="1" customHeight="1" outlineLevel="2" x14ac:dyDescent="0.2">
      <c r="A2183" s="221">
        <f>A2165+1</f>
        <v>99</v>
      </c>
      <c r="B2183" s="22" t="str">
        <f ca="1">OFFSET($B$13,$A2183-1,0)</f>
        <v>Asset Type 099</v>
      </c>
      <c r="C2183" s="22" t="str">
        <f ca="1">OFFSET($C$13,$A2183-1,0)</f>
        <v>Description - Asset Type 099</v>
      </c>
      <c r="D2183" s="3"/>
      <c r="E2183" s="112"/>
      <c r="F2183" s="111" t="s">
        <v>41</v>
      </c>
      <c r="G2183" s="300">
        <f t="shared" ref="G2183:L2183" ca="1" si="197">VLOOKUP($B2183,$B$13:$L$212,5+G$5,FALSE)</f>
        <v>0</v>
      </c>
      <c r="H2183" s="300">
        <f t="shared" ca="1" si="197"/>
        <v>0</v>
      </c>
      <c r="I2183" s="300">
        <f t="shared" ca="1" si="197"/>
        <v>0</v>
      </c>
      <c r="J2183" s="300">
        <f t="shared" ca="1" si="197"/>
        <v>0</v>
      </c>
      <c r="K2183" s="300">
        <f t="shared" ca="1" si="197"/>
        <v>0</v>
      </c>
      <c r="L2183" s="300">
        <f t="shared" ca="1" si="197"/>
        <v>0</v>
      </c>
    </row>
    <row r="2184" spans="1:12" ht="12.75" hidden="1" customHeight="1" outlineLevel="2" x14ac:dyDescent="0.2">
      <c r="A2184" s="3"/>
      <c r="B2184" s="3"/>
      <c r="C2184" s="21"/>
      <c r="D2184" s="3"/>
      <c r="E2184" s="110"/>
      <c r="F2184" s="109" t="s">
        <v>42</v>
      </c>
      <c r="G2184" s="114">
        <f ca="1">VLOOKUP($B2183,'Input Sheet'!$B$12:$L$211,5+G$5,FALSE)</f>
        <v>0</v>
      </c>
      <c r="H2184" s="114">
        <f ca="1">VLOOKUP($B2183,'Input Sheet'!$B$12:$L$211,5+H$5,FALSE)</f>
        <v>0</v>
      </c>
      <c r="I2184" s="114">
        <f ca="1">VLOOKUP($B2183,'Input Sheet'!$B$12:$L$211,5+I$5,FALSE)</f>
        <v>0</v>
      </c>
      <c r="J2184" s="114">
        <f ca="1">VLOOKUP($B2183,'Input Sheet'!$B$12:$L$211,5+J$5,FALSE)</f>
        <v>0</v>
      </c>
      <c r="K2184" s="114">
        <f ca="1">VLOOKUP($B2183,'Input Sheet'!$B$12:$L$211,5+K$5,FALSE)</f>
        <v>0</v>
      </c>
      <c r="L2184" s="114">
        <f ca="1">VLOOKUP($B2183,'Input Sheet'!$B$12:$L$211,5+L$5,FALSE)</f>
        <v>0</v>
      </c>
    </row>
    <row r="2185" spans="1:12" ht="12.75" hidden="1" customHeight="1" outlineLevel="2" x14ac:dyDescent="0.2">
      <c r="A2185" s="3"/>
      <c r="B2185" s="3"/>
      <c r="C2185" s="3"/>
      <c r="D2185" s="3">
        <v>1</v>
      </c>
      <c r="E2185" s="295">
        <f t="array" aca="1" ref="E2185:E2199" ca="1">TRANSPOSE(G2183:L2183)</f>
        <v>0</v>
      </c>
      <c r="F2185" s="296"/>
      <c r="G2185" s="297"/>
      <c r="H2185" s="298">
        <f ca="1">IF(OFFSET(H2185,-$D2185,0)="n/a","n/a",IF(H$5&gt;OFFSET(H2185,-$D2185,0)+$D2185,$E2185-SUM($G2185:G2185),($E2185-SUM($G2185:G2185))/(OFFSET(H2185,-$D2185,0)-(H$5-$D2185-1))))</f>
        <v>0</v>
      </c>
      <c r="I2185" s="298">
        <f ca="1">IF(OFFSET(I2185,-$D2185,0)="n/a","n/a",IF(I$5&gt;OFFSET(I2185,-$D2185,0)+$D2185,$E2185-SUM($G2185:H2185),($E2185-SUM($G2185:H2185))/(OFFSET(I2185,-$D2185,0)-(I$5-$D2185-1))))</f>
        <v>0</v>
      </c>
      <c r="J2185" s="298">
        <f ca="1">IF(OFFSET(J2185,-$D2185,0)="n/a","n/a",IF(J$5&gt;OFFSET(J2185,-$D2185,0)+$D2185,$E2185-SUM($G2185:I2185),($E2185-SUM($G2185:I2185))/(OFFSET(J2185,-$D2185,0)-(J$5-$D2185-1))))</f>
        <v>0</v>
      </c>
      <c r="K2185" s="298">
        <f ca="1">IF(OFFSET(K2185,-$D2185,0)="n/a","n/a",IF(K$5&gt;OFFSET(K2185,-$D2185,0)+$D2185,$E2185-SUM($G2185:J2185),($E2185-SUM($G2185:J2185))/(OFFSET(K2185,-$D2185,0)-(K$5-$D2185-1))))</f>
        <v>0</v>
      </c>
      <c r="L2185" s="298">
        <f ca="1">IF(OFFSET(L2185,-$D2185,0)="n/a","n/a",IF(L$5&gt;OFFSET(L2185,-$D2185,0)+$D2185,$E2185-SUM($G2185:K2185),($E2185-SUM($G2185:K2185))/(OFFSET(L2185,-$D2185,0)-(L$5-$D2185-1))))</f>
        <v>0</v>
      </c>
    </row>
    <row r="2186" spans="1:12" ht="12.75" hidden="1" customHeight="1" outlineLevel="2" x14ac:dyDescent="0.2">
      <c r="A2186" s="3"/>
      <c r="B2186" s="3"/>
      <c r="C2186" s="377" t="s">
        <v>43</v>
      </c>
      <c r="D2186" s="3">
        <v>2</v>
      </c>
      <c r="E2186" s="295">
        <f ca="1"/>
        <v>0</v>
      </c>
      <c r="F2186" s="296"/>
      <c r="G2186" s="299"/>
      <c r="H2186" s="297"/>
      <c r="I2186" s="298">
        <f ca="1">IF(OFFSET(I2186,-$D2186,0)="n/a","n/a",IF(I$5&gt;OFFSET(I2186,-$D2186,0)+$D2186,$E2186-SUM($G2186:H2186),($E2186-SUM($G2186:H2186))/(OFFSET(I2186,-$D2186,0)-(I$5-$D2186-1))))</f>
        <v>0</v>
      </c>
      <c r="J2186" s="298">
        <f ca="1">IF(OFFSET(J2186,-$D2186,0)="n/a","n/a",IF(J$5&gt;OFFSET(J2186,-$D2186,0)+$D2186,$E2186-SUM($G2186:I2186),($E2186-SUM($G2186:I2186))/(OFFSET(J2186,-$D2186,0)-(J$5-$D2186-1))))</f>
        <v>0</v>
      </c>
      <c r="K2186" s="298">
        <f ca="1">IF(OFFSET(K2186,-$D2186,0)="n/a","n/a",IF(K$5&gt;OFFSET(K2186,-$D2186,0)+$D2186,$E2186-SUM($G2186:J2186),($E2186-SUM($G2186:J2186))/(OFFSET(K2186,-$D2186,0)-(K$5-$D2186-1))))</f>
        <v>0</v>
      </c>
      <c r="L2186" s="298">
        <f ca="1">IF(OFFSET(L2186,-$D2186,0)="n/a","n/a",IF(L$5&gt;OFFSET(L2186,-$D2186,0)+$D2186,$E2186-SUM($G2186:K2186),($E2186-SUM($G2186:K2186))/(OFFSET(L2186,-$D2186,0)-(L$5-$D2186-1))))</f>
        <v>0</v>
      </c>
    </row>
    <row r="2187" spans="1:12" ht="12.75" hidden="1" customHeight="1" outlineLevel="2" x14ac:dyDescent="0.2">
      <c r="A2187" s="3"/>
      <c r="B2187" s="3"/>
      <c r="C2187" s="377"/>
      <c r="D2187" s="3">
        <v>3</v>
      </c>
      <c r="E2187" s="295">
        <f ca="1"/>
        <v>0</v>
      </c>
      <c r="F2187" s="296"/>
      <c r="G2187" s="299"/>
      <c r="H2187" s="299"/>
      <c r="I2187" s="297"/>
      <c r="J2187" s="298">
        <f ca="1">IF(OFFSET(J2187,-$D2187,0)="n/a","n/a",IF(J$5&gt;OFFSET(J2187,-$D2187,0)+$D2187,$E2187-SUM($G2187:I2187),($E2187-SUM($G2187:I2187))/(OFFSET(J2187,-$D2187,0)-(J$5-$D2187-1))))</f>
        <v>0</v>
      </c>
      <c r="K2187" s="298">
        <f ca="1">IF(OFFSET(K2187,-$D2187,0)="n/a","n/a",IF(K$5&gt;OFFSET(K2187,-$D2187,0)+$D2187,$E2187-SUM($G2187:J2187),($E2187-SUM($G2187:J2187))/(OFFSET(K2187,-$D2187,0)-(K$5-$D2187-1))))</f>
        <v>0</v>
      </c>
      <c r="L2187" s="298">
        <f ca="1">IF(OFFSET(L2187,-$D2187,0)="n/a","n/a",IF(L$5&gt;OFFSET(L2187,-$D2187,0)+$D2187,$E2187-SUM($G2187:K2187),($E2187-SUM($G2187:K2187))/(OFFSET(L2187,-$D2187,0)-(L$5-$D2187-1))))</f>
        <v>0</v>
      </c>
    </row>
    <row r="2188" spans="1:12" ht="12.75" hidden="1" customHeight="1" outlineLevel="2" x14ac:dyDescent="0.2">
      <c r="A2188" s="3"/>
      <c r="B2188" s="3"/>
      <c r="C2188" s="377"/>
      <c r="D2188" s="3">
        <v>4</v>
      </c>
      <c r="E2188" s="295">
        <f ca="1"/>
        <v>0</v>
      </c>
      <c r="F2188" s="296"/>
      <c r="G2188" s="299"/>
      <c r="H2188" s="299"/>
      <c r="I2188" s="299"/>
      <c r="J2188" s="297"/>
      <c r="K2188" s="298">
        <f ca="1">IF(OFFSET(K2188,-$D2188,0)="n/a","n/a",IF(K$5&gt;OFFSET(K2188,-$D2188,0)+$D2188,$E2188-SUM($G2188:J2188),($E2188-SUM($G2188:J2188))/(OFFSET(K2188,-$D2188,0)-(K$5-$D2188-1))))</f>
        <v>0</v>
      </c>
      <c r="L2188" s="298">
        <f ca="1">IF(OFFSET(L2188,-$D2188,0)="n/a","n/a",IF(L$5&gt;OFFSET(L2188,-$D2188,0)+$D2188,$E2188-SUM($G2188:K2188),($E2188-SUM($G2188:K2188))/(OFFSET(L2188,-$D2188,0)-(L$5-$D2188-1))))</f>
        <v>0</v>
      </c>
    </row>
    <row r="2189" spans="1:12" ht="12.75" hidden="1" customHeight="1" outlineLevel="2" x14ac:dyDescent="0.2">
      <c r="A2189" s="3"/>
      <c r="B2189" s="3"/>
      <c r="C2189" s="377"/>
      <c r="D2189" s="3">
        <v>5</v>
      </c>
      <c r="E2189" s="295">
        <f ca="1"/>
        <v>0</v>
      </c>
      <c r="F2189" s="296"/>
      <c r="G2189" s="299"/>
      <c r="H2189" s="299"/>
      <c r="I2189" s="299"/>
      <c r="J2189" s="299"/>
      <c r="K2189" s="297"/>
      <c r="L2189" s="298">
        <f ca="1">IF(OFFSET(L2189,-$D2189,0)="n/a","n/a",IF(L$5&gt;OFFSET(L2189,-$D2189,0)+$D2189,$E2189-SUM($G2189:K2189),($E2189-SUM($G2189:K2189))/(OFFSET(L2189,-$D2189,0)-(L$5-$D2189-1))))</f>
        <v>0</v>
      </c>
    </row>
    <row r="2190" spans="1:12" ht="12.75" hidden="1" customHeight="1" outlineLevel="2" x14ac:dyDescent="0.2">
      <c r="A2190" s="3"/>
      <c r="B2190" s="3"/>
      <c r="C2190" s="377"/>
      <c r="D2190" s="3">
        <v>6</v>
      </c>
      <c r="E2190" s="295">
        <f ca="1"/>
        <v>0</v>
      </c>
      <c r="F2190" s="296"/>
      <c r="G2190" s="299"/>
      <c r="H2190" s="299"/>
      <c r="I2190" s="299"/>
      <c r="J2190" s="299"/>
      <c r="K2190" s="299"/>
      <c r="L2190" s="297"/>
    </row>
    <row r="2191" spans="1:12" ht="12.75" hidden="1" customHeight="1" outlineLevel="2" x14ac:dyDescent="0.2">
      <c r="A2191" s="3"/>
      <c r="B2191" s="3"/>
      <c r="C2191" s="377"/>
      <c r="D2191" s="3">
        <v>7</v>
      </c>
      <c r="E2191" s="295" t="e">
        <f ca="1"/>
        <v>#N/A</v>
      </c>
      <c r="F2191" s="296"/>
      <c r="G2191" s="299"/>
      <c r="H2191" s="299"/>
      <c r="I2191" s="299"/>
      <c r="J2191" s="299"/>
      <c r="K2191" s="299"/>
      <c r="L2191" s="299"/>
    </row>
    <row r="2192" spans="1:12" ht="12.75" hidden="1" customHeight="1" outlineLevel="2" x14ac:dyDescent="0.2">
      <c r="A2192" s="3"/>
      <c r="B2192" s="3"/>
      <c r="C2192" s="377"/>
      <c r="D2192" s="3">
        <v>8</v>
      </c>
      <c r="E2192" s="295" t="e">
        <f ca="1"/>
        <v>#N/A</v>
      </c>
      <c r="F2192" s="296"/>
      <c r="G2192" s="299"/>
      <c r="H2192" s="299"/>
      <c r="I2192" s="299"/>
      <c r="J2192" s="299"/>
      <c r="K2192" s="299"/>
      <c r="L2192" s="299"/>
    </row>
    <row r="2193" spans="1:12" ht="12.75" hidden="1" customHeight="1" outlineLevel="2" x14ac:dyDescent="0.2">
      <c r="A2193" s="3"/>
      <c r="B2193" s="3"/>
      <c r="C2193" s="377"/>
      <c r="D2193" s="3">
        <v>9</v>
      </c>
      <c r="E2193" s="295" t="e">
        <f ca="1"/>
        <v>#N/A</v>
      </c>
      <c r="F2193" s="296"/>
      <c r="G2193" s="299"/>
      <c r="H2193" s="299"/>
      <c r="I2193" s="299"/>
      <c r="J2193" s="299"/>
      <c r="K2193" s="299"/>
      <c r="L2193" s="299"/>
    </row>
    <row r="2194" spans="1:12" ht="12.75" hidden="1" customHeight="1" outlineLevel="2" x14ac:dyDescent="0.2">
      <c r="A2194" s="3"/>
      <c r="B2194" s="3"/>
      <c r="C2194" s="377"/>
      <c r="D2194" s="3">
        <v>10</v>
      </c>
      <c r="E2194" s="295" t="e">
        <f ca="1"/>
        <v>#N/A</v>
      </c>
      <c r="F2194" s="296"/>
      <c r="G2194" s="299"/>
      <c r="H2194" s="299"/>
      <c r="I2194" s="299"/>
      <c r="J2194" s="299"/>
      <c r="K2194" s="299"/>
      <c r="L2194" s="299"/>
    </row>
    <row r="2195" spans="1:12" ht="12.75" hidden="1" customHeight="1" outlineLevel="2" x14ac:dyDescent="0.2">
      <c r="A2195" s="3"/>
      <c r="B2195" s="3"/>
      <c r="C2195" s="377"/>
      <c r="D2195" s="3">
        <v>11</v>
      </c>
      <c r="E2195" s="295" t="e">
        <f ca="1"/>
        <v>#N/A</v>
      </c>
      <c r="F2195" s="296"/>
      <c r="G2195" s="299"/>
      <c r="H2195" s="299"/>
      <c r="I2195" s="299"/>
      <c r="J2195" s="299"/>
      <c r="K2195" s="299"/>
      <c r="L2195" s="299"/>
    </row>
    <row r="2196" spans="1:12" ht="12.75" hidden="1" customHeight="1" outlineLevel="2" x14ac:dyDescent="0.2">
      <c r="A2196" s="3"/>
      <c r="B2196" s="3"/>
      <c r="C2196" s="377"/>
      <c r="D2196" s="3">
        <v>12</v>
      </c>
      <c r="E2196" s="295" t="e">
        <f ca="1"/>
        <v>#N/A</v>
      </c>
      <c r="F2196" s="296"/>
      <c r="G2196" s="299"/>
      <c r="H2196" s="299"/>
      <c r="I2196" s="299"/>
      <c r="J2196" s="299"/>
      <c r="K2196" s="299"/>
      <c r="L2196" s="299"/>
    </row>
    <row r="2197" spans="1:12" ht="12.75" hidden="1" customHeight="1" outlineLevel="2" x14ac:dyDescent="0.2">
      <c r="A2197" s="3"/>
      <c r="B2197" s="3"/>
      <c r="C2197" s="377"/>
      <c r="D2197" s="3">
        <v>13</v>
      </c>
      <c r="E2197" s="295" t="e">
        <f ca="1"/>
        <v>#N/A</v>
      </c>
      <c r="F2197" s="296"/>
      <c r="G2197" s="299"/>
      <c r="H2197" s="299"/>
      <c r="I2197" s="299"/>
      <c r="J2197" s="299"/>
      <c r="K2197" s="299"/>
      <c r="L2197" s="299"/>
    </row>
    <row r="2198" spans="1:12" ht="12.75" hidden="1" customHeight="1" outlineLevel="2" x14ac:dyDescent="0.2">
      <c r="A2198" s="3"/>
      <c r="B2198" s="3"/>
      <c r="C2198" s="377"/>
      <c r="D2198" s="3">
        <v>14</v>
      </c>
      <c r="E2198" s="295" t="e">
        <f ca="1"/>
        <v>#N/A</v>
      </c>
      <c r="F2198" s="296"/>
      <c r="G2198" s="299"/>
      <c r="H2198" s="299"/>
      <c r="I2198" s="299"/>
      <c r="J2198" s="299"/>
      <c r="K2198" s="299"/>
      <c r="L2198" s="299"/>
    </row>
    <row r="2199" spans="1:12" ht="12.75" hidden="1" customHeight="1" outlineLevel="2" x14ac:dyDescent="0.2">
      <c r="A2199" s="3"/>
      <c r="B2199" s="3"/>
      <c r="C2199" s="377"/>
      <c r="D2199" s="3">
        <v>15</v>
      </c>
      <c r="E2199" s="295" t="e">
        <f ca="1"/>
        <v>#N/A</v>
      </c>
      <c r="F2199" s="296"/>
      <c r="G2199" s="299"/>
      <c r="H2199" s="299"/>
      <c r="I2199" s="299"/>
      <c r="J2199" s="299"/>
      <c r="K2199" s="299"/>
      <c r="L2199" s="299"/>
    </row>
    <row r="2200" spans="1:12" ht="12.75" hidden="1" customHeight="1" outlineLevel="1" x14ac:dyDescent="0.2">
      <c r="A2200" s="3"/>
      <c r="B2200" s="149" t="str">
        <f ca="1">B2183</f>
        <v>Asset Type 099</v>
      </c>
      <c r="C2200" s="149" t="str">
        <f ca="1">C2183</f>
        <v>Description - Asset Type 099</v>
      </c>
      <c r="D2200" s="3"/>
      <c r="E2200" s="3"/>
      <c r="F2200" s="109" t="s">
        <v>44</v>
      </c>
      <c r="G2200" s="301">
        <f t="shared" ref="G2200:L2200" si="198">SUM(G2185:G2199)</f>
        <v>0</v>
      </c>
      <c r="H2200" s="301">
        <f t="shared" ca="1" si="198"/>
        <v>0</v>
      </c>
      <c r="I2200" s="301">
        <f t="shared" ca="1" si="198"/>
        <v>0</v>
      </c>
      <c r="J2200" s="301">
        <f t="shared" ca="1" si="198"/>
        <v>0</v>
      </c>
      <c r="K2200" s="301">
        <f t="shared" ca="1" si="198"/>
        <v>0</v>
      </c>
      <c r="L2200" s="301">
        <f t="shared" ca="1" si="198"/>
        <v>0</v>
      </c>
    </row>
    <row r="2201" spans="1:12" ht="12.75" hidden="1" customHeight="1" outlineLevel="2" x14ac:dyDescent="0.2">
      <c r="A2201" s="221">
        <f>A2183+1</f>
        <v>100</v>
      </c>
      <c r="B2201" s="22" t="str">
        <f ca="1">OFFSET($B$13,$A2201-1,0)</f>
        <v>Asset Type 100</v>
      </c>
      <c r="C2201" s="22" t="str">
        <f ca="1">OFFSET($C$13,$A2201-1,0)</f>
        <v>Description - Asset Type 100</v>
      </c>
      <c r="D2201" s="3"/>
      <c r="E2201" s="112"/>
      <c r="F2201" s="111" t="s">
        <v>41</v>
      </c>
      <c r="G2201" s="300">
        <f t="shared" ref="G2201:L2201" ca="1" si="199">VLOOKUP($B2201,$B$13:$L$212,5+G$5,FALSE)</f>
        <v>0</v>
      </c>
      <c r="H2201" s="300">
        <f t="shared" ca="1" si="199"/>
        <v>0</v>
      </c>
      <c r="I2201" s="300">
        <f t="shared" ca="1" si="199"/>
        <v>0</v>
      </c>
      <c r="J2201" s="300">
        <f t="shared" ca="1" si="199"/>
        <v>0</v>
      </c>
      <c r="K2201" s="300">
        <f t="shared" ca="1" si="199"/>
        <v>0</v>
      </c>
      <c r="L2201" s="300">
        <f t="shared" ca="1" si="199"/>
        <v>0</v>
      </c>
    </row>
    <row r="2202" spans="1:12" ht="12.75" hidden="1" customHeight="1" outlineLevel="2" x14ac:dyDescent="0.2">
      <c r="A2202" s="3"/>
      <c r="B2202" s="3"/>
      <c r="C2202" s="21"/>
      <c r="D2202" s="3"/>
      <c r="E2202" s="110"/>
      <c r="F2202" s="109" t="s">
        <v>42</v>
      </c>
      <c r="G2202" s="114">
        <f ca="1">VLOOKUP($B2201,'Input Sheet'!$B$12:$L$211,5+G$5,FALSE)</f>
        <v>0</v>
      </c>
      <c r="H2202" s="114">
        <f ca="1">VLOOKUP($B2201,'Input Sheet'!$B$12:$L$211,5+H$5,FALSE)</f>
        <v>0</v>
      </c>
      <c r="I2202" s="114">
        <f ca="1">VLOOKUP($B2201,'Input Sheet'!$B$12:$L$211,5+I$5,FALSE)</f>
        <v>0</v>
      </c>
      <c r="J2202" s="114">
        <f ca="1">VLOOKUP($B2201,'Input Sheet'!$B$12:$L$211,5+J$5,FALSE)</f>
        <v>0</v>
      </c>
      <c r="K2202" s="114">
        <f ca="1">VLOOKUP($B2201,'Input Sheet'!$B$12:$L$211,5+K$5,FALSE)</f>
        <v>0</v>
      </c>
      <c r="L2202" s="114">
        <f ca="1">VLOOKUP($B2201,'Input Sheet'!$B$12:$L$211,5+L$5,FALSE)</f>
        <v>0</v>
      </c>
    </row>
    <row r="2203" spans="1:12" ht="12.75" hidden="1" customHeight="1" outlineLevel="2" x14ac:dyDescent="0.2">
      <c r="A2203" s="3"/>
      <c r="B2203" s="3"/>
      <c r="C2203" s="3"/>
      <c r="D2203" s="3">
        <v>1</v>
      </c>
      <c r="E2203" s="295">
        <f t="array" aca="1" ref="E2203:E2217" ca="1">TRANSPOSE(G2201:L2201)</f>
        <v>0</v>
      </c>
      <c r="F2203" s="296"/>
      <c r="G2203" s="297"/>
      <c r="H2203" s="298">
        <f ca="1">IF(OFFSET(H2203,-$D2203,0)="n/a","n/a",IF(H$5&gt;OFFSET(H2203,-$D2203,0)+$D2203,$E2203-SUM($G2203:G2203),($E2203-SUM($G2203:G2203))/(OFFSET(H2203,-$D2203,0)-(H$5-$D2203-1))))</f>
        <v>0</v>
      </c>
      <c r="I2203" s="298">
        <f ca="1">IF(OFFSET(I2203,-$D2203,0)="n/a","n/a",IF(I$5&gt;OFFSET(I2203,-$D2203,0)+$D2203,$E2203-SUM($G2203:H2203),($E2203-SUM($G2203:H2203))/(OFFSET(I2203,-$D2203,0)-(I$5-$D2203-1))))</f>
        <v>0</v>
      </c>
      <c r="J2203" s="298">
        <f ca="1">IF(OFFSET(J2203,-$D2203,0)="n/a","n/a",IF(J$5&gt;OFFSET(J2203,-$D2203,0)+$D2203,$E2203-SUM($G2203:I2203),($E2203-SUM($G2203:I2203))/(OFFSET(J2203,-$D2203,0)-(J$5-$D2203-1))))</f>
        <v>0</v>
      </c>
      <c r="K2203" s="298">
        <f ca="1">IF(OFFSET(K2203,-$D2203,0)="n/a","n/a",IF(K$5&gt;OFFSET(K2203,-$D2203,0)+$D2203,$E2203-SUM($G2203:J2203),($E2203-SUM($G2203:J2203))/(OFFSET(K2203,-$D2203,0)-(K$5-$D2203-1))))</f>
        <v>0</v>
      </c>
      <c r="L2203" s="298">
        <f ca="1">IF(OFFSET(L2203,-$D2203,0)="n/a","n/a",IF(L$5&gt;OFFSET(L2203,-$D2203,0)+$D2203,$E2203-SUM($G2203:K2203),($E2203-SUM($G2203:K2203))/(OFFSET(L2203,-$D2203,0)-(L$5-$D2203-1))))</f>
        <v>0</v>
      </c>
    </row>
    <row r="2204" spans="1:12" ht="12.75" hidden="1" customHeight="1" outlineLevel="2" x14ac:dyDescent="0.2">
      <c r="A2204" s="3"/>
      <c r="B2204" s="3"/>
      <c r="C2204" s="377" t="s">
        <v>43</v>
      </c>
      <c r="D2204" s="3">
        <v>2</v>
      </c>
      <c r="E2204" s="295">
        <f ca="1"/>
        <v>0</v>
      </c>
      <c r="F2204" s="296"/>
      <c r="G2204" s="299"/>
      <c r="H2204" s="297"/>
      <c r="I2204" s="298">
        <f ca="1">IF(OFFSET(I2204,-$D2204,0)="n/a","n/a",IF(I$5&gt;OFFSET(I2204,-$D2204,0)+$D2204,$E2204-SUM($G2204:H2204),($E2204-SUM($G2204:H2204))/(OFFSET(I2204,-$D2204,0)-(I$5-$D2204-1))))</f>
        <v>0</v>
      </c>
      <c r="J2204" s="298">
        <f ca="1">IF(OFFSET(J2204,-$D2204,0)="n/a","n/a",IF(J$5&gt;OFFSET(J2204,-$D2204,0)+$D2204,$E2204-SUM($G2204:I2204),($E2204-SUM($G2204:I2204))/(OFFSET(J2204,-$D2204,0)-(J$5-$D2204-1))))</f>
        <v>0</v>
      </c>
      <c r="K2204" s="298">
        <f ca="1">IF(OFFSET(K2204,-$D2204,0)="n/a","n/a",IF(K$5&gt;OFFSET(K2204,-$D2204,0)+$D2204,$E2204-SUM($G2204:J2204),($E2204-SUM($G2204:J2204))/(OFFSET(K2204,-$D2204,0)-(K$5-$D2204-1))))</f>
        <v>0</v>
      </c>
      <c r="L2204" s="298">
        <f ca="1">IF(OFFSET(L2204,-$D2204,0)="n/a","n/a",IF(L$5&gt;OFFSET(L2204,-$D2204,0)+$D2204,$E2204-SUM($G2204:K2204),($E2204-SUM($G2204:K2204))/(OFFSET(L2204,-$D2204,0)-(L$5-$D2204-1))))</f>
        <v>0</v>
      </c>
    </row>
    <row r="2205" spans="1:12" ht="12.75" hidden="1" customHeight="1" outlineLevel="2" x14ac:dyDescent="0.2">
      <c r="A2205" s="3"/>
      <c r="B2205" s="3"/>
      <c r="C2205" s="377"/>
      <c r="D2205" s="3">
        <v>3</v>
      </c>
      <c r="E2205" s="295">
        <f ca="1"/>
        <v>0</v>
      </c>
      <c r="F2205" s="296"/>
      <c r="G2205" s="299"/>
      <c r="H2205" s="299"/>
      <c r="I2205" s="297"/>
      <c r="J2205" s="298">
        <f ca="1">IF(OFFSET(J2205,-$D2205,0)="n/a","n/a",IF(J$5&gt;OFFSET(J2205,-$D2205,0)+$D2205,$E2205-SUM($G2205:I2205),($E2205-SUM($G2205:I2205))/(OFFSET(J2205,-$D2205,0)-(J$5-$D2205-1))))</f>
        <v>0</v>
      </c>
      <c r="K2205" s="298">
        <f ca="1">IF(OFFSET(K2205,-$D2205,0)="n/a","n/a",IF(K$5&gt;OFFSET(K2205,-$D2205,0)+$D2205,$E2205-SUM($G2205:J2205),($E2205-SUM($G2205:J2205))/(OFFSET(K2205,-$D2205,0)-(K$5-$D2205-1))))</f>
        <v>0</v>
      </c>
      <c r="L2205" s="298">
        <f ca="1">IF(OFFSET(L2205,-$D2205,0)="n/a","n/a",IF(L$5&gt;OFFSET(L2205,-$D2205,0)+$D2205,$E2205-SUM($G2205:K2205),($E2205-SUM($G2205:K2205))/(OFFSET(L2205,-$D2205,0)-(L$5-$D2205-1))))</f>
        <v>0</v>
      </c>
    </row>
    <row r="2206" spans="1:12" ht="12.75" hidden="1" customHeight="1" outlineLevel="2" x14ac:dyDescent="0.2">
      <c r="A2206" s="3"/>
      <c r="B2206" s="3"/>
      <c r="C2206" s="377"/>
      <c r="D2206" s="3">
        <v>4</v>
      </c>
      <c r="E2206" s="295">
        <f ca="1"/>
        <v>0</v>
      </c>
      <c r="F2206" s="296"/>
      <c r="G2206" s="299"/>
      <c r="H2206" s="299"/>
      <c r="I2206" s="299"/>
      <c r="J2206" s="297"/>
      <c r="K2206" s="298">
        <f ca="1">IF(OFFSET(K2206,-$D2206,0)="n/a","n/a",IF(K$5&gt;OFFSET(K2206,-$D2206,0)+$D2206,$E2206-SUM($G2206:J2206),($E2206-SUM($G2206:J2206))/(OFFSET(K2206,-$D2206,0)-(K$5-$D2206-1))))</f>
        <v>0</v>
      </c>
      <c r="L2206" s="298">
        <f ca="1">IF(OFFSET(L2206,-$D2206,0)="n/a","n/a",IF(L$5&gt;OFFSET(L2206,-$D2206,0)+$D2206,$E2206-SUM($G2206:K2206),($E2206-SUM($G2206:K2206))/(OFFSET(L2206,-$D2206,0)-(L$5-$D2206-1))))</f>
        <v>0</v>
      </c>
    </row>
    <row r="2207" spans="1:12" ht="12.75" hidden="1" customHeight="1" outlineLevel="2" x14ac:dyDescent="0.2">
      <c r="A2207" s="3"/>
      <c r="B2207" s="3"/>
      <c r="C2207" s="377"/>
      <c r="D2207" s="3">
        <v>5</v>
      </c>
      <c r="E2207" s="295">
        <f ca="1"/>
        <v>0</v>
      </c>
      <c r="F2207" s="296"/>
      <c r="G2207" s="299"/>
      <c r="H2207" s="299"/>
      <c r="I2207" s="299"/>
      <c r="J2207" s="299"/>
      <c r="K2207" s="297"/>
      <c r="L2207" s="298">
        <f ca="1">IF(OFFSET(L2207,-$D2207,0)="n/a","n/a",IF(L$5&gt;OFFSET(L2207,-$D2207,0)+$D2207,$E2207-SUM($G2207:K2207),($E2207-SUM($G2207:K2207))/(OFFSET(L2207,-$D2207,0)-(L$5-$D2207-1))))</f>
        <v>0</v>
      </c>
    </row>
    <row r="2208" spans="1:12" ht="12.75" hidden="1" customHeight="1" outlineLevel="2" x14ac:dyDescent="0.2">
      <c r="A2208" s="3"/>
      <c r="B2208" s="3"/>
      <c r="C2208" s="377"/>
      <c r="D2208" s="3">
        <v>6</v>
      </c>
      <c r="E2208" s="295">
        <f ca="1"/>
        <v>0</v>
      </c>
      <c r="F2208" s="296"/>
      <c r="G2208" s="299"/>
      <c r="H2208" s="299"/>
      <c r="I2208" s="299"/>
      <c r="J2208" s="299"/>
      <c r="K2208" s="299"/>
      <c r="L2208" s="297"/>
    </row>
    <row r="2209" spans="1:12" ht="12.75" hidden="1" customHeight="1" outlineLevel="2" x14ac:dyDescent="0.2">
      <c r="A2209" s="3"/>
      <c r="B2209" s="3"/>
      <c r="C2209" s="377"/>
      <c r="D2209" s="3">
        <v>7</v>
      </c>
      <c r="E2209" s="295" t="e">
        <f ca="1"/>
        <v>#N/A</v>
      </c>
      <c r="F2209" s="296"/>
      <c r="G2209" s="299"/>
      <c r="H2209" s="299"/>
      <c r="I2209" s="299"/>
      <c r="J2209" s="299"/>
      <c r="K2209" s="299"/>
      <c r="L2209" s="299"/>
    </row>
    <row r="2210" spans="1:12" ht="12.75" hidden="1" customHeight="1" outlineLevel="2" x14ac:dyDescent="0.2">
      <c r="A2210" s="3"/>
      <c r="B2210" s="3"/>
      <c r="C2210" s="377"/>
      <c r="D2210" s="3">
        <v>8</v>
      </c>
      <c r="E2210" s="295" t="e">
        <f ca="1"/>
        <v>#N/A</v>
      </c>
      <c r="F2210" s="296"/>
      <c r="G2210" s="299"/>
      <c r="H2210" s="299"/>
      <c r="I2210" s="299"/>
      <c r="J2210" s="299"/>
      <c r="K2210" s="299"/>
      <c r="L2210" s="299"/>
    </row>
    <row r="2211" spans="1:12" ht="12.75" hidden="1" customHeight="1" outlineLevel="2" x14ac:dyDescent="0.2">
      <c r="A2211" s="3"/>
      <c r="B2211" s="3"/>
      <c r="C2211" s="377"/>
      <c r="D2211" s="3">
        <v>9</v>
      </c>
      <c r="E2211" s="295" t="e">
        <f ca="1"/>
        <v>#N/A</v>
      </c>
      <c r="F2211" s="296"/>
      <c r="G2211" s="299"/>
      <c r="H2211" s="299"/>
      <c r="I2211" s="299"/>
      <c r="J2211" s="299"/>
      <c r="K2211" s="299"/>
      <c r="L2211" s="299"/>
    </row>
    <row r="2212" spans="1:12" ht="12.75" hidden="1" customHeight="1" outlineLevel="2" x14ac:dyDescent="0.2">
      <c r="A2212" s="3"/>
      <c r="B2212" s="3"/>
      <c r="C2212" s="377"/>
      <c r="D2212" s="3">
        <v>10</v>
      </c>
      <c r="E2212" s="295" t="e">
        <f ca="1"/>
        <v>#N/A</v>
      </c>
      <c r="F2212" s="296"/>
      <c r="G2212" s="299"/>
      <c r="H2212" s="299"/>
      <c r="I2212" s="299"/>
      <c r="J2212" s="299"/>
      <c r="K2212" s="299"/>
      <c r="L2212" s="299"/>
    </row>
    <row r="2213" spans="1:12" ht="12.75" hidden="1" customHeight="1" outlineLevel="2" x14ac:dyDescent="0.2">
      <c r="A2213" s="3"/>
      <c r="B2213" s="3"/>
      <c r="C2213" s="377"/>
      <c r="D2213" s="3">
        <v>11</v>
      </c>
      <c r="E2213" s="295" t="e">
        <f ca="1"/>
        <v>#N/A</v>
      </c>
      <c r="F2213" s="296"/>
      <c r="G2213" s="299"/>
      <c r="H2213" s="299"/>
      <c r="I2213" s="299"/>
      <c r="J2213" s="299"/>
      <c r="K2213" s="299"/>
      <c r="L2213" s="299"/>
    </row>
    <row r="2214" spans="1:12" ht="12.75" hidden="1" customHeight="1" outlineLevel="2" x14ac:dyDescent="0.2">
      <c r="A2214" s="3"/>
      <c r="B2214" s="3"/>
      <c r="C2214" s="377"/>
      <c r="D2214" s="3">
        <v>12</v>
      </c>
      <c r="E2214" s="295" t="e">
        <f ca="1"/>
        <v>#N/A</v>
      </c>
      <c r="F2214" s="296"/>
      <c r="G2214" s="299"/>
      <c r="H2214" s="299"/>
      <c r="I2214" s="299"/>
      <c r="J2214" s="299"/>
      <c r="K2214" s="299"/>
      <c r="L2214" s="299"/>
    </row>
    <row r="2215" spans="1:12" ht="12.75" hidden="1" customHeight="1" outlineLevel="2" x14ac:dyDescent="0.2">
      <c r="A2215" s="3"/>
      <c r="B2215" s="3"/>
      <c r="C2215" s="377"/>
      <c r="D2215" s="3">
        <v>13</v>
      </c>
      <c r="E2215" s="295" t="e">
        <f ca="1"/>
        <v>#N/A</v>
      </c>
      <c r="F2215" s="296"/>
      <c r="G2215" s="299"/>
      <c r="H2215" s="299"/>
      <c r="I2215" s="299"/>
      <c r="J2215" s="299"/>
      <c r="K2215" s="299"/>
      <c r="L2215" s="299"/>
    </row>
    <row r="2216" spans="1:12" ht="12.75" hidden="1" customHeight="1" outlineLevel="2" x14ac:dyDescent="0.2">
      <c r="A2216" s="3"/>
      <c r="B2216" s="3"/>
      <c r="C2216" s="377"/>
      <c r="D2216" s="3">
        <v>14</v>
      </c>
      <c r="E2216" s="295" t="e">
        <f ca="1"/>
        <v>#N/A</v>
      </c>
      <c r="F2216" s="296"/>
      <c r="G2216" s="299"/>
      <c r="H2216" s="299"/>
      <c r="I2216" s="299"/>
      <c r="J2216" s="299"/>
      <c r="K2216" s="299"/>
      <c r="L2216" s="299"/>
    </row>
    <row r="2217" spans="1:12" ht="12.75" hidden="1" customHeight="1" outlineLevel="2" x14ac:dyDescent="0.2">
      <c r="A2217" s="3"/>
      <c r="B2217" s="3"/>
      <c r="C2217" s="377"/>
      <c r="D2217" s="3">
        <v>15</v>
      </c>
      <c r="E2217" s="295" t="e">
        <f ca="1"/>
        <v>#N/A</v>
      </c>
      <c r="F2217" s="296"/>
      <c r="G2217" s="299"/>
      <c r="H2217" s="299"/>
      <c r="I2217" s="299"/>
      <c r="J2217" s="299"/>
      <c r="K2217" s="299"/>
      <c r="L2217" s="299"/>
    </row>
    <row r="2218" spans="1:12" ht="12.75" hidden="1" customHeight="1" outlineLevel="1" x14ac:dyDescent="0.2">
      <c r="A2218" s="3"/>
      <c r="B2218" s="149" t="str">
        <f ca="1">B2201</f>
        <v>Asset Type 100</v>
      </c>
      <c r="C2218" s="149" t="str">
        <f ca="1">C2201</f>
        <v>Description - Asset Type 100</v>
      </c>
      <c r="D2218" s="3"/>
      <c r="E2218" s="3"/>
      <c r="F2218" s="109" t="s">
        <v>44</v>
      </c>
      <c r="G2218" s="301">
        <f t="shared" ref="G2218:L2218" si="200">SUM(G2203:G2217)</f>
        <v>0</v>
      </c>
      <c r="H2218" s="301">
        <f t="shared" ca="1" si="200"/>
        <v>0</v>
      </c>
      <c r="I2218" s="301">
        <f t="shared" ca="1" si="200"/>
        <v>0</v>
      </c>
      <c r="J2218" s="301">
        <f t="shared" ca="1" si="200"/>
        <v>0</v>
      </c>
      <c r="K2218" s="301">
        <f t="shared" ca="1" si="200"/>
        <v>0</v>
      </c>
      <c r="L2218" s="301">
        <f t="shared" ca="1" si="200"/>
        <v>0</v>
      </c>
    </row>
    <row r="2219" spans="1:12" ht="12.75" hidden="1" customHeight="1" outlineLevel="2" x14ac:dyDescent="0.2">
      <c r="A2219" s="221">
        <f>A2201+1</f>
        <v>101</v>
      </c>
      <c r="B2219" s="22" t="str">
        <f ca="1">OFFSET($B$13,$A2219-1,0)</f>
        <v>Asset Type 101</v>
      </c>
      <c r="C2219" s="22" t="str">
        <f ca="1">OFFSET($C$13,$A2219-1,0)</f>
        <v>Description - Asset Type 101</v>
      </c>
      <c r="D2219" s="3"/>
      <c r="E2219" s="112"/>
      <c r="F2219" s="111" t="s">
        <v>41</v>
      </c>
      <c r="G2219" s="300">
        <f t="shared" ref="G2219:L2219" ca="1" si="201">VLOOKUP($B2219,$B$13:$L$212,5+G$5,FALSE)</f>
        <v>0</v>
      </c>
      <c r="H2219" s="300">
        <f t="shared" ca="1" si="201"/>
        <v>0</v>
      </c>
      <c r="I2219" s="300">
        <f t="shared" ca="1" si="201"/>
        <v>0</v>
      </c>
      <c r="J2219" s="300">
        <f t="shared" ca="1" si="201"/>
        <v>0</v>
      </c>
      <c r="K2219" s="300">
        <f t="shared" ca="1" si="201"/>
        <v>0</v>
      </c>
      <c r="L2219" s="300">
        <f t="shared" ca="1" si="201"/>
        <v>0</v>
      </c>
    </row>
    <row r="2220" spans="1:12" ht="12.75" hidden="1" customHeight="1" outlineLevel="2" x14ac:dyDescent="0.2">
      <c r="A2220" s="3"/>
      <c r="B2220" s="3"/>
      <c r="C2220" s="21"/>
      <c r="D2220" s="3"/>
      <c r="E2220" s="110"/>
      <c r="F2220" s="109" t="s">
        <v>42</v>
      </c>
      <c r="G2220" s="114">
        <f ca="1">VLOOKUP($B2219,'Input Sheet'!$B$12:$L$211,5+G$5,FALSE)</f>
        <v>0</v>
      </c>
      <c r="H2220" s="114">
        <f ca="1">VLOOKUP($B2219,'Input Sheet'!$B$12:$L$211,5+H$5,FALSE)</f>
        <v>0</v>
      </c>
      <c r="I2220" s="114">
        <f ca="1">VLOOKUP($B2219,'Input Sheet'!$B$12:$L$211,5+I$5,FALSE)</f>
        <v>0</v>
      </c>
      <c r="J2220" s="114">
        <f ca="1">VLOOKUP($B2219,'Input Sheet'!$B$12:$L$211,5+J$5,FALSE)</f>
        <v>0</v>
      </c>
      <c r="K2220" s="114">
        <f ca="1">VLOOKUP($B2219,'Input Sheet'!$B$12:$L$211,5+K$5,FALSE)</f>
        <v>0</v>
      </c>
      <c r="L2220" s="114">
        <f ca="1">VLOOKUP($B2219,'Input Sheet'!$B$12:$L$211,5+L$5,FALSE)</f>
        <v>0</v>
      </c>
    </row>
    <row r="2221" spans="1:12" ht="12.75" hidden="1" customHeight="1" outlineLevel="2" x14ac:dyDescent="0.2">
      <c r="A2221" s="3"/>
      <c r="B2221" s="3"/>
      <c r="C2221" s="3"/>
      <c r="D2221" s="3">
        <v>1</v>
      </c>
      <c r="E2221" s="295">
        <f t="array" aca="1" ref="E2221:E2235" ca="1">TRANSPOSE(G2219:L2219)</f>
        <v>0</v>
      </c>
      <c r="F2221" s="296"/>
      <c r="G2221" s="297"/>
      <c r="H2221" s="298">
        <f ca="1">IF(OFFSET(H2221,-$D2221,0)="n/a","n/a",IF(H$5&gt;OFFSET(H2221,-$D2221,0)+$D2221,$E2221-SUM($G2221:G2221),($E2221-SUM($G2221:G2221))/(OFFSET(H2221,-$D2221,0)-(H$5-$D2221-1))))</f>
        <v>0</v>
      </c>
      <c r="I2221" s="298">
        <f ca="1">IF(OFFSET(I2221,-$D2221,0)="n/a","n/a",IF(I$5&gt;OFFSET(I2221,-$D2221,0)+$D2221,$E2221-SUM($G2221:H2221),($E2221-SUM($G2221:H2221))/(OFFSET(I2221,-$D2221,0)-(I$5-$D2221-1))))</f>
        <v>0</v>
      </c>
      <c r="J2221" s="298">
        <f ca="1">IF(OFFSET(J2221,-$D2221,0)="n/a","n/a",IF(J$5&gt;OFFSET(J2221,-$D2221,0)+$D2221,$E2221-SUM($G2221:I2221),($E2221-SUM($G2221:I2221))/(OFFSET(J2221,-$D2221,0)-(J$5-$D2221-1))))</f>
        <v>0</v>
      </c>
      <c r="K2221" s="298">
        <f ca="1">IF(OFFSET(K2221,-$D2221,0)="n/a","n/a",IF(K$5&gt;OFFSET(K2221,-$D2221,0)+$D2221,$E2221-SUM($G2221:J2221),($E2221-SUM($G2221:J2221))/(OFFSET(K2221,-$D2221,0)-(K$5-$D2221-1))))</f>
        <v>0</v>
      </c>
      <c r="L2221" s="298">
        <f ca="1">IF(OFFSET(L2221,-$D2221,0)="n/a","n/a",IF(L$5&gt;OFFSET(L2221,-$D2221,0)+$D2221,$E2221-SUM($G2221:K2221),($E2221-SUM($G2221:K2221))/(OFFSET(L2221,-$D2221,0)-(L$5-$D2221-1))))</f>
        <v>0</v>
      </c>
    </row>
    <row r="2222" spans="1:12" ht="12.75" hidden="1" customHeight="1" outlineLevel="2" x14ac:dyDescent="0.2">
      <c r="A2222" s="3"/>
      <c r="B2222" s="3"/>
      <c r="C2222" s="377" t="s">
        <v>43</v>
      </c>
      <c r="D2222" s="3">
        <v>2</v>
      </c>
      <c r="E2222" s="295">
        <f ca="1"/>
        <v>0</v>
      </c>
      <c r="F2222" s="296"/>
      <c r="G2222" s="299"/>
      <c r="H2222" s="297"/>
      <c r="I2222" s="298">
        <f ca="1">IF(OFFSET(I2222,-$D2222,0)="n/a","n/a",IF(I$5&gt;OFFSET(I2222,-$D2222,0)+$D2222,$E2222-SUM($G2222:H2222),($E2222-SUM($G2222:H2222))/(OFFSET(I2222,-$D2222,0)-(I$5-$D2222-1))))</f>
        <v>0</v>
      </c>
      <c r="J2222" s="298">
        <f ca="1">IF(OFFSET(J2222,-$D2222,0)="n/a","n/a",IF(J$5&gt;OFFSET(J2222,-$D2222,0)+$D2222,$E2222-SUM($G2222:I2222),($E2222-SUM($G2222:I2222))/(OFFSET(J2222,-$D2222,0)-(J$5-$D2222-1))))</f>
        <v>0</v>
      </c>
      <c r="K2222" s="298">
        <f ca="1">IF(OFFSET(K2222,-$D2222,0)="n/a","n/a",IF(K$5&gt;OFFSET(K2222,-$D2222,0)+$D2222,$E2222-SUM($G2222:J2222),($E2222-SUM($G2222:J2222))/(OFFSET(K2222,-$D2222,0)-(K$5-$D2222-1))))</f>
        <v>0</v>
      </c>
      <c r="L2222" s="298">
        <f ca="1">IF(OFFSET(L2222,-$D2222,0)="n/a","n/a",IF(L$5&gt;OFFSET(L2222,-$D2222,0)+$D2222,$E2222-SUM($G2222:K2222),($E2222-SUM($G2222:K2222))/(OFFSET(L2222,-$D2222,0)-(L$5-$D2222-1))))</f>
        <v>0</v>
      </c>
    </row>
    <row r="2223" spans="1:12" ht="12.75" hidden="1" customHeight="1" outlineLevel="2" x14ac:dyDescent="0.2">
      <c r="A2223" s="3"/>
      <c r="B2223" s="3"/>
      <c r="C2223" s="377"/>
      <c r="D2223" s="3">
        <v>3</v>
      </c>
      <c r="E2223" s="295">
        <f ca="1"/>
        <v>0</v>
      </c>
      <c r="F2223" s="296"/>
      <c r="G2223" s="299"/>
      <c r="H2223" s="299"/>
      <c r="I2223" s="297"/>
      <c r="J2223" s="298">
        <f ca="1">IF(OFFSET(J2223,-$D2223,0)="n/a","n/a",IF(J$5&gt;OFFSET(J2223,-$D2223,0)+$D2223,$E2223-SUM($G2223:I2223),($E2223-SUM($G2223:I2223))/(OFFSET(J2223,-$D2223,0)-(J$5-$D2223-1))))</f>
        <v>0</v>
      </c>
      <c r="K2223" s="298">
        <f ca="1">IF(OFFSET(K2223,-$D2223,0)="n/a","n/a",IF(K$5&gt;OFFSET(K2223,-$D2223,0)+$D2223,$E2223-SUM($G2223:J2223),($E2223-SUM($G2223:J2223))/(OFFSET(K2223,-$D2223,0)-(K$5-$D2223-1))))</f>
        <v>0</v>
      </c>
      <c r="L2223" s="298">
        <f ca="1">IF(OFFSET(L2223,-$D2223,0)="n/a","n/a",IF(L$5&gt;OFFSET(L2223,-$D2223,0)+$D2223,$E2223-SUM($G2223:K2223),($E2223-SUM($G2223:K2223))/(OFFSET(L2223,-$D2223,0)-(L$5-$D2223-1))))</f>
        <v>0</v>
      </c>
    </row>
    <row r="2224" spans="1:12" ht="12.75" hidden="1" customHeight="1" outlineLevel="2" x14ac:dyDescent="0.2">
      <c r="A2224" s="3"/>
      <c r="B2224" s="3"/>
      <c r="C2224" s="377"/>
      <c r="D2224" s="3">
        <v>4</v>
      </c>
      <c r="E2224" s="295">
        <f ca="1"/>
        <v>0</v>
      </c>
      <c r="F2224" s="296"/>
      <c r="G2224" s="299"/>
      <c r="H2224" s="299"/>
      <c r="I2224" s="299"/>
      <c r="J2224" s="297"/>
      <c r="K2224" s="298">
        <f ca="1">IF(OFFSET(K2224,-$D2224,0)="n/a","n/a",IF(K$5&gt;OFFSET(K2224,-$D2224,0)+$D2224,$E2224-SUM($G2224:J2224),($E2224-SUM($G2224:J2224))/(OFFSET(K2224,-$D2224,0)-(K$5-$D2224-1))))</f>
        <v>0</v>
      </c>
      <c r="L2224" s="298">
        <f ca="1">IF(OFFSET(L2224,-$D2224,0)="n/a","n/a",IF(L$5&gt;OFFSET(L2224,-$D2224,0)+$D2224,$E2224-SUM($G2224:K2224),($E2224-SUM($G2224:K2224))/(OFFSET(L2224,-$D2224,0)-(L$5-$D2224-1))))</f>
        <v>0</v>
      </c>
    </row>
    <row r="2225" spans="1:12" ht="12.75" hidden="1" customHeight="1" outlineLevel="2" x14ac:dyDescent="0.2">
      <c r="A2225" s="3"/>
      <c r="B2225" s="3"/>
      <c r="C2225" s="377"/>
      <c r="D2225" s="3">
        <v>5</v>
      </c>
      <c r="E2225" s="295">
        <f ca="1"/>
        <v>0</v>
      </c>
      <c r="F2225" s="296"/>
      <c r="G2225" s="299"/>
      <c r="H2225" s="299"/>
      <c r="I2225" s="299"/>
      <c r="J2225" s="299"/>
      <c r="K2225" s="297"/>
      <c r="L2225" s="298">
        <f ca="1">IF(OFFSET(L2225,-$D2225,0)="n/a","n/a",IF(L$5&gt;OFFSET(L2225,-$D2225,0)+$D2225,$E2225-SUM($G2225:K2225),($E2225-SUM($G2225:K2225))/(OFFSET(L2225,-$D2225,0)-(L$5-$D2225-1))))</f>
        <v>0</v>
      </c>
    </row>
    <row r="2226" spans="1:12" ht="12.75" hidden="1" customHeight="1" outlineLevel="2" x14ac:dyDescent="0.2">
      <c r="A2226" s="3"/>
      <c r="B2226" s="3"/>
      <c r="C2226" s="377"/>
      <c r="D2226" s="3">
        <v>6</v>
      </c>
      <c r="E2226" s="295">
        <f ca="1"/>
        <v>0</v>
      </c>
      <c r="F2226" s="296"/>
      <c r="G2226" s="299"/>
      <c r="H2226" s="299"/>
      <c r="I2226" s="299"/>
      <c r="J2226" s="299"/>
      <c r="K2226" s="299"/>
      <c r="L2226" s="297"/>
    </row>
    <row r="2227" spans="1:12" ht="12.75" hidden="1" customHeight="1" outlineLevel="2" x14ac:dyDescent="0.2">
      <c r="A2227" s="3"/>
      <c r="B2227" s="3"/>
      <c r="C2227" s="377"/>
      <c r="D2227" s="3">
        <v>7</v>
      </c>
      <c r="E2227" s="295" t="e">
        <f ca="1"/>
        <v>#N/A</v>
      </c>
      <c r="F2227" s="296"/>
      <c r="G2227" s="299"/>
      <c r="H2227" s="299"/>
      <c r="I2227" s="299"/>
      <c r="J2227" s="299"/>
      <c r="K2227" s="299"/>
      <c r="L2227" s="299"/>
    </row>
    <row r="2228" spans="1:12" ht="12.75" hidden="1" customHeight="1" outlineLevel="2" x14ac:dyDescent="0.2">
      <c r="A2228" s="3"/>
      <c r="B2228" s="3"/>
      <c r="C2228" s="377"/>
      <c r="D2228" s="3">
        <v>8</v>
      </c>
      <c r="E2228" s="295" t="e">
        <f ca="1"/>
        <v>#N/A</v>
      </c>
      <c r="F2228" s="296"/>
      <c r="G2228" s="299"/>
      <c r="H2228" s="299"/>
      <c r="I2228" s="299"/>
      <c r="J2228" s="299"/>
      <c r="K2228" s="299"/>
      <c r="L2228" s="299"/>
    </row>
    <row r="2229" spans="1:12" ht="12.75" hidden="1" customHeight="1" outlineLevel="2" x14ac:dyDescent="0.2">
      <c r="A2229" s="3"/>
      <c r="B2229" s="3"/>
      <c r="C2229" s="377"/>
      <c r="D2229" s="3">
        <v>9</v>
      </c>
      <c r="E2229" s="295" t="e">
        <f ca="1"/>
        <v>#N/A</v>
      </c>
      <c r="F2229" s="296"/>
      <c r="G2229" s="299"/>
      <c r="H2229" s="299"/>
      <c r="I2229" s="299"/>
      <c r="J2229" s="299"/>
      <c r="K2229" s="299"/>
      <c r="L2229" s="299"/>
    </row>
    <row r="2230" spans="1:12" ht="12.75" hidden="1" customHeight="1" outlineLevel="2" x14ac:dyDescent="0.2">
      <c r="A2230" s="3"/>
      <c r="B2230" s="3"/>
      <c r="C2230" s="377"/>
      <c r="D2230" s="3">
        <v>10</v>
      </c>
      <c r="E2230" s="295" t="e">
        <f ca="1"/>
        <v>#N/A</v>
      </c>
      <c r="F2230" s="296"/>
      <c r="G2230" s="299"/>
      <c r="H2230" s="299"/>
      <c r="I2230" s="299"/>
      <c r="J2230" s="299"/>
      <c r="K2230" s="299"/>
      <c r="L2230" s="299"/>
    </row>
    <row r="2231" spans="1:12" ht="12.75" hidden="1" customHeight="1" outlineLevel="2" x14ac:dyDescent="0.2">
      <c r="A2231" s="3"/>
      <c r="B2231" s="3"/>
      <c r="C2231" s="377"/>
      <c r="D2231" s="3">
        <v>11</v>
      </c>
      <c r="E2231" s="295" t="e">
        <f ca="1"/>
        <v>#N/A</v>
      </c>
      <c r="F2231" s="296"/>
      <c r="G2231" s="299"/>
      <c r="H2231" s="299"/>
      <c r="I2231" s="299"/>
      <c r="J2231" s="299"/>
      <c r="K2231" s="299"/>
      <c r="L2231" s="299"/>
    </row>
    <row r="2232" spans="1:12" ht="12.75" hidden="1" customHeight="1" outlineLevel="2" x14ac:dyDescent="0.2">
      <c r="A2232" s="3"/>
      <c r="B2232" s="3"/>
      <c r="C2232" s="377"/>
      <c r="D2232" s="3">
        <v>12</v>
      </c>
      <c r="E2232" s="295" t="e">
        <f ca="1"/>
        <v>#N/A</v>
      </c>
      <c r="F2232" s="296"/>
      <c r="G2232" s="299"/>
      <c r="H2232" s="299"/>
      <c r="I2232" s="299"/>
      <c r="J2232" s="299"/>
      <c r="K2232" s="299"/>
      <c r="L2232" s="299"/>
    </row>
    <row r="2233" spans="1:12" ht="12.75" hidden="1" customHeight="1" outlineLevel="2" x14ac:dyDescent="0.2">
      <c r="A2233" s="3"/>
      <c r="B2233" s="3"/>
      <c r="C2233" s="377"/>
      <c r="D2233" s="3">
        <v>13</v>
      </c>
      <c r="E2233" s="295" t="e">
        <f ca="1"/>
        <v>#N/A</v>
      </c>
      <c r="F2233" s="296"/>
      <c r="G2233" s="299"/>
      <c r="H2233" s="299"/>
      <c r="I2233" s="299"/>
      <c r="J2233" s="299"/>
      <c r="K2233" s="299"/>
      <c r="L2233" s="299"/>
    </row>
    <row r="2234" spans="1:12" ht="12.75" hidden="1" customHeight="1" outlineLevel="2" x14ac:dyDescent="0.2">
      <c r="A2234" s="3"/>
      <c r="B2234" s="3"/>
      <c r="C2234" s="377"/>
      <c r="D2234" s="3">
        <v>14</v>
      </c>
      <c r="E2234" s="295" t="e">
        <f ca="1"/>
        <v>#N/A</v>
      </c>
      <c r="F2234" s="296"/>
      <c r="G2234" s="299"/>
      <c r="H2234" s="299"/>
      <c r="I2234" s="299"/>
      <c r="J2234" s="299"/>
      <c r="K2234" s="299"/>
      <c r="L2234" s="299"/>
    </row>
    <row r="2235" spans="1:12" ht="12.75" hidden="1" customHeight="1" outlineLevel="2" x14ac:dyDescent="0.2">
      <c r="A2235" s="3"/>
      <c r="B2235" s="3"/>
      <c r="C2235" s="377"/>
      <c r="D2235" s="3">
        <v>15</v>
      </c>
      <c r="E2235" s="295" t="e">
        <f ca="1"/>
        <v>#N/A</v>
      </c>
      <c r="F2235" s="296"/>
      <c r="G2235" s="299"/>
      <c r="H2235" s="299"/>
      <c r="I2235" s="299"/>
      <c r="J2235" s="299"/>
      <c r="K2235" s="299"/>
      <c r="L2235" s="299"/>
    </row>
    <row r="2236" spans="1:12" ht="12.75" hidden="1" customHeight="1" outlineLevel="1" x14ac:dyDescent="0.2">
      <c r="A2236" s="3"/>
      <c r="B2236" s="149" t="str">
        <f ca="1">B2219</f>
        <v>Asset Type 101</v>
      </c>
      <c r="C2236" s="149" t="str">
        <f ca="1">C2219</f>
        <v>Description - Asset Type 101</v>
      </c>
      <c r="D2236" s="3"/>
      <c r="E2236" s="3"/>
      <c r="F2236" s="109" t="s">
        <v>44</v>
      </c>
      <c r="G2236" s="301">
        <f t="shared" ref="G2236:L2236" si="202">SUM(G2221:G2235)</f>
        <v>0</v>
      </c>
      <c r="H2236" s="301">
        <f t="shared" ca="1" si="202"/>
        <v>0</v>
      </c>
      <c r="I2236" s="301">
        <f t="shared" ca="1" si="202"/>
        <v>0</v>
      </c>
      <c r="J2236" s="301">
        <f t="shared" ca="1" si="202"/>
        <v>0</v>
      </c>
      <c r="K2236" s="301">
        <f t="shared" ca="1" si="202"/>
        <v>0</v>
      </c>
      <c r="L2236" s="301">
        <f t="shared" ca="1" si="202"/>
        <v>0</v>
      </c>
    </row>
    <row r="2237" spans="1:12" ht="12.75" hidden="1" customHeight="1" outlineLevel="2" x14ac:dyDescent="0.2">
      <c r="A2237" s="221">
        <f>A2219+1</f>
        <v>102</v>
      </c>
      <c r="B2237" s="22" t="str">
        <f ca="1">OFFSET($B$13,$A2237-1,0)</f>
        <v>Asset Type 102</v>
      </c>
      <c r="C2237" s="22" t="str">
        <f ca="1">OFFSET($C$13,$A2237-1,0)</f>
        <v>Description - Asset Type 102</v>
      </c>
      <c r="D2237" s="3"/>
      <c r="E2237" s="112"/>
      <c r="F2237" s="111" t="s">
        <v>41</v>
      </c>
      <c r="G2237" s="300">
        <f t="shared" ref="G2237:L2237" ca="1" si="203">VLOOKUP($B2237,$B$13:$L$212,5+G$5,FALSE)</f>
        <v>0</v>
      </c>
      <c r="H2237" s="300">
        <f t="shared" ca="1" si="203"/>
        <v>0</v>
      </c>
      <c r="I2237" s="300">
        <f t="shared" ca="1" si="203"/>
        <v>0</v>
      </c>
      <c r="J2237" s="300">
        <f t="shared" ca="1" si="203"/>
        <v>0</v>
      </c>
      <c r="K2237" s="300">
        <f t="shared" ca="1" si="203"/>
        <v>0</v>
      </c>
      <c r="L2237" s="300">
        <f t="shared" ca="1" si="203"/>
        <v>0</v>
      </c>
    </row>
    <row r="2238" spans="1:12" ht="12.75" hidden="1" customHeight="1" outlineLevel="2" x14ac:dyDescent="0.2">
      <c r="A2238" s="3"/>
      <c r="B2238" s="3"/>
      <c r="C2238" s="21"/>
      <c r="D2238" s="3"/>
      <c r="E2238" s="110"/>
      <c r="F2238" s="109" t="s">
        <v>42</v>
      </c>
      <c r="G2238" s="114">
        <f ca="1">VLOOKUP($B2237,'Input Sheet'!$B$12:$L$211,5+G$5,FALSE)</f>
        <v>0</v>
      </c>
      <c r="H2238" s="114">
        <f ca="1">VLOOKUP($B2237,'Input Sheet'!$B$12:$L$211,5+H$5,FALSE)</f>
        <v>0</v>
      </c>
      <c r="I2238" s="114">
        <f ca="1">VLOOKUP($B2237,'Input Sheet'!$B$12:$L$211,5+I$5,FALSE)</f>
        <v>0</v>
      </c>
      <c r="J2238" s="114">
        <f ca="1">VLOOKUP($B2237,'Input Sheet'!$B$12:$L$211,5+J$5,FALSE)</f>
        <v>0</v>
      </c>
      <c r="K2238" s="114">
        <f ca="1">VLOOKUP($B2237,'Input Sheet'!$B$12:$L$211,5+K$5,FALSE)</f>
        <v>0</v>
      </c>
      <c r="L2238" s="114">
        <f ca="1">VLOOKUP($B2237,'Input Sheet'!$B$12:$L$211,5+L$5,FALSE)</f>
        <v>0</v>
      </c>
    </row>
    <row r="2239" spans="1:12" ht="12.75" hidden="1" customHeight="1" outlineLevel="2" x14ac:dyDescent="0.2">
      <c r="A2239" s="3"/>
      <c r="B2239" s="3"/>
      <c r="C2239" s="3"/>
      <c r="D2239" s="3">
        <v>1</v>
      </c>
      <c r="E2239" s="295">
        <f t="array" aca="1" ref="E2239:E2253" ca="1">TRANSPOSE(G2237:L2237)</f>
        <v>0</v>
      </c>
      <c r="F2239" s="296"/>
      <c r="G2239" s="297"/>
      <c r="H2239" s="298">
        <f ca="1">IF(OFFSET(H2239,-$D2239,0)="n/a","n/a",IF(H$5&gt;OFFSET(H2239,-$D2239,0)+$D2239,$E2239-SUM($G2239:G2239),($E2239-SUM($G2239:G2239))/(OFFSET(H2239,-$D2239,0)-(H$5-$D2239-1))))</f>
        <v>0</v>
      </c>
      <c r="I2239" s="298">
        <f ca="1">IF(OFFSET(I2239,-$D2239,0)="n/a","n/a",IF(I$5&gt;OFFSET(I2239,-$D2239,0)+$D2239,$E2239-SUM($G2239:H2239),($E2239-SUM($G2239:H2239))/(OFFSET(I2239,-$D2239,0)-(I$5-$D2239-1))))</f>
        <v>0</v>
      </c>
      <c r="J2239" s="298">
        <f ca="1">IF(OFFSET(J2239,-$D2239,0)="n/a","n/a",IF(J$5&gt;OFFSET(J2239,-$D2239,0)+$D2239,$E2239-SUM($G2239:I2239),($E2239-SUM($G2239:I2239))/(OFFSET(J2239,-$D2239,0)-(J$5-$D2239-1))))</f>
        <v>0</v>
      </c>
      <c r="K2239" s="298">
        <f ca="1">IF(OFFSET(K2239,-$D2239,0)="n/a","n/a",IF(K$5&gt;OFFSET(K2239,-$D2239,0)+$D2239,$E2239-SUM($G2239:J2239),($E2239-SUM($G2239:J2239))/(OFFSET(K2239,-$D2239,0)-(K$5-$D2239-1))))</f>
        <v>0</v>
      </c>
      <c r="L2239" s="298">
        <f ca="1">IF(OFFSET(L2239,-$D2239,0)="n/a","n/a",IF(L$5&gt;OFFSET(L2239,-$D2239,0)+$D2239,$E2239-SUM($G2239:K2239),($E2239-SUM($G2239:K2239))/(OFFSET(L2239,-$D2239,0)-(L$5-$D2239-1))))</f>
        <v>0</v>
      </c>
    </row>
    <row r="2240" spans="1:12" ht="12.75" hidden="1" customHeight="1" outlineLevel="2" x14ac:dyDescent="0.2">
      <c r="A2240" s="3"/>
      <c r="B2240" s="3"/>
      <c r="C2240" s="377" t="s">
        <v>43</v>
      </c>
      <c r="D2240" s="3">
        <v>2</v>
      </c>
      <c r="E2240" s="295">
        <f ca="1"/>
        <v>0</v>
      </c>
      <c r="F2240" s="296"/>
      <c r="G2240" s="299"/>
      <c r="H2240" s="297"/>
      <c r="I2240" s="298">
        <f ca="1">IF(OFFSET(I2240,-$D2240,0)="n/a","n/a",IF(I$5&gt;OFFSET(I2240,-$D2240,0)+$D2240,$E2240-SUM($G2240:H2240),($E2240-SUM($G2240:H2240))/(OFFSET(I2240,-$D2240,0)-(I$5-$D2240-1))))</f>
        <v>0</v>
      </c>
      <c r="J2240" s="298">
        <f ca="1">IF(OFFSET(J2240,-$D2240,0)="n/a","n/a",IF(J$5&gt;OFFSET(J2240,-$D2240,0)+$D2240,$E2240-SUM($G2240:I2240),($E2240-SUM($G2240:I2240))/(OFFSET(J2240,-$D2240,0)-(J$5-$D2240-1))))</f>
        <v>0</v>
      </c>
      <c r="K2240" s="298">
        <f ca="1">IF(OFFSET(K2240,-$D2240,0)="n/a","n/a",IF(K$5&gt;OFFSET(K2240,-$D2240,0)+$D2240,$E2240-SUM($G2240:J2240),($E2240-SUM($G2240:J2240))/(OFFSET(K2240,-$D2240,0)-(K$5-$D2240-1))))</f>
        <v>0</v>
      </c>
      <c r="L2240" s="298">
        <f ca="1">IF(OFFSET(L2240,-$D2240,0)="n/a","n/a",IF(L$5&gt;OFFSET(L2240,-$D2240,0)+$D2240,$E2240-SUM($G2240:K2240),($E2240-SUM($G2240:K2240))/(OFFSET(L2240,-$D2240,0)-(L$5-$D2240-1))))</f>
        <v>0</v>
      </c>
    </row>
    <row r="2241" spans="1:12" ht="12.75" hidden="1" customHeight="1" outlineLevel="2" x14ac:dyDescent="0.2">
      <c r="A2241" s="3"/>
      <c r="B2241" s="3"/>
      <c r="C2241" s="377"/>
      <c r="D2241" s="3">
        <v>3</v>
      </c>
      <c r="E2241" s="295">
        <f ca="1"/>
        <v>0</v>
      </c>
      <c r="F2241" s="296"/>
      <c r="G2241" s="299"/>
      <c r="H2241" s="299"/>
      <c r="I2241" s="297"/>
      <c r="J2241" s="298">
        <f ca="1">IF(OFFSET(J2241,-$D2241,0)="n/a","n/a",IF(J$5&gt;OFFSET(J2241,-$D2241,0)+$D2241,$E2241-SUM($G2241:I2241),($E2241-SUM($G2241:I2241))/(OFFSET(J2241,-$D2241,0)-(J$5-$D2241-1))))</f>
        <v>0</v>
      </c>
      <c r="K2241" s="298">
        <f ca="1">IF(OFFSET(K2241,-$D2241,0)="n/a","n/a",IF(K$5&gt;OFFSET(K2241,-$D2241,0)+$D2241,$E2241-SUM($G2241:J2241),($E2241-SUM($G2241:J2241))/(OFFSET(K2241,-$D2241,0)-(K$5-$D2241-1))))</f>
        <v>0</v>
      </c>
      <c r="L2241" s="298">
        <f ca="1">IF(OFFSET(L2241,-$D2241,0)="n/a","n/a",IF(L$5&gt;OFFSET(L2241,-$D2241,0)+$D2241,$E2241-SUM($G2241:K2241),($E2241-SUM($G2241:K2241))/(OFFSET(L2241,-$D2241,0)-(L$5-$D2241-1))))</f>
        <v>0</v>
      </c>
    </row>
    <row r="2242" spans="1:12" ht="12.75" hidden="1" customHeight="1" outlineLevel="2" x14ac:dyDescent="0.2">
      <c r="A2242" s="3"/>
      <c r="B2242" s="3"/>
      <c r="C2242" s="377"/>
      <c r="D2242" s="3">
        <v>4</v>
      </c>
      <c r="E2242" s="295">
        <f ca="1"/>
        <v>0</v>
      </c>
      <c r="F2242" s="296"/>
      <c r="G2242" s="299"/>
      <c r="H2242" s="299"/>
      <c r="I2242" s="299"/>
      <c r="J2242" s="297"/>
      <c r="K2242" s="298">
        <f ca="1">IF(OFFSET(K2242,-$D2242,0)="n/a","n/a",IF(K$5&gt;OFFSET(K2242,-$D2242,0)+$D2242,$E2242-SUM($G2242:J2242),($E2242-SUM($G2242:J2242))/(OFFSET(K2242,-$D2242,0)-(K$5-$D2242-1))))</f>
        <v>0</v>
      </c>
      <c r="L2242" s="298">
        <f ca="1">IF(OFFSET(L2242,-$D2242,0)="n/a","n/a",IF(L$5&gt;OFFSET(L2242,-$D2242,0)+$D2242,$E2242-SUM($G2242:K2242),($E2242-SUM($G2242:K2242))/(OFFSET(L2242,-$D2242,0)-(L$5-$D2242-1))))</f>
        <v>0</v>
      </c>
    </row>
    <row r="2243" spans="1:12" ht="12.75" hidden="1" customHeight="1" outlineLevel="2" x14ac:dyDescent="0.2">
      <c r="A2243" s="3"/>
      <c r="B2243" s="3"/>
      <c r="C2243" s="377"/>
      <c r="D2243" s="3">
        <v>5</v>
      </c>
      <c r="E2243" s="295">
        <f ca="1"/>
        <v>0</v>
      </c>
      <c r="F2243" s="296"/>
      <c r="G2243" s="299"/>
      <c r="H2243" s="299"/>
      <c r="I2243" s="299"/>
      <c r="J2243" s="299"/>
      <c r="K2243" s="297"/>
      <c r="L2243" s="298">
        <f ca="1">IF(OFFSET(L2243,-$D2243,0)="n/a","n/a",IF(L$5&gt;OFFSET(L2243,-$D2243,0)+$D2243,$E2243-SUM($G2243:K2243),($E2243-SUM($G2243:K2243))/(OFFSET(L2243,-$D2243,0)-(L$5-$D2243-1))))</f>
        <v>0</v>
      </c>
    </row>
    <row r="2244" spans="1:12" ht="12.75" hidden="1" customHeight="1" outlineLevel="2" x14ac:dyDescent="0.2">
      <c r="A2244" s="3"/>
      <c r="B2244" s="3"/>
      <c r="C2244" s="377"/>
      <c r="D2244" s="3">
        <v>6</v>
      </c>
      <c r="E2244" s="295">
        <f ca="1"/>
        <v>0</v>
      </c>
      <c r="F2244" s="296"/>
      <c r="G2244" s="299"/>
      <c r="H2244" s="299"/>
      <c r="I2244" s="299"/>
      <c r="J2244" s="299"/>
      <c r="K2244" s="299"/>
      <c r="L2244" s="297"/>
    </row>
    <row r="2245" spans="1:12" ht="12.75" hidden="1" customHeight="1" outlineLevel="2" x14ac:dyDescent="0.2">
      <c r="A2245" s="3"/>
      <c r="B2245" s="3"/>
      <c r="C2245" s="377"/>
      <c r="D2245" s="3">
        <v>7</v>
      </c>
      <c r="E2245" s="295" t="e">
        <f ca="1"/>
        <v>#N/A</v>
      </c>
      <c r="F2245" s="296"/>
      <c r="G2245" s="299"/>
      <c r="H2245" s="299"/>
      <c r="I2245" s="299"/>
      <c r="J2245" s="299"/>
      <c r="K2245" s="299"/>
      <c r="L2245" s="299"/>
    </row>
    <row r="2246" spans="1:12" ht="12.75" hidden="1" customHeight="1" outlineLevel="2" x14ac:dyDescent="0.2">
      <c r="A2246" s="3"/>
      <c r="B2246" s="3"/>
      <c r="C2246" s="377"/>
      <c r="D2246" s="3">
        <v>8</v>
      </c>
      <c r="E2246" s="295" t="e">
        <f ca="1"/>
        <v>#N/A</v>
      </c>
      <c r="F2246" s="296"/>
      <c r="G2246" s="299"/>
      <c r="H2246" s="299"/>
      <c r="I2246" s="299"/>
      <c r="J2246" s="299"/>
      <c r="K2246" s="299"/>
      <c r="L2246" s="299"/>
    </row>
    <row r="2247" spans="1:12" ht="12.75" hidden="1" customHeight="1" outlineLevel="2" x14ac:dyDescent="0.2">
      <c r="A2247" s="3"/>
      <c r="B2247" s="3"/>
      <c r="C2247" s="377"/>
      <c r="D2247" s="3">
        <v>9</v>
      </c>
      <c r="E2247" s="295" t="e">
        <f ca="1"/>
        <v>#N/A</v>
      </c>
      <c r="F2247" s="296"/>
      <c r="G2247" s="299"/>
      <c r="H2247" s="299"/>
      <c r="I2247" s="299"/>
      <c r="J2247" s="299"/>
      <c r="K2247" s="299"/>
      <c r="L2247" s="299"/>
    </row>
    <row r="2248" spans="1:12" ht="12.75" hidden="1" customHeight="1" outlineLevel="2" x14ac:dyDescent="0.2">
      <c r="A2248" s="3"/>
      <c r="B2248" s="3"/>
      <c r="C2248" s="377"/>
      <c r="D2248" s="3">
        <v>10</v>
      </c>
      <c r="E2248" s="295" t="e">
        <f ca="1"/>
        <v>#N/A</v>
      </c>
      <c r="F2248" s="296"/>
      <c r="G2248" s="299"/>
      <c r="H2248" s="299"/>
      <c r="I2248" s="299"/>
      <c r="J2248" s="299"/>
      <c r="K2248" s="299"/>
      <c r="L2248" s="299"/>
    </row>
    <row r="2249" spans="1:12" ht="12.75" hidden="1" customHeight="1" outlineLevel="2" x14ac:dyDescent="0.2">
      <c r="A2249" s="3"/>
      <c r="B2249" s="3"/>
      <c r="C2249" s="377"/>
      <c r="D2249" s="3">
        <v>11</v>
      </c>
      <c r="E2249" s="295" t="e">
        <f ca="1"/>
        <v>#N/A</v>
      </c>
      <c r="F2249" s="296"/>
      <c r="G2249" s="299"/>
      <c r="H2249" s="299"/>
      <c r="I2249" s="299"/>
      <c r="J2249" s="299"/>
      <c r="K2249" s="299"/>
      <c r="L2249" s="299"/>
    </row>
    <row r="2250" spans="1:12" ht="12.75" hidden="1" customHeight="1" outlineLevel="2" x14ac:dyDescent="0.2">
      <c r="A2250" s="3"/>
      <c r="B2250" s="3"/>
      <c r="C2250" s="377"/>
      <c r="D2250" s="3">
        <v>12</v>
      </c>
      <c r="E2250" s="295" t="e">
        <f ca="1"/>
        <v>#N/A</v>
      </c>
      <c r="F2250" s="296"/>
      <c r="G2250" s="299"/>
      <c r="H2250" s="299"/>
      <c r="I2250" s="299"/>
      <c r="J2250" s="299"/>
      <c r="K2250" s="299"/>
      <c r="L2250" s="299"/>
    </row>
    <row r="2251" spans="1:12" ht="12.75" hidden="1" customHeight="1" outlineLevel="2" x14ac:dyDescent="0.2">
      <c r="A2251" s="3"/>
      <c r="B2251" s="3"/>
      <c r="C2251" s="377"/>
      <c r="D2251" s="3">
        <v>13</v>
      </c>
      <c r="E2251" s="295" t="e">
        <f ca="1"/>
        <v>#N/A</v>
      </c>
      <c r="F2251" s="296"/>
      <c r="G2251" s="299"/>
      <c r="H2251" s="299"/>
      <c r="I2251" s="299"/>
      <c r="J2251" s="299"/>
      <c r="K2251" s="299"/>
      <c r="L2251" s="299"/>
    </row>
    <row r="2252" spans="1:12" ht="12.75" hidden="1" customHeight="1" outlineLevel="2" x14ac:dyDescent="0.2">
      <c r="A2252" s="3"/>
      <c r="B2252" s="3"/>
      <c r="C2252" s="377"/>
      <c r="D2252" s="3">
        <v>14</v>
      </c>
      <c r="E2252" s="295" t="e">
        <f ca="1"/>
        <v>#N/A</v>
      </c>
      <c r="F2252" s="296"/>
      <c r="G2252" s="299"/>
      <c r="H2252" s="299"/>
      <c r="I2252" s="299"/>
      <c r="J2252" s="299"/>
      <c r="K2252" s="299"/>
      <c r="L2252" s="299"/>
    </row>
    <row r="2253" spans="1:12" ht="12.75" hidden="1" customHeight="1" outlineLevel="2" x14ac:dyDescent="0.2">
      <c r="A2253" s="3"/>
      <c r="B2253" s="3"/>
      <c r="C2253" s="377"/>
      <c r="D2253" s="3">
        <v>15</v>
      </c>
      <c r="E2253" s="295" t="e">
        <f ca="1"/>
        <v>#N/A</v>
      </c>
      <c r="F2253" s="296"/>
      <c r="G2253" s="299"/>
      <c r="H2253" s="299"/>
      <c r="I2253" s="299"/>
      <c r="J2253" s="299"/>
      <c r="K2253" s="299"/>
      <c r="L2253" s="299"/>
    </row>
    <row r="2254" spans="1:12" ht="12.75" hidden="1" customHeight="1" outlineLevel="1" x14ac:dyDescent="0.2">
      <c r="A2254" s="3"/>
      <c r="B2254" s="149" t="str">
        <f ca="1">B2237</f>
        <v>Asset Type 102</v>
      </c>
      <c r="C2254" s="149" t="str">
        <f ca="1">C2237</f>
        <v>Description - Asset Type 102</v>
      </c>
      <c r="D2254" s="3"/>
      <c r="E2254" s="3"/>
      <c r="F2254" s="109" t="s">
        <v>44</v>
      </c>
      <c r="G2254" s="301">
        <f t="shared" ref="G2254:L2254" si="204">SUM(G2239:G2253)</f>
        <v>0</v>
      </c>
      <c r="H2254" s="301">
        <f t="shared" ca="1" si="204"/>
        <v>0</v>
      </c>
      <c r="I2254" s="301">
        <f t="shared" ca="1" si="204"/>
        <v>0</v>
      </c>
      <c r="J2254" s="301">
        <f t="shared" ca="1" si="204"/>
        <v>0</v>
      </c>
      <c r="K2254" s="301">
        <f t="shared" ca="1" si="204"/>
        <v>0</v>
      </c>
      <c r="L2254" s="301">
        <f t="shared" ca="1" si="204"/>
        <v>0</v>
      </c>
    </row>
    <row r="2255" spans="1:12" ht="12.75" hidden="1" customHeight="1" outlineLevel="2" x14ac:dyDescent="0.2">
      <c r="A2255" s="221">
        <f>A2237+1</f>
        <v>103</v>
      </c>
      <c r="B2255" s="22" t="str">
        <f ca="1">OFFSET($B$13,$A2255-1,0)</f>
        <v>Asset Type 103</v>
      </c>
      <c r="C2255" s="22" t="str">
        <f ca="1">OFFSET($C$13,$A2255-1,0)</f>
        <v>Description - Asset Type 103</v>
      </c>
      <c r="D2255" s="3"/>
      <c r="E2255" s="112"/>
      <c r="F2255" s="111" t="s">
        <v>41</v>
      </c>
      <c r="G2255" s="300">
        <f t="shared" ref="G2255:L2255" ca="1" si="205">VLOOKUP($B2255,$B$13:$L$212,5+G$5,FALSE)</f>
        <v>0</v>
      </c>
      <c r="H2255" s="300">
        <f t="shared" ca="1" si="205"/>
        <v>0</v>
      </c>
      <c r="I2255" s="300">
        <f t="shared" ca="1" si="205"/>
        <v>0</v>
      </c>
      <c r="J2255" s="300">
        <f t="shared" ca="1" si="205"/>
        <v>0</v>
      </c>
      <c r="K2255" s="300">
        <f t="shared" ca="1" si="205"/>
        <v>0</v>
      </c>
      <c r="L2255" s="300">
        <f t="shared" ca="1" si="205"/>
        <v>0</v>
      </c>
    </row>
    <row r="2256" spans="1:12" ht="12.75" hidden="1" customHeight="1" outlineLevel="2" x14ac:dyDescent="0.2">
      <c r="A2256" s="3"/>
      <c r="B2256" s="3"/>
      <c r="C2256" s="21"/>
      <c r="D2256" s="3"/>
      <c r="E2256" s="110"/>
      <c r="F2256" s="109" t="s">
        <v>42</v>
      </c>
      <c r="G2256" s="114">
        <f ca="1">VLOOKUP($B2255,'Input Sheet'!$B$12:$L$211,5+G$5,FALSE)</f>
        <v>0</v>
      </c>
      <c r="H2256" s="114">
        <f ca="1">VLOOKUP($B2255,'Input Sheet'!$B$12:$L$211,5+H$5,FALSE)</f>
        <v>0</v>
      </c>
      <c r="I2256" s="114">
        <f ca="1">VLOOKUP($B2255,'Input Sheet'!$B$12:$L$211,5+I$5,FALSE)</f>
        <v>0</v>
      </c>
      <c r="J2256" s="114">
        <f ca="1">VLOOKUP($B2255,'Input Sheet'!$B$12:$L$211,5+J$5,FALSE)</f>
        <v>0</v>
      </c>
      <c r="K2256" s="114">
        <f ca="1">VLOOKUP($B2255,'Input Sheet'!$B$12:$L$211,5+K$5,FALSE)</f>
        <v>0</v>
      </c>
      <c r="L2256" s="114">
        <f ca="1">VLOOKUP($B2255,'Input Sheet'!$B$12:$L$211,5+L$5,FALSE)</f>
        <v>0</v>
      </c>
    </row>
    <row r="2257" spans="1:12" ht="12.75" hidden="1" customHeight="1" outlineLevel="2" x14ac:dyDescent="0.2">
      <c r="A2257" s="3"/>
      <c r="B2257" s="3"/>
      <c r="C2257" s="3"/>
      <c r="D2257" s="3">
        <v>1</v>
      </c>
      <c r="E2257" s="295">
        <f t="array" aca="1" ref="E2257:E2271" ca="1">TRANSPOSE(G2255:L2255)</f>
        <v>0</v>
      </c>
      <c r="F2257" s="296"/>
      <c r="G2257" s="297"/>
      <c r="H2257" s="298">
        <f ca="1">IF(OFFSET(H2257,-$D2257,0)="n/a","n/a",IF(H$5&gt;OFFSET(H2257,-$D2257,0)+$D2257,$E2257-SUM($G2257:G2257),($E2257-SUM($G2257:G2257))/(OFFSET(H2257,-$D2257,0)-(H$5-$D2257-1))))</f>
        <v>0</v>
      </c>
      <c r="I2257" s="298">
        <f ca="1">IF(OFFSET(I2257,-$D2257,0)="n/a","n/a",IF(I$5&gt;OFFSET(I2257,-$D2257,0)+$D2257,$E2257-SUM($G2257:H2257),($E2257-SUM($G2257:H2257))/(OFFSET(I2257,-$D2257,0)-(I$5-$D2257-1))))</f>
        <v>0</v>
      </c>
      <c r="J2257" s="298">
        <f ca="1">IF(OFFSET(J2257,-$D2257,0)="n/a","n/a",IF(J$5&gt;OFFSET(J2257,-$D2257,0)+$D2257,$E2257-SUM($G2257:I2257),($E2257-SUM($G2257:I2257))/(OFFSET(J2257,-$D2257,0)-(J$5-$D2257-1))))</f>
        <v>0</v>
      </c>
      <c r="K2257" s="298">
        <f ca="1">IF(OFFSET(K2257,-$D2257,0)="n/a","n/a",IF(K$5&gt;OFFSET(K2257,-$D2257,0)+$D2257,$E2257-SUM($G2257:J2257),($E2257-SUM($G2257:J2257))/(OFFSET(K2257,-$D2257,0)-(K$5-$D2257-1))))</f>
        <v>0</v>
      </c>
      <c r="L2257" s="298">
        <f ca="1">IF(OFFSET(L2257,-$D2257,0)="n/a","n/a",IF(L$5&gt;OFFSET(L2257,-$D2257,0)+$D2257,$E2257-SUM($G2257:K2257),($E2257-SUM($G2257:K2257))/(OFFSET(L2257,-$D2257,0)-(L$5-$D2257-1))))</f>
        <v>0</v>
      </c>
    </row>
    <row r="2258" spans="1:12" ht="12.75" hidden="1" customHeight="1" outlineLevel="2" x14ac:dyDescent="0.2">
      <c r="A2258" s="3"/>
      <c r="B2258" s="3"/>
      <c r="C2258" s="377" t="s">
        <v>43</v>
      </c>
      <c r="D2258" s="3">
        <v>2</v>
      </c>
      <c r="E2258" s="295">
        <f ca="1"/>
        <v>0</v>
      </c>
      <c r="F2258" s="296"/>
      <c r="G2258" s="299"/>
      <c r="H2258" s="297"/>
      <c r="I2258" s="298">
        <f ca="1">IF(OFFSET(I2258,-$D2258,0)="n/a","n/a",IF(I$5&gt;OFFSET(I2258,-$D2258,0)+$D2258,$E2258-SUM($G2258:H2258),($E2258-SUM($G2258:H2258))/(OFFSET(I2258,-$D2258,0)-(I$5-$D2258-1))))</f>
        <v>0</v>
      </c>
      <c r="J2258" s="298">
        <f ca="1">IF(OFFSET(J2258,-$D2258,0)="n/a","n/a",IF(J$5&gt;OFFSET(J2258,-$D2258,0)+$D2258,$E2258-SUM($G2258:I2258),($E2258-SUM($G2258:I2258))/(OFFSET(J2258,-$D2258,0)-(J$5-$D2258-1))))</f>
        <v>0</v>
      </c>
      <c r="K2258" s="298">
        <f ca="1">IF(OFFSET(K2258,-$D2258,0)="n/a","n/a",IF(K$5&gt;OFFSET(K2258,-$D2258,0)+$D2258,$E2258-SUM($G2258:J2258),($E2258-SUM($G2258:J2258))/(OFFSET(K2258,-$D2258,0)-(K$5-$D2258-1))))</f>
        <v>0</v>
      </c>
      <c r="L2258" s="298">
        <f ca="1">IF(OFFSET(L2258,-$D2258,0)="n/a","n/a",IF(L$5&gt;OFFSET(L2258,-$D2258,0)+$D2258,$E2258-SUM($G2258:K2258),($E2258-SUM($G2258:K2258))/(OFFSET(L2258,-$D2258,0)-(L$5-$D2258-1))))</f>
        <v>0</v>
      </c>
    </row>
    <row r="2259" spans="1:12" ht="12.75" hidden="1" customHeight="1" outlineLevel="2" x14ac:dyDescent="0.2">
      <c r="A2259" s="3"/>
      <c r="B2259" s="3"/>
      <c r="C2259" s="377"/>
      <c r="D2259" s="3">
        <v>3</v>
      </c>
      <c r="E2259" s="295">
        <f ca="1"/>
        <v>0</v>
      </c>
      <c r="F2259" s="296"/>
      <c r="G2259" s="299"/>
      <c r="H2259" s="299"/>
      <c r="I2259" s="297"/>
      <c r="J2259" s="298">
        <f ca="1">IF(OFFSET(J2259,-$D2259,0)="n/a","n/a",IF(J$5&gt;OFFSET(J2259,-$D2259,0)+$D2259,$E2259-SUM($G2259:I2259),($E2259-SUM($G2259:I2259))/(OFFSET(J2259,-$D2259,0)-(J$5-$D2259-1))))</f>
        <v>0</v>
      </c>
      <c r="K2259" s="298">
        <f ca="1">IF(OFFSET(K2259,-$D2259,0)="n/a","n/a",IF(K$5&gt;OFFSET(K2259,-$D2259,0)+$D2259,$E2259-SUM($G2259:J2259),($E2259-SUM($G2259:J2259))/(OFFSET(K2259,-$D2259,0)-(K$5-$D2259-1))))</f>
        <v>0</v>
      </c>
      <c r="L2259" s="298">
        <f ca="1">IF(OFFSET(L2259,-$D2259,0)="n/a","n/a",IF(L$5&gt;OFFSET(L2259,-$D2259,0)+$D2259,$E2259-SUM($G2259:K2259),($E2259-SUM($G2259:K2259))/(OFFSET(L2259,-$D2259,0)-(L$5-$D2259-1))))</f>
        <v>0</v>
      </c>
    </row>
    <row r="2260" spans="1:12" ht="12.75" hidden="1" customHeight="1" outlineLevel="2" x14ac:dyDescent="0.2">
      <c r="A2260" s="3"/>
      <c r="B2260" s="3"/>
      <c r="C2260" s="377"/>
      <c r="D2260" s="3">
        <v>4</v>
      </c>
      <c r="E2260" s="295">
        <f ca="1"/>
        <v>0</v>
      </c>
      <c r="F2260" s="296"/>
      <c r="G2260" s="299"/>
      <c r="H2260" s="299"/>
      <c r="I2260" s="299"/>
      <c r="J2260" s="297"/>
      <c r="K2260" s="298">
        <f ca="1">IF(OFFSET(K2260,-$D2260,0)="n/a","n/a",IF(K$5&gt;OFFSET(K2260,-$D2260,0)+$D2260,$E2260-SUM($G2260:J2260),($E2260-SUM($G2260:J2260))/(OFFSET(K2260,-$D2260,0)-(K$5-$D2260-1))))</f>
        <v>0</v>
      </c>
      <c r="L2260" s="298">
        <f ca="1">IF(OFFSET(L2260,-$D2260,0)="n/a","n/a",IF(L$5&gt;OFFSET(L2260,-$D2260,0)+$D2260,$E2260-SUM($G2260:K2260),($E2260-SUM($G2260:K2260))/(OFFSET(L2260,-$D2260,0)-(L$5-$D2260-1))))</f>
        <v>0</v>
      </c>
    </row>
    <row r="2261" spans="1:12" ht="12.75" hidden="1" customHeight="1" outlineLevel="2" x14ac:dyDescent="0.2">
      <c r="A2261" s="3"/>
      <c r="B2261" s="3"/>
      <c r="C2261" s="377"/>
      <c r="D2261" s="3">
        <v>5</v>
      </c>
      <c r="E2261" s="295">
        <f ca="1"/>
        <v>0</v>
      </c>
      <c r="F2261" s="296"/>
      <c r="G2261" s="299"/>
      <c r="H2261" s="299"/>
      <c r="I2261" s="299"/>
      <c r="J2261" s="299"/>
      <c r="K2261" s="297"/>
      <c r="L2261" s="298">
        <f ca="1">IF(OFFSET(L2261,-$D2261,0)="n/a","n/a",IF(L$5&gt;OFFSET(L2261,-$D2261,0)+$D2261,$E2261-SUM($G2261:K2261),($E2261-SUM($G2261:K2261))/(OFFSET(L2261,-$D2261,0)-(L$5-$D2261-1))))</f>
        <v>0</v>
      </c>
    </row>
    <row r="2262" spans="1:12" ht="12.75" hidden="1" customHeight="1" outlineLevel="2" x14ac:dyDescent="0.2">
      <c r="A2262" s="3"/>
      <c r="B2262" s="3"/>
      <c r="C2262" s="377"/>
      <c r="D2262" s="3">
        <v>6</v>
      </c>
      <c r="E2262" s="295">
        <f ca="1"/>
        <v>0</v>
      </c>
      <c r="F2262" s="296"/>
      <c r="G2262" s="299"/>
      <c r="H2262" s="299"/>
      <c r="I2262" s="299"/>
      <c r="J2262" s="299"/>
      <c r="K2262" s="299"/>
      <c r="L2262" s="297"/>
    </row>
    <row r="2263" spans="1:12" ht="12.75" hidden="1" customHeight="1" outlineLevel="2" x14ac:dyDescent="0.2">
      <c r="A2263" s="3"/>
      <c r="B2263" s="3"/>
      <c r="C2263" s="377"/>
      <c r="D2263" s="3">
        <v>7</v>
      </c>
      <c r="E2263" s="295" t="e">
        <f ca="1"/>
        <v>#N/A</v>
      </c>
      <c r="F2263" s="296"/>
      <c r="G2263" s="299"/>
      <c r="H2263" s="299"/>
      <c r="I2263" s="299"/>
      <c r="J2263" s="299"/>
      <c r="K2263" s="299"/>
      <c r="L2263" s="299"/>
    </row>
    <row r="2264" spans="1:12" ht="12.75" hidden="1" customHeight="1" outlineLevel="2" x14ac:dyDescent="0.2">
      <c r="A2264" s="3"/>
      <c r="B2264" s="3"/>
      <c r="C2264" s="377"/>
      <c r="D2264" s="3">
        <v>8</v>
      </c>
      <c r="E2264" s="295" t="e">
        <f ca="1"/>
        <v>#N/A</v>
      </c>
      <c r="F2264" s="296"/>
      <c r="G2264" s="299"/>
      <c r="H2264" s="299"/>
      <c r="I2264" s="299"/>
      <c r="J2264" s="299"/>
      <c r="K2264" s="299"/>
      <c r="L2264" s="299"/>
    </row>
    <row r="2265" spans="1:12" ht="12.75" hidden="1" customHeight="1" outlineLevel="2" x14ac:dyDescent="0.2">
      <c r="A2265" s="3"/>
      <c r="B2265" s="3"/>
      <c r="C2265" s="377"/>
      <c r="D2265" s="3">
        <v>9</v>
      </c>
      <c r="E2265" s="295" t="e">
        <f ca="1"/>
        <v>#N/A</v>
      </c>
      <c r="F2265" s="296"/>
      <c r="G2265" s="299"/>
      <c r="H2265" s="299"/>
      <c r="I2265" s="299"/>
      <c r="J2265" s="299"/>
      <c r="K2265" s="299"/>
      <c r="L2265" s="299"/>
    </row>
    <row r="2266" spans="1:12" ht="12.75" hidden="1" customHeight="1" outlineLevel="2" x14ac:dyDescent="0.2">
      <c r="A2266" s="3"/>
      <c r="B2266" s="3"/>
      <c r="C2266" s="377"/>
      <c r="D2266" s="3">
        <v>10</v>
      </c>
      <c r="E2266" s="295" t="e">
        <f ca="1"/>
        <v>#N/A</v>
      </c>
      <c r="F2266" s="296"/>
      <c r="G2266" s="299"/>
      <c r="H2266" s="299"/>
      <c r="I2266" s="299"/>
      <c r="J2266" s="299"/>
      <c r="K2266" s="299"/>
      <c r="L2266" s="299"/>
    </row>
    <row r="2267" spans="1:12" ht="12.75" hidden="1" customHeight="1" outlineLevel="2" x14ac:dyDescent="0.2">
      <c r="A2267" s="3"/>
      <c r="B2267" s="3"/>
      <c r="C2267" s="377"/>
      <c r="D2267" s="3">
        <v>11</v>
      </c>
      <c r="E2267" s="295" t="e">
        <f ca="1"/>
        <v>#N/A</v>
      </c>
      <c r="F2267" s="296"/>
      <c r="G2267" s="299"/>
      <c r="H2267" s="299"/>
      <c r="I2267" s="299"/>
      <c r="J2267" s="299"/>
      <c r="K2267" s="299"/>
      <c r="L2267" s="299"/>
    </row>
    <row r="2268" spans="1:12" ht="12.75" hidden="1" customHeight="1" outlineLevel="2" x14ac:dyDescent="0.2">
      <c r="A2268" s="3"/>
      <c r="B2268" s="3"/>
      <c r="C2268" s="377"/>
      <c r="D2268" s="3">
        <v>12</v>
      </c>
      <c r="E2268" s="295" t="e">
        <f ca="1"/>
        <v>#N/A</v>
      </c>
      <c r="F2268" s="296"/>
      <c r="G2268" s="299"/>
      <c r="H2268" s="299"/>
      <c r="I2268" s="299"/>
      <c r="J2268" s="299"/>
      <c r="K2268" s="299"/>
      <c r="L2268" s="299"/>
    </row>
    <row r="2269" spans="1:12" ht="12.75" hidden="1" customHeight="1" outlineLevel="2" x14ac:dyDescent="0.2">
      <c r="A2269" s="3"/>
      <c r="B2269" s="3"/>
      <c r="C2269" s="377"/>
      <c r="D2269" s="3">
        <v>13</v>
      </c>
      <c r="E2269" s="295" t="e">
        <f ca="1"/>
        <v>#N/A</v>
      </c>
      <c r="F2269" s="296"/>
      <c r="G2269" s="299"/>
      <c r="H2269" s="299"/>
      <c r="I2269" s="299"/>
      <c r="J2269" s="299"/>
      <c r="K2269" s="299"/>
      <c r="L2269" s="299"/>
    </row>
    <row r="2270" spans="1:12" ht="12.75" hidden="1" customHeight="1" outlineLevel="2" x14ac:dyDescent="0.2">
      <c r="A2270" s="3"/>
      <c r="B2270" s="3"/>
      <c r="C2270" s="377"/>
      <c r="D2270" s="3">
        <v>14</v>
      </c>
      <c r="E2270" s="295" t="e">
        <f ca="1"/>
        <v>#N/A</v>
      </c>
      <c r="F2270" s="296"/>
      <c r="G2270" s="299"/>
      <c r="H2270" s="299"/>
      <c r="I2270" s="299"/>
      <c r="J2270" s="299"/>
      <c r="K2270" s="299"/>
      <c r="L2270" s="299"/>
    </row>
    <row r="2271" spans="1:12" ht="12.75" hidden="1" customHeight="1" outlineLevel="2" x14ac:dyDescent="0.2">
      <c r="A2271" s="3"/>
      <c r="B2271" s="3"/>
      <c r="C2271" s="377"/>
      <c r="D2271" s="3">
        <v>15</v>
      </c>
      <c r="E2271" s="295" t="e">
        <f ca="1"/>
        <v>#N/A</v>
      </c>
      <c r="F2271" s="296"/>
      <c r="G2271" s="299"/>
      <c r="H2271" s="299"/>
      <c r="I2271" s="299"/>
      <c r="J2271" s="299"/>
      <c r="K2271" s="299"/>
      <c r="L2271" s="299"/>
    </row>
    <row r="2272" spans="1:12" ht="12.75" hidden="1" customHeight="1" outlineLevel="1" x14ac:dyDescent="0.2">
      <c r="A2272" s="3"/>
      <c r="B2272" s="149" t="str">
        <f ca="1">B2255</f>
        <v>Asset Type 103</v>
      </c>
      <c r="C2272" s="149" t="str">
        <f ca="1">C2255</f>
        <v>Description - Asset Type 103</v>
      </c>
      <c r="D2272" s="3"/>
      <c r="E2272" s="3"/>
      <c r="F2272" s="109" t="s">
        <v>44</v>
      </c>
      <c r="G2272" s="301">
        <f t="shared" ref="G2272:L2272" si="206">SUM(G2257:G2271)</f>
        <v>0</v>
      </c>
      <c r="H2272" s="301">
        <f t="shared" ca="1" si="206"/>
        <v>0</v>
      </c>
      <c r="I2272" s="301">
        <f t="shared" ca="1" si="206"/>
        <v>0</v>
      </c>
      <c r="J2272" s="301">
        <f t="shared" ca="1" si="206"/>
        <v>0</v>
      </c>
      <c r="K2272" s="301">
        <f t="shared" ca="1" si="206"/>
        <v>0</v>
      </c>
      <c r="L2272" s="301">
        <f t="shared" ca="1" si="206"/>
        <v>0</v>
      </c>
    </row>
    <row r="2273" spans="1:12" ht="12.75" hidden="1" customHeight="1" outlineLevel="2" x14ac:dyDescent="0.2">
      <c r="A2273" s="221">
        <f>A2255+1</f>
        <v>104</v>
      </c>
      <c r="B2273" s="22" t="str">
        <f ca="1">OFFSET($B$13,$A2273-1,0)</f>
        <v>Asset Type 104</v>
      </c>
      <c r="C2273" s="22" t="str">
        <f ca="1">OFFSET($C$13,$A2273-1,0)</f>
        <v>Description - Asset Type 104</v>
      </c>
      <c r="D2273" s="3"/>
      <c r="E2273" s="112"/>
      <c r="F2273" s="111" t="s">
        <v>41</v>
      </c>
      <c r="G2273" s="300">
        <f t="shared" ref="G2273:L2273" ca="1" si="207">VLOOKUP($B2273,$B$13:$L$212,5+G$5,FALSE)</f>
        <v>0</v>
      </c>
      <c r="H2273" s="300">
        <f t="shared" ca="1" si="207"/>
        <v>0</v>
      </c>
      <c r="I2273" s="300">
        <f t="shared" ca="1" si="207"/>
        <v>0</v>
      </c>
      <c r="J2273" s="300">
        <f t="shared" ca="1" si="207"/>
        <v>0</v>
      </c>
      <c r="K2273" s="300">
        <f t="shared" ca="1" si="207"/>
        <v>0</v>
      </c>
      <c r="L2273" s="300">
        <f t="shared" ca="1" si="207"/>
        <v>0</v>
      </c>
    </row>
    <row r="2274" spans="1:12" ht="12.75" hidden="1" customHeight="1" outlineLevel="2" x14ac:dyDescent="0.2">
      <c r="A2274" s="3"/>
      <c r="B2274" s="3"/>
      <c r="C2274" s="21"/>
      <c r="D2274" s="3"/>
      <c r="E2274" s="110"/>
      <c r="F2274" s="109" t="s">
        <v>42</v>
      </c>
      <c r="G2274" s="114">
        <f ca="1">VLOOKUP($B2273,'Input Sheet'!$B$12:$L$211,5+G$5,FALSE)</f>
        <v>0</v>
      </c>
      <c r="H2274" s="114">
        <f ca="1">VLOOKUP($B2273,'Input Sheet'!$B$12:$L$211,5+H$5,FALSE)</f>
        <v>0</v>
      </c>
      <c r="I2274" s="114">
        <f ca="1">VLOOKUP($B2273,'Input Sheet'!$B$12:$L$211,5+I$5,FALSE)</f>
        <v>0</v>
      </c>
      <c r="J2274" s="114">
        <f ca="1">VLOOKUP($B2273,'Input Sheet'!$B$12:$L$211,5+J$5,FALSE)</f>
        <v>0</v>
      </c>
      <c r="K2274" s="114">
        <f ca="1">VLOOKUP($B2273,'Input Sheet'!$B$12:$L$211,5+K$5,FALSE)</f>
        <v>0</v>
      </c>
      <c r="L2274" s="114">
        <f ca="1">VLOOKUP($B2273,'Input Sheet'!$B$12:$L$211,5+L$5,FALSE)</f>
        <v>0</v>
      </c>
    </row>
    <row r="2275" spans="1:12" ht="12.75" hidden="1" customHeight="1" outlineLevel="2" x14ac:dyDescent="0.2">
      <c r="A2275" s="3"/>
      <c r="B2275" s="3"/>
      <c r="C2275" s="3"/>
      <c r="D2275" s="3">
        <v>1</v>
      </c>
      <c r="E2275" s="295">
        <f t="array" aca="1" ref="E2275:E2289" ca="1">TRANSPOSE(G2273:L2273)</f>
        <v>0</v>
      </c>
      <c r="F2275" s="296"/>
      <c r="G2275" s="297"/>
      <c r="H2275" s="298">
        <f ca="1">IF(OFFSET(H2275,-$D2275,0)="n/a","n/a",IF(H$5&gt;OFFSET(H2275,-$D2275,0)+$D2275,$E2275-SUM($G2275:G2275),($E2275-SUM($G2275:G2275))/(OFFSET(H2275,-$D2275,0)-(H$5-$D2275-1))))</f>
        <v>0</v>
      </c>
      <c r="I2275" s="298">
        <f ca="1">IF(OFFSET(I2275,-$D2275,0)="n/a","n/a",IF(I$5&gt;OFFSET(I2275,-$D2275,0)+$D2275,$E2275-SUM($G2275:H2275),($E2275-SUM($G2275:H2275))/(OFFSET(I2275,-$D2275,0)-(I$5-$D2275-1))))</f>
        <v>0</v>
      </c>
      <c r="J2275" s="298">
        <f ca="1">IF(OFFSET(J2275,-$D2275,0)="n/a","n/a",IF(J$5&gt;OFFSET(J2275,-$D2275,0)+$D2275,$E2275-SUM($G2275:I2275),($E2275-SUM($G2275:I2275))/(OFFSET(J2275,-$D2275,0)-(J$5-$D2275-1))))</f>
        <v>0</v>
      </c>
      <c r="K2275" s="298">
        <f ca="1">IF(OFFSET(K2275,-$D2275,0)="n/a","n/a",IF(K$5&gt;OFFSET(K2275,-$D2275,0)+$D2275,$E2275-SUM($G2275:J2275),($E2275-SUM($G2275:J2275))/(OFFSET(K2275,-$D2275,0)-(K$5-$D2275-1))))</f>
        <v>0</v>
      </c>
      <c r="L2275" s="298">
        <f ca="1">IF(OFFSET(L2275,-$D2275,0)="n/a","n/a",IF(L$5&gt;OFFSET(L2275,-$D2275,0)+$D2275,$E2275-SUM($G2275:K2275),($E2275-SUM($G2275:K2275))/(OFFSET(L2275,-$D2275,0)-(L$5-$D2275-1))))</f>
        <v>0</v>
      </c>
    </row>
    <row r="2276" spans="1:12" ht="12.75" hidden="1" customHeight="1" outlineLevel="2" x14ac:dyDescent="0.2">
      <c r="A2276" s="3"/>
      <c r="B2276" s="3"/>
      <c r="C2276" s="377" t="s">
        <v>43</v>
      </c>
      <c r="D2276" s="3">
        <v>2</v>
      </c>
      <c r="E2276" s="295">
        <f ca="1"/>
        <v>0</v>
      </c>
      <c r="F2276" s="296"/>
      <c r="G2276" s="299"/>
      <c r="H2276" s="297"/>
      <c r="I2276" s="298">
        <f ca="1">IF(OFFSET(I2276,-$D2276,0)="n/a","n/a",IF(I$5&gt;OFFSET(I2276,-$D2276,0)+$D2276,$E2276-SUM($G2276:H2276),($E2276-SUM($G2276:H2276))/(OFFSET(I2276,-$D2276,0)-(I$5-$D2276-1))))</f>
        <v>0</v>
      </c>
      <c r="J2276" s="298">
        <f ca="1">IF(OFFSET(J2276,-$D2276,0)="n/a","n/a",IF(J$5&gt;OFFSET(J2276,-$D2276,0)+$D2276,$E2276-SUM($G2276:I2276),($E2276-SUM($G2276:I2276))/(OFFSET(J2276,-$D2276,0)-(J$5-$D2276-1))))</f>
        <v>0</v>
      </c>
      <c r="K2276" s="298">
        <f ca="1">IF(OFFSET(K2276,-$D2276,0)="n/a","n/a",IF(K$5&gt;OFFSET(K2276,-$D2276,0)+$D2276,$E2276-SUM($G2276:J2276),($E2276-SUM($G2276:J2276))/(OFFSET(K2276,-$D2276,0)-(K$5-$D2276-1))))</f>
        <v>0</v>
      </c>
      <c r="L2276" s="298">
        <f ca="1">IF(OFFSET(L2276,-$D2276,0)="n/a","n/a",IF(L$5&gt;OFFSET(L2276,-$D2276,0)+$D2276,$E2276-SUM($G2276:K2276),($E2276-SUM($G2276:K2276))/(OFFSET(L2276,-$D2276,0)-(L$5-$D2276-1))))</f>
        <v>0</v>
      </c>
    </row>
    <row r="2277" spans="1:12" ht="12.75" hidden="1" customHeight="1" outlineLevel="2" x14ac:dyDescent="0.2">
      <c r="A2277" s="3"/>
      <c r="B2277" s="3"/>
      <c r="C2277" s="377"/>
      <c r="D2277" s="3">
        <v>3</v>
      </c>
      <c r="E2277" s="295">
        <f ca="1"/>
        <v>0</v>
      </c>
      <c r="F2277" s="296"/>
      <c r="G2277" s="299"/>
      <c r="H2277" s="299"/>
      <c r="I2277" s="297"/>
      <c r="J2277" s="298">
        <f ca="1">IF(OFFSET(J2277,-$D2277,0)="n/a","n/a",IF(J$5&gt;OFFSET(J2277,-$D2277,0)+$D2277,$E2277-SUM($G2277:I2277),($E2277-SUM($G2277:I2277))/(OFFSET(J2277,-$D2277,0)-(J$5-$D2277-1))))</f>
        <v>0</v>
      </c>
      <c r="K2277" s="298">
        <f ca="1">IF(OFFSET(K2277,-$D2277,0)="n/a","n/a",IF(K$5&gt;OFFSET(K2277,-$D2277,0)+$D2277,$E2277-SUM($G2277:J2277),($E2277-SUM($G2277:J2277))/(OFFSET(K2277,-$D2277,0)-(K$5-$D2277-1))))</f>
        <v>0</v>
      </c>
      <c r="L2277" s="298">
        <f ca="1">IF(OFFSET(L2277,-$D2277,0)="n/a","n/a",IF(L$5&gt;OFFSET(L2277,-$D2277,0)+$D2277,$E2277-SUM($G2277:K2277),($E2277-SUM($G2277:K2277))/(OFFSET(L2277,-$D2277,0)-(L$5-$D2277-1))))</f>
        <v>0</v>
      </c>
    </row>
    <row r="2278" spans="1:12" ht="12.75" hidden="1" customHeight="1" outlineLevel="2" x14ac:dyDescent="0.2">
      <c r="A2278" s="3"/>
      <c r="B2278" s="3"/>
      <c r="C2278" s="377"/>
      <c r="D2278" s="3">
        <v>4</v>
      </c>
      <c r="E2278" s="295">
        <f ca="1"/>
        <v>0</v>
      </c>
      <c r="F2278" s="296"/>
      <c r="G2278" s="299"/>
      <c r="H2278" s="299"/>
      <c r="I2278" s="299"/>
      <c r="J2278" s="297"/>
      <c r="K2278" s="298">
        <f ca="1">IF(OFFSET(K2278,-$D2278,0)="n/a","n/a",IF(K$5&gt;OFFSET(K2278,-$D2278,0)+$D2278,$E2278-SUM($G2278:J2278),($E2278-SUM($G2278:J2278))/(OFFSET(K2278,-$D2278,0)-(K$5-$D2278-1))))</f>
        <v>0</v>
      </c>
      <c r="L2278" s="298">
        <f ca="1">IF(OFFSET(L2278,-$D2278,0)="n/a","n/a",IF(L$5&gt;OFFSET(L2278,-$D2278,0)+$D2278,$E2278-SUM($G2278:K2278),($E2278-SUM($G2278:K2278))/(OFFSET(L2278,-$D2278,0)-(L$5-$D2278-1))))</f>
        <v>0</v>
      </c>
    </row>
    <row r="2279" spans="1:12" ht="12.75" hidden="1" customHeight="1" outlineLevel="2" x14ac:dyDescent="0.2">
      <c r="A2279" s="3"/>
      <c r="B2279" s="3"/>
      <c r="C2279" s="377"/>
      <c r="D2279" s="3">
        <v>5</v>
      </c>
      <c r="E2279" s="295">
        <f ca="1"/>
        <v>0</v>
      </c>
      <c r="F2279" s="296"/>
      <c r="G2279" s="299"/>
      <c r="H2279" s="299"/>
      <c r="I2279" s="299"/>
      <c r="J2279" s="299"/>
      <c r="K2279" s="297"/>
      <c r="L2279" s="298">
        <f ca="1">IF(OFFSET(L2279,-$D2279,0)="n/a","n/a",IF(L$5&gt;OFFSET(L2279,-$D2279,0)+$D2279,$E2279-SUM($G2279:K2279),($E2279-SUM($G2279:K2279))/(OFFSET(L2279,-$D2279,0)-(L$5-$D2279-1))))</f>
        <v>0</v>
      </c>
    </row>
    <row r="2280" spans="1:12" ht="12.75" hidden="1" customHeight="1" outlineLevel="2" x14ac:dyDescent="0.2">
      <c r="A2280" s="3"/>
      <c r="B2280" s="3"/>
      <c r="C2280" s="377"/>
      <c r="D2280" s="3">
        <v>6</v>
      </c>
      <c r="E2280" s="295">
        <f ca="1"/>
        <v>0</v>
      </c>
      <c r="F2280" s="296"/>
      <c r="G2280" s="299"/>
      <c r="H2280" s="299"/>
      <c r="I2280" s="299"/>
      <c r="J2280" s="299"/>
      <c r="K2280" s="299"/>
      <c r="L2280" s="297"/>
    </row>
    <row r="2281" spans="1:12" ht="12.75" hidden="1" customHeight="1" outlineLevel="2" x14ac:dyDescent="0.2">
      <c r="A2281" s="3"/>
      <c r="B2281" s="3"/>
      <c r="C2281" s="377"/>
      <c r="D2281" s="3">
        <v>7</v>
      </c>
      <c r="E2281" s="295" t="e">
        <f ca="1"/>
        <v>#N/A</v>
      </c>
      <c r="F2281" s="296"/>
      <c r="G2281" s="299"/>
      <c r="H2281" s="299"/>
      <c r="I2281" s="299"/>
      <c r="J2281" s="299"/>
      <c r="K2281" s="299"/>
      <c r="L2281" s="299"/>
    </row>
    <row r="2282" spans="1:12" ht="12.75" hidden="1" customHeight="1" outlineLevel="2" x14ac:dyDescent="0.2">
      <c r="A2282" s="3"/>
      <c r="B2282" s="3"/>
      <c r="C2282" s="377"/>
      <c r="D2282" s="3">
        <v>8</v>
      </c>
      <c r="E2282" s="295" t="e">
        <f ca="1"/>
        <v>#N/A</v>
      </c>
      <c r="F2282" s="296"/>
      <c r="G2282" s="299"/>
      <c r="H2282" s="299"/>
      <c r="I2282" s="299"/>
      <c r="J2282" s="299"/>
      <c r="K2282" s="299"/>
      <c r="L2282" s="299"/>
    </row>
    <row r="2283" spans="1:12" ht="12.75" hidden="1" customHeight="1" outlineLevel="2" x14ac:dyDescent="0.2">
      <c r="A2283" s="3"/>
      <c r="B2283" s="3"/>
      <c r="C2283" s="377"/>
      <c r="D2283" s="3">
        <v>9</v>
      </c>
      <c r="E2283" s="295" t="e">
        <f ca="1"/>
        <v>#N/A</v>
      </c>
      <c r="F2283" s="296"/>
      <c r="G2283" s="299"/>
      <c r="H2283" s="299"/>
      <c r="I2283" s="299"/>
      <c r="J2283" s="299"/>
      <c r="K2283" s="299"/>
      <c r="L2283" s="299"/>
    </row>
    <row r="2284" spans="1:12" ht="12.75" hidden="1" customHeight="1" outlineLevel="2" x14ac:dyDescent="0.2">
      <c r="A2284" s="3"/>
      <c r="B2284" s="3"/>
      <c r="C2284" s="377"/>
      <c r="D2284" s="3">
        <v>10</v>
      </c>
      <c r="E2284" s="295" t="e">
        <f ca="1"/>
        <v>#N/A</v>
      </c>
      <c r="F2284" s="296"/>
      <c r="G2284" s="299"/>
      <c r="H2284" s="299"/>
      <c r="I2284" s="299"/>
      <c r="J2284" s="299"/>
      <c r="K2284" s="299"/>
      <c r="L2284" s="299"/>
    </row>
    <row r="2285" spans="1:12" ht="12.75" hidden="1" customHeight="1" outlineLevel="2" x14ac:dyDescent="0.2">
      <c r="A2285" s="3"/>
      <c r="B2285" s="3"/>
      <c r="C2285" s="377"/>
      <c r="D2285" s="3">
        <v>11</v>
      </c>
      <c r="E2285" s="295" t="e">
        <f ca="1"/>
        <v>#N/A</v>
      </c>
      <c r="F2285" s="296"/>
      <c r="G2285" s="299"/>
      <c r="H2285" s="299"/>
      <c r="I2285" s="299"/>
      <c r="J2285" s="299"/>
      <c r="K2285" s="299"/>
      <c r="L2285" s="299"/>
    </row>
    <row r="2286" spans="1:12" ht="12.75" hidden="1" customHeight="1" outlineLevel="2" x14ac:dyDescent="0.2">
      <c r="A2286" s="3"/>
      <c r="B2286" s="3"/>
      <c r="C2286" s="377"/>
      <c r="D2286" s="3">
        <v>12</v>
      </c>
      <c r="E2286" s="295" t="e">
        <f ca="1"/>
        <v>#N/A</v>
      </c>
      <c r="F2286" s="296"/>
      <c r="G2286" s="299"/>
      <c r="H2286" s="299"/>
      <c r="I2286" s="299"/>
      <c r="J2286" s="299"/>
      <c r="K2286" s="299"/>
      <c r="L2286" s="299"/>
    </row>
    <row r="2287" spans="1:12" ht="12.75" hidden="1" customHeight="1" outlineLevel="2" x14ac:dyDescent="0.2">
      <c r="A2287" s="3"/>
      <c r="B2287" s="3"/>
      <c r="C2287" s="377"/>
      <c r="D2287" s="3">
        <v>13</v>
      </c>
      <c r="E2287" s="295" t="e">
        <f ca="1"/>
        <v>#N/A</v>
      </c>
      <c r="F2287" s="296"/>
      <c r="G2287" s="299"/>
      <c r="H2287" s="299"/>
      <c r="I2287" s="299"/>
      <c r="J2287" s="299"/>
      <c r="K2287" s="299"/>
      <c r="L2287" s="299"/>
    </row>
    <row r="2288" spans="1:12" ht="12.75" hidden="1" customHeight="1" outlineLevel="2" x14ac:dyDescent="0.2">
      <c r="A2288" s="3"/>
      <c r="B2288" s="3"/>
      <c r="C2288" s="377"/>
      <c r="D2288" s="3">
        <v>14</v>
      </c>
      <c r="E2288" s="295" t="e">
        <f ca="1"/>
        <v>#N/A</v>
      </c>
      <c r="F2288" s="296"/>
      <c r="G2288" s="299"/>
      <c r="H2288" s="299"/>
      <c r="I2288" s="299"/>
      <c r="J2288" s="299"/>
      <c r="K2288" s="299"/>
      <c r="L2288" s="299"/>
    </row>
    <row r="2289" spans="1:12" ht="12.75" hidden="1" customHeight="1" outlineLevel="2" x14ac:dyDescent="0.2">
      <c r="A2289" s="3"/>
      <c r="B2289" s="3"/>
      <c r="C2289" s="377"/>
      <c r="D2289" s="3">
        <v>15</v>
      </c>
      <c r="E2289" s="295" t="e">
        <f ca="1"/>
        <v>#N/A</v>
      </c>
      <c r="F2289" s="296"/>
      <c r="G2289" s="299"/>
      <c r="H2289" s="299"/>
      <c r="I2289" s="299"/>
      <c r="J2289" s="299"/>
      <c r="K2289" s="299"/>
      <c r="L2289" s="299"/>
    </row>
    <row r="2290" spans="1:12" ht="12.75" hidden="1" customHeight="1" outlineLevel="1" x14ac:dyDescent="0.2">
      <c r="A2290" s="3"/>
      <c r="B2290" s="149" t="str">
        <f ca="1">B2273</f>
        <v>Asset Type 104</v>
      </c>
      <c r="C2290" s="149" t="str">
        <f ca="1">C2273</f>
        <v>Description - Asset Type 104</v>
      </c>
      <c r="D2290" s="3"/>
      <c r="E2290" s="3"/>
      <c r="F2290" s="109" t="s">
        <v>44</v>
      </c>
      <c r="G2290" s="301">
        <f t="shared" ref="G2290:L2290" si="208">SUM(G2275:G2289)</f>
        <v>0</v>
      </c>
      <c r="H2290" s="301">
        <f t="shared" ca="1" si="208"/>
        <v>0</v>
      </c>
      <c r="I2290" s="301">
        <f t="shared" ca="1" si="208"/>
        <v>0</v>
      </c>
      <c r="J2290" s="301">
        <f t="shared" ca="1" si="208"/>
        <v>0</v>
      </c>
      <c r="K2290" s="301">
        <f t="shared" ca="1" si="208"/>
        <v>0</v>
      </c>
      <c r="L2290" s="301">
        <f t="shared" ca="1" si="208"/>
        <v>0</v>
      </c>
    </row>
    <row r="2291" spans="1:12" ht="12.75" hidden="1" customHeight="1" outlineLevel="2" x14ac:dyDescent="0.2">
      <c r="A2291" s="221">
        <f>A2273+1</f>
        <v>105</v>
      </c>
      <c r="B2291" s="22" t="str">
        <f ca="1">OFFSET($B$13,$A2291-1,0)</f>
        <v>Asset Type 105</v>
      </c>
      <c r="C2291" s="22" t="str">
        <f ca="1">OFFSET($C$13,$A2291-1,0)</f>
        <v>Description - Asset Type 105</v>
      </c>
      <c r="D2291" s="3"/>
      <c r="E2291" s="112"/>
      <c r="F2291" s="111" t="s">
        <v>41</v>
      </c>
      <c r="G2291" s="300">
        <f t="shared" ref="G2291:L2291" ca="1" si="209">VLOOKUP($B2291,$B$13:$L$212,5+G$5,FALSE)</f>
        <v>0</v>
      </c>
      <c r="H2291" s="300">
        <f t="shared" ca="1" si="209"/>
        <v>0</v>
      </c>
      <c r="I2291" s="300">
        <f t="shared" ca="1" si="209"/>
        <v>0</v>
      </c>
      <c r="J2291" s="300">
        <f t="shared" ca="1" si="209"/>
        <v>0</v>
      </c>
      <c r="K2291" s="300">
        <f t="shared" ca="1" si="209"/>
        <v>0</v>
      </c>
      <c r="L2291" s="300">
        <f t="shared" ca="1" si="209"/>
        <v>0</v>
      </c>
    </row>
    <row r="2292" spans="1:12" ht="12.75" hidden="1" customHeight="1" outlineLevel="2" x14ac:dyDescent="0.2">
      <c r="A2292" s="3"/>
      <c r="B2292" s="3"/>
      <c r="C2292" s="21"/>
      <c r="D2292" s="3"/>
      <c r="E2292" s="110"/>
      <c r="F2292" s="109" t="s">
        <v>42</v>
      </c>
      <c r="G2292" s="114">
        <f ca="1">VLOOKUP($B2291,'Input Sheet'!$B$12:$L$211,5+G$5,FALSE)</f>
        <v>0</v>
      </c>
      <c r="H2292" s="114">
        <f ca="1">VLOOKUP($B2291,'Input Sheet'!$B$12:$L$211,5+H$5,FALSE)</f>
        <v>0</v>
      </c>
      <c r="I2292" s="114">
        <f ca="1">VLOOKUP($B2291,'Input Sheet'!$B$12:$L$211,5+I$5,FALSE)</f>
        <v>0</v>
      </c>
      <c r="J2292" s="114">
        <f ca="1">VLOOKUP($B2291,'Input Sheet'!$B$12:$L$211,5+J$5,FALSE)</f>
        <v>0</v>
      </c>
      <c r="K2292" s="114">
        <f ca="1">VLOOKUP($B2291,'Input Sheet'!$B$12:$L$211,5+K$5,FALSE)</f>
        <v>0</v>
      </c>
      <c r="L2292" s="114">
        <f ca="1">VLOOKUP($B2291,'Input Sheet'!$B$12:$L$211,5+L$5,FALSE)</f>
        <v>0</v>
      </c>
    </row>
    <row r="2293" spans="1:12" ht="12.75" hidden="1" customHeight="1" outlineLevel="2" x14ac:dyDescent="0.2">
      <c r="A2293" s="3"/>
      <c r="B2293" s="3"/>
      <c r="C2293" s="3"/>
      <c r="D2293" s="3">
        <v>1</v>
      </c>
      <c r="E2293" s="295">
        <f t="array" aca="1" ref="E2293:E2307" ca="1">TRANSPOSE(G2291:L2291)</f>
        <v>0</v>
      </c>
      <c r="F2293" s="296"/>
      <c r="G2293" s="297"/>
      <c r="H2293" s="298">
        <f ca="1">IF(OFFSET(H2293,-$D2293,0)="n/a","n/a",IF(H$5&gt;OFFSET(H2293,-$D2293,0)+$D2293,$E2293-SUM($G2293:G2293),($E2293-SUM($G2293:G2293))/(OFFSET(H2293,-$D2293,0)-(H$5-$D2293-1))))</f>
        <v>0</v>
      </c>
      <c r="I2293" s="298">
        <f ca="1">IF(OFFSET(I2293,-$D2293,0)="n/a","n/a",IF(I$5&gt;OFFSET(I2293,-$D2293,0)+$D2293,$E2293-SUM($G2293:H2293),($E2293-SUM($G2293:H2293))/(OFFSET(I2293,-$D2293,0)-(I$5-$D2293-1))))</f>
        <v>0</v>
      </c>
      <c r="J2293" s="298">
        <f ca="1">IF(OFFSET(J2293,-$D2293,0)="n/a","n/a",IF(J$5&gt;OFFSET(J2293,-$D2293,0)+$D2293,$E2293-SUM($G2293:I2293),($E2293-SUM($G2293:I2293))/(OFFSET(J2293,-$D2293,0)-(J$5-$D2293-1))))</f>
        <v>0</v>
      </c>
      <c r="K2293" s="298">
        <f ca="1">IF(OFFSET(K2293,-$D2293,0)="n/a","n/a",IF(K$5&gt;OFFSET(K2293,-$D2293,0)+$D2293,$E2293-SUM($G2293:J2293),($E2293-SUM($G2293:J2293))/(OFFSET(K2293,-$D2293,0)-(K$5-$D2293-1))))</f>
        <v>0</v>
      </c>
      <c r="L2293" s="298">
        <f ca="1">IF(OFFSET(L2293,-$D2293,0)="n/a","n/a",IF(L$5&gt;OFFSET(L2293,-$D2293,0)+$D2293,$E2293-SUM($G2293:K2293),($E2293-SUM($G2293:K2293))/(OFFSET(L2293,-$D2293,0)-(L$5-$D2293-1))))</f>
        <v>0</v>
      </c>
    </row>
    <row r="2294" spans="1:12" ht="12.75" hidden="1" customHeight="1" outlineLevel="2" x14ac:dyDescent="0.2">
      <c r="A2294" s="3"/>
      <c r="B2294" s="3"/>
      <c r="C2294" s="377" t="s">
        <v>43</v>
      </c>
      <c r="D2294" s="3">
        <v>2</v>
      </c>
      <c r="E2294" s="295">
        <f ca="1"/>
        <v>0</v>
      </c>
      <c r="F2294" s="296"/>
      <c r="G2294" s="299"/>
      <c r="H2294" s="297"/>
      <c r="I2294" s="298">
        <f ca="1">IF(OFFSET(I2294,-$D2294,0)="n/a","n/a",IF(I$5&gt;OFFSET(I2294,-$D2294,0)+$D2294,$E2294-SUM($G2294:H2294),($E2294-SUM($G2294:H2294))/(OFFSET(I2294,-$D2294,0)-(I$5-$D2294-1))))</f>
        <v>0</v>
      </c>
      <c r="J2294" s="298">
        <f ca="1">IF(OFFSET(J2294,-$D2294,0)="n/a","n/a",IF(J$5&gt;OFFSET(J2294,-$D2294,0)+$D2294,$E2294-SUM($G2294:I2294),($E2294-SUM($G2294:I2294))/(OFFSET(J2294,-$D2294,0)-(J$5-$D2294-1))))</f>
        <v>0</v>
      </c>
      <c r="K2294" s="298">
        <f ca="1">IF(OFFSET(K2294,-$D2294,0)="n/a","n/a",IF(K$5&gt;OFFSET(K2294,-$D2294,0)+$D2294,$E2294-SUM($G2294:J2294),($E2294-SUM($G2294:J2294))/(OFFSET(K2294,-$D2294,0)-(K$5-$D2294-1))))</f>
        <v>0</v>
      </c>
      <c r="L2294" s="298">
        <f ca="1">IF(OFFSET(L2294,-$D2294,0)="n/a","n/a",IF(L$5&gt;OFFSET(L2294,-$D2294,0)+$D2294,$E2294-SUM($G2294:K2294),($E2294-SUM($G2294:K2294))/(OFFSET(L2294,-$D2294,0)-(L$5-$D2294-1))))</f>
        <v>0</v>
      </c>
    </row>
    <row r="2295" spans="1:12" ht="12.75" hidden="1" customHeight="1" outlineLevel="2" x14ac:dyDescent="0.2">
      <c r="A2295" s="3"/>
      <c r="B2295" s="3"/>
      <c r="C2295" s="377"/>
      <c r="D2295" s="3">
        <v>3</v>
      </c>
      <c r="E2295" s="295">
        <f ca="1"/>
        <v>0</v>
      </c>
      <c r="F2295" s="296"/>
      <c r="G2295" s="299"/>
      <c r="H2295" s="299"/>
      <c r="I2295" s="297"/>
      <c r="J2295" s="298">
        <f ca="1">IF(OFFSET(J2295,-$D2295,0)="n/a","n/a",IF(J$5&gt;OFFSET(J2295,-$D2295,0)+$D2295,$E2295-SUM($G2295:I2295),($E2295-SUM($G2295:I2295))/(OFFSET(J2295,-$D2295,0)-(J$5-$D2295-1))))</f>
        <v>0</v>
      </c>
      <c r="K2295" s="298">
        <f ca="1">IF(OFFSET(K2295,-$D2295,0)="n/a","n/a",IF(K$5&gt;OFFSET(K2295,-$D2295,0)+$D2295,$E2295-SUM($G2295:J2295),($E2295-SUM($G2295:J2295))/(OFFSET(K2295,-$D2295,0)-(K$5-$D2295-1))))</f>
        <v>0</v>
      </c>
      <c r="L2295" s="298">
        <f ca="1">IF(OFFSET(L2295,-$D2295,0)="n/a","n/a",IF(L$5&gt;OFFSET(L2295,-$D2295,0)+$D2295,$E2295-SUM($G2295:K2295),($E2295-SUM($G2295:K2295))/(OFFSET(L2295,-$D2295,0)-(L$5-$D2295-1))))</f>
        <v>0</v>
      </c>
    </row>
    <row r="2296" spans="1:12" ht="12.75" hidden="1" customHeight="1" outlineLevel="2" x14ac:dyDescent="0.2">
      <c r="A2296" s="3"/>
      <c r="B2296" s="3"/>
      <c r="C2296" s="377"/>
      <c r="D2296" s="3">
        <v>4</v>
      </c>
      <c r="E2296" s="295">
        <f ca="1"/>
        <v>0</v>
      </c>
      <c r="F2296" s="296"/>
      <c r="G2296" s="299"/>
      <c r="H2296" s="299"/>
      <c r="I2296" s="299"/>
      <c r="J2296" s="297"/>
      <c r="K2296" s="298">
        <f ca="1">IF(OFFSET(K2296,-$D2296,0)="n/a","n/a",IF(K$5&gt;OFFSET(K2296,-$D2296,0)+$D2296,$E2296-SUM($G2296:J2296),($E2296-SUM($G2296:J2296))/(OFFSET(K2296,-$D2296,0)-(K$5-$D2296-1))))</f>
        <v>0</v>
      </c>
      <c r="L2296" s="298">
        <f ca="1">IF(OFFSET(L2296,-$D2296,0)="n/a","n/a",IF(L$5&gt;OFFSET(L2296,-$D2296,0)+$D2296,$E2296-SUM($G2296:K2296),($E2296-SUM($G2296:K2296))/(OFFSET(L2296,-$D2296,0)-(L$5-$D2296-1))))</f>
        <v>0</v>
      </c>
    </row>
    <row r="2297" spans="1:12" ht="12.75" hidden="1" customHeight="1" outlineLevel="2" x14ac:dyDescent="0.2">
      <c r="A2297" s="3"/>
      <c r="B2297" s="3"/>
      <c r="C2297" s="377"/>
      <c r="D2297" s="3">
        <v>5</v>
      </c>
      <c r="E2297" s="295">
        <f ca="1"/>
        <v>0</v>
      </c>
      <c r="F2297" s="296"/>
      <c r="G2297" s="299"/>
      <c r="H2297" s="299"/>
      <c r="I2297" s="299"/>
      <c r="J2297" s="299"/>
      <c r="K2297" s="297"/>
      <c r="L2297" s="298">
        <f ca="1">IF(OFFSET(L2297,-$D2297,0)="n/a","n/a",IF(L$5&gt;OFFSET(L2297,-$D2297,0)+$D2297,$E2297-SUM($G2297:K2297),($E2297-SUM($G2297:K2297))/(OFFSET(L2297,-$D2297,0)-(L$5-$D2297-1))))</f>
        <v>0</v>
      </c>
    </row>
    <row r="2298" spans="1:12" ht="12.75" hidden="1" customHeight="1" outlineLevel="2" x14ac:dyDescent="0.2">
      <c r="A2298" s="3"/>
      <c r="B2298" s="3"/>
      <c r="C2298" s="377"/>
      <c r="D2298" s="3">
        <v>6</v>
      </c>
      <c r="E2298" s="295">
        <f ca="1"/>
        <v>0</v>
      </c>
      <c r="F2298" s="296"/>
      <c r="G2298" s="299"/>
      <c r="H2298" s="299"/>
      <c r="I2298" s="299"/>
      <c r="J2298" s="299"/>
      <c r="K2298" s="299"/>
      <c r="L2298" s="297"/>
    </row>
    <row r="2299" spans="1:12" ht="12.75" hidden="1" customHeight="1" outlineLevel="2" x14ac:dyDescent="0.2">
      <c r="A2299" s="3"/>
      <c r="B2299" s="3"/>
      <c r="C2299" s="377"/>
      <c r="D2299" s="3">
        <v>7</v>
      </c>
      <c r="E2299" s="295" t="e">
        <f ca="1"/>
        <v>#N/A</v>
      </c>
      <c r="F2299" s="296"/>
      <c r="G2299" s="299"/>
      <c r="H2299" s="299"/>
      <c r="I2299" s="299"/>
      <c r="J2299" s="299"/>
      <c r="K2299" s="299"/>
      <c r="L2299" s="299"/>
    </row>
    <row r="2300" spans="1:12" ht="12.75" hidden="1" customHeight="1" outlineLevel="2" x14ac:dyDescent="0.2">
      <c r="A2300" s="3"/>
      <c r="B2300" s="3"/>
      <c r="C2300" s="377"/>
      <c r="D2300" s="3">
        <v>8</v>
      </c>
      <c r="E2300" s="295" t="e">
        <f ca="1"/>
        <v>#N/A</v>
      </c>
      <c r="F2300" s="296"/>
      <c r="G2300" s="299"/>
      <c r="H2300" s="299"/>
      <c r="I2300" s="299"/>
      <c r="J2300" s="299"/>
      <c r="K2300" s="299"/>
      <c r="L2300" s="299"/>
    </row>
    <row r="2301" spans="1:12" ht="12.75" hidden="1" customHeight="1" outlineLevel="2" x14ac:dyDescent="0.2">
      <c r="A2301" s="3"/>
      <c r="B2301" s="3"/>
      <c r="C2301" s="377"/>
      <c r="D2301" s="3">
        <v>9</v>
      </c>
      <c r="E2301" s="295" t="e">
        <f ca="1"/>
        <v>#N/A</v>
      </c>
      <c r="F2301" s="296"/>
      <c r="G2301" s="299"/>
      <c r="H2301" s="299"/>
      <c r="I2301" s="299"/>
      <c r="J2301" s="299"/>
      <c r="K2301" s="299"/>
      <c r="L2301" s="299"/>
    </row>
    <row r="2302" spans="1:12" ht="12.75" hidden="1" customHeight="1" outlineLevel="2" x14ac:dyDescent="0.2">
      <c r="A2302" s="3"/>
      <c r="B2302" s="3"/>
      <c r="C2302" s="377"/>
      <c r="D2302" s="3">
        <v>10</v>
      </c>
      <c r="E2302" s="295" t="e">
        <f ca="1"/>
        <v>#N/A</v>
      </c>
      <c r="F2302" s="296"/>
      <c r="G2302" s="299"/>
      <c r="H2302" s="299"/>
      <c r="I2302" s="299"/>
      <c r="J2302" s="299"/>
      <c r="K2302" s="299"/>
      <c r="L2302" s="299"/>
    </row>
    <row r="2303" spans="1:12" ht="12.75" hidden="1" customHeight="1" outlineLevel="2" x14ac:dyDescent="0.2">
      <c r="A2303" s="3"/>
      <c r="B2303" s="3"/>
      <c r="C2303" s="377"/>
      <c r="D2303" s="3">
        <v>11</v>
      </c>
      <c r="E2303" s="295" t="e">
        <f ca="1"/>
        <v>#N/A</v>
      </c>
      <c r="F2303" s="296"/>
      <c r="G2303" s="299"/>
      <c r="H2303" s="299"/>
      <c r="I2303" s="299"/>
      <c r="J2303" s="299"/>
      <c r="K2303" s="299"/>
      <c r="L2303" s="299"/>
    </row>
    <row r="2304" spans="1:12" ht="12.75" hidden="1" customHeight="1" outlineLevel="2" x14ac:dyDescent="0.2">
      <c r="A2304" s="3"/>
      <c r="B2304" s="3"/>
      <c r="C2304" s="377"/>
      <c r="D2304" s="3">
        <v>12</v>
      </c>
      <c r="E2304" s="295" t="e">
        <f ca="1"/>
        <v>#N/A</v>
      </c>
      <c r="F2304" s="296"/>
      <c r="G2304" s="299"/>
      <c r="H2304" s="299"/>
      <c r="I2304" s="299"/>
      <c r="J2304" s="299"/>
      <c r="K2304" s="299"/>
      <c r="L2304" s="299"/>
    </row>
    <row r="2305" spans="1:12" ht="12.75" hidden="1" customHeight="1" outlineLevel="2" x14ac:dyDescent="0.2">
      <c r="A2305" s="3"/>
      <c r="B2305" s="3"/>
      <c r="C2305" s="377"/>
      <c r="D2305" s="3">
        <v>13</v>
      </c>
      <c r="E2305" s="295" t="e">
        <f ca="1"/>
        <v>#N/A</v>
      </c>
      <c r="F2305" s="296"/>
      <c r="G2305" s="299"/>
      <c r="H2305" s="299"/>
      <c r="I2305" s="299"/>
      <c r="J2305" s="299"/>
      <c r="K2305" s="299"/>
      <c r="L2305" s="299"/>
    </row>
    <row r="2306" spans="1:12" ht="12.75" hidden="1" customHeight="1" outlineLevel="2" x14ac:dyDescent="0.2">
      <c r="A2306" s="3"/>
      <c r="B2306" s="3"/>
      <c r="C2306" s="377"/>
      <c r="D2306" s="3">
        <v>14</v>
      </c>
      <c r="E2306" s="295" t="e">
        <f ca="1"/>
        <v>#N/A</v>
      </c>
      <c r="F2306" s="296"/>
      <c r="G2306" s="299"/>
      <c r="H2306" s="299"/>
      <c r="I2306" s="299"/>
      <c r="J2306" s="299"/>
      <c r="K2306" s="299"/>
      <c r="L2306" s="299"/>
    </row>
    <row r="2307" spans="1:12" ht="12.75" hidden="1" customHeight="1" outlineLevel="2" x14ac:dyDescent="0.2">
      <c r="A2307" s="3"/>
      <c r="B2307" s="3"/>
      <c r="C2307" s="377"/>
      <c r="D2307" s="3">
        <v>15</v>
      </c>
      <c r="E2307" s="295" t="e">
        <f ca="1"/>
        <v>#N/A</v>
      </c>
      <c r="F2307" s="296"/>
      <c r="G2307" s="299"/>
      <c r="H2307" s="299"/>
      <c r="I2307" s="299"/>
      <c r="J2307" s="299"/>
      <c r="K2307" s="299"/>
      <c r="L2307" s="299"/>
    </row>
    <row r="2308" spans="1:12" ht="12.75" hidden="1" customHeight="1" outlineLevel="1" x14ac:dyDescent="0.2">
      <c r="A2308" s="3"/>
      <c r="B2308" s="149" t="str">
        <f ca="1">B2291</f>
        <v>Asset Type 105</v>
      </c>
      <c r="C2308" s="149" t="str">
        <f ca="1">C2291</f>
        <v>Description - Asset Type 105</v>
      </c>
      <c r="D2308" s="3"/>
      <c r="E2308" s="3"/>
      <c r="F2308" s="109" t="s">
        <v>44</v>
      </c>
      <c r="G2308" s="301">
        <f t="shared" ref="G2308:L2308" si="210">SUM(G2293:G2307)</f>
        <v>0</v>
      </c>
      <c r="H2308" s="301">
        <f t="shared" ca="1" si="210"/>
        <v>0</v>
      </c>
      <c r="I2308" s="301">
        <f t="shared" ca="1" si="210"/>
        <v>0</v>
      </c>
      <c r="J2308" s="301">
        <f t="shared" ca="1" si="210"/>
        <v>0</v>
      </c>
      <c r="K2308" s="301">
        <f t="shared" ca="1" si="210"/>
        <v>0</v>
      </c>
      <c r="L2308" s="301">
        <f t="shared" ca="1" si="210"/>
        <v>0</v>
      </c>
    </row>
    <row r="2309" spans="1:12" ht="12.75" hidden="1" customHeight="1" outlineLevel="2" x14ac:dyDescent="0.2">
      <c r="A2309" s="221">
        <f>A2291+1</f>
        <v>106</v>
      </c>
      <c r="B2309" s="22" t="str">
        <f ca="1">OFFSET($B$13,$A2309-1,0)</f>
        <v>Asset Type 106</v>
      </c>
      <c r="C2309" s="22" t="str">
        <f ca="1">OFFSET($C$13,$A2309-1,0)</f>
        <v>Description - Asset Type 106</v>
      </c>
      <c r="D2309" s="3"/>
      <c r="E2309" s="112"/>
      <c r="F2309" s="111" t="s">
        <v>41</v>
      </c>
      <c r="G2309" s="300">
        <f t="shared" ref="G2309:L2309" ca="1" si="211">VLOOKUP($B2309,$B$13:$L$212,5+G$5,FALSE)</f>
        <v>0</v>
      </c>
      <c r="H2309" s="300">
        <f t="shared" ca="1" si="211"/>
        <v>0</v>
      </c>
      <c r="I2309" s="300">
        <f t="shared" ca="1" si="211"/>
        <v>0</v>
      </c>
      <c r="J2309" s="300">
        <f t="shared" ca="1" si="211"/>
        <v>0</v>
      </c>
      <c r="K2309" s="300">
        <f t="shared" ca="1" si="211"/>
        <v>0</v>
      </c>
      <c r="L2309" s="300">
        <f t="shared" ca="1" si="211"/>
        <v>0</v>
      </c>
    </row>
    <row r="2310" spans="1:12" ht="12.75" hidden="1" customHeight="1" outlineLevel="2" x14ac:dyDescent="0.2">
      <c r="A2310" s="3"/>
      <c r="B2310" s="3"/>
      <c r="C2310" s="21"/>
      <c r="D2310" s="3"/>
      <c r="E2310" s="110"/>
      <c r="F2310" s="109" t="s">
        <v>42</v>
      </c>
      <c r="G2310" s="114">
        <f ca="1">VLOOKUP($B2309,'Input Sheet'!$B$12:$L$211,5+G$5,FALSE)</f>
        <v>0</v>
      </c>
      <c r="H2310" s="114">
        <f ca="1">VLOOKUP($B2309,'Input Sheet'!$B$12:$L$211,5+H$5,FALSE)</f>
        <v>0</v>
      </c>
      <c r="I2310" s="114">
        <f ca="1">VLOOKUP($B2309,'Input Sheet'!$B$12:$L$211,5+I$5,FALSE)</f>
        <v>0</v>
      </c>
      <c r="J2310" s="114">
        <f ca="1">VLOOKUP($B2309,'Input Sheet'!$B$12:$L$211,5+J$5,FALSE)</f>
        <v>0</v>
      </c>
      <c r="K2310" s="114">
        <f ca="1">VLOOKUP($B2309,'Input Sheet'!$B$12:$L$211,5+K$5,FALSE)</f>
        <v>0</v>
      </c>
      <c r="L2310" s="114">
        <f ca="1">VLOOKUP($B2309,'Input Sheet'!$B$12:$L$211,5+L$5,FALSE)</f>
        <v>0</v>
      </c>
    </row>
    <row r="2311" spans="1:12" ht="12.75" hidden="1" customHeight="1" outlineLevel="2" x14ac:dyDescent="0.2">
      <c r="A2311" s="3"/>
      <c r="B2311" s="3"/>
      <c r="C2311" s="3"/>
      <c r="D2311" s="3">
        <v>1</v>
      </c>
      <c r="E2311" s="295">
        <f t="array" aca="1" ref="E2311:E2325" ca="1">TRANSPOSE(G2309:L2309)</f>
        <v>0</v>
      </c>
      <c r="F2311" s="296"/>
      <c r="G2311" s="297"/>
      <c r="H2311" s="298">
        <f ca="1">IF(OFFSET(H2311,-$D2311,0)="n/a","n/a",IF(H$5&gt;OFFSET(H2311,-$D2311,0)+$D2311,$E2311-SUM($G2311:G2311),($E2311-SUM($G2311:G2311))/(OFFSET(H2311,-$D2311,0)-(H$5-$D2311-1))))</f>
        <v>0</v>
      </c>
      <c r="I2311" s="298">
        <f ca="1">IF(OFFSET(I2311,-$D2311,0)="n/a","n/a",IF(I$5&gt;OFFSET(I2311,-$D2311,0)+$D2311,$E2311-SUM($G2311:H2311),($E2311-SUM($G2311:H2311))/(OFFSET(I2311,-$D2311,0)-(I$5-$D2311-1))))</f>
        <v>0</v>
      </c>
      <c r="J2311" s="298">
        <f ca="1">IF(OFFSET(J2311,-$D2311,0)="n/a","n/a",IF(J$5&gt;OFFSET(J2311,-$D2311,0)+$D2311,$E2311-SUM($G2311:I2311),($E2311-SUM($G2311:I2311))/(OFFSET(J2311,-$D2311,0)-(J$5-$D2311-1))))</f>
        <v>0</v>
      </c>
      <c r="K2311" s="298">
        <f ca="1">IF(OFFSET(K2311,-$D2311,0)="n/a","n/a",IF(K$5&gt;OFFSET(K2311,-$D2311,0)+$D2311,$E2311-SUM($G2311:J2311),($E2311-SUM($G2311:J2311))/(OFFSET(K2311,-$D2311,0)-(K$5-$D2311-1))))</f>
        <v>0</v>
      </c>
      <c r="L2311" s="298">
        <f ca="1">IF(OFFSET(L2311,-$D2311,0)="n/a","n/a",IF(L$5&gt;OFFSET(L2311,-$D2311,0)+$D2311,$E2311-SUM($G2311:K2311),($E2311-SUM($G2311:K2311))/(OFFSET(L2311,-$D2311,0)-(L$5-$D2311-1))))</f>
        <v>0</v>
      </c>
    </row>
    <row r="2312" spans="1:12" ht="12.75" hidden="1" customHeight="1" outlineLevel="2" x14ac:dyDescent="0.2">
      <c r="A2312" s="3"/>
      <c r="B2312" s="3"/>
      <c r="C2312" s="377" t="s">
        <v>43</v>
      </c>
      <c r="D2312" s="3">
        <v>2</v>
      </c>
      <c r="E2312" s="295">
        <f ca="1"/>
        <v>0</v>
      </c>
      <c r="F2312" s="296"/>
      <c r="G2312" s="299"/>
      <c r="H2312" s="297"/>
      <c r="I2312" s="298">
        <f ca="1">IF(OFFSET(I2312,-$D2312,0)="n/a","n/a",IF(I$5&gt;OFFSET(I2312,-$D2312,0)+$D2312,$E2312-SUM($G2312:H2312),($E2312-SUM($G2312:H2312))/(OFFSET(I2312,-$D2312,0)-(I$5-$D2312-1))))</f>
        <v>0</v>
      </c>
      <c r="J2312" s="298">
        <f ca="1">IF(OFFSET(J2312,-$D2312,0)="n/a","n/a",IF(J$5&gt;OFFSET(J2312,-$D2312,0)+$D2312,$E2312-SUM($G2312:I2312),($E2312-SUM($G2312:I2312))/(OFFSET(J2312,-$D2312,0)-(J$5-$D2312-1))))</f>
        <v>0</v>
      </c>
      <c r="K2312" s="298">
        <f ca="1">IF(OFFSET(K2312,-$D2312,0)="n/a","n/a",IF(K$5&gt;OFFSET(K2312,-$D2312,0)+$D2312,$E2312-SUM($G2312:J2312),($E2312-SUM($G2312:J2312))/(OFFSET(K2312,-$D2312,0)-(K$5-$D2312-1))))</f>
        <v>0</v>
      </c>
      <c r="L2312" s="298">
        <f ca="1">IF(OFFSET(L2312,-$D2312,0)="n/a","n/a",IF(L$5&gt;OFFSET(L2312,-$D2312,0)+$D2312,$E2312-SUM($G2312:K2312),($E2312-SUM($G2312:K2312))/(OFFSET(L2312,-$D2312,0)-(L$5-$D2312-1))))</f>
        <v>0</v>
      </c>
    </row>
    <row r="2313" spans="1:12" ht="12.75" hidden="1" customHeight="1" outlineLevel="2" x14ac:dyDescent="0.2">
      <c r="A2313" s="3"/>
      <c r="B2313" s="3"/>
      <c r="C2313" s="377"/>
      <c r="D2313" s="3">
        <v>3</v>
      </c>
      <c r="E2313" s="295">
        <f ca="1"/>
        <v>0</v>
      </c>
      <c r="F2313" s="296"/>
      <c r="G2313" s="299"/>
      <c r="H2313" s="299"/>
      <c r="I2313" s="297"/>
      <c r="J2313" s="298">
        <f ca="1">IF(OFFSET(J2313,-$D2313,0)="n/a","n/a",IF(J$5&gt;OFFSET(J2313,-$D2313,0)+$D2313,$E2313-SUM($G2313:I2313),($E2313-SUM($G2313:I2313))/(OFFSET(J2313,-$D2313,0)-(J$5-$D2313-1))))</f>
        <v>0</v>
      </c>
      <c r="K2313" s="298">
        <f ca="1">IF(OFFSET(K2313,-$D2313,0)="n/a","n/a",IF(K$5&gt;OFFSET(K2313,-$D2313,0)+$D2313,$E2313-SUM($G2313:J2313),($E2313-SUM($G2313:J2313))/(OFFSET(K2313,-$D2313,0)-(K$5-$D2313-1))))</f>
        <v>0</v>
      </c>
      <c r="L2313" s="298">
        <f ca="1">IF(OFFSET(L2313,-$D2313,0)="n/a","n/a",IF(L$5&gt;OFFSET(L2313,-$D2313,0)+$D2313,$E2313-SUM($G2313:K2313),($E2313-SUM($G2313:K2313))/(OFFSET(L2313,-$D2313,0)-(L$5-$D2313-1))))</f>
        <v>0</v>
      </c>
    </row>
    <row r="2314" spans="1:12" ht="12.75" hidden="1" customHeight="1" outlineLevel="2" x14ac:dyDescent="0.2">
      <c r="A2314" s="3"/>
      <c r="B2314" s="3"/>
      <c r="C2314" s="377"/>
      <c r="D2314" s="3">
        <v>4</v>
      </c>
      <c r="E2314" s="295">
        <f ca="1"/>
        <v>0</v>
      </c>
      <c r="F2314" s="296"/>
      <c r="G2314" s="299"/>
      <c r="H2314" s="299"/>
      <c r="I2314" s="299"/>
      <c r="J2314" s="297"/>
      <c r="K2314" s="298">
        <f ca="1">IF(OFFSET(K2314,-$D2314,0)="n/a","n/a",IF(K$5&gt;OFFSET(K2314,-$D2314,0)+$D2314,$E2314-SUM($G2314:J2314),($E2314-SUM($G2314:J2314))/(OFFSET(K2314,-$D2314,0)-(K$5-$D2314-1))))</f>
        <v>0</v>
      </c>
      <c r="L2314" s="298">
        <f ca="1">IF(OFFSET(L2314,-$D2314,0)="n/a","n/a",IF(L$5&gt;OFFSET(L2314,-$D2314,0)+$D2314,$E2314-SUM($G2314:K2314),($E2314-SUM($G2314:K2314))/(OFFSET(L2314,-$D2314,0)-(L$5-$D2314-1))))</f>
        <v>0</v>
      </c>
    </row>
    <row r="2315" spans="1:12" ht="12.75" hidden="1" customHeight="1" outlineLevel="2" x14ac:dyDescent="0.2">
      <c r="A2315" s="3"/>
      <c r="B2315" s="3"/>
      <c r="C2315" s="377"/>
      <c r="D2315" s="3">
        <v>5</v>
      </c>
      <c r="E2315" s="295">
        <f ca="1"/>
        <v>0</v>
      </c>
      <c r="F2315" s="296"/>
      <c r="G2315" s="299"/>
      <c r="H2315" s="299"/>
      <c r="I2315" s="299"/>
      <c r="J2315" s="299"/>
      <c r="K2315" s="297"/>
      <c r="L2315" s="298">
        <f ca="1">IF(OFFSET(L2315,-$D2315,0)="n/a","n/a",IF(L$5&gt;OFFSET(L2315,-$D2315,0)+$D2315,$E2315-SUM($G2315:K2315),($E2315-SUM($G2315:K2315))/(OFFSET(L2315,-$D2315,0)-(L$5-$D2315-1))))</f>
        <v>0</v>
      </c>
    </row>
    <row r="2316" spans="1:12" ht="12.75" hidden="1" customHeight="1" outlineLevel="2" x14ac:dyDescent="0.2">
      <c r="A2316" s="3"/>
      <c r="B2316" s="3"/>
      <c r="C2316" s="377"/>
      <c r="D2316" s="3">
        <v>6</v>
      </c>
      <c r="E2316" s="295">
        <f ca="1"/>
        <v>0</v>
      </c>
      <c r="F2316" s="296"/>
      <c r="G2316" s="299"/>
      <c r="H2316" s="299"/>
      <c r="I2316" s="299"/>
      <c r="J2316" s="299"/>
      <c r="K2316" s="299"/>
      <c r="L2316" s="297"/>
    </row>
    <row r="2317" spans="1:12" ht="12.75" hidden="1" customHeight="1" outlineLevel="2" x14ac:dyDescent="0.2">
      <c r="A2317" s="3"/>
      <c r="B2317" s="3"/>
      <c r="C2317" s="377"/>
      <c r="D2317" s="3">
        <v>7</v>
      </c>
      <c r="E2317" s="295" t="e">
        <f ca="1"/>
        <v>#N/A</v>
      </c>
      <c r="F2317" s="296"/>
      <c r="G2317" s="299"/>
      <c r="H2317" s="299"/>
      <c r="I2317" s="299"/>
      <c r="J2317" s="299"/>
      <c r="K2317" s="299"/>
      <c r="L2317" s="299"/>
    </row>
    <row r="2318" spans="1:12" ht="12.75" hidden="1" customHeight="1" outlineLevel="2" x14ac:dyDescent="0.2">
      <c r="A2318" s="3"/>
      <c r="B2318" s="3"/>
      <c r="C2318" s="377"/>
      <c r="D2318" s="3">
        <v>8</v>
      </c>
      <c r="E2318" s="295" t="e">
        <f ca="1"/>
        <v>#N/A</v>
      </c>
      <c r="F2318" s="296"/>
      <c r="G2318" s="299"/>
      <c r="H2318" s="299"/>
      <c r="I2318" s="299"/>
      <c r="J2318" s="299"/>
      <c r="K2318" s="299"/>
      <c r="L2318" s="299"/>
    </row>
    <row r="2319" spans="1:12" ht="12.75" hidden="1" customHeight="1" outlineLevel="2" x14ac:dyDescent="0.2">
      <c r="A2319" s="3"/>
      <c r="B2319" s="3"/>
      <c r="C2319" s="377"/>
      <c r="D2319" s="3">
        <v>9</v>
      </c>
      <c r="E2319" s="295" t="e">
        <f ca="1"/>
        <v>#N/A</v>
      </c>
      <c r="F2319" s="296"/>
      <c r="G2319" s="299"/>
      <c r="H2319" s="299"/>
      <c r="I2319" s="299"/>
      <c r="J2319" s="299"/>
      <c r="K2319" s="299"/>
      <c r="L2319" s="299"/>
    </row>
    <row r="2320" spans="1:12" ht="12.75" hidden="1" customHeight="1" outlineLevel="2" x14ac:dyDescent="0.2">
      <c r="A2320" s="3"/>
      <c r="B2320" s="3"/>
      <c r="C2320" s="377"/>
      <c r="D2320" s="3">
        <v>10</v>
      </c>
      <c r="E2320" s="295" t="e">
        <f ca="1"/>
        <v>#N/A</v>
      </c>
      <c r="F2320" s="296"/>
      <c r="G2320" s="299"/>
      <c r="H2320" s="299"/>
      <c r="I2320" s="299"/>
      <c r="J2320" s="299"/>
      <c r="K2320" s="299"/>
      <c r="L2320" s="299"/>
    </row>
    <row r="2321" spans="1:12" ht="12.75" hidden="1" customHeight="1" outlineLevel="2" x14ac:dyDescent="0.2">
      <c r="A2321" s="3"/>
      <c r="B2321" s="3"/>
      <c r="C2321" s="377"/>
      <c r="D2321" s="3">
        <v>11</v>
      </c>
      <c r="E2321" s="295" t="e">
        <f ca="1"/>
        <v>#N/A</v>
      </c>
      <c r="F2321" s="296"/>
      <c r="G2321" s="299"/>
      <c r="H2321" s="299"/>
      <c r="I2321" s="299"/>
      <c r="J2321" s="299"/>
      <c r="K2321" s="299"/>
      <c r="L2321" s="299"/>
    </row>
    <row r="2322" spans="1:12" ht="12.75" hidden="1" customHeight="1" outlineLevel="2" x14ac:dyDescent="0.2">
      <c r="A2322" s="3"/>
      <c r="B2322" s="3"/>
      <c r="C2322" s="377"/>
      <c r="D2322" s="3">
        <v>12</v>
      </c>
      <c r="E2322" s="295" t="e">
        <f ca="1"/>
        <v>#N/A</v>
      </c>
      <c r="F2322" s="296"/>
      <c r="G2322" s="299"/>
      <c r="H2322" s="299"/>
      <c r="I2322" s="299"/>
      <c r="J2322" s="299"/>
      <c r="K2322" s="299"/>
      <c r="L2322" s="299"/>
    </row>
    <row r="2323" spans="1:12" ht="12.75" hidden="1" customHeight="1" outlineLevel="2" x14ac:dyDescent="0.2">
      <c r="A2323" s="3"/>
      <c r="B2323" s="3"/>
      <c r="C2323" s="377"/>
      <c r="D2323" s="3">
        <v>13</v>
      </c>
      <c r="E2323" s="295" t="e">
        <f ca="1"/>
        <v>#N/A</v>
      </c>
      <c r="F2323" s="296"/>
      <c r="G2323" s="299"/>
      <c r="H2323" s="299"/>
      <c r="I2323" s="299"/>
      <c r="J2323" s="299"/>
      <c r="K2323" s="299"/>
      <c r="L2323" s="299"/>
    </row>
    <row r="2324" spans="1:12" ht="12.75" hidden="1" customHeight="1" outlineLevel="2" x14ac:dyDescent="0.2">
      <c r="A2324" s="3"/>
      <c r="B2324" s="3"/>
      <c r="C2324" s="377"/>
      <c r="D2324" s="3">
        <v>14</v>
      </c>
      <c r="E2324" s="295" t="e">
        <f ca="1"/>
        <v>#N/A</v>
      </c>
      <c r="F2324" s="296"/>
      <c r="G2324" s="299"/>
      <c r="H2324" s="299"/>
      <c r="I2324" s="299"/>
      <c r="J2324" s="299"/>
      <c r="K2324" s="299"/>
      <c r="L2324" s="299"/>
    </row>
    <row r="2325" spans="1:12" ht="12.75" hidden="1" customHeight="1" outlineLevel="2" x14ac:dyDescent="0.2">
      <c r="A2325" s="3"/>
      <c r="B2325" s="3"/>
      <c r="C2325" s="377"/>
      <c r="D2325" s="3">
        <v>15</v>
      </c>
      <c r="E2325" s="295" t="e">
        <f ca="1"/>
        <v>#N/A</v>
      </c>
      <c r="F2325" s="296"/>
      <c r="G2325" s="299"/>
      <c r="H2325" s="299"/>
      <c r="I2325" s="299"/>
      <c r="J2325" s="299"/>
      <c r="K2325" s="299"/>
      <c r="L2325" s="299"/>
    </row>
    <row r="2326" spans="1:12" ht="12.75" hidden="1" customHeight="1" outlineLevel="1" x14ac:dyDescent="0.2">
      <c r="A2326" s="3"/>
      <c r="B2326" s="149" t="str">
        <f ca="1">B2309</f>
        <v>Asset Type 106</v>
      </c>
      <c r="C2326" s="149" t="str">
        <f ca="1">C2309</f>
        <v>Description - Asset Type 106</v>
      </c>
      <c r="D2326" s="3"/>
      <c r="E2326" s="3"/>
      <c r="F2326" s="109" t="s">
        <v>44</v>
      </c>
      <c r="G2326" s="301">
        <f t="shared" ref="G2326:L2326" si="212">SUM(G2311:G2325)</f>
        <v>0</v>
      </c>
      <c r="H2326" s="301">
        <f t="shared" ca="1" si="212"/>
        <v>0</v>
      </c>
      <c r="I2326" s="301">
        <f t="shared" ca="1" si="212"/>
        <v>0</v>
      </c>
      <c r="J2326" s="301">
        <f t="shared" ca="1" si="212"/>
        <v>0</v>
      </c>
      <c r="K2326" s="301">
        <f t="shared" ca="1" si="212"/>
        <v>0</v>
      </c>
      <c r="L2326" s="301">
        <f t="shared" ca="1" si="212"/>
        <v>0</v>
      </c>
    </row>
    <row r="2327" spans="1:12" ht="12.75" hidden="1" customHeight="1" outlineLevel="2" x14ac:dyDescent="0.2">
      <c r="A2327" s="221">
        <f>A2309+1</f>
        <v>107</v>
      </c>
      <c r="B2327" s="22" t="str">
        <f ca="1">OFFSET($B$13,$A2327-1,0)</f>
        <v>Asset Type 107</v>
      </c>
      <c r="C2327" s="22" t="str">
        <f ca="1">OFFSET($C$13,$A2327-1,0)</f>
        <v>Description - Asset Type 107</v>
      </c>
      <c r="D2327" s="3"/>
      <c r="E2327" s="112"/>
      <c r="F2327" s="111" t="s">
        <v>41</v>
      </c>
      <c r="G2327" s="300">
        <f t="shared" ref="G2327:L2327" ca="1" si="213">VLOOKUP($B2327,$B$13:$L$212,5+G$5,FALSE)</f>
        <v>0</v>
      </c>
      <c r="H2327" s="300">
        <f t="shared" ca="1" si="213"/>
        <v>0</v>
      </c>
      <c r="I2327" s="300">
        <f t="shared" ca="1" si="213"/>
        <v>0</v>
      </c>
      <c r="J2327" s="300">
        <f t="shared" ca="1" si="213"/>
        <v>0</v>
      </c>
      <c r="K2327" s="300">
        <f t="shared" ca="1" si="213"/>
        <v>0</v>
      </c>
      <c r="L2327" s="300">
        <f t="shared" ca="1" si="213"/>
        <v>0</v>
      </c>
    </row>
    <row r="2328" spans="1:12" ht="12.75" hidden="1" customHeight="1" outlineLevel="2" x14ac:dyDescent="0.2">
      <c r="A2328" s="3"/>
      <c r="B2328" s="3"/>
      <c r="C2328" s="21"/>
      <c r="D2328" s="3"/>
      <c r="E2328" s="110"/>
      <c r="F2328" s="109" t="s">
        <v>42</v>
      </c>
      <c r="G2328" s="114">
        <f ca="1">VLOOKUP($B2327,'Input Sheet'!$B$12:$L$211,5+G$5,FALSE)</f>
        <v>0</v>
      </c>
      <c r="H2328" s="114">
        <f ca="1">VLOOKUP($B2327,'Input Sheet'!$B$12:$L$211,5+H$5,FALSE)</f>
        <v>0</v>
      </c>
      <c r="I2328" s="114">
        <f ca="1">VLOOKUP($B2327,'Input Sheet'!$B$12:$L$211,5+I$5,FALSE)</f>
        <v>0</v>
      </c>
      <c r="J2328" s="114">
        <f ca="1">VLOOKUP($B2327,'Input Sheet'!$B$12:$L$211,5+J$5,FALSE)</f>
        <v>0</v>
      </c>
      <c r="K2328" s="114">
        <f ca="1">VLOOKUP($B2327,'Input Sheet'!$B$12:$L$211,5+K$5,FALSE)</f>
        <v>0</v>
      </c>
      <c r="L2328" s="114">
        <f ca="1">VLOOKUP($B2327,'Input Sheet'!$B$12:$L$211,5+L$5,FALSE)</f>
        <v>0</v>
      </c>
    </row>
    <row r="2329" spans="1:12" ht="12.75" hidden="1" customHeight="1" outlineLevel="2" x14ac:dyDescent="0.2">
      <c r="A2329" s="3"/>
      <c r="B2329" s="3"/>
      <c r="C2329" s="3"/>
      <c r="D2329" s="3">
        <v>1</v>
      </c>
      <c r="E2329" s="295">
        <f t="array" aca="1" ref="E2329:E2343" ca="1">TRANSPOSE(G2327:L2327)</f>
        <v>0</v>
      </c>
      <c r="F2329" s="296"/>
      <c r="G2329" s="297"/>
      <c r="H2329" s="298">
        <f ca="1">IF(OFFSET(H2329,-$D2329,0)="n/a","n/a",IF(H$5&gt;OFFSET(H2329,-$D2329,0)+$D2329,$E2329-SUM($G2329:G2329),($E2329-SUM($G2329:G2329))/(OFFSET(H2329,-$D2329,0)-(H$5-$D2329-1))))</f>
        <v>0</v>
      </c>
      <c r="I2329" s="298">
        <f ca="1">IF(OFFSET(I2329,-$D2329,0)="n/a","n/a",IF(I$5&gt;OFFSET(I2329,-$D2329,0)+$D2329,$E2329-SUM($G2329:H2329),($E2329-SUM($G2329:H2329))/(OFFSET(I2329,-$D2329,0)-(I$5-$D2329-1))))</f>
        <v>0</v>
      </c>
      <c r="J2329" s="298">
        <f ca="1">IF(OFFSET(J2329,-$D2329,0)="n/a","n/a",IF(J$5&gt;OFFSET(J2329,-$D2329,0)+$D2329,$E2329-SUM($G2329:I2329),($E2329-SUM($G2329:I2329))/(OFFSET(J2329,-$D2329,0)-(J$5-$D2329-1))))</f>
        <v>0</v>
      </c>
      <c r="K2329" s="298">
        <f ca="1">IF(OFFSET(K2329,-$D2329,0)="n/a","n/a",IF(K$5&gt;OFFSET(K2329,-$D2329,0)+$D2329,$E2329-SUM($G2329:J2329),($E2329-SUM($G2329:J2329))/(OFFSET(K2329,-$D2329,0)-(K$5-$D2329-1))))</f>
        <v>0</v>
      </c>
      <c r="L2329" s="298">
        <f ca="1">IF(OFFSET(L2329,-$D2329,0)="n/a","n/a",IF(L$5&gt;OFFSET(L2329,-$D2329,0)+$D2329,$E2329-SUM($G2329:K2329),($E2329-SUM($G2329:K2329))/(OFFSET(L2329,-$D2329,0)-(L$5-$D2329-1))))</f>
        <v>0</v>
      </c>
    </row>
    <row r="2330" spans="1:12" ht="12.75" hidden="1" customHeight="1" outlineLevel="2" x14ac:dyDescent="0.2">
      <c r="A2330" s="3"/>
      <c r="B2330" s="3"/>
      <c r="C2330" s="377" t="s">
        <v>43</v>
      </c>
      <c r="D2330" s="3">
        <v>2</v>
      </c>
      <c r="E2330" s="295">
        <f ca="1"/>
        <v>0</v>
      </c>
      <c r="F2330" s="296"/>
      <c r="G2330" s="299"/>
      <c r="H2330" s="297"/>
      <c r="I2330" s="298">
        <f ca="1">IF(OFFSET(I2330,-$D2330,0)="n/a","n/a",IF(I$5&gt;OFFSET(I2330,-$D2330,0)+$D2330,$E2330-SUM($G2330:H2330),($E2330-SUM($G2330:H2330))/(OFFSET(I2330,-$D2330,0)-(I$5-$D2330-1))))</f>
        <v>0</v>
      </c>
      <c r="J2330" s="298">
        <f ca="1">IF(OFFSET(J2330,-$D2330,0)="n/a","n/a",IF(J$5&gt;OFFSET(J2330,-$D2330,0)+$D2330,$E2330-SUM($G2330:I2330),($E2330-SUM($G2330:I2330))/(OFFSET(J2330,-$D2330,0)-(J$5-$D2330-1))))</f>
        <v>0</v>
      </c>
      <c r="K2330" s="298">
        <f ca="1">IF(OFFSET(K2330,-$D2330,0)="n/a","n/a",IF(K$5&gt;OFFSET(K2330,-$D2330,0)+$D2330,$E2330-SUM($G2330:J2330),($E2330-SUM($G2330:J2330))/(OFFSET(K2330,-$D2330,0)-(K$5-$D2330-1))))</f>
        <v>0</v>
      </c>
      <c r="L2330" s="298">
        <f ca="1">IF(OFFSET(L2330,-$D2330,0)="n/a","n/a",IF(L$5&gt;OFFSET(L2330,-$D2330,0)+$D2330,$E2330-SUM($G2330:K2330),($E2330-SUM($G2330:K2330))/(OFFSET(L2330,-$D2330,0)-(L$5-$D2330-1))))</f>
        <v>0</v>
      </c>
    </row>
    <row r="2331" spans="1:12" ht="12.75" hidden="1" customHeight="1" outlineLevel="2" x14ac:dyDescent="0.2">
      <c r="A2331" s="3"/>
      <c r="B2331" s="3"/>
      <c r="C2331" s="377"/>
      <c r="D2331" s="3">
        <v>3</v>
      </c>
      <c r="E2331" s="295">
        <f ca="1"/>
        <v>0</v>
      </c>
      <c r="F2331" s="296"/>
      <c r="G2331" s="299"/>
      <c r="H2331" s="299"/>
      <c r="I2331" s="297"/>
      <c r="J2331" s="298">
        <f ca="1">IF(OFFSET(J2331,-$D2331,0)="n/a","n/a",IF(J$5&gt;OFFSET(J2331,-$D2331,0)+$D2331,$E2331-SUM($G2331:I2331),($E2331-SUM($G2331:I2331))/(OFFSET(J2331,-$D2331,0)-(J$5-$D2331-1))))</f>
        <v>0</v>
      </c>
      <c r="K2331" s="298">
        <f ca="1">IF(OFFSET(K2331,-$D2331,0)="n/a","n/a",IF(K$5&gt;OFFSET(K2331,-$D2331,0)+$D2331,$E2331-SUM($G2331:J2331),($E2331-SUM($G2331:J2331))/(OFFSET(K2331,-$D2331,0)-(K$5-$D2331-1))))</f>
        <v>0</v>
      </c>
      <c r="L2331" s="298">
        <f ca="1">IF(OFFSET(L2331,-$D2331,0)="n/a","n/a",IF(L$5&gt;OFFSET(L2331,-$D2331,0)+$D2331,$E2331-SUM($G2331:K2331),($E2331-SUM($G2331:K2331))/(OFFSET(L2331,-$D2331,0)-(L$5-$D2331-1))))</f>
        <v>0</v>
      </c>
    </row>
    <row r="2332" spans="1:12" ht="12.75" hidden="1" customHeight="1" outlineLevel="2" x14ac:dyDescent="0.2">
      <c r="A2332" s="3"/>
      <c r="B2332" s="3"/>
      <c r="C2332" s="377"/>
      <c r="D2332" s="3">
        <v>4</v>
      </c>
      <c r="E2332" s="295">
        <f ca="1"/>
        <v>0</v>
      </c>
      <c r="F2332" s="296"/>
      <c r="G2332" s="299"/>
      <c r="H2332" s="299"/>
      <c r="I2332" s="299"/>
      <c r="J2332" s="297"/>
      <c r="K2332" s="298">
        <f ca="1">IF(OFFSET(K2332,-$D2332,0)="n/a","n/a",IF(K$5&gt;OFFSET(K2332,-$D2332,0)+$D2332,$E2332-SUM($G2332:J2332),($E2332-SUM($G2332:J2332))/(OFFSET(K2332,-$D2332,0)-(K$5-$D2332-1))))</f>
        <v>0</v>
      </c>
      <c r="L2332" s="298">
        <f ca="1">IF(OFFSET(L2332,-$D2332,0)="n/a","n/a",IF(L$5&gt;OFFSET(L2332,-$D2332,0)+$D2332,$E2332-SUM($G2332:K2332),($E2332-SUM($G2332:K2332))/(OFFSET(L2332,-$D2332,0)-(L$5-$D2332-1))))</f>
        <v>0</v>
      </c>
    </row>
    <row r="2333" spans="1:12" ht="12.75" hidden="1" customHeight="1" outlineLevel="2" x14ac:dyDescent="0.2">
      <c r="A2333" s="3"/>
      <c r="B2333" s="3"/>
      <c r="C2333" s="377"/>
      <c r="D2333" s="3">
        <v>5</v>
      </c>
      <c r="E2333" s="295">
        <f ca="1"/>
        <v>0</v>
      </c>
      <c r="F2333" s="296"/>
      <c r="G2333" s="299"/>
      <c r="H2333" s="299"/>
      <c r="I2333" s="299"/>
      <c r="J2333" s="299"/>
      <c r="K2333" s="297"/>
      <c r="L2333" s="298">
        <f ca="1">IF(OFFSET(L2333,-$D2333,0)="n/a","n/a",IF(L$5&gt;OFFSET(L2333,-$D2333,0)+$D2333,$E2333-SUM($G2333:K2333),($E2333-SUM($G2333:K2333))/(OFFSET(L2333,-$D2333,0)-(L$5-$D2333-1))))</f>
        <v>0</v>
      </c>
    </row>
    <row r="2334" spans="1:12" ht="12.75" hidden="1" customHeight="1" outlineLevel="2" x14ac:dyDescent="0.2">
      <c r="A2334" s="3"/>
      <c r="B2334" s="3"/>
      <c r="C2334" s="377"/>
      <c r="D2334" s="3">
        <v>6</v>
      </c>
      <c r="E2334" s="295">
        <f ca="1"/>
        <v>0</v>
      </c>
      <c r="F2334" s="296"/>
      <c r="G2334" s="299"/>
      <c r="H2334" s="299"/>
      <c r="I2334" s="299"/>
      <c r="J2334" s="299"/>
      <c r="K2334" s="299"/>
      <c r="L2334" s="297"/>
    </row>
    <row r="2335" spans="1:12" ht="12.75" hidden="1" customHeight="1" outlineLevel="2" x14ac:dyDescent="0.2">
      <c r="A2335" s="3"/>
      <c r="B2335" s="3"/>
      <c r="C2335" s="377"/>
      <c r="D2335" s="3">
        <v>7</v>
      </c>
      <c r="E2335" s="295" t="e">
        <f ca="1"/>
        <v>#N/A</v>
      </c>
      <c r="F2335" s="296"/>
      <c r="G2335" s="299"/>
      <c r="H2335" s="299"/>
      <c r="I2335" s="299"/>
      <c r="J2335" s="299"/>
      <c r="K2335" s="299"/>
      <c r="L2335" s="299"/>
    </row>
    <row r="2336" spans="1:12" ht="12.75" hidden="1" customHeight="1" outlineLevel="2" x14ac:dyDescent="0.2">
      <c r="A2336" s="3"/>
      <c r="B2336" s="3"/>
      <c r="C2336" s="377"/>
      <c r="D2336" s="3">
        <v>8</v>
      </c>
      <c r="E2336" s="295" t="e">
        <f ca="1"/>
        <v>#N/A</v>
      </c>
      <c r="F2336" s="296"/>
      <c r="G2336" s="299"/>
      <c r="H2336" s="299"/>
      <c r="I2336" s="299"/>
      <c r="J2336" s="299"/>
      <c r="K2336" s="299"/>
      <c r="L2336" s="299"/>
    </row>
    <row r="2337" spans="1:12" ht="12.75" hidden="1" customHeight="1" outlineLevel="2" x14ac:dyDescent="0.2">
      <c r="A2337" s="3"/>
      <c r="B2337" s="3"/>
      <c r="C2337" s="377"/>
      <c r="D2337" s="3">
        <v>9</v>
      </c>
      <c r="E2337" s="295" t="e">
        <f ca="1"/>
        <v>#N/A</v>
      </c>
      <c r="F2337" s="296"/>
      <c r="G2337" s="299"/>
      <c r="H2337" s="299"/>
      <c r="I2337" s="299"/>
      <c r="J2337" s="299"/>
      <c r="K2337" s="299"/>
      <c r="L2337" s="299"/>
    </row>
    <row r="2338" spans="1:12" ht="12.75" hidden="1" customHeight="1" outlineLevel="2" x14ac:dyDescent="0.2">
      <c r="A2338" s="3"/>
      <c r="B2338" s="3"/>
      <c r="C2338" s="377"/>
      <c r="D2338" s="3">
        <v>10</v>
      </c>
      <c r="E2338" s="295" t="e">
        <f ca="1"/>
        <v>#N/A</v>
      </c>
      <c r="F2338" s="296"/>
      <c r="G2338" s="299"/>
      <c r="H2338" s="299"/>
      <c r="I2338" s="299"/>
      <c r="J2338" s="299"/>
      <c r="K2338" s="299"/>
      <c r="L2338" s="299"/>
    </row>
    <row r="2339" spans="1:12" ht="12.75" hidden="1" customHeight="1" outlineLevel="2" x14ac:dyDescent="0.2">
      <c r="A2339" s="3"/>
      <c r="B2339" s="3"/>
      <c r="C2339" s="377"/>
      <c r="D2339" s="3">
        <v>11</v>
      </c>
      <c r="E2339" s="295" t="e">
        <f ca="1"/>
        <v>#N/A</v>
      </c>
      <c r="F2339" s="296"/>
      <c r="G2339" s="299"/>
      <c r="H2339" s="299"/>
      <c r="I2339" s="299"/>
      <c r="J2339" s="299"/>
      <c r="K2339" s="299"/>
      <c r="L2339" s="299"/>
    </row>
    <row r="2340" spans="1:12" ht="12.75" hidden="1" customHeight="1" outlineLevel="2" x14ac:dyDescent="0.2">
      <c r="A2340" s="3"/>
      <c r="B2340" s="3"/>
      <c r="C2340" s="377"/>
      <c r="D2340" s="3">
        <v>12</v>
      </c>
      <c r="E2340" s="295" t="e">
        <f ca="1"/>
        <v>#N/A</v>
      </c>
      <c r="F2340" s="296"/>
      <c r="G2340" s="299"/>
      <c r="H2340" s="299"/>
      <c r="I2340" s="299"/>
      <c r="J2340" s="299"/>
      <c r="K2340" s="299"/>
      <c r="L2340" s="299"/>
    </row>
    <row r="2341" spans="1:12" ht="12.75" hidden="1" customHeight="1" outlineLevel="2" x14ac:dyDescent="0.2">
      <c r="A2341" s="3"/>
      <c r="B2341" s="3"/>
      <c r="C2341" s="377"/>
      <c r="D2341" s="3">
        <v>13</v>
      </c>
      <c r="E2341" s="295" t="e">
        <f ca="1"/>
        <v>#N/A</v>
      </c>
      <c r="F2341" s="296"/>
      <c r="G2341" s="299"/>
      <c r="H2341" s="299"/>
      <c r="I2341" s="299"/>
      <c r="J2341" s="299"/>
      <c r="K2341" s="299"/>
      <c r="L2341" s="299"/>
    </row>
    <row r="2342" spans="1:12" ht="12.75" hidden="1" customHeight="1" outlineLevel="2" x14ac:dyDescent="0.2">
      <c r="A2342" s="3"/>
      <c r="B2342" s="3"/>
      <c r="C2342" s="377"/>
      <c r="D2342" s="3">
        <v>14</v>
      </c>
      <c r="E2342" s="295" t="e">
        <f ca="1"/>
        <v>#N/A</v>
      </c>
      <c r="F2342" s="296"/>
      <c r="G2342" s="299"/>
      <c r="H2342" s="299"/>
      <c r="I2342" s="299"/>
      <c r="J2342" s="299"/>
      <c r="K2342" s="299"/>
      <c r="L2342" s="299"/>
    </row>
    <row r="2343" spans="1:12" ht="12.75" hidden="1" customHeight="1" outlineLevel="2" x14ac:dyDescent="0.2">
      <c r="A2343" s="3"/>
      <c r="B2343" s="3"/>
      <c r="C2343" s="377"/>
      <c r="D2343" s="3">
        <v>15</v>
      </c>
      <c r="E2343" s="295" t="e">
        <f ca="1"/>
        <v>#N/A</v>
      </c>
      <c r="F2343" s="296"/>
      <c r="G2343" s="299"/>
      <c r="H2343" s="299"/>
      <c r="I2343" s="299"/>
      <c r="J2343" s="299"/>
      <c r="K2343" s="299"/>
      <c r="L2343" s="299"/>
    </row>
    <row r="2344" spans="1:12" ht="12.75" hidden="1" customHeight="1" outlineLevel="1" x14ac:dyDescent="0.2">
      <c r="A2344" s="3"/>
      <c r="B2344" s="149" t="str">
        <f ca="1">B2327</f>
        <v>Asset Type 107</v>
      </c>
      <c r="C2344" s="149" t="str">
        <f ca="1">C2327</f>
        <v>Description - Asset Type 107</v>
      </c>
      <c r="D2344" s="3"/>
      <c r="E2344" s="3"/>
      <c r="F2344" s="109" t="s">
        <v>44</v>
      </c>
      <c r="G2344" s="301">
        <f t="shared" ref="G2344:L2344" si="214">SUM(G2329:G2343)</f>
        <v>0</v>
      </c>
      <c r="H2344" s="301">
        <f t="shared" ca="1" si="214"/>
        <v>0</v>
      </c>
      <c r="I2344" s="301">
        <f t="shared" ca="1" si="214"/>
        <v>0</v>
      </c>
      <c r="J2344" s="301">
        <f t="shared" ca="1" si="214"/>
        <v>0</v>
      </c>
      <c r="K2344" s="301">
        <f t="shared" ca="1" si="214"/>
        <v>0</v>
      </c>
      <c r="L2344" s="301">
        <f t="shared" ca="1" si="214"/>
        <v>0</v>
      </c>
    </row>
    <row r="2345" spans="1:12" ht="12.75" hidden="1" customHeight="1" outlineLevel="2" x14ac:dyDescent="0.2">
      <c r="A2345" s="221">
        <f>A2327+1</f>
        <v>108</v>
      </c>
      <c r="B2345" s="22" t="str">
        <f ca="1">OFFSET($B$13,$A2345-1,0)</f>
        <v>Asset Type 108</v>
      </c>
      <c r="C2345" s="22" t="str">
        <f ca="1">OFFSET($C$13,$A2345-1,0)</f>
        <v>Description - Asset Type 108</v>
      </c>
      <c r="D2345" s="3"/>
      <c r="E2345" s="112"/>
      <c r="F2345" s="111" t="s">
        <v>41</v>
      </c>
      <c r="G2345" s="300">
        <f t="shared" ref="G2345:L2345" ca="1" si="215">VLOOKUP($B2345,$B$13:$L$212,5+G$5,FALSE)</f>
        <v>0</v>
      </c>
      <c r="H2345" s="300">
        <f t="shared" ca="1" si="215"/>
        <v>0</v>
      </c>
      <c r="I2345" s="300">
        <f t="shared" ca="1" si="215"/>
        <v>0</v>
      </c>
      <c r="J2345" s="300">
        <f t="shared" ca="1" si="215"/>
        <v>0</v>
      </c>
      <c r="K2345" s="300">
        <f t="shared" ca="1" si="215"/>
        <v>0</v>
      </c>
      <c r="L2345" s="300">
        <f t="shared" ca="1" si="215"/>
        <v>0</v>
      </c>
    </row>
    <row r="2346" spans="1:12" ht="12.75" hidden="1" customHeight="1" outlineLevel="2" x14ac:dyDescent="0.2">
      <c r="A2346" s="3"/>
      <c r="B2346" s="3"/>
      <c r="C2346" s="21"/>
      <c r="D2346" s="3"/>
      <c r="E2346" s="110"/>
      <c r="F2346" s="109" t="s">
        <v>42</v>
      </c>
      <c r="G2346" s="114">
        <f ca="1">VLOOKUP($B2345,'Input Sheet'!$B$12:$L$211,5+G$5,FALSE)</f>
        <v>0</v>
      </c>
      <c r="H2346" s="114">
        <f ca="1">VLOOKUP($B2345,'Input Sheet'!$B$12:$L$211,5+H$5,FALSE)</f>
        <v>0</v>
      </c>
      <c r="I2346" s="114">
        <f ca="1">VLOOKUP($B2345,'Input Sheet'!$B$12:$L$211,5+I$5,FALSE)</f>
        <v>0</v>
      </c>
      <c r="J2346" s="114">
        <f ca="1">VLOOKUP($B2345,'Input Sheet'!$B$12:$L$211,5+J$5,FALSE)</f>
        <v>0</v>
      </c>
      <c r="K2346" s="114">
        <f ca="1">VLOOKUP($B2345,'Input Sheet'!$B$12:$L$211,5+K$5,FALSE)</f>
        <v>0</v>
      </c>
      <c r="L2346" s="114">
        <f ca="1">VLOOKUP($B2345,'Input Sheet'!$B$12:$L$211,5+L$5,FALSE)</f>
        <v>0</v>
      </c>
    </row>
    <row r="2347" spans="1:12" ht="12.75" hidden="1" customHeight="1" outlineLevel="2" x14ac:dyDescent="0.2">
      <c r="A2347" s="3"/>
      <c r="B2347" s="3"/>
      <c r="C2347" s="3"/>
      <c r="D2347" s="3">
        <v>1</v>
      </c>
      <c r="E2347" s="295">
        <f t="array" aca="1" ref="E2347:E2361" ca="1">TRANSPOSE(G2345:L2345)</f>
        <v>0</v>
      </c>
      <c r="F2347" s="296"/>
      <c r="G2347" s="297"/>
      <c r="H2347" s="298">
        <f ca="1">IF(OFFSET(H2347,-$D2347,0)="n/a","n/a",IF(H$5&gt;OFFSET(H2347,-$D2347,0)+$D2347,$E2347-SUM($G2347:G2347),($E2347-SUM($G2347:G2347))/(OFFSET(H2347,-$D2347,0)-(H$5-$D2347-1))))</f>
        <v>0</v>
      </c>
      <c r="I2347" s="298">
        <f ca="1">IF(OFFSET(I2347,-$D2347,0)="n/a","n/a",IF(I$5&gt;OFFSET(I2347,-$D2347,0)+$D2347,$E2347-SUM($G2347:H2347),($E2347-SUM($G2347:H2347))/(OFFSET(I2347,-$D2347,0)-(I$5-$D2347-1))))</f>
        <v>0</v>
      </c>
      <c r="J2347" s="298">
        <f ca="1">IF(OFFSET(J2347,-$D2347,0)="n/a","n/a",IF(J$5&gt;OFFSET(J2347,-$D2347,0)+$D2347,$E2347-SUM($G2347:I2347),($E2347-SUM($G2347:I2347))/(OFFSET(J2347,-$D2347,0)-(J$5-$D2347-1))))</f>
        <v>0</v>
      </c>
      <c r="K2347" s="298">
        <f ca="1">IF(OFFSET(K2347,-$D2347,0)="n/a","n/a",IF(K$5&gt;OFFSET(K2347,-$D2347,0)+$D2347,$E2347-SUM($G2347:J2347),($E2347-SUM($G2347:J2347))/(OFFSET(K2347,-$D2347,0)-(K$5-$D2347-1))))</f>
        <v>0</v>
      </c>
      <c r="L2347" s="298">
        <f ca="1">IF(OFFSET(L2347,-$D2347,0)="n/a","n/a",IF(L$5&gt;OFFSET(L2347,-$D2347,0)+$D2347,$E2347-SUM($G2347:K2347),($E2347-SUM($G2347:K2347))/(OFFSET(L2347,-$D2347,0)-(L$5-$D2347-1))))</f>
        <v>0</v>
      </c>
    </row>
    <row r="2348" spans="1:12" ht="12.75" hidden="1" customHeight="1" outlineLevel="2" x14ac:dyDescent="0.2">
      <c r="A2348" s="3"/>
      <c r="B2348" s="3"/>
      <c r="C2348" s="377" t="s">
        <v>43</v>
      </c>
      <c r="D2348" s="3">
        <v>2</v>
      </c>
      <c r="E2348" s="295">
        <f ca="1"/>
        <v>0</v>
      </c>
      <c r="F2348" s="296"/>
      <c r="G2348" s="299"/>
      <c r="H2348" s="297"/>
      <c r="I2348" s="298">
        <f ca="1">IF(OFFSET(I2348,-$D2348,0)="n/a","n/a",IF(I$5&gt;OFFSET(I2348,-$D2348,0)+$D2348,$E2348-SUM($G2348:H2348),($E2348-SUM($G2348:H2348))/(OFFSET(I2348,-$D2348,0)-(I$5-$D2348-1))))</f>
        <v>0</v>
      </c>
      <c r="J2348" s="298">
        <f ca="1">IF(OFFSET(J2348,-$D2348,0)="n/a","n/a",IF(J$5&gt;OFFSET(J2348,-$D2348,0)+$D2348,$E2348-SUM($G2348:I2348),($E2348-SUM($G2348:I2348))/(OFFSET(J2348,-$D2348,0)-(J$5-$D2348-1))))</f>
        <v>0</v>
      </c>
      <c r="K2348" s="298">
        <f ca="1">IF(OFFSET(K2348,-$D2348,0)="n/a","n/a",IF(K$5&gt;OFFSET(K2348,-$D2348,0)+$D2348,$E2348-SUM($G2348:J2348),($E2348-SUM($G2348:J2348))/(OFFSET(K2348,-$D2348,0)-(K$5-$D2348-1))))</f>
        <v>0</v>
      </c>
      <c r="L2348" s="298">
        <f ca="1">IF(OFFSET(L2348,-$D2348,0)="n/a","n/a",IF(L$5&gt;OFFSET(L2348,-$D2348,0)+$D2348,$E2348-SUM($G2348:K2348),($E2348-SUM($G2348:K2348))/(OFFSET(L2348,-$D2348,0)-(L$5-$D2348-1))))</f>
        <v>0</v>
      </c>
    </row>
    <row r="2349" spans="1:12" ht="12.75" hidden="1" customHeight="1" outlineLevel="2" x14ac:dyDescent="0.2">
      <c r="A2349" s="3"/>
      <c r="B2349" s="3"/>
      <c r="C2349" s="377"/>
      <c r="D2349" s="3">
        <v>3</v>
      </c>
      <c r="E2349" s="295">
        <f ca="1"/>
        <v>0</v>
      </c>
      <c r="F2349" s="296"/>
      <c r="G2349" s="299"/>
      <c r="H2349" s="299"/>
      <c r="I2349" s="297"/>
      <c r="J2349" s="298">
        <f ca="1">IF(OFFSET(J2349,-$D2349,0)="n/a","n/a",IF(J$5&gt;OFFSET(J2349,-$D2349,0)+$D2349,$E2349-SUM($G2349:I2349),($E2349-SUM($G2349:I2349))/(OFFSET(J2349,-$D2349,0)-(J$5-$D2349-1))))</f>
        <v>0</v>
      </c>
      <c r="K2349" s="298">
        <f ca="1">IF(OFFSET(K2349,-$D2349,0)="n/a","n/a",IF(K$5&gt;OFFSET(K2349,-$D2349,0)+$D2349,$E2349-SUM($G2349:J2349),($E2349-SUM($G2349:J2349))/(OFFSET(K2349,-$D2349,0)-(K$5-$D2349-1))))</f>
        <v>0</v>
      </c>
      <c r="L2349" s="298">
        <f ca="1">IF(OFFSET(L2349,-$D2349,0)="n/a","n/a",IF(L$5&gt;OFFSET(L2349,-$D2349,0)+$D2349,$E2349-SUM($G2349:K2349),($E2349-SUM($G2349:K2349))/(OFFSET(L2349,-$D2349,0)-(L$5-$D2349-1))))</f>
        <v>0</v>
      </c>
    </row>
    <row r="2350" spans="1:12" ht="12.75" hidden="1" customHeight="1" outlineLevel="2" x14ac:dyDescent="0.2">
      <c r="A2350" s="3"/>
      <c r="B2350" s="3"/>
      <c r="C2350" s="377"/>
      <c r="D2350" s="3">
        <v>4</v>
      </c>
      <c r="E2350" s="295">
        <f ca="1"/>
        <v>0</v>
      </c>
      <c r="F2350" s="296"/>
      <c r="G2350" s="299"/>
      <c r="H2350" s="299"/>
      <c r="I2350" s="299"/>
      <c r="J2350" s="297"/>
      <c r="K2350" s="298">
        <f ca="1">IF(OFFSET(K2350,-$D2350,0)="n/a","n/a",IF(K$5&gt;OFFSET(K2350,-$D2350,0)+$D2350,$E2350-SUM($G2350:J2350),($E2350-SUM($G2350:J2350))/(OFFSET(K2350,-$D2350,0)-(K$5-$D2350-1))))</f>
        <v>0</v>
      </c>
      <c r="L2350" s="298">
        <f ca="1">IF(OFFSET(L2350,-$D2350,0)="n/a","n/a",IF(L$5&gt;OFFSET(L2350,-$D2350,0)+$D2350,$E2350-SUM($G2350:K2350),($E2350-SUM($G2350:K2350))/(OFFSET(L2350,-$D2350,0)-(L$5-$D2350-1))))</f>
        <v>0</v>
      </c>
    </row>
    <row r="2351" spans="1:12" ht="12.75" hidden="1" customHeight="1" outlineLevel="2" x14ac:dyDescent="0.2">
      <c r="A2351" s="3"/>
      <c r="B2351" s="3"/>
      <c r="C2351" s="377"/>
      <c r="D2351" s="3">
        <v>5</v>
      </c>
      <c r="E2351" s="295">
        <f ca="1"/>
        <v>0</v>
      </c>
      <c r="F2351" s="296"/>
      <c r="G2351" s="299"/>
      <c r="H2351" s="299"/>
      <c r="I2351" s="299"/>
      <c r="J2351" s="299"/>
      <c r="K2351" s="297"/>
      <c r="L2351" s="298">
        <f ca="1">IF(OFFSET(L2351,-$D2351,0)="n/a","n/a",IF(L$5&gt;OFFSET(L2351,-$D2351,0)+$D2351,$E2351-SUM($G2351:K2351),($E2351-SUM($G2351:K2351))/(OFFSET(L2351,-$D2351,0)-(L$5-$D2351-1))))</f>
        <v>0</v>
      </c>
    </row>
    <row r="2352" spans="1:12" ht="12.75" hidden="1" customHeight="1" outlineLevel="2" x14ac:dyDescent="0.2">
      <c r="A2352" s="3"/>
      <c r="B2352" s="3"/>
      <c r="C2352" s="377"/>
      <c r="D2352" s="3">
        <v>6</v>
      </c>
      <c r="E2352" s="295">
        <f ca="1"/>
        <v>0</v>
      </c>
      <c r="F2352" s="296"/>
      <c r="G2352" s="299"/>
      <c r="H2352" s="299"/>
      <c r="I2352" s="299"/>
      <c r="J2352" s="299"/>
      <c r="K2352" s="299"/>
      <c r="L2352" s="297"/>
    </row>
    <row r="2353" spans="1:12" ht="12.75" hidden="1" customHeight="1" outlineLevel="2" x14ac:dyDescent="0.2">
      <c r="A2353" s="3"/>
      <c r="B2353" s="3"/>
      <c r="C2353" s="377"/>
      <c r="D2353" s="3">
        <v>7</v>
      </c>
      <c r="E2353" s="295" t="e">
        <f ca="1"/>
        <v>#N/A</v>
      </c>
      <c r="F2353" s="296"/>
      <c r="G2353" s="299"/>
      <c r="H2353" s="299"/>
      <c r="I2353" s="299"/>
      <c r="J2353" s="299"/>
      <c r="K2353" s="299"/>
      <c r="L2353" s="299"/>
    </row>
    <row r="2354" spans="1:12" ht="12.75" hidden="1" customHeight="1" outlineLevel="2" x14ac:dyDescent="0.2">
      <c r="A2354" s="3"/>
      <c r="B2354" s="3"/>
      <c r="C2354" s="377"/>
      <c r="D2354" s="3">
        <v>8</v>
      </c>
      <c r="E2354" s="295" t="e">
        <f ca="1"/>
        <v>#N/A</v>
      </c>
      <c r="F2354" s="296"/>
      <c r="G2354" s="299"/>
      <c r="H2354" s="299"/>
      <c r="I2354" s="299"/>
      <c r="J2354" s="299"/>
      <c r="K2354" s="299"/>
      <c r="L2354" s="299"/>
    </row>
    <row r="2355" spans="1:12" ht="12.75" hidden="1" customHeight="1" outlineLevel="2" x14ac:dyDescent="0.2">
      <c r="A2355" s="3"/>
      <c r="B2355" s="3"/>
      <c r="C2355" s="377"/>
      <c r="D2355" s="3">
        <v>9</v>
      </c>
      <c r="E2355" s="295" t="e">
        <f ca="1"/>
        <v>#N/A</v>
      </c>
      <c r="F2355" s="296"/>
      <c r="G2355" s="299"/>
      <c r="H2355" s="299"/>
      <c r="I2355" s="299"/>
      <c r="J2355" s="299"/>
      <c r="K2355" s="299"/>
      <c r="L2355" s="299"/>
    </row>
    <row r="2356" spans="1:12" ht="12.75" hidden="1" customHeight="1" outlineLevel="2" x14ac:dyDescent="0.2">
      <c r="A2356" s="3"/>
      <c r="B2356" s="3"/>
      <c r="C2356" s="377"/>
      <c r="D2356" s="3">
        <v>10</v>
      </c>
      <c r="E2356" s="295" t="e">
        <f ca="1"/>
        <v>#N/A</v>
      </c>
      <c r="F2356" s="296"/>
      <c r="G2356" s="299"/>
      <c r="H2356" s="299"/>
      <c r="I2356" s="299"/>
      <c r="J2356" s="299"/>
      <c r="K2356" s="299"/>
      <c r="L2356" s="299"/>
    </row>
    <row r="2357" spans="1:12" ht="12.75" hidden="1" customHeight="1" outlineLevel="2" x14ac:dyDescent="0.2">
      <c r="A2357" s="3"/>
      <c r="B2357" s="3"/>
      <c r="C2357" s="377"/>
      <c r="D2357" s="3">
        <v>11</v>
      </c>
      <c r="E2357" s="295" t="e">
        <f ca="1"/>
        <v>#N/A</v>
      </c>
      <c r="F2357" s="296"/>
      <c r="G2357" s="299"/>
      <c r="H2357" s="299"/>
      <c r="I2357" s="299"/>
      <c r="J2357" s="299"/>
      <c r="K2357" s="299"/>
      <c r="L2357" s="299"/>
    </row>
    <row r="2358" spans="1:12" ht="12.75" hidden="1" customHeight="1" outlineLevel="2" x14ac:dyDescent="0.2">
      <c r="A2358" s="3"/>
      <c r="B2358" s="3"/>
      <c r="C2358" s="377"/>
      <c r="D2358" s="3">
        <v>12</v>
      </c>
      <c r="E2358" s="295" t="e">
        <f ca="1"/>
        <v>#N/A</v>
      </c>
      <c r="F2358" s="296"/>
      <c r="G2358" s="299"/>
      <c r="H2358" s="299"/>
      <c r="I2358" s="299"/>
      <c r="J2358" s="299"/>
      <c r="K2358" s="299"/>
      <c r="L2358" s="299"/>
    </row>
    <row r="2359" spans="1:12" ht="12.75" hidden="1" customHeight="1" outlineLevel="2" x14ac:dyDescent="0.2">
      <c r="A2359" s="3"/>
      <c r="B2359" s="3"/>
      <c r="C2359" s="377"/>
      <c r="D2359" s="3">
        <v>13</v>
      </c>
      <c r="E2359" s="295" t="e">
        <f ca="1"/>
        <v>#N/A</v>
      </c>
      <c r="F2359" s="296"/>
      <c r="G2359" s="299"/>
      <c r="H2359" s="299"/>
      <c r="I2359" s="299"/>
      <c r="J2359" s="299"/>
      <c r="K2359" s="299"/>
      <c r="L2359" s="299"/>
    </row>
    <row r="2360" spans="1:12" ht="12.75" hidden="1" customHeight="1" outlineLevel="2" x14ac:dyDescent="0.2">
      <c r="A2360" s="3"/>
      <c r="B2360" s="3"/>
      <c r="C2360" s="377"/>
      <c r="D2360" s="3">
        <v>14</v>
      </c>
      <c r="E2360" s="295" t="e">
        <f ca="1"/>
        <v>#N/A</v>
      </c>
      <c r="F2360" s="296"/>
      <c r="G2360" s="299"/>
      <c r="H2360" s="299"/>
      <c r="I2360" s="299"/>
      <c r="J2360" s="299"/>
      <c r="K2360" s="299"/>
      <c r="L2360" s="299"/>
    </row>
    <row r="2361" spans="1:12" ht="12.75" hidden="1" customHeight="1" outlineLevel="2" x14ac:dyDescent="0.2">
      <c r="A2361" s="3"/>
      <c r="B2361" s="3"/>
      <c r="C2361" s="377"/>
      <c r="D2361" s="3">
        <v>15</v>
      </c>
      <c r="E2361" s="295" t="e">
        <f ca="1"/>
        <v>#N/A</v>
      </c>
      <c r="F2361" s="296"/>
      <c r="G2361" s="299"/>
      <c r="H2361" s="299"/>
      <c r="I2361" s="299"/>
      <c r="J2361" s="299"/>
      <c r="K2361" s="299"/>
      <c r="L2361" s="299"/>
    </row>
    <row r="2362" spans="1:12" ht="12.75" hidden="1" customHeight="1" outlineLevel="1" x14ac:dyDescent="0.2">
      <c r="A2362" s="3"/>
      <c r="B2362" s="149" t="str">
        <f ca="1">B2345</f>
        <v>Asset Type 108</v>
      </c>
      <c r="C2362" s="149" t="str">
        <f ca="1">C2345</f>
        <v>Description - Asset Type 108</v>
      </c>
      <c r="D2362" s="3"/>
      <c r="E2362" s="3"/>
      <c r="F2362" s="109" t="s">
        <v>44</v>
      </c>
      <c r="G2362" s="301">
        <f t="shared" ref="G2362:L2362" si="216">SUM(G2347:G2361)</f>
        <v>0</v>
      </c>
      <c r="H2362" s="301">
        <f t="shared" ca="1" si="216"/>
        <v>0</v>
      </c>
      <c r="I2362" s="301">
        <f t="shared" ca="1" si="216"/>
        <v>0</v>
      </c>
      <c r="J2362" s="301">
        <f t="shared" ca="1" si="216"/>
        <v>0</v>
      </c>
      <c r="K2362" s="301">
        <f t="shared" ca="1" si="216"/>
        <v>0</v>
      </c>
      <c r="L2362" s="301">
        <f t="shared" ca="1" si="216"/>
        <v>0</v>
      </c>
    </row>
    <row r="2363" spans="1:12" ht="12.75" hidden="1" customHeight="1" outlineLevel="2" x14ac:dyDescent="0.2">
      <c r="A2363" s="221">
        <f>A2345+1</f>
        <v>109</v>
      </c>
      <c r="B2363" s="22" t="str">
        <f ca="1">OFFSET($B$13,$A2363-1,0)</f>
        <v>Asset Type 109</v>
      </c>
      <c r="C2363" s="22" t="str">
        <f ca="1">OFFSET($C$13,$A2363-1,0)</f>
        <v>Description - Asset Type 109</v>
      </c>
      <c r="D2363" s="3"/>
      <c r="E2363" s="112"/>
      <c r="F2363" s="111" t="s">
        <v>41</v>
      </c>
      <c r="G2363" s="300">
        <f t="shared" ref="G2363:L2363" ca="1" si="217">VLOOKUP($B2363,$B$13:$L$212,5+G$5,FALSE)</f>
        <v>0</v>
      </c>
      <c r="H2363" s="300">
        <f t="shared" ca="1" si="217"/>
        <v>0</v>
      </c>
      <c r="I2363" s="300">
        <f t="shared" ca="1" si="217"/>
        <v>0</v>
      </c>
      <c r="J2363" s="300">
        <f t="shared" ca="1" si="217"/>
        <v>0</v>
      </c>
      <c r="K2363" s="300">
        <f t="shared" ca="1" si="217"/>
        <v>0</v>
      </c>
      <c r="L2363" s="300">
        <f t="shared" ca="1" si="217"/>
        <v>0</v>
      </c>
    </row>
    <row r="2364" spans="1:12" ht="12.75" hidden="1" customHeight="1" outlineLevel="2" x14ac:dyDescent="0.2">
      <c r="A2364" s="3"/>
      <c r="B2364" s="3"/>
      <c r="C2364" s="21"/>
      <c r="D2364" s="3"/>
      <c r="E2364" s="110"/>
      <c r="F2364" s="109" t="s">
        <v>42</v>
      </c>
      <c r="G2364" s="114">
        <f ca="1">VLOOKUP($B2363,'Input Sheet'!$B$12:$L$211,5+G$5,FALSE)</f>
        <v>0</v>
      </c>
      <c r="H2364" s="114">
        <f ca="1">VLOOKUP($B2363,'Input Sheet'!$B$12:$L$211,5+H$5,FALSE)</f>
        <v>0</v>
      </c>
      <c r="I2364" s="114">
        <f ca="1">VLOOKUP($B2363,'Input Sheet'!$B$12:$L$211,5+I$5,FALSE)</f>
        <v>0</v>
      </c>
      <c r="J2364" s="114">
        <f ca="1">VLOOKUP($B2363,'Input Sheet'!$B$12:$L$211,5+J$5,FALSE)</f>
        <v>0</v>
      </c>
      <c r="K2364" s="114">
        <f ca="1">VLOOKUP($B2363,'Input Sheet'!$B$12:$L$211,5+K$5,FALSE)</f>
        <v>0</v>
      </c>
      <c r="L2364" s="114">
        <f ca="1">VLOOKUP($B2363,'Input Sheet'!$B$12:$L$211,5+L$5,FALSE)</f>
        <v>0</v>
      </c>
    </row>
    <row r="2365" spans="1:12" ht="12.75" hidden="1" customHeight="1" outlineLevel="2" x14ac:dyDescent="0.2">
      <c r="A2365" s="3"/>
      <c r="B2365" s="3"/>
      <c r="C2365" s="3"/>
      <c r="D2365" s="3">
        <v>1</v>
      </c>
      <c r="E2365" s="295">
        <f t="array" aca="1" ref="E2365:E2379" ca="1">TRANSPOSE(G2363:L2363)</f>
        <v>0</v>
      </c>
      <c r="F2365" s="296"/>
      <c r="G2365" s="297"/>
      <c r="H2365" s="298">
        <f ca="1">IF(OFFSET(H2365,-$D2365,0)="n/a","n/a",IF(H$5&gt;OFFSET(H2365,-$D2365,0)+$D2365,$E2365-SUM($G2365:G2365),($E2365-SUM($G2365:G2365))/(OFFSET(H2365,-$D2365,0)-(H$5-$D2365-1))))</f>
        <v>0</v>
      </c>
      <c r="I2365" s="298">
        <f ca="1">IF(OFFSET(I2365,-$D2365,0)="n/a","n/a",IF(I$5&gt;OFFSET(I2365,-$D2365,0)+$D2365,$E2365-SUM($G2365:H2365),($E2365-SUM($G2365:H2365))/(OFFSET(I2365,-$D2365,0)-(I$5-$D2365-1))))</f>
        <v>0</v>
      </c>
      <c r="J2365" s="298">
        <f ca="1">IF(OFFSET(J2365,-$D2365,0)="n/a","n/a",IF(J$5&gt;OFFSET(J2365,-$D2365,0)+$D2365,$E2365-SUM($G2365:I2365),($E2365-SUM($G2365:I2365))/(OFFSET(J2365,-$D2365,0)-(J$5-$D2365-1))))</f>
        <v>0</v>
      </c>
      <c r="K2365" s="298">
        <f ca="1">IF(OFFSET(K2365,-$D2365,0)="n/a","n/a",IF(K$5&gt;OFFSET(K2365,-$D2365,0)+$D2365,$E2365-SUM($G2365:J2365),($E2365-SUM($G2365:J2365))/(OFFSET(K2365,-$D2365,0)-(K$5-$D2365-1))))</f>
        <v>0</v>
      </c>
      <c r="L2365" s="298">
        <f ca="1">IF(OFFSET(L2365,-$D2365,0)="n/a","n/a",IF(L$5&gt;OFFSET(L2365,-$D2365,0)+$D2365,$E2365-SUM($G2365:K2365),($E2365-SUM($G2365:K2365))/(OFFSET(L2365,-$D2365,0)-(L$5-$D2365-1))))</f>
        <v>0</v>
      </c>
    </row>
    <row r="2366" spans="1:12" ht="12.75" hidden="1" customHeight="1" outlineLevel="2" x14ac:dyDescent="0.2">
      <c r="A2366" s="3"/>
      <c r="B2366" s="3"/>
      <c r="C2366" s="377" t="s">
        <v>43</v>
      </c>
      <c r="D2366" s="3">
        <v>2</v>
      </c>
      <c r="E2366" s="295">
        <f ca="1"/>
        <v>0</v>
      </c>
      <c r="F2366" s="296"/>
      <c r="G2366" s="299"/>
      <c r="H2366" s="297"/>
      <c r="I2366" s="298">
        <f ca="1">IF(OFFSET(I2366,-$D2366,0)="n/a","n/a",IF(I$5&gt;OFFSET(I2366,-$D2366,0)+$D2366,$E2366-SUM($G2366:H2366),($E2366-SUM($G2366:H2366))/(OFFSET(I2366,-$D2366,0)-(I$5-$D2366-1))))</f>
        <v>0</v>
      </c>
      <c r="J2366" s="298">
        <f ca="1">IF(OFFSET(J2366,-$D2366,0)="n/a","n/a",IF(J$5&gt;OFFSET(J2366,-$D2366,0)+$D2366,$E2366-SUM($G2366:I2366),($E2366-SUM($G2366:I2366))/(OFFSET(J2366,-$D2366,0)-(J$5-$D2366-1))))</f>
        <v>0</v>
      </c>
      <c r="K2366" s="298">
        <f ca="1">IF(OFFSET(K2366,-$D2366,0)="n/a","n/a",IF(K$5&gt;OFFSET(K2366,-$D2366,0)+$D2366,$E2366-SUM($G2366:J2366),($E2366-SUM($G2366:J2366))/(OFFSET(K2366,-$D2366,0)-(K$5-$D2366-1))))</f>
        <v>0</v>
      </c>
      <c r="L2366" s="298">
        <f ca="1">IF(OFFSET(L2366,-$D2366,0)="n/a","n/a",IF(L$5&gt;OFFSET(L2366,-$D2366,0)+$D2366,$E2366-SUM($G2366:K2366),($E2366-SUM($G2366:K2366))/(OFFSET(L2366,-$D2366,0)-(L$5-$D2366-1))))</f>
        <v>0</v>
      </c>
    </row>
    <row r="2367" spans="1:12" ht="12.75" hidden="1" customHeight="1" outlineLevel="2" x14ac:dyDescent="0.2">
      <c r="A2367" s="3"/>
      <c r="B2367" s="3"/>
      <c r="C2367" s="377"/>
      <c r="D2367" s="3">
        <v>3</v>
      </c>
      <c r="E2367" s="295">
        <f ca="1"/>
        <v>0</v>
      </c>
      <c r="F2367" s="296"/>
      <c r="G2367" s="299"/>
      <c r="H2367" s="299"/>
      <c r="I2367" s="297"/>
      <c r="J2367" s="298">
        <f ca="1">IF(OFFSET(J2367,-$D2367,0)="n/a","n/a",IF(J$5&gt;OFFSET(J2367,-$D2367,0)+$D2367,$E2367-SUM($G2367:I2367),($E2367-SUM($G2367:I2367))/(OFFSET(J2367,-$D2367,0)-(J$5-$D2367-1))))</f>
        <v>0</v>
      </c>
      <c r="K2367" s="298">
        <f ca="1">IF(OFFSET(K2367,-$D2367,0)="n/a","n/a",IF(K$5&gt;OFFSET(K2367,-$D2367,0)+$D2367,$E2367-SUM($G2367:J2367),($E2367-SUM($G2367:J2367))/(OFFSET(K2367,-$D2367,0)-(K$5-$D2367-1))))</f>
        <v>0</v>
      </c>
      <c r="L2367" s="298">
        <f ca="1">IF(OFFSET(L2367,-$D2367,0)="n/a","n/a",IF(L$5&gt;OFFSET(L2367,-$D2367,0)+$D2367,$E2367-SUM($G2367:K2367),($E2367-SUM($G2367:K2367))/(OFFSET(L2367,-$D2367,0)-(L$5-$D2367-1))))</f>
        <v>0</v>
      </c>
    </row>
    <row r="2368" spans="1:12" ht="12.75" hidden="1" customHeight="1" outlineLevel="2" x14ac:dyDescent="0.2">
      <c r="A2368" s="3"/>
      <c r="B2368" s="3"/>
      <c r="C2368" s="377"/>
      <c r="D2368" s="3">
        <v>4</v>
      </c>
      <c r="E2368" s="295">
        <f ca="1"/>
        <v>0</v>
      </c>
      <c r="F2368" s="296"/>
      <c r="G2368" s="299"/>
      <c r="H2368" s="299"/>
      <c r="I2368" s="299"/>
      <c r="J2368" s="297"/>
      <c r="K2368" s="298">
        <f ca="1">IF(OFFSET(K2368,-$D2368,0)="n/a","n/a",IF(K$5&gt;OFFSET(K2368,-$D2368,0)+$D2368,$E2368-SUM($G2368:J2368),($E2368-SUM($G2368:J2368))/(OFFSET(K2368,-$D2368,0)-(K$5-$D2368-1))))</f>
        <v>0</v>
      </c>
      <c r="L2368" s="298">
        <f ca="1">IF(OFFSET(L2368,-$D2368,0)="n/a","n/a",IF(L$5&gt;OFFSET(L2368,-$D2368,0)+$D2368,$E2368-SUM($G2368:K2368),($E2368-SUM($G2368:K2368))/(OFFSET(L2368,-$D2368,0)-(L$5-$D2368-1))))</f>
        <v>0</v>
      </c>
    </row>
    <row r="2369" spans="1:12" ht="12.75" hidden="1" customHeight="1" outlineLevel="2" x14ac:dyDescent="0.2">
      <c r="A2369" s="3"/>
      <c r="B2369" s="3"/>
      <c r="C2369" s="377"/>
      <c r="D2369" s="3">
        <v>5</v>
      </c>
      <c r="E2369" s="295">
        <f ca="1"/>
        <v>0</v>
      </c>
      <c r="F2369" s="296"/>
      <c r="G2369" s="299"/>
      <c r="H2369" s="299"/>
      <c r="I2369" s="299"/>
      <c r="J2369" s="299"/>
      <c r="K2369" s="297"/>
      <c r="L2369" s="298">
        <f ca="1">IF(OFFSET(L2369,-$D2369,0)="n/a","n/a",IF(L$5&gt;OFFSET(L2369,-$D2369,0)+$D2369,$E2369-SUM($G2369:K2369),($E2369-SUM($G2369:K2369))/(OFFSET(L2369,-$D2369,0)-(L$5-$D2369-1))))</f>
        <v>0</v>
      </c>
    </row>
    <row r="2370" spans="1:12" ht="12.75" hidden="1" customHeight="1" outlineLevel="2" x14ac:dyDescent="0.2">
      <c r="A2370" s="3"/>
      <c r="B2370" s="3"/>
      <c r="C2370" s="377"/>
      <c r="D2370" s="3">
        <v>6</v>
      </c>
      <c r="E2370" s="295">
        <f ca="1"/>
        <v>0</v>
      </c>
      <c r="F2370" s="296"/>
      <c r="G2370" s="299"/>
      <c r="H2370" s="299"/>
      <c r="I2370" s="299"/>
      <c r="J2370" s="299"/>
      <c r="K2370" s="299"/>
      <c r="L2370" s="297"/>
    </row>
    <row r="2371" spans="1:12" ht="12.75" hidden="1" customHeight="1" outlineLevel="2" x14ac:dyDescent="0.2">
      <c r="A2371" s="3"/>
      <c r="B2371" s="3"/>
      <c r="C2371" s="377"/>
      <c r="D2371" s="3">
        <v>7</v>
      </c>
      <c r="E2371" s="295" t="e">
        <f ca="1"/>
        <v>#N/A</v>
      </c>
      <c r="F2371" s="296"/>
      <c r="G2371" s="299"/>
      <c r="H2371" s="299"/>
      <c r="I2371" s="299"/>
      <c r="J2371" s="299"/>
      <c r="K2371" s="299"/>
      <c r="L2371" s="299"/>
    </row>
    <row r="2372" spans="1:12" ht="12.75" hidden="1" customHeight="1" outlineLevel="2" x14ac:dyDescent="0.2">
      <c r="A2372" s="3"/>
      <c r="B2372" s="3"/>
      <c r="C2372" s="377"/>
      <c r="D2372" s="3">
        <v>8</v>
      </c>
      <c r="E2372" s="295" t="e">
        <f ca="1"/>
        <v>#N/A</v>
      </c>
      <c r="F2372" s="296"/>
      <c r="G2372" s="299"/>
      <c r="H2372" s="299"/>
      <c r="I2372" s="299"/>
      <c r="J2372" s="299"/>
      <c r="K2372" s="299"/>
      <c r="L2372" s="299"/>
    </row>
    <row r="2373" spans="1:12" ht="12.75" hidden="1" customHeight="1" outlineLevel="2" x14ac:dyDescent="0.2">
      <c r="A2373" s="3"/>
      <c r="B2373" s="3"/>
      <c r="C2373" s="377"/>
      <c r="D2373" s="3">
        <v>9</v>
      </c>
      <c r="E2373" s="295" t="e">
        <f ca="1"/>
        <v>#N/A</v>
      </c>
      <c r="F2373" s="296"/>
      <c r="G2373" s="299"/>
      <c r="H2373" s="299"/>
      <c r="I2373" s="299"/>
      <c r="J2373" s="299"/>
      <c r="K2373" s="299"/>
      <c r="L2373" s="299"/>
    </row>
    <row r="2374" spans="1:12" ht="12.75" hidden="1" customHeight="1" outlineLevel="2" x14ac:dyDescent="0.2">
      <c r="A2374" s="3"/>
      <c r="B2374" s="3"/>
      <c r="C2374" s="377"/>
      <c r="D2374" s="3">
        <v>10</v>
      </c>
      <c r="E2374" s="295" t="e">
        <f ca="1"/>
        <v>#N/A</v>
      </c>
      <c r="F2374" s="296"/>
      <c r="G2374" s="299"/>
      <c r="H2374" s="299"/>
      <c r="I2374" s="299"/>
      <c r="J2374" s="299"/>
      <c r="K2374" s="299"/>
      <c r="L2374" s="299"/>
    </row>
    <row r="2375" spans="1:12" ht="12.75" hidden="1" customHeight="1" outlineLevel="2" x14ac:dyDescent="0.2">
      <c r="A2375" s="3"/>
      <c r="B2375" s="3"/>
      <c r="C2375" s="377"/>
      <c r="D2375" s="3">
        <v>11</v>
      </c>
      <c r="E2375" s="295" t="e">
        <f ca="1"/>
        <v>#N/A</v>
      </c>
      <c r="F2375" s="296"/>
      <c r="G2375" s="299"/>
      <c r="H2375" s="299"/>
      <c r="I2375" s="299"/>
      <c r="J2375" s="299"/>
      <c r="K2375" s="299"/>
      <c r="L2375" s="299"/>
    </row>
    <row r="2376" spans="1:12" ht="12.75" hidden="1" customHeight="1" outlineLevel="2" x14ac:dyDescent="0.2">
      <c r="A2376" s="3"/>
      <c r="B2376" s="3"/>
      <c r="C2376" s="377"/>
      <c r="D2376" s="3">
        <v>12</v>
      </c>
      <c r="E2376" s="295" t="e">
        <f ca="1"/>
        <v>#N/A</v>
      </c>
      <c r="F2376" s="296"/>
      <c r="G2376" s="299"/>
      <c r="H2376" s="299"/>
      <c r="I2376" s="299"/>
      <c r="J2376" s="299"/>
      <c r="K2376" s="299"/>
      <c r="L2376" s="299"/>
    </row>
    <row r="2377" spans="1:12" ht="12.75" hidden="1" customHeight="1" outlineLevel="2" x14ac:dyDescent="0.2">
      <c r="A2377" s="3"/>
      <c r="B2377" s="3"/>
      <c r="C2377" s="377"/>
      <c r="D2377" s="3">
        <v>13</v>
      </c>
      <c r="E2377" s="295" t="e">
        <f ca="1"/>
        <v>#N/A</v>
      </c>
      <c r="F2377" s="296"/>
      <c r="G2377" s="299"/>
      <c r="H2377" s="299"/>
      <c r="I2377" s="299"/>
      <c r="J2377" s="299"/>
      <c r="K2377" s="299"/>
      <c r="L2377" s="299"/>
    </row>
    <row r="2378" spans="1:12" ht="12.75" hidden="1" customHeight="1" outlineLevel="2" x14ac:dyDescent="0.2">
      <c r="A2378" s="3"/>
      <c r="B2378" s="3"/>
      <c r="C2378" s="377"/>
      <c r="D2378" s="3">
        <v>14</v>
      </c>
      <c r="E2378" s="295" t="e">
        <f ca="1"/>
        <v>#N/A</v>
      </c>
      <c r="F2378" s="296"/>
      <c r="G2378" s="299"/>
      <c r="H2378" s="299"/>
      <c r="I2378" s="299"/>
      <c r="J2378" s="299"/>
      <c r="K2378" s="299"/>
      <c r="L2378" s="299"/>
    </row>
    <row r="2379" spans="1:12" ht="12.75" hidden="1" customHeight="1" outlineLevel="2" x14ac:dyDescent="0.2">
      <c r="A2379" s="3"/>
      <c r="B2379" s="3"/>
      <c r="C2379" s="377"/>
      <c r="D2379" s="3">
        <v>15</v>
      </c>
      <c r="E2379" s="295" t="e">
        <f ca="1"/>
        <v>#N/A</v>
      </c>
      <c r="F2379" s="296"/>
      <c r="G2379" s="299"/>
      <c r="H2379" s="299"/>
      <c r="I2379" s="299"/>
      <c r="J2379" s="299"/>
      <c r="K2379" s="299"/>
      <c r="L2379" s="299"/>
    </row>
    <row r="2380" spans="1:12" ht="12.75" hidden="1" customHeight="1" outlineLevel="1" x14ac:dyDescent="0.2">
      <c r="A2380" s="3"/>
      <c r="B2380" s="149" t="str">
        <f ca="1">B2363</f>
        <v>Asset Type 109</v>
      </c>
      <c r="C2380" s="149" t="str">
        <f ca="1">C2363</f>
        <v>Description - Asset Type 109</v>
      </c>
      <c r="D2380" s="3"/>
      <c r="E2380" s="3"/>
      <c r="F2380" s="109" t="s">
        <v>44</v>
      </c>
      <c r="G2380" s="301">
        <f t="shared" ref="G2380:L2380" si="218">SUM(G2365:G2379)</f>
        <v>0</v>
      </c>
      <c r="H2380" s="301">
        <f t="shared" ca="1" si="218"/>
        <v>0</v>
      </c>
      <c r="I2380" s="301">
        <f t="shared" ca="1" si="218"/>
        <v>0</v>
      </c>
      <c r="J2380" s="301">
        <f t="shared" ca="1" si="218"/>
        <v>0</v>
      </c>
      <c r="K2380" s="301">
        <f t="shared" ca="1" si="218"/>
        <v>0</v>
      </c>
      <c r="L2380" s="301">
        <f t="shared" ca="1" si="218"/>
        <v>0</v>
      </c>
    </row>
    <row r="2381" spans="1:12" ht="12.75" hidden="1" customHeight="1" outlineLevel="2" x14ac:dyDescent="0.2">
      <c r="A2381" s="221">
        <f>A2363+1</f>
        <v>110</v>
      </c>
      <c r="B2381" s="22" t="str">
        <f ca="1">OFFSET($B$13,$A2381-1,0)</f>
        <v>Asset Type 110</v>
      </c>
      <c r="C2381" s="22" t="str">
        <f ca="1">OFFSET($C$13,$A2381-1,0)</f>
        <v>Description - Asset Type 110</v>
      </c>
      <c r="D2381" s="3"/>
      <c r="E2381" s="112"/>
      <c r="F2381" s="111" t="s">
        <v>41</v>
      </c>
      <c r="G2381" s="300">
        <f t="shared" ref="G2381:L2381" ca="1" si="219">VLOOKUP($B2381,$B$13:$L$212,5+G$5,FALSE)</f>
        <v>0</v>
      </c>
      <c r="H2381" s="300">
        <f t="shared" ca="1" si="219"/>
        <v>0</v>
      </c>
      <c r="I2381" s="300">
        <f t="shared" ca="1" si="219"/>
        <v>0</v>
      </c>
      <c r="J2381" s="300">
        <f t="shared" ca="1" si="219"/>
        <v>0</v>
      </c>
      <c r="K2381" s="300">
        <f t="shared" ca="1" si="219"/>
        <v>0</v>
      </c>
      <c r="L2381" s="300">
        <f t="shared" ca="1" si="219"/>
        <v>0</v>
      </c>
    </row>
    <row r="2382" spans="1:12" ht="12.75" hidden="1" customHeight="1" outlineLevel="2" x14ac:dyDescent="0.2">
      <c r="A2382" s="3"/>
      <c r="B2382" s="3"/>
      <c r="C2382" s="21"/>
      <c r="D2382" s="3"/>
      <c r="E2382" s="110"/>
      <c r="F2382" s="109" t="s">
        <v>42</v>
      </c>
      <c r="G2382" s="114">
        <f ca="1">VLOOKUP($B2381,'Input Sheet'!$B$12:$L$211,5+G$5,FALSE)</f>
        <v>0</v>
      </c>
      <c r="H2382" s="114">
        <f ca="1">VLOOKUP($B2381,'Input Sheet'!$B$12:$L$211,5+H$5,FALSE)</f>
        <v>0</v>
      </c>
      <c r="I2382" s="114">
        <f ca="1">VLOOKUP($B2381,'Input Sheet'!$B$12:$L$211,5+I$5,FALSE)</f>
        <v>0</v>
      </c>
      <c r="J2382" s="114">
        <f ca="1">VLOOKUP($B2381,'Input Sheet'!$B$12:$L$211,5+J$5,FALSE)</f>
        <v>0</v>
      </c>
      <c r="K2382" s="114">
        <f ca="1">VLOOKUP($B2381,'Input Sheet'!$B$12:$L$211,5+K$5,FALSE)</f>
        <v>0</v>
      </c>
      <c r="L2382" s="114">
        <f ca="1">VLOOKUP($B2381,'Input Sheet'!$B$12:$L$211,5+L$5,FALSE)</f>
        <v>0</v>
      </c>
    </row>
    <row r="2383" spans="1:12" ht="12.75" hidden="1" customHeight="1" outlineLevel="2" x14ac:dyDescent="0.2">
      <c r="A2383" s="3"/>
      <c r="B2383" s="3"/>
      <c r="C2383" s="3"/>
      <c r="D2383" s="3">
        <v>1</v>
      </c>
      <c r="E2383" s="295">
        <f t="array" aca="1" ref="E2383:E2397" ca="1">TRANSPOSE(G2381:L2381)</f>
        <v>0</v>
      </c>
      <c r="F2383" s="296"/>
      <c r="G2383" s="297"/>
      <c r="H2383" s="298">
        <f ca="1">IF(OFFSET(H2383,-$D2383,0)="n/a","n/a",IF(H$5&gt;OFFSET(H2383,-$D2383,0)+$D2383,$E2383-SUM($G2383:G2383),($E2383-SUM($G2383:G2383))/(OFFSET(H2383,-$D2383,0)-(H$5-$D2383-1))))</f>
        <v>0</v>
      </c>
      <c r="I2383" s="298">
        <f ca="1">IF(OFFSET(I2383,-$D2383,0)="n/a","n/a",IF(I$5&gt;OFFSET(I2383,-$D2383,0)+$D2383,$E2383-SUM($G2383:H2383),($E2383-SUM($G2383:H2383))/(OFFSET(I2383,-$D2383,0)-(I$5-$D2383-1))))</f>
        <v>0</v>
      </c>
      <c r="J2383" s="298">
        <f ca="1">IF(OFFSET(J2383,-$D2383,0)="n/a","n/a",IF(J$5&gt;OFFSET(J2383,-$D2383,0)+$D2383,$E2383-SUM($G2383:I2383),($E2383-SUM($G2383:I2383))/(OFFSET(J2383,-$D2383,0)-(J$5-$D2383-1))))</f>
        <v>0</v>
      </c>
      <c r="K2383" s="298">
        <f ca="1">IF(OFFSET(K2383,-$D2383,0)="n/a","n/a",IF(K$5&gt;OFFSET(K2383,-$D2383,0)+$D2383,$E2383-SUM($G2383:J2383),($E2383-SUM($G2383:J2383))/(OFFSET(K2383,-$D2383,0)-(K$5-$D2383-1))))</f>
        <v>0</v>
      </c>
      <c r="L2383" s="298">
        <f ca="1">IF(OFFSET(L2383,-$D2383,0)="n/a","n/a",IF(L$5&gt;OFFSET(L2383,-$D2383,0)+$D2383,$E2383-SUM($G2383:K2383),($E2383-SUM($G2383:K2383))/(OFFSET(L2383,-$D2383,0)-(L$5-$D2383-1))))</f>
        <v>0</v>
      </c>
    </row>
    <row r="2384" spans="1:12" ht="12.75" hidden="1" customHeight="1" outlineLevel="2" x14ac:dyDescent="0.2">
      <c r="A2384" s="3"/>
      <c r="B2384" s="3"/>
      <c r="C2384" s="377" t="s">
        <v>43</v>
      </c>
      <c r="D2384" s="3">
        <v>2</v>
      </c>
      <c r="E2384" s="295">
        <f ca="1"/>
        <v>0</v>
      </c>
      <c r="F2384" s="296"/>
      <c r="G2384" s="299"/>
      <c r="H2384" s="297"/>
      <c r="I2384" s="298">
        <f ca="1">IF(OFFSET(I2384,-$D2384,0)="n/a","n/a",IF(I$5&gt;OFFSET(I2384,-$D2384,0)+$D2384,$E2384-SUM($G2384:H2384),($E2384-SUM($G2384:H2384))/(OFFSET(I2384,-$D2384,0)-(I$5-$D2384-1))))</f>
        <v>0</v>
      </c>
      <c r="J2384" s="298">
        <f ca="1">IF(OFFSET(J2384,-$D2384,0)="n/a","n/a",IF(J$5&gt;OFFSET(J2384,-$D2384,0)+$D2384,$E2384-SUM($G2384:I2384),($E2384-SUM($G2384:I2384))/(OFFSET(J2384,-$D2384,0)-(J$5-$D2384-1))))</f>
        <v>0</v>
      </c>
      <c r="K2384" s="298">
        <f ca="1">IF(OFFSET(K2384,-$D2384,0)="n/a","n/a",IF(K$5&gt;OFFSET(K2384,-$D2384,0)+$D2384,$E2384-SUM($G2384:J2384),($E2384-SUM($G2384:J2384))/(OFFSET(K2384,-$D2384,0)-(K$5-$D2384-1))))</f>
        <v>0</v>
      </c>
      <c r="L2384" s="298">
        <f ca="1">IF(OFFSET(L2384,-$D2384,0)="n/a","n/a",IF(L$5&gt;OFFSET(L2384,-$D2384,0)+$D2384,$E2384-SUM($G2384:K2384),($E2384-SUM($G2384:K2384))/(OFFSET(L2384,-$D2384,0)-(L$5-$D2384-1))))</f>
        <v>0</v>
      </c>
    </row>
    <row r="2385" spans="1:12" ht="12.75" hidden="1" customHeight="1" outlineLevel="2" x14ac:dyDescent="0.2">
      <c r="A2385" s="3"/>
      <c r="B2385" s="3"/>
      <c r="C2385" s="377"/>
      <c r="D2385" s="3">
        <v>3</v>
      </c>
      <c r="E2385" s="295">
        <f ca="1"/>
        <v>0</v>
      </c>
      <c r="F2385" s="296"/>
      <c r="G2385" s="299"/>
      <c r="H2385" s="299"/>
      <c r="I2385" s="297"/>
      <c r="J2385" s="298">
        <f ca="1">IF(OFFSET(J2385,-$D2385,0)="n/a","n/a",IF(J$5&gt;OFFSET(J2385,-$D2385,0)+$D2385,$E2385-SUM($G2385:I2385),($E2385-SUM($G2385:I2385))/(OFFSET(J2385,-$D2385,0)-(J$5-$D2385-1))))</f>
        <v>0</v>
      </c>
      <c r="K2385" s="298">
        <f ca="1">IF(OFFSET(K2385,-$D2385,0)="n/a","n/a",IF(K$5&gt;OFFSET(K2385,-$D2385,0)+$D2385,$E2385-SUM($G2385:J2385),($E2385-SUM($G2385:J2385))/(OFFSET(K2385,-$D2385,0)-(K$5-$D2385-1))))</f>
        <v>0</v>
      </c>
      <c r="L2385" s="298">
        <f ca="1">IF(OFFSET(L2385,-$D2385,0)="n/a","n/a",IF(L$5&gt;OFFSET(L2385,-$D2385,0)+$D2385,$E2385-SUM($G2385:K2385),($E2385-SUM($G2385:K2385))/(OFFSET(L2385,-$D2385,0)-(L$5-$D2385-1))))</f>
        <v>0</v>
      </c>
    </row>
    <row r="2386" spans="1:12" ht="12.75" hidden="1" customHeight="1" outlineLevel="2" x14ac:dyDescent="0.2">
      <c r="A2386" s="3"/>
      <c r="B2386" s="3"/>
      <c r="C2386" s="377"/>
      <c r="D2386" s="3">
        <v>4</v>
      </c>
      <c r="E2386" s="295">
        <f ca="1"/>
        <v>0</v>
      </c>
      <c r="F2386" s="296"/>
      <c r="G2386" s="299"/>
      <c r="H2386" s="299"/>
      <c r="I2386" s="299"/>
      <c r="J2386" s="297"/>
      <c r="K2386" s="298">
        <f ca="1">IF(OFFSET(K2386,-$D2386,0)="n/a","n/a",IF(K$5&gt;OFFSET(K2386,-$D2386,0)+$D2386,$E2386-SUM($G2386:J2386),($E2386-SUM($G2386:J2386))/(OFFSET(K2386,-$D2386,0)-(K$5-$D2386-1))))</f>
        <v>0</v>
      </c>
      <c r="L2386" s="298">
        <f ca="1">IF(OFFSET(L2386,-$D2386,0)="n/a","n/a",IF(L$5&gt;OFFSET(L2386,-$D2386,0)+$D2386,$E2386-SUM($G2386:K2386),($E2386-SUM($G2386:K2386))/(OFFSET(L2386,-$D2386,0)-(L$5-$D2386-1))))</f>
        <v>0</v>
      </c>
    </row>
    <row r="2387" spans="1:12" ht="12.75" hidden="1" customHeight="1" outlineLevel="2" x14ac:dyDescent="0.2">
      <c r="A2387" s="3"/>
      <c r="B2387" s="3"/>
      <c r="C2387" s="377"/>
      <c r="D2387" s="3">
        <v>5</v>
      </c>
      <c r="E2387" s="295">
        <f ca="1"/>
        <v>0</v>
      </c>
      <c r="F2387" s="296"/>
      <c r="G2387" s="299"/>
      <c r="H2387" s="299"/>
      <c r="I2387" s="299"/>
      <c r="J2387" s="299"/>
      <c r="K2387" s="297"/>
      <c r="L2387" s="298">
        <f ca="1">IF(OFFSET(L2387,-$D2387,0)="n/a","n/a",IF(L$5&gt;OFFSET(L2387,-$D2387,0)+$D2387,$E2387-SUM($G2387:K2387),($E2387-SUM($G2387:K2387))/(OFFSET(L2387,-$D2387,0)-(L$5-$D2387-1))))</f>
        <v>0</v>
      </c>
    </row>
    <row r="2388" spans="1:12" ht="12.75" hidden="1" customHeight="1" outlineLevel="2" x14ac:dyDescent="0.2">
      <c r="A2388" s="3"/>
      <c r="B2388" s="3"/>
      <c r="C2388" s="377"/>
      <c r="D2388" s="3">
        <v>6</v>
      </c>
      <c r="E2388" s="295">
        <f ca="1"/>
        <v>0</v>
      </c>
      <c r="F2388" s="296"/>
      <c r="G2388" s="299"/>
      <c r="H2388" s="299"/>
      <c r="I2388" s="299"/>
      <c r="J2388" s="299"/>
      <c r="K2388" s="299"/>
      <c r="L2388" s="297"/>
    </row>
    <row r="2389" spans="1:12" ht="12.75" hidden="1" customHeight="1" outlineLevel="2" x14ac:dyDescent="0.2">
      <c r="A2389" s="3"/>
      <c r="B2389" s="3"/>
      <c r="C2389" s="377"/>
      <c r="D2389" s="3">
        <v>7</v>
      </c>
      <c r="E2389" s="295" t="e">
        <f ca="1"/>
        <v>#N/A</v>
      </c>
      <c r="F2389" s="296"/>
      <c r="G2389" s="299"/>
      <c r="H2389" s="299"/>
      <c r="I2389" s="299"/>
      <c r="J2389" s="299"/>
      <c r="K2389" s="299"/>
      <c r="L2389" s="299"/>
    </row>
    <row r="2390" spans="1:12" ht="12.75" hidden="1" customHeight="1" outlineLevel="2" x14ac:dyDescent="0.2">
      <c r="A2390" s="3"/>
      <c r="B2390" s="3"/>
      <c r="C2390" s="377"/>
      <c r="D2390" s="3">
        <v>8</v>
      </c>
      <c r="E2390" s="295" t="e">
        <f ca="1"/>
        <v>#N/A</v>
      </c>
      <c r="F2390" s="296"/>
      <c r="G2390" s="299"/>
      <c r="H2390" s="299"/>
      <c r="I2390" s="299"/>
      <c r="J2390" s="299"/>
      <c r="K2390" s="299"/>
      <c r="L2390" s="299"/>
    </row>
    <row r="2391" spans="1:12" ht="12.75" hidden="1" customHeight="1" outlineLevel="2" x14ac:dyDescent="0.2">
      <c r="A2391" s="3"/>
      <c r="B2391" s="3"/>
      <c r="C2391" s="377"/>
      <c r="D2391" s="3">
        <v>9</v>
      </c>
      <c r="E2391" s="295" t="e">
        <f ca="1"/>
        <v>#N/A</v>
      </c>
      <c r="F2391" s="296"/>
      <c r="G2391" s="299"/>
      <c r="H2391" s="299"/>
      <c r="I2391" s="299"/>
      <c r="J2391" s="299"/>
      <c r="K2391" s="299"/>
      <c r="L2391" s="299"/>
    </row>
    <row r="2392" spans="1:12" ht="12.75" hidden="1" customHeight="1" outlineLevel="2" x14ac:dyDescent="0.2">
      <c r="A2392" s="3"/>
      <c r="B2392" s="3"/>
      <c r="C2392" s="377"/>
      <c r="D2392" s="3">
        <v>10</v>
      </c>
      <c r="E2392" s="295" t="e">
        <f ca="1"/>
        <v>#N/A</v>
      </c>
      <c r="F2392" s="296"/>
      <c r="G2392" s="299"/>
      <c r="H2392" s="299"/>
      <c r="I2392" s="299"/>
      <c r="J2392" s="299"/>
      <c r="K2392" s="299"/>
      <c r="L2392" s="299"/>
    </row>
    <row r="2393" spans="1:12" ht="12.75" hidden="1" customHeight="1" outlineLevel="2" x14ac:dyDescent="0.2">
      <c r="A2393" s="3"/>
      <c r="B2393" s="3"/>
      <c r="C2393" s="377"/>
      <c r="D2393" s="3">
        <v>11</v>
      </c>
      <c r="E2393" s="295" t="e">
        <f ca="1"/>
        <v>#N/A</v>
      </c>
      <c r="F2393" s="296"/>
      <c r="G2393" s="299"/>
      <c r="H2393" s="299"/>
      <c r="I2393" s="299"/>
      <c r="J2393" s="299"/>
      <c r="K2393" s="299"/>
      <c r="L2393" s="299"/>
    </row>
    <row r="2394" spans="1:12" ht="12.75" hidden="1" customHeight="1" outlineLevel="2" x14ac:dyDescent="0.2">
      <c r="A2394" s="3"/>
      <c r="B2394" s="3"/>
      <c r="C2394" s="377"/>
      <c r="D2394" s="3">
        <v>12</v>
      </c>
      <c r="E2394" s="295" t="e">
        <f ca="1"/>
        <v>#N/A</v>
      </c>
      <c r="F2394" s="296"/>
      <c r="G2394" s="299"/>
      <c r="H2394" s="299"/>
      <c r="I2394" s="299"/>
      <c r="J2394" s="299"/>
      <c r="K2394" s="299"/>
      <c r="L2394" s="299"/>
    </row>
    <row r="2395" spans="1:12" ht="12.75" hidden="1" customHeight="1" outlineLevel="2" x14ac:dyDescent="0.2">
      <c r="A2395" s="3"/>
      <c r="B2395" s="3"/>
      <c r="C2395" s="377"/>
      <c r="D2395" s="3">
        <v>13</v>
      </c>
      <c r="E2395" s="295" t="e">
        <f ca="1"/>
        <v>#N/A</v>
      </c>
      <c r="F2395" s="296"/>
      <c r="G2395" s="299"/>
      <c r="H2395" s="299"/>
      <c r="I2395" s="299"/>
      <c r="J2395" s="299"/>
      <c r="K2395" s="299"/>
      <c r="L2395" s="299"/>
    </row>
    <row r="2396" spans="1:12" ht="12.75" hidden="1" customHeight="1" outlineLevel="2" x14ac:dyDescent="0.2">
      <c r="A2396" s="3"/>
      <c r="B2396" s="3"/>
      <c r="C2396" s="377"/>
      <c r="D2396" s="3">
        <v>14</v>
      </c>
      <c r="E2396" s="295" t="e">
        <f ca="1"/>
        <v>#N/A</v>
      </c>
      <c r="F2396" s="296"/>
      <c r="G2396" s="299"/>
      <c r="H2396" s="299"/>
      <c r="I2396" s="299"/>
      <c r="J2396" s="299"/>
      <c r="K2396" s="299"/>
      <c r="L2396" s="299"/>
    </row>
    <row r="2397" spans="1:12" ht="12.75" hidden="1" customHeight="1" outlineLevel="2" x14ac:dyDescent="0.2">
      <c r="A2397" s="3"/>
      <c r="B2397" s="3"/>
      <c r="C2397" s="377"/>
      <c r="D2397" s="3">
        <v>15</v>
      </c>
      <c r="E2397" s="295" t="e">
        <f ca="1"/>
        <v>#N/A</v>
      </c>
      <c r="F2397" s="296"/>
      <c r="G2397" s="299"/>
      <c r="H2397" s="299"/>
      <c r="I2397" s="299"/>
      <c r="J2397" s="299"/>
      <c r="K2397" s="299"/>
      <c r="L2397" s="299"/>
    </row>
    <row r="2398" spans="1:12" ht="12.75" hidden="1" customHeight="1" outlineLevel="1" x14ac:dyDescent="0.2">
      <c r="A2398" s="3"/>
      <c r="B2398" s="149" t="str">
        <f ca="1">B2381</f>
        <v>Asset Type 110</v>
      </c>
      <c r="C2398" s="149" t="str">
        <f ca="1">C2381</f>
        <v>Description - Asset Type 110</v>
      </c>
      <c r="D2398" s="3"/>
      <c r="E2398" s="3"/>
      <c r="F2398" s="109" t="s">
        <v>44</v>
      </c>
      <c r="G2398" s="301">
        <f t="shared" ref="G2398:L2398" si="220">SUM(G2383:G2397)</f>
        <v>0</v>
      </c>
      <c r="H2398" s="301">
        <f t="shared" ca="1" si="220"/>
        <v>0</v>
      </c>
      <c r="I2398" s="301">
        <f t="shared" ca="1" si="220"/>
        <v>0</v>
      </c>
      <c r="J2398" s="301">
        <f t="shared" ca="1" si="220"/>
        <v>0</v>
      </c>
      <c r="K2398" s="301">
        <f t="shared" ca="1" si="220"/>
        <v>0</v>
      </c>
      <c r="L2398" s="301">
        <f t="shared" ca="1" si="220"/>
        <v>0</v>
      </c>
    </row>
    <row r="2399" spans="1:12" ht="12.75" hidden="1" customHeight="1" outlineLevel="2" x14ac:dyDescent="0.2">
      <c r="A2399" s="221">
        <f>A2381+1</f>
        <v>111</v>
      </c>
      <c r="B2399" s="22" t="str">
        <f ca="1">OFFSET($B$13,$A2399-1,0)</f>
        <v>Asset Type 111</v>
      </c>
      <c r="C2399" s="22" t="str">
        <f ca="1">OFFSET($C$13,$A2399-1,0)</f>
        <v>Description - Asset Type 111</v>
      </c>
      <c r="D2399" s="3"/>
      <c r="E2399" s="112"/>
      <c r="F2399" s="111" t="s">
        <v>41</v>
      </c>
      <c r="G2399" s="300">
        <f t="shared" ref="G2399:L2399" ca="1" si="221">VLOOKUP($B2399,$B$13:$L$212,5+G$5,FALSE)</f>
        <v>0</v>
      </c>
      <c r="H2399" s="300">
        <f t="shared" ca="1" si="221"/>
        <v>0</v>
      </c>
      <c r="I2399" s="300">
        <f t="shared" ca="1" si="221"/>
        <v>0</v>
      </c>
      <c r="J2399" s="300">
        <f t="shared" ca="1" si="221"/>
        <v>0</v>
      </c>
      <c r="K2399" s="300">
        <f t="shared" ca="1" si="221"/>
        <v>0</v>
      </c>
      <c r="L2399" s="300">
        <f t="shared" ca="1" si="221"/>
        <v>0</v>
      </c>
    </row>
    <row r="2400" spans="1:12" ht="12.75" hidden="1" customHeight="1" outlineLevel="2" x14ac:dyDescent="0.2">
      <c r="A2400" s="3"/>
      <c r="B2400" s="3"/>
      <c r="C2400" s="21"/>
      <c r="D2400" s="3"/>
      <c r="E2400" s="110"/>
      <c r="F2400" s="109" t="s">
        <v>42</v>
      </c>
      <c r="G2400" s="114">
        <f ca="1">VLOOKUP($B2399,'Input Sheet'!$B$12:$L$211,5+G$5,FALSE)</f>
        <v>0</v>
      </c>
      <c r="H2400" s="114">
        <f ca="1">VLOOKUP($B2399,'Input Sheet'!$B$12:$L$211,5+H$5,FALSE)</f>
        <v>0</v>
      </c>
      <c r="I2400" s="114">
        <f ca="1">VLOOKUP($B2399,'Input Sheet'!$B$12:$L$211,5+I$5,FALSE)</f>
        <v>0</v>
      </c>
      <c r="J2400" s="114">
        <f ca="1">VLOOKUP($B2399,'Input Sheet'!$B$12:$L$211,5+J$5,FALSE)</f>
        <v>0</v>
      </c>
      <c r="K2400" s="114">
        <f ca="1">VLOOKUP($B2399,'Input Sheet'!$B$12:$L$211,5+K$5,FALSE)</f>
        <v>0</v>
      </c>
      <c r="L2400" s="114">
        <f ca="1">VLOOKUP($B2399,'Input Sheet'!$B$12:$L$211,5+L$5,FALSE)</f>
        <v>0</v>
      </c>
    </row>
    <row r="2401" spans="1:12" ht="12.75" hidden="1" customHeight="1" outlineLevel="2" x14ac:dyDescent="0.2">
      <c r="A2401" s="3"/>
      <c r="B2401" s="3"/>
      <c r="C2401" s="3"/>
      <c r="D2401" s="3">
        <v>1</v>
      </c>
      <c r="E2401" s="295">
        <f t="array" aca="1" ref="E2401:E2415" ca="1">TRANSPOSE(G2399:L2399)</f>
        <v>0</v>
      </c>
      <c r="F2401" s="296"/>
      <c r="G2401" s="297"/>
      <c r="H2401" s="298">
        <f ca="1">IF(OFFSET(H2401,-$D2401,0)="n/a","n/a",IF(H$5&gt;OFFSET(H2401,-$D2401,0)+$D2401,$E2401-SUM($G2401:G2401),($E2401-SUM($G2401:G2401))/(OFFSET(H2401,-$D2401,0)-(H$5-$D2401-1))))</f>
        <v>0</v>
      </c>
      <c r="I2401" s="298">
        <f ca="1">IF(OFFSET(I2401,-$D2401,0)="n/a","n/a",IF(I$5&gt;OFFSET(I2401,-$D2401,0)+$D2401,$E2401-SUM($G2401:H2401),($E2401-SUM($G2401:H2401))/(OFFSET(I2401,-$D2401,0)-(I$5-$D2401-1))))</f>
        <v>0</v>
      </c>
      <c r="J2401" s="298">
        <f ca="1">IF(OFFSET(J2401,-$D2401,0)="n/a","n/a",IF(J$5&gt;OFFSET(J2401,-$D2401,0)+$D2401,$E2401-SUM($G2401:I2401),($E2401-SUM($G2401:I2401))/(OFFSET(J2401,-$D2401,0)-(J$5-$D2401-1))))</f>
        <v>0</v>
      </c>
      <c r="K2401" s="298">
        <f ca="1">IF(OFFSET(K2401,-$D2401,0)="n/a","n/a",IF(K$5&gt;OFFSET(K2401,-$D2401,0)+$D2401,$E2401-SUM($G2401:J2401),($E2401-SUM($G2401:J2401))/(OFFSET(K2401,-$D2401,0)-(K$5-$D2401-1))))</f>
        <v>0</v>
      </c>
      <c r="L2401" s="298">
        <f ca="1">IF(OFFSET(L2401,-$D2401,0)="n/a","n/a",IF(L$5&gt;OFFSET(L2401,-$D2401,0)+$D2401,$E2401-SUM($G2401:K2401),($E2401-SUM($G2401:K2401))/(OFFSET(L2401,-$D2401,0)-(L$5-$D2401-1))))</f>
        <v>0</v>
      </c>
    </row>
    <row r="2402" spans="1:12" ht="12.75" hidden="1" customHeight="1" outlineLevel="2" x14ac:dyDescent="0.2">
      <c r="A2402" s="3"/>
      <c r="B2402" s="3"/>
      <c r="C2402" s="377" t="s">
        <v>43</v>
      </c>
      <c r="D2402" s="3">
        <v>2</v>
      </c>
      <c r="E2402" s="295">
        <f ca="1"/>
        <v>0</v>
      </c>
      <c r="F2402" s="296"/>
      <c r="G2402" s="299"/>
      <c r="H2402" s="297"/>
      <c r="I2402" s="298">
        <f ca="1">IF(OFFSET(I2402,-$D2402,0)="n/a","n/a",IF(I$5&gt;OFFSET(I2402,-$D2402,0)+$D2402,$E2402-SUM($G2402:H2402),($E2402-SUM($G2402:H2402))/(OFFSET(I2402,-$D2402,0)-(I$5-$D2402-1))))</f>
        <v>0</v>
      </c>
      <c r="J2402" s="298">
        <f ca="1">IF(OFFSET(J2402,-$D2402,0)="n/a","n/a",IF(J$5&gt;OFFSET(J2402,-$D2402,0)+$D2402,$E2402-SUM($G2402:I2402),($E2402-SUM($G2402:I2402))/(OFFSET(J2402,-$D2402,0)-(J$5-$D2402-1))))</f>
        <v>0</v>
      </c>
      <c r="K2402" s="298">
        <f ca="1">IF(OFFSET(K2402,-$D2402,0)="n/a","n/a",IF(K$5&gt;OFFSET(K2402,-$D2402,0)+$D2402,$E2402-SUM($G2402:J2402),($E2402-SUM($G2402:J2402))/(OFFSET(K2402,-$D2402,0)-(K$5-$D2402-1))))</f>
        <v>0</v>
      </c>
      <c r="L2402" s="298">
        <f ca="1">IF(OFFSET(L2402,-$D2402,0)="n/a","n/a",IF(L$5&gt;OFFSET(L2402,-$D2402,0)+$D2402,$E2402-SUM($G2402:K2402),($E2402-SUM($G2402:K2402))/(OFFSET(L2402,-$D2402,0)-(L$5-$D2402-1))))</f>
        <v>0</v>
      </c>
    </row>
    <row r="2403" spans="1:12" ht="12.75" hidden="1" customHeight="1" outlineLevel="2" x14ac:dyDescent="0.2">
      <c r="A2403" s="3"/>
      <c r="B2403" s="3"/>
      <c r="C2403" s="377"/>
      <c r="D2403" s="3">
        <v>3</v>
      </c>
      <c r="E2403" s="295">
        <f ca="1"/>
        <v>0</v>
      </c>
      <c r="F2403" s="296"/>
      <c r="G2403" s="299"/>
      <c r="H2403" s="299"/>
      <c r="I2403" s="297"/>
      <c r="J2403" s="298">
        <f ca="1">IF(OFFSET(J2403,-$D2403,0)="n/a","n/a",IF(J$5&gt;OFFSET(J2403,-$D2403,0)+$D2403,$E2403-SUM($G2403:I2403),($E2403-SUM($G2403:I2403))/(OFFSET(J2403,-$D2403,0)-(J$5-$D2403-1))))</f>
        <v>0</v>
      </c>
      <c r="K2403" s="298">
        <f ca="1">IF(OFFSET(K2403,-$D2403,0)="n/a","n/a",IF(K$5&gt;OFFSET(K2403,-$D2403,0)+$D2403,$E2403-SUM($G2403:J2403),($E2403-SUM($G2403:J2403))/(OFFSET(K2403,-$D2403,0)-(K$5-$D2403-1))))</f>
        <v>0</v>
      </c>
      <c r="L2403" s="298">
        <f ca="1">IF(OFFSET(L2403,-$D2403,0)="n/a","n/a",IF(L$5&gt;OFFSET(L2403,-$D2403,0)+$D2403,$E2403-SUM($G2403:K2403),($E2403-SUM($G2403:K2403))/(OFFSET(L2403,-$D2403,0)-(L$5-$D2403-1))))</f>
        <v>0</v>
      </c>
    </row>
    <row r="2404" spans="1:12" ht="12.75" hidden="1" customHeight="1" outlineLevel="2" x14ac:dyDescent="0.2">
      <c r="A2404" s="3"/>
      <c r="B2404" s="3"/>
      <c r="C2404" s="377"/>
      <c r="D2404" s="3">
        <v>4</v>
      </c>
      <c r="E2404" s="295">
        <f ca="1"/>
        <v>0</v>
      </c>
      <c r="F2404" s="296"/>
      <c r="G2404" s="299"/>
      <c r="H2404" s="299"/>
      <c r="I2404" s="299"/>
      <c r="J2404" s="297"/>
      <c r="K2404" s="298">
        <f ca="1">IF(OFFSET(K2404,-$D2404,0)="n/a","n/a",IF(K$5&gt;OFFSET(K2404,-$D2404,0)+$D2404,$E2404-SUM($G2404:J2404),($E2404-SUM($G2404:J2404))/(OFFSET(K2404,-$D2404,0)-(K$5-$D2404-1))))</f>
        <v>0</v>
      </c>
      <c r="L2404" s="298">
        <f ca="1">IF(OFFSET(L2404,-$D2404,0)="n/a","n/a",IF(L$5&gt;OFFSET(L2404,-$D2404,0)+$D2404,$E2404-SUM($G2404:K2404),($E2404-SUM($G2404:K2404))/(OFFSET(L2404,-$D2404,0)-(L$5-$D2404-1))))</f>
        <v>0</v>
      </c>
    </row>
    <row r="2405" spans="1:12" ht="12.75" hidden="1" customHeight="1" outlineLevel="2" x14ac:dyDescent="0.2">
      <c r="A2405" s="3"/>
      <c r="B2405" s="3"/>
      <c r="C2405" s="377"/>
      <c r="D2405" s="3">
        <v>5</v>
      </c>
      <c r="E2405" s="295">
        <f ca="1"/>
        <v>0</v>
      </c>
      <c r="F2405" s="296"/>
      <c r="G2405" s="299"/>
      <c r="H2405" s="299"/>
      <c r="I2405" s="299"/>
      <c r="J2405" s="299"/>
      <c r="K2405" s="297"/>
      <c r="L2405" s="298">
        <f ca="1">IF(OFFSET(L2405,-$D2405,0)="n/a","n/a",IF(L$5&gt;OFFSET(L2405,-$D2405,0)+$D2405,$E2405-SUM($G2405:K2405),($E2405-SUM($G2405:K2405))/(OFFSET(L2405,-$D2405,0)-(L$5-$D2405-1))))</f>
        <v>0</v>
      </c>
    </row>
    <row r="2406" spans="1:12" ht="12.75" hidden="1" customHeight="1" outlineLevel="2" x14ac:dyDescent="0.2">
      <c r="A2406" s="3"/>
      <c r="B2406" s="3"/>
      <c r="C2406" s="377"/>
      <c r="D2406" s="3">
        <v>6</v>
      </c>
      <c r="E2406" s="295">
        <f ca="1"/>
        <v>0</v>
      </c>
      <c r="F2406" s="296"/>
      <c r="G2406" s="299"/>
      <c r="H2406" s="299"/>
      <c r="I2406" s="299"/>
      <c r="J2406" s="299"/>
      <c r="K2406" s="299"/>
      <c r="L2406" s="297"/>
    </row>
    <row r="2407" spans="1:12" ht="12.75" hidden="1" customHeight="1" outlineLevel="2" x14ac:dyDescent="0.2">
      <c r="A2407" s="3"/>
      <c r="B2407" s="3"/>
      <c r="C2407" s="377"/>
      <c r="D2407" s="3">
        <v>7</v>
      </c>
      <c r="E2407" s="295" t="e">
        <f ca="1"/>
        <v>#N/A</v>
      </c>
      <c r="F2407" s="296"/>
      <c r="G2407" s="299"/>
      <c r="H2407" s="299"/>
      <c r="I2407" s="299"/>
      <c r="J2407" s="299"/>
      <c r="K2407" s="299"/>
      <c r="L2407" s="299"/>
    </row>
    <row r="2408" spans="1:12" ht="12.75" hidden="1" customHeight="1" outlineLevel="2" x14ac:dyDescent="0.2">
      <c r="A2408" s="3"/>
      <c r="B2408" s="3"/>
      <c r="C2408" s="377"/>
      <c r="D2408" s="3">
        <v>8</v>
      </c>
      <c r="E2408" s="295" t="e">
        <f ca="1"/>
        <v>#N/A</v>
      </c>
      <c r="F2408" s="296"/>
      <c r="G2408" s="299"/>
      <c r="H2408" s="299"/>
      <c r="I2408" s="299"/>
      <c r="J2408" s="299"/>
      <c r="K2408" s="299"/>
      <c r="L2408" s="299"/>
    </row>
    <row r="2409" spans="1:12" ht="12.75" hidden="1" customHeight="1" outlineLevel="2" x14ac:dyDescent="0.2">
      <c r="A2409" s="3"/>
      <c r="B2409" s="3"/>
      <c r="C2409" s="377"/>
      <c r="D2409" s="3">
        <v>9</v>
      </c>
      <c r="E2409" s="295" t="e">
        <f ca="1"/>
        <v>#N/A</v>
      </c>
      <c r="F2409" s="296"/>
      <c r="G2409" s="299"/>
      <c r="H2409" s="299"/>
      <c r="I2409" s="299"/>
      <c r="J2409" s="299"/>
      <c r="K2409" s="299"/>
      <c r="L2409" s="299"/>
    </row>
    <row r="2410" spans="1:12" ht="12.75" hidden="1" customHeight="1" outlineLevel="2" x14ac:dyDescent="0.2">
      <c r="A2410" s="3"/>
      <c r="B2410" s="3"/>
      <c r="C2410" s="377"/>
      <c r="D2410" s="3">
        <v>10</v>
      </c>
      <c r="E2410" s="295" t="e">
        <f ca="1"/>
        <v>#N/A</v>
      </c>
      <c r="F2410" s="296"/>
      <c r="G2410" s="299"/>
      <c r="H2410" s="299"/>
      <c r="I2410" s="299"/>
      <c r="J2410" s="299"/>
      <c r="K2410" s="299"/>
      <c r="L2410" s="299"/>
    </row>
    <row r="2411" spans="1:12" ht="12.75" hidden="1" customHeight="1" outlineLevel="2" x14ac:dyDescent="0.2">
      <c r="A2411" s="3"/>
      <c r="B2411" s="3"/>
      <c r="C2411" s="377"/>
      <c r="D2411" s="3">
        <v>11</v>
      </c>
      <c r="E2411" s="295" t="e">
        <f ca="1"/>
        <v>#N/A</v>
      </c>
      <c r="F2411" s="296"/>
      <c r="G2411" s="299"/>
      <c r="H2411" s="299"/>
      <c r="I2411" s="299"/>
      <c r="J2411" s="299"/>
      <c r="K2411" s="299"/>
      <c r="L2411" s="299"/>
    </row>
    <row r="2412" spans="1:12" ht="12.75" hidden="1" customHeight="1" outlineLevel="2" x14ac:dyDescent="0.2">
      <c r="A2412" s="3"/>
      <c r="B2412" s="3"/>
      <c r="C2412" s="377"/>
      <c r="D2412" s="3">
        <v>12</v>
      </c>
      <c r="E2412" s="295" t="e">
        <f ca="1"/>
        <v>#N/A</v>
      </c>
      <c r="F2412" s="296"/>
      <c r="G2412" s="299"/>
      <c r="H2412" s="299"/>
      <c r="I2412" s="299"/>
      <c r="J2412" s="299"/>
      <c r="K2412" s="299"/>
      <c r="L2412" s="299"/>
    </row>
    <row r="2413" spans="1:12" ht="12.75" hidden="1" customHeight="1" outlineLevel="2" x14ac:dyDescent="0.2">
      <c r="A2413" s="3"/>
      <c r="B2413" s="3"/>
      <c r="C2413" s="377"/>
      <c r="D2413" s="3">
        <v>13</v>
      </c>
      <c r="E2413" s="295" t="e">
        <f ca="1"/>
        <v>#N/A</v>
      </c>
      <c r="F2413" s="296"/>
      <c r="G2413" s="299"/>
      <c r="H2413" s="299"/>
      <c r="I2413" s="299"/>
      <c r="J2413" s="299"/>
      <c r="K2413" s="299"/>
      <c r="L2413" s="299"/>
    </row>
    <row r="2414" spans="1:12" ht="12.75" hidden="1" customHeight="1" outlineLevel="2" x14ac:dyDescent="0.2">
      <c r="A2414" s="3"/>
      <c r="B2414" s="3"/>
      <c r="C2414" s="377"/>
      <c r="D2414" s="3">
        <v>14</v>
      </c>
      <c r="E2414" s="295" t="e">
        <f ca="1"/>
        <v>#N/A</v>
      </c>
      <c r="F2414" s="296"/>
      <c r="G2414" s="299"/>
      <c r="H2414" s="299"/>
      <c r="I2414" s="299"/>
      <c r="J2414" s="299"/>
      <c r="K2414" s="299"/>
      <c r="L2414" s="299"/>
    </row>
    <row r="2415" spans="1:12" ht="12.75" hidden="1" customHeight="1" outlineLevel="2" x14ac:dyDescent="0.2">
      <c r="A2415" s="3"/>
      <c r="B2415" s="3"/>
      <c r="C2415" s="377"/>
      <c r="D2415" s="3">
        <v>15</v>
      </c>
      <c r="E2415" s="295" t="e">
        <f ca="1"/>
        <v>#N/A</v>
      </c>
      <c r="F2415" s="296"/>
      <c r="G2415" s="299"/>
      <c r="H2415" s="299"/>
      <c r="I2415" s="299"/>
      <c r="J2415" s="299"/>
      <c r="K2415" s="299"/>
      <c r="L2415" s="299"/>
    </row>
    <row r="2416" spans="1:12" ht="12.75" hidden="1" customHeight="1" outlineLevel="1" x14ac:dyDescent="0.2">
      <c r="A2416" s="3"/>
      <c r="B2416" s="149" t="str">
        <f ca="1">B2399</f>
        <v>Asset Type 111</v>
      </c>
      <c r="C2416" s="149" t="str">
        <f ca="1">C2399</f>
        <v>Description - Asset Type 111</v>
      </c>
      <c r="D2416" s="3"/>
      <c r="E2416" s="3"/>
      <c r="F2416" s="109" t="s">
        <v>44</v>
      </c>
      <c r="G2416" s="301">
        <f t="shared" ref="G2416:L2416" si="222">SUM(G2401:G2415)</f>
        <v>0</v>
      </c>
      <c r="H2416" s="301">
        <f t="shared" ca="1" si="222"/>
        <v>0</v>
      </c>
      <c r="I2416" s="301">
        <f t="shared" ca="1" si="222"/>
        <v>0</v>
      </c>
      <c r="J2416" s="301">
        <f t="shared" ca="1" si="222"/>
        <v>0</v>
      </c>
      <c r="K2416" s="301">
        <f t="shared" ca="1" si="222"/>
        <v>0</v>
      </c>
      <c r="L2416" s="301">
        <f t="shared" ca="1" si="222"/>
        <v>0</v>
      </c>
    </row>
    <row r="2417" spans="1:12" ht="12.75" hidden="1" customHeight="1" outlineLevel="2" x14ac:dyDescent="0.2">
      <c r="A2417" s="221">
        <f>A2399+1</f>
        <v>112</v>
      </c>
      <c r="B2417" s="22" t="str">
        <f ca="1">OFFSET($B$13,$A2417-1,0)</f>
        <v>Asset Type 112</v>
      </c>
      <c r="C2417" s="22" t="str">
        <f ca="1">OFFSET($C$13,$A2417-1,0)</f>
        <v>Description - Asset Type 112</v>
      </c>
      <c r="D2417" s="3"/>
      <c r="E2417" s="112"/>
      <c r="F2417" s="111" t="s">
        <v>41</v>
      </c>
      <c r="G2417" s="300">
        <f t="shared" ref="G2417:L2417" ca="1" si="223">VLOOKUP($B2417,$B$13:$L$212,5+G$5,FALSE)</f>
        <v>0</v>
      </c>
      <c r="H2417" s="300">
        <f t="shared" ca="1" si="223"/>
        <v>0</v>
      </c>
      <c r="I2417" s="300">
        <f t="shared" ca="1" si="223"/>
        <v>0</v>
      </c>
      <c r="J2417" s="300">
        <f t="shared" ca="1" si="223"/>
        <v>0</v>
      </c>
      <c r="K2417" s="300">
        <f t="shared" ca="1" si="223"/>
        <v>0</v>
      </c>
      <c r="L2417" s="300">
        <f t="shared" ca="1" si="223"/>
        <v>0</v>
      </c>
    </row>
    <row r="2418" spans="1:12" ht="12.75" hidden="1" customHeight="1" outlineLevel="2" x14ac:dyDescent="0.2">
      <c r="A2418" s="3"/>
      <c r="B2418" s="3"/>
      <c r="C2418" s="21"/>
      <c r="D2418" s="3"/>
      <c r="E2418" s="110"/>
      <c r="F2418" s="109" t="s">
        <v>42</v>
      </c>
      <c r="G2418" s="114">
        <f ca="1">VLOOKUP($B2417,'Input Sheet'!$B$12:$L$211,5+G$5,FALSE)</f>
        <v>0</v>
      </c>
      <c r="H2418" s="114">
        <f ca="1">VLOOKUP($B2417,'Input Sheet'!$B$12:$L$211,5+H$5,FALSE)</f>
        <v>0</v>
      </c>
      <c r="I2418" s="114">
        <f ca="1">VLOOKUP($B2417,'Input Sheet'!$B$12:$L$211,5+I$5,FALSE)</f>
        <v>0</v>
      </c>
      <c r="J2418" s="114">
        <f ca="1">VLOOKUP($B2417,'Input Sheet'!$B$12:$L$211,5+J$5,FALSE)</f>
        <v>0</v>
      </c>
      <c r="K2418" s="114">
        <f ca="1">VLOOKUP($B2417,'Input Sheet'!$B$12:$L$211,5+K$5,FALSE)</f>
        <v>0</v>
      </c>
      <c r="L2418" s="114">
        <f ca="1">VLOOKUP($B2417,'Input Sheet'!$B$12:$L$211,5+L$5,FALSE)</f>
        <v>0</v>
      </c>
    </row>
    <row r="2419" spans="1:12" ht="12.75" hidden="1" customHeight="1" outlineLevel="2" x14ac:dyDescent="0.2">
      <c r="A2419" s="3"/>
      <c r="B2419" s="3"/>
      <c r="C2419" s="3"/>
      <c r="D2419" s="3">
        <v>1</v>
      </c>
      <c r="E2419" s="295">
        <f t="array" aca="1" ref="E2419:E2433" ca="1">TRANSPOSE(G2417:L2417)</f>
        <v>0</v>
      </c>
      <c r="F2419" s="296"/>
      <c r="G2419" s="297"/>
      <c r="H2419" s="298">
        <f ca="1">IF(OFFSET(H2419,-$D2419,0)="n/a","n/a",IF(H$5&gt;OFFSET(H2419,-$D2419,0)+$D2419,$E2419-SUM($G2419:G2419),($E2419-SUM($G2419:G2419))/(OFFSET(H2419,-$D2419,0)-(H$5-$D2419-1))))</f>
        <v>0</v>
      </c>
      <c r="I2419" s="298">
        <f ca="1">IF(OFFSET(I2419,-$D2419,0)="n/a","n/a",IF(I$5&gt;OFFSET(I2419,-$D2419,0)+$D2419,$E2419-SUM($G2419:H2419),($E2419-SUM($G2419:H2419))/(OFFSET(I2419,-$D2419,0)-(I$5-$D2419-1))))</f>
        <v>0</v>
      </c>
      <c r="J2419" s="298">
        <f ca="1">IF(OFFSET(J2419,-$D2419,0)="n/a","n/a",IF(J$5&gt;OFFSET(J2419,-$D2419,0)+$D2419,$E2419-SUM($G2419:I2419),($E2419-SUM($G2419:I2419))/(OFFSET(J2419,-$D2419,0)-(J$5-$D2419-1))))</f>
        <v>0</v>
      </c>
      <c r="K2419" s="298">
        <f ca="1">IF(OFFSET(K2419,-$D2419,0)="n/a","n/a",IF(K$5&gt;OFFSET(K2419,-$D2419,0)+$D2419,$E2419-SUM($G2419:J2419),($E2419-SUM($G2419:J2419))/(OFFSET(K2419,-$D2419,0)-(K$5-$D2419-1))))</f>
        <v>0</v>
      </c>
      <c r="L2419" s="298">
        <f ca="1">IF(OFFSET(L2419,-$D2419,0)="n/a","n/a",IF(L$5&gt;OFFSET(L2419,-$D2419,0)+$D2419,$E2419-SUM($G2419:K2419),($E2419-SUM($G2419:K2419))/(OFFSET(L2419,-$D2419,0)-(L$5-$D2419-1))))</f>
        <v>0</v>
      </c>
    </row>
    <row r="2420" spans="1:12" ht="12.75" hidden="1" customHeight="1" outlineLevel="2" x14ac:dyDescent="0.2">
      <c r="A2420" s="3"/>
      <c r="B2420" s="3"/>
      <c r="C2420" s="377" t="s">
        <v>43</v>
      </c>
      <c r="D2420" s="3">
        <v>2</v>
      </c>
      <c r="E2420" s="295">
        <f ca="1"/>
        <v>0</v>
      </c>
      <c r="F2420" s="296"/>
      <c r="G2420" s="299"/>
      <c r="H2420" s="297"/>
      <c r="I2420" s="298">
        <f ca="1">IF(OFFSET(I2420,-$D2420,0)="n/a","n/a",IF(I$5&gt;OFFSET(I2420,-$D2420,0)+$D2420,$E2420-SUM($G2420:H2420),($E2420-SUM($G2420:H2420))/(OFFSET(I2420,-$D2420,0)-(I$5-$D2420-1))))</f>
        <v>0</v>
      </c>
      <c r="J2420" s="298">
        <f ca="1">IF(OFFSET(J2420,-$D2420,0)="n/a","n/a",IF(J$5&gt;OFFSET(J2420,-$D2420,0)+$D2420,$E2420-SUM($G2420:I2420),($E2420-SUM($G2420:I2420))/(OFFSET(J2420,-$D2420,0)-(J$5-$D2420-1))))</f>
        <v>0</v>
      </c>
      <c r="K2420" s="298">
        <f ca="1">IF(OFFSET(K2420,-$D2420,0)="n/a","n/a",IF(K$5&gt;OFFSET(K2420,-$D2420,0)+$D2420,$E2420-SUM($G2420:J2420),($E2420-SUM($G2420:J2420))/(OFFSET(K2420,-$D2420,0)-(K$5-$D2420-1))))</f>
        <v>0</v>
      </c>
      <c r="L2420" s="298">
        <f ca="1">IF(OFFSET(L2420,-$D2420,0)="n/a","n/a",IF(L$5&gt;OFFSET(L2420,-$D2420,0)+$D2420,$E2420-SUM($G2420:K2420),($E2420-SUM($G2420:K2420))/(OFFSET(L2420,-$D2420,0)-(L$5-$D2420-1))))</f>
        <v>0</v>
      </c>
    </row>
    <row r="2421" spans="1:12" ht="12.75" hidden="1" customHeight="1" outlineLevel="2" x14ac:dyDescent="0.2">
      <c r="A2421" s="3"/>
      <c r="B2421" s="3"/>
      <c r="C2421" s="377"/>
      <c r="D2421" s="3">
        <v>3</v>
      </c>
      <c r="E2421" s="295">
        <f ca="1"/>
        <v>0</v>
      </c>
      <c r="F2421" s="296"/>
      <c r="G2421" s="299"/>
      <c r="H2421" s="299"/>
      <c r="I2421" s="297"/>
      <c r="J2421" s="298">
        <f ca="1">IF(OFFSET(J2421,-$D2421,0)="n/a","n/a",IF(J$5&gt;OFFSET(J2421,-$D2421,0)+$D2421,$E2421-SUM($G2421:I2421),($E2421-SUM($G2421:I2421))/(OFFSET(J2421,-$D2421,0)-(J$5-$D2421-1))))</f>
        <v>0</v>
      </c>
      <c r="K2421" s="298">
        <f ca="1">IF(OFFSET(K2421,-$D2421,0)="n/a","n/a",IF(K$5&gt;OFFSET(K2421,-$D2421,0)+$D2421,$E2421-SUM($G2421:J2421),($E2421-SUM($G2421:J2421))/(OFFSET(K2421,-$D2421,0)-(K$5-$D2421-1))))</f>
        <v>0</v>
      </c>
      <c r="L2421" s="298">
        <f ca="1">IF(OFFSET(L2421,-$D2421,0)="n/a","n/a",IF(L$5&gt;OFFSET(L2421,-$D2421,0)+$D2421,$E2421-SUM($G2421:K2421),($E2421-SUM($G2421:K2421))/(OFFSET(L2421,-$D2421,0)-(L$5-$D2421-1))))</f>
        <v>0</v>
      </c>
    </row>
    <row r="2422" spans="1:12" ht="12.75" hidden="1" customHeight="1" outlineLevel="2" x14ac:dyDescent="0.2">
      <c r="A2422" s="3"/>
      <c r="B2422" s="3"/>
      <c r="C2422" s="377"/>
      <c r="D2422" s="3">
        <v>4</v>
      </c>
      <c r="E2422" s="295">
        <f ca="1"/>
        <v>0</v>
      </c>
      <c r="F2422" s="296"/>
      <c r="G2422" s="299"/>
      <c r="H2422" s="299"/>
      <c r="I2422" s="299"/>
      <c r="J2422" s="297"/>
      <c r="K2422" s="298">
        <f ca="1">IF(OFFSET(K2422,-$D2422,0)="n/a","n/a",IF(K$5&gt;OFFSET(K2422,-$D2422,0)+$D2422,$E2422-SUM($G2422:J2422),($E2422-SUM($G2422:J2422))/(OFFSET(K2422,-$D2422,0)-(K$5-$D2422-1))))</f>
        <v>0</v>
      </c>
      <c r="L2422" s="298">
        <f ca="1">IF(OFFSET(L2422,-$D2422,0)="n/a","n/a",IF(L$5&gt;OFFSET(L2422,-$D2422,0)+$D2422,$E2422-SUM($G2422:K2422),($E2422-SUM($G2422:K2422))/(OFFSET(L2422,-$D2422,0)-(L$5-$D2422-1))))</f>
        <v>0</v>
      </c>
    </row>
    <row r="2423" spans="1:12" ht="12.75" hidden="1" customHeight="1" outlineLevel="2" x14ac:dyDescent="0.2">
      <c r="A2423" s="3"/>
      <c r="B2423" s="3"/>
      <c r="C2423" s="377"/>
      <c r="D2423" s="3">
        <v>5</v>
      </c>
      <c r="E2423" s="295">
        <f ca="1"/>
        <v>0</v>
      </c>
      <c r="F2423" s="296"/>
      <c r="G2423" s="299"/>
      <c r="H2423" s="299"/>
      <c r="I2423" s="299"/>
      <c r="J2423" s="299"/>
      <c r="K2423" s="297"/>
      <c r="L2423" s="298">
        <f ca="1">IF(OFFSET(L2423,-$D2423,0)="n/a","n/a",IF(L$5&gt;OFFSET(L2423,-$D2423,0)+$D2423,$E2423-SUM($G2423:K2423),($E2423-SUM($G2423:K2423))/(OFFSET(L2423,-$D2423,0)-(L$5-$D2423-1))))</f>
        <v>0</v>
      </c>
    </row>
    <row r="2424" spans="1:12" ht="12.75" hidden="1" customHeight="1" outlineLevel="2" x14ac:dyDescent="0.2">
      <c r="A2424" s="3"/>
      <c r="B2424" s="3"/>
      <c r="C2424" s="377"/>
      <c r="D2424" s="3">
        <v>6</v>
      </c>
      <c r="E2424" s="295">
        <f ca="1"/>
        <v>0</v>
      </c>
      <c r="F2424" s="296"/>
      <c r="G2424" s="299"/>
      <c r="H2424" s="299"/>
      <c r="I2424" s="299"/>
      <c r="J2424" s="299"/>
      <c r="K2424" s="299"/>
      <c r="L2424" s="297"/>
    </row>
    <row r="2425" spans="1:12" ht="12.75" hidden="1" customHeight="1" outlineLevel="2" x14ac:dyDescent="0.2">
      <c r="A2425" s="3"/>
      <c r="B2425" s="3"/>
      <c r="C2425" s="377"/>
      <c r="D2425" s="3">
        <v>7</v>
      </c>
      <c r="E2425" s="295" t="e">
        <f ca="1"/>
        <v>#N/A</v>
      </c>
      <c r="F2425" s="296"/>
      <c r="G2425" s="299"/>
      <c r="H2425" s="299"/>
      <c r="I2425" s="299"/>
      <c r="J2425" s="299"/>
      <c r="K2425" s="299"/>
      <c r="L2425" s="299"/>
    </row>
    <row r="2426" spans="1:12" ht="12.75" hidden="1" customHeight="1" outlineLevel="2" x14ac:dyDescent="0.2">
      <c r="A2426" s="3"/>
      <c r="B2426" s="3"/>
      <c r="C2426" s="377"/>
      <c r="D2426" s="3">
        <v>8</v>
      </c>
      <c r="E2426" s="295" t="e">
        <f ca="1"/>
        <v>#N/A</v>
      </c>
      <c r="F2426" s="296"/>
      <c r="G2426" s="299"/>
      <c r="H2426" s="299"/>
      <c r="I2426" s="299"/>
      <c r="J2426" s="299"/>
      <c r="K2426" s="299"/>
      <c r="L2426" s="299"/>
    </row>
    <row r="2427" spans="1:12" ht="12.75" hidden="1" customHeight="1" outlineLevel="2" x14ac:dyDescent="0.2">
      <c r="A2427" s="3"/>
      <c r="B2427" s="3"/>
      <c r="C2427" s="377"/>
      <c r="D2427" s="3">
        <v>9</v>
      </c>
      <c r="E2427" s="295" t="e">
        <f ca="1"/>
        <v>#N/A</v>
      </c>
      <c r="F2427" s="296"/>
      <c r="G2427" s="299"/>
      <c r="H2427" s="299"/>
      <c r="I2427" s="299"/>
      <c r="J2427" s="299"/>
      <c r="K2427" s="299"/>
      <c r="L2427" s="299"/>
    </row>
    <row r="2428" spans="1:12" ht="12.75" hidden="1" customHeight="1" outlineLevel="2" x14ac:dyDescent="0.2">
      <c r="A2428" s="3"/>
      <c r="B2428" s="3"/>
      <c r="C2428" s="377"/>
      <c r="D2428" s="3">
        <v>10</v>
      </c>
      <c r="E2428" s="295" t="e">
        <f ca="1"/>
        <v>#N/A</v>
      </c>
      <c r="F2428" s="296"/>
      <c r="G2428" s="299"/>
      <c r="H2428" s="299"/>
      <c r="I2428" s="299"/>
      <c r="J2428" s="299"/>
      <c r="K2428" s="299"/>
      <c r="L2428" s="299"/>
    </row>
    <row r="2429" spans="1:12" ht="12.75" hidden="1" customHeight="1" outlineLevel="2" x14ac:dyDescent="0.2">
      <c r="A2429" s="3"/>
      <c r="B2429" s="3"/>
      <c r="C2429" s="377"/>
      <c r="D2429" s="3">
        <v>11</v>
      </c>
      <c r="E2429" s="295" t="e">
        <f ca="1"/>
        <v>#N/A</v>
      </c>
      <c r="F2429" s="296"/>
      <c r="G2429" s="299"/>
      <c r="H2429" s="299"/>
      <c r="I2429" s="299"/>
      <c r="J2429" s="299"/>
      <c r="K2429" s="299"/>
      <c r="L2429" s="299"/>
    </row>
    <row r="2430" spans="1:12" ht="12.75" hidden="1" customHeight="1" outlineLevel="2" x14ac:dyDescent="0.2">
      <c r="A2430" s="3"/>
      <c r="B2430" s="3"/>
      <c r="C2430" s="377"/>
      <c r="D2430" s="3">
        <v>12</v>
      </c>
      <c r="E2430" s="295" t="e">
        <f ca="1"/>
        <v>#N/A</v>
      </c>
      <c r="F2430" s="296"/>
      <c r="G2430" s="299"/>
      <c r="H2430" s="299"/>
      <c r="I2430" s="299"/>
      <c r="J2430" s="299"/>
      <c r="K2430" s="299"/>
      <c r="L2430" s="299"/>
    </row>
    <row r="2431" spans="1:12" ht="12.75" hidden="1" customHeight="1" outlineLevel="2" x14ac:dyDescent="0.2">
      <c r="A2431" s="3"/>
      <c r="B2431" s="3"/>
      <c r="C2431" s="377"/>
      <c r="D2431" s="3">
        <v>13</v>
      </c>
      <c r="E2431" s="295" t="e">
        <f ca="1"/>
        <v>#N/A</v>
      </c>
      <c r="F2431" s="296"/>
      <c r="G2431" s="299"/>
      <c r="H2431" s="299"/>
      <c r="I2431" s="299"/>
      <c r="J2431" s="299"/>
      <c r="K2431" s="299"/>
      <c r="L2431" s="299"/>
    </row>
    <row r="2432" spans="1:12" ht="12.75" hidden="1" customHeight="1" outlineLevel="2" x14ac:dyDescent="0.2">
      <c r="A2432" s="3"/>
      <c r="B2432" s="3"/>
      <c r="C2432" s="377"/>
      <c r="D2432" s="3">
        <v>14</v>
      </c>
      <c r="E2432" s="295" t="e">
        <f ca="1"/>
        <v>#N/A</v>
      </c>
      <c r="F2432" s="296"/>
      <c r="G2432" s="299"/>
      <c r="H2432" s="299"/>
      <c r="I2432" s="299"/>
      <c r="J2432" s="299"/>
      <c r="K2432" s="299"/>
      <c r="L2432" s="299"/>
    </row>
    <row r="2433" spans="1:12" ht="12.75" hidden="1" customHeight="1" outlineLevel="2" x14ac:dyDescent="0.2">
      <c r="A2433" s="3"/>
      <c r="B2433" s="3"/>
      <c r="C2433" s="377"/>
      <c r="D2433" s="3">
        <v>15</v>
      </c>
      <c r="E2433" s="295" t="e">
        <f ca="1"/>
        <v>#N/A</v>
      </c>
      <c r="F2433" s="296"/>
      <c r="G2433" s="299"/>
      <c r="H2433" s="299"/>
      <c r="I2433" s="299"/>
      <c r="J2433" s="299"/>
      <c r="K2433" s="299"/>
      <c r="L2433" s="299"/>
    </row>
    <row r="2434" spans="1:12" ht="12.75" hidden="1" customHeight="1" outlineLevel="1" x14ac:dyDescent="0.2">
      <c r="A2434" s="3"/>
      <c r="B2434" s="149" t="str">
        <f ca="1">B2417</f>
        <v>Asset Type 112</v>
      </c>
      <c r="C2434" s="149" t="str">
        <f ca="1">C2417</f>
        <v>Description - Asset Type 112</v>
      </c>
      <c r="D2434" s="3"/>
      <c r="E2434" s="3"/>
      <c r="F2434" s="109" t="s">
        <v>44</v>
      </c>
      <c r="G2434" s="301">
        <f t="shared" ref="G2434:L2434" si="224">SUM(G2419:G2433)</f>
        <v>0</v>
      </c>
      <c r="H2434" s="301">
        <f t="shared" ca="1" si="224"/>
        <v>0</v>
      </c>
      <c r="I2434" s="301">
        <f t="shared" ca="1" si="224"/>
        <v>0</v>
      </c>
      <c r="J2434" s="301">
        <f t="shared" ca="1" si="224"/>
        <v>0</v>
      </c>
      <c r="K2434" s="301">
        <f t="shared" ca="1" si="224"/>
        <v>0</v>
      </c>
      <c r="L2434" s="301">
        <f t="shared" ca="1" si="224"/>
        <v>0</v>
      </c>
    </row>
    <row r="2435" spans="1:12" ht="12.75" hidden="1" customHeight="1" outlineLevel="2" x14ac:dyDescent="0.2">
      <c r="A2435" s="221">
        <f>A2417+1</f>
        <v>113</v>
      </c>
      <c r="B2435" s="22" t="str">
        <f ca="1">OFFSET($B$13,$A2435-1,0)</f>
        <v>Asset Type 113</v>
      </c>
      <c r="C2435" s="22" t="str">
        <f ca="1">OFFSET($C$13,$A2435-1,0)</f>
        <v>Description - Asset Type 113</v>
      </c>
      <c r="D2435" s="3"/>
      <c r="E2435" s="112"/>
      <c r="F2435" s="111" t="s">
        <v>41</v>
      </c>
      <c r="G2435" s="300">
        <f t="shared" ref="G2435:L2435" ca="1" si="225">VLOOKUP($B2435,$B$13:$L$212,5+G$5,FALSE)</f>
        <v>0</v>
      </c>
      <c r="H2435" s="300">
        <f t="shared" ca="1" si="225"/>
        <v>0</v>
      </c>
      <c r="I2435" s="300">
        <f t="shared" ca="1" si="225"/>
        <v>0</v>
      </c>
      <c r="J2435" s="300">
        <f t="shared" ca="1" si="225"/>
        <v>0</v>
      </c>
      <c r="K2435" s="300">
        <f t="shared" ca="1" si="225"/>
        <v>0</v>
      </c>
      <c r="L2435" s="300">
        <f t="shared" ca="1" si="225"/>
        <v>0</v>
      </c>
    </row>
    <row r="2436" spans="1:12" ht="12.75" hidden="1" customHeight="1" outlineLevel="2" x14ac:dyDescent="0.2">
      <c r="A2436" s="3"/>
      <c r="B2436" s="3"/>
      <c r="C2436" s="21"/>
      <c r="D2436" s="3"/>
      <c r="E2436" s="110"/>
      <c r="F2436" s="109" t="s">
        <v>42</v>
      </c>
      <c r="G2436" s="114">
        <f ca="1">VLOOKUP($B2435,'Input Sheet'!$B$12:$L$211,5+G$5,FALSE)</f>
        <v>0</v>
      </c>
      <c r="H2436" s="114">
        <f ca="1">VLOOKUP($B2435,'Input Sheet'!$B$12:$L$211,5+H$5,FALSE)</f>
        <v>0</v>
      </c>
      <c r="I2436" s="114">
        <f ca="1">VLOOKUP($B2435,'Input Sheet'!$B$12:$L$211,5+I$5,FALSE)</f>
        <v>0</v>
      </c>
      <c r="J2436" s="114">
        <f ca="1">VLOOKUP($B2435,'Input Sheet'!$B$12:$L$211,5+J$5,FALSE)</f>
        <v>0</v>
      </c>
      <c r="K2436" s="114">
        <f ca="1">VLOOKUP($B2435,'Input Sheet'!$B$12:$L$211,5+K$5,FALSE)</f>
        <v>0</v>
      </c>
      <c r="L2436" s="114">
        <f ca="1">VLOOKUP($B2435,'Input Sheet'!$B$12:$L$211,5+L$5,FALSE)</f>
        <v>0</v>
      </c>
    </row>
    <row r="2437" spans="1:12" ht="12.75" hidden="1" customHeight="1" outlineLevel="2" x14ac:dyDescent="0.2">
      <c r="A2437" s="3"/>
      <c r="B2437" s="3"/>
      <c r="C2437" s="3"/>
      <c r="D2437" s="3">
        <v>1</v>
      </c>
      <c r="E2437" s="295">
        <f t="array" aca="1" ref="E2437:E2451" ca="1">TRANSPOSE(G2435:L2435)</f>
        <v>0</v>
      </c>
      <c r="F2437" s="296"/>
      <c r="G2437" s="297"/>
      <c r="H2437" s="298">
        <f ca="1">IF(OFFSET(H2437,-$D2437,0)="n/a","n/a",IF(H$5&gt;OFFSET(H2437,-$D2437,0)+$D2437,$E2437-SUM($G2437:G2437),($E2437-SUM($G2437:G2437))/(OFFSET(H2437,-$D2437,0)-(H$5-$D2437-1))))</f>
        <v>0</v>
      </c>
      <c r="I2437" s="298">
        <f ca="1">IF(OFFSET(I2437,-$D2437,0)="n/a","n/a",IF(I$5&gt;OFFSET(I2437,-$D2437,0)+$D2437,$E2437-SUM($G2437:H2437),($E2437-SUM($G2437:H2437))/(OFFSET(I2437,-$D2437,0)-(I$5-$D2437-1))))</f>
        <v>0</v>
      </c>
      <c r="J2437" s="298">
        <f ca="1">IF(OFFSET(J2437,-$D2437,0)="n/a","n/a",IF(J$5&gt;OFFSET(J2437,-$D2437,0)+$D2437,$E2437-SUM($G2437:I2437),($E2437-SUM($G2437:I2437))/(OFFSET(J2437,-$D2437,0)-(J$5-$D2437-1))))</f>
        <v>0</v>
      </c>
      <c r="K2437" s="298">
        <f ca="1">IF(OFFSET(K2437,-$D2437,0)="n/a","n/a",IF(K$5&gt;OFFSET(K2437,-$D2437,0)+$D2437,$E2437-SUM($G2437:J2437),($E2437-SUM($G2437:J2437))/(OFFSET(K2437,-$D2437,0)-(K$5-$D2437-1))))</f>
        <v>0</v>
      </c>
      <c r="L2437" s="298">
        <f ca="1">IF(OFFSET(L2437,-$D2437,0)="n/a","n/a",IF(L$5&gt;OFFSET(L2437,-$D2437,0)+$D2437,$E2437-SUM($G2437:K2437),($E2437-SUM($G2437:K2437))/(OFFSET(L2437,-$D2437,0)-(L$5-$D2437-1))))</f>
        <v>0</v>
      </c>
    </row>
    <row r="2438" spans="1:12" ht="12.75" hidden="1" customHeight="1" outlineLevel="2" x14ac:dyDescent="0.2">
      <c r="A2438" s="3"/>
      <c r="B2438" s="3"/>
      <c r="C2438" s="377" t="s">
        <v>43</v>
      </c>
      <c r="D2438" s="3">
        <v>2</v>
      </c>
      <c r="E2438" s="295">
        <f ca="1"/>
        <v>0</v>
      </c>
      <c r="F2438" s="296"/>
      <c r="G2438" s="299"/>
      <c r="H2438" s="297"/>
      <c r="I2438" s="298">
        <f ca="1">IF(OFFSET(I2438,-$D2438,0)="n/a","n/a",IF(I$5&gt;OFFSET(I2438,-$D2438,0)+$D2438,$E2438-SUM($G2438:H2438),($E2438-SUM($G2438:H2438))/(OFFSET(I2438,-$D2438,0)-(I$5-$D2438-1))))</f>
        <v>0</v>
      </c>
      <c r="J2438" s="298">
        <f ca="1">IF(OFFSET(J2438,-$D2438,0)="n/a","n/a",IF(J$5&gt;OFFSET(J2438,-$D2438,0)+$D2438,$E2438-SUM($G2438:I2438),($E2438-SUM($G2438:I2438))/(OFFSET(J2438,-$D2438,0)-(J$5-$D2438-1))))</f>
        <v>0</v>
      </c>
      <c r="K2438" s="298">
        <f ca="1">IF(OFFSET(K2438,-$D2438,0)="n/a","n/a",IF(K$5&gt;OFFSET(K2438,-$D2438,0)+$D2438,$E2438-SUM($G2438:J2438),($E2438-SUM($G2438:J2438))/(OFFSET(K2438,-$D2438,0)-(K$5-$D2438-1))))</f>
        <v>0</v>
      </c>
      <c r="L2438" s="298">
        <f ca="1">IF(OFFSET(L2438,-$D2438,0)="n/a","n/a",IF(L$5&gt;OFFSET(L2438,-$D2438,0)+$D2438,$E2438-SUM($G2438:K2438),($E2438-SUM($G2438:K2438))/(OFFSET(L2438,-$D2438,0)-(L$5-$D2438-1))))</f>
        <v>0</v>
      </c>
    </row>
    <row r="2439" spans="1:12" ht="12.75" hidden="1" customHeight="1" outlineLevel="2" x14ac:dyDescent="0.2">
      <c r="A2439" s="3"/>
      <c r="B2439" s="3"/>
      <c r="C2439" s="377"/>
      <c r="D2439" s="3">
        <v>3</v>
      </c>
      <c r="E2439" s="295">
        <f ca="1"/>
        <v>0</v>
      </c>
      <c r="F2439" s="296"/>
      <c r="G2439" s="299"/>
      <c r="H2439" s="299"/>
      <c r="I2439" s="297"/>
      <c r="J2439" s="298">
        <f ca="1">IF(OFFSET(J2439,-$D2439,0)="n/a","n/a",IF(J$5&gt;OFFSET(J2439,-$D2439,0)+$D2439,$E2439-SUM($G2439:I2439),($E2439-SUM($G2439:I2439))/(OFFSET(J2439,-$D2439,0)-(J$5-$D2439-1))))</f>
        <v>0</v>
      </c>
      <c r="K2439" s="298">
        <f ca="1">IF(OFFSET(K2439,-$D2439,0)="n/a","n/a",IF(K$5&gt;OFFSET(K2439,-$D2439,0)+$D2439,$E2439-SUM($G2439:J2439),($E2439-SUM($G2439:J2439))/(OFFSET(K2439,-$D2439,0)-(K$5-$D2439-1))))</f>
        <v>0</v>
      </c>
      <c r="L2439" s="298">
        <f ca="1">IF(OFFSET(L2439,-$D2439,0)="n/a","n/a",IF(L$5&gt;OFFSET(L2439,-$D2439,0)+$D2439,$E2439-SUM($G2439:K2439),($E2439-SUM($G2439:K2439))/(OFFSET(L2439,-$D2439,0)-(L$5-$D2439-1))))</f>
        <v>0</v>
      </c>
    </row>
    <row r="2440" spans="1:12" ht="12.75" hidden="1" customHeight="1" outlineLevel="2" x14ac:dyDescent="0.2">
      <c r="A2440" s="3"/>
      <c r="B2440" s="3"/>
      <c r="C2440" s="377"/>
      <c r="D2440" s="3">
        <v>4</v>
      </c>
      <c r="E2440" s="295">
        <f ca="1"/>
        <v>0</v>
      </c>
      <c r="F2440" s="296"/>
      <c r="G2440" s="299"/>
      <c r="H2440" s="299"/>
      <c r="I2440" s="299"/>
      <c r="J2440" s="297"/>
      <c r="K2440" s="298">
        <f ca="1">IF(OFFSET(K2440,-$D2440,0)="n/a","n/a",IF(K$5&gt;OFFSET(K2440,-$D2440,0)+$D2440,$E2440-SUM($G2440:J2440),($E2440-SUM($G2440:J2440))/(OFFSET(K2440,-$D2440,0)-(K$5-$D2440-1))))</f>
        <v>0</v>
      </c>
      <c r="L2440" s="298">
        <f ca="1">IF(OFFSET(L2440,-$D2440,0)="n/a","n/a",IF(L$5&gt;OFFSET(L2440,-$D2440,0)+$D2440,$E2440-SUM($G2440:K2440),($E2440-SUM($G2440:K2440))/(OFFSET(L2440,-$D2440,0)-(L$5-$D2440-1))))</f>
        <v>0</v>
      </c>
    </row>
    <row r="2441" spans="1:12" ht="12.75" hidden="1" customHeight="1" outlineLevel="2" x14ac:dyDescent="0.2">
      <c r="A2441" s="3"/>
      <c r="B2441" s="3"/>
      <c r="C2441" s="377"/>
      <c r="D2441" s="3">
        <v>5</v>
      </c>
      <c r="E2441" s="295">
        <f ca="1"/>
        <v>0</v>
      </c>
      <c r="F2441" s="296"/>
      <c r="G2441" s="299"/>
      <c r="H2441" s="299"/>
      <c r="I2441" s="299"/>
      <c r="J2441" s="299"/>
      <c r="K2441" s="297"/>
      <c r="L2441" s="298">
        <f ca="1">IF(OFFSET(L2441,-$D2441,0)="n/a","n/a",IF(L$5&gt;OFFSET(L2441,-$D2441,0)+$D2441,$E2441-SUM($G2441:K2441),($E2441-SUM($G2441:K2441))/(OFFSET(L2441,-$D2441,0)-(L$5-$D2441-1))))</f>
        <v>0</v>
      </c>
    </row>
    <row r="2442" spans="1:12" ht="12.75" hidden="1" customHeight="1" outlineLevel="2" x14ac:dyDescent="0.2">
      <c r="A2442" s="3"/>
      <c r="B2442" s="3"/>
      <c r="C2442" s="377"/>
      <c r="D2442" s="3">
        <v>6</v>
      </c>
      <c r="E2442" s="295">
        <f ca="1"/>
        <v>0</v>
      </c>
      <c r="F2442" s="296"/>
      <c r="G2442" s="299"/>
      <c r="H2442" s="299"/>
      <c r="I2442" s="299"/>
      <c r="J2442" s="299"/>
      <c r="K2442" s="299"/>
      <c r="L2442" s="297"/>
    </row>
    <row r="2443" spans="1:12" ht="12.75" hidden="1" customHeight="1" outlineLevel="2" x14ac:dyDescent="0.2">
      <c r="A2443" s="3"/>
      <c r="B2443" s="3"/>
      <c r="C2443" s="377"/>
      <c r="D2443" s="3">
        <v>7</v>
      </c>
      <c r="E2443" s="295" t="e">
        <f ca="1"/>
        <v>#N/A</v>
      </c>
      <c r="F2443" s="296"/>
      <c r="G2443" s="299"/>
      <c r="H2443" s="299"/>
      <c r="I2443" s="299"/>
      <c r="J2443" s="299"/>
      <c r="K2443" s="299"/>
      <c r="L2443" s="299"/>
    </row>
    <row r="2444" spans="1:12" ht="12.75" hidden="1" customHeight="1" outlineLevel="2" x14ac:dyDescent="0.2">
      <c r="A2444" s="3"/>
      <c r="B2444" s="3"/>
      <c r="C2444" s="377"/>
      <c r="D2444" s="3">
        <v>8</v>
      </c>
      <c r="E2444" s="295" t="e">
        <f ca="1"/>
        <v>#N/A</v>
      </c>
      <c r="F2444" s="296"/>
      <c r="G2444" s="299"/>
      <c r="H2444" s="299"/>
      <c r="I2444" s="299"/>
      <c r="J2444" s="299"/>
      <c r="K2444" s="299"/>
      <c r="L2444" s="299"/>
    </row>
    <row r="2445" spans="1:12" ht="12.75" hidden="1" customHeight="1" outlineLevel="2" x14ac:dyDescent="0.2">
      <c r="A2445" s="3"/>
      <c r="B2445" s="3"/>
      <c r="C2445" s="377"/>
      <c r="D2445" s="3">
        <v>9</v>
      </c>
      <c r="E2445" s="295" t="e">
        <f ca="1"/>
        <v>#N/A</v>
      </c>
      <c r="F2445" s="296"/>
      <c r="G2445" s="299"/>
      <c r="H2445" s="299"/>
      <c r="I2445" s="299"/>
      <c r="J2445" s="299"/>
      <c r="K2445" s="299"/>
      <c r="L2445" s="299"/>
    </row>
    <row r="2446" spans="1:12" ht="12.75" hidden="1" customHeight="1" outlineLevel="2" x14ac:dyDescent="0.2">
      <c r="A2446" s="3"/>
      <c r="B2446" s="3"/>
      <c r="C2446" s="377"/>
      <c r="D2446" s="3">
        <v>10</v>
      </c>
      <c r="E2446" s="295" t="e">
        <f ca="1"/>
        <v>#N/A</v>
      </c>
      <c r="F2446" s="296"/>
      <c r="G2446" s="299"/>
      <c r="H2446" s="299"/>
      <c r="I2446" s="299"/>
      <c r="J2446" s="299"/>
      <c r="K2446" s="299"/>
      <c r="L2446" s="299"/>
    </row>
    <row r="2447" spans="1:12" ht="12.75" hidden="1" customHeight="1" outlineLevel="2" x14ac:dyDescent="0.2">
      <c r="A2447" s="3"/>
      <c r="B2447" s="3"/>
      <c r="C2447" s="377"/>
      <c r="D2447" s="3">
        <v>11</v>
      </c>
      <c r="E2447" s="295" t="e">
        <f ca="1"/>
        <v>#N/A</v>
      </c>
      <c r="F2447" s="296"/>
      <c r="G2447" s="299"/>
      <c r="H2447" s="299"/>
      <c r="I2447" s="299"/>
      <c r="J2447" s="299"/>
      <c r="K2447" s="299"/>
      <c r="L2447" s="299"/>
    </row>
    <row r="2448" spans="1:12" ht="12.75" hidden="1" customHeight="1" outlineLevel="2" x14ac:dyDescent="0.2">
      <c r="A2448" s="3"/>
      <c r="B2448" s="3"/>
      <c r="C2448" s="377"/>
      <c r="D2448" s="3">
        <v>12</v>
      </c>
      <c r="E2448" s="295" t="e">
        <f ca="1"/>
        <v>#N/A</v>
      </c>
      <c r="F2448" s="296"/>
      <c r="G2448" s="299"/>
      <c r="H2448" s="299"/>
      <c r="I2448" s="299"/>
      <c r="J2448" s="299"/>
      <c r="K2448" s="299"/>
      <c r="L2448" s="299"/>
    </row>
    <row r="2449" spans="1:12" ht="12.75" hidden="1" customHeight="1" outlineLevel="2" x14ac:dyDescent="0.2">
      <c r="A2449" s="3"/>
      <c r="B2449" s="3"/>
      <c r="C2449" s="377"/>
      <c r="D2449" s="3">
        <v>13</v>
      </c>
      <c r="E2449" s="295" t="e">
        <f ca="1"/>
        <v>#N/A</v>
      </c>
      <c r="F2449" s="296"/>
      <c r="G2449" s="299"/>
      <c r="H2449" s="299"/>
      <c r="I2449" s="299"/>
      <c r="J2449" s="299"/>
      <c r="K2449" s="299"/>
      <c r="L2449" s="299"/>
    </row>
    <row r="2450" spans="1:12" ht="12.75" hidden="1" customHeight="1" outlineLevel="2" x14ac:dyDescent="0.2">
      <c r="A2450" s="3"/>
      <c r="B2450" s="3"/>
      <c r="C2450" s="377"/>
      <c r="D2450" s="3">
        <v>14</v>
      </c>
      <c r="E2450" s="295" t="e">
        <f ca="1"/>
        <v>#N/A</v>
      </c>
      <c r="F2450" s="296"/>
      <c r="G2450" s="299"/>
      <c r="H2450" s="299"/>
      <c r="I2450" s="299"/>
      <c r="J2450" s="299"/>
      <c r="K2450" s="299"/>
      <c r="L2450" s="299"/>
    </row>
    <row r="2451" spans="1:12" ht="12.75" hidden="1" customHeight="1" outlineLevel="2" x14ac:dyDescent="0.2">
      <c r="A2451" s="3"/>
      <c r="B2451" s="3"/>
      <c r="C2451" s="377"/>
      <c r="D2451" s="3">
        <v>15</v>
      </c>
      <c r="E2451" s="295" t="e">
        <f ca="1"/>
        <v>#N/A</v>
      </c>
      <c r="F2451" s="296"/>
      <c r="G2451" s="299"/>
      <c r="H2451" s="299"/>
      <c r="I2451" s="299"/>
      <c r="J2451" s="299"/>
      <c r="K2451" s="299"/>
      <c r="L2451" s="299"/>
    </row>
    <row r="2452" spans="1:12" ht="12.75" hidden="1" customHeight="1" outlineLevel="1" x14ac:dyDescent="0.2">
      <c r="A2452" s="3"/>
      <c r="B2452" s="149" t="str">
        <f ca="1">B2435</f>
        <v>Asset Type 113</v>
      </c>
      <c r="C2452" s="149" t="str">
        <f ca="1">C2435</f>
        <v>Description - Asset Type 113</v>
      </c>
      <c r="D2452" s="3"/>
      <c r="E2452" s="3"/>
      <c r="F2452" s="109" t="s">
        <v>44</v>
      </c>
      <c r="G2452" s="301">
        <f t="shared" ref="G2452:L2452" si="226">SUM(G2437:G2451)</f>
        <v>0</v>
      </c>
      <c r="H2452" s="301">
        <f t="shared" ca="1" si="226"/>
        <v>0</v>
      </c>
      <c r="I2452" s="301">
        <f t="shared" ca="1" si="226"/>
        <v>0</v>
      </c>
      <c r="J2452" s="301">
        <f t="shared" ca="1" si="226"/>
        <v>0</v>
      </c>
      <c r="K2452" s="301">
        <f t="shared" ca="1" si="226"/>
        <v>0</v>
      </c>
      <c r="L2452" s="301">
        <f t="shared" ca="1" si="226"/>
        <v>0</v>
      </c>
    </row>
    <row r="2453" spans="1:12" ht="12.75" hidden="1" customHeight="1" outlineLevel="2" x14ac:dyDescent="0.2">
      <c r="A2453" s="221">
        <f>A2435+1</f>
        <v>114</v>
      </c>
      <c r="B2453" s="22" t="str">
        <f ca="1">OFFSET($B$13,$A2453-1,0)</f>
        <v>Asset Type 114</v>
      </c>
      <c r="C2453" s="22" t="str">
        <f ca="1">OFFSET($C$13,$A2453-1,0)</f>
        <v>Description - Asset Type 114</v>
      </c>
      <c r="D2453" s="3"/>
      <c r="E2453" s="112"/>
      <c r="F2453" s="111" t="s">
        <v>41</v>
      </c>
      <c r="G2453" s="300">
        <f t="shared" ref="G2453:L2453" ca="1" si="227">VLOOKUP($B2453,$B$13:$L$212,5+G$5,FALSE)</f>
        <v>0</v>
      </c>
      <c r="H2453" s="300">
        <f t="shared" ca="1" si="227"/>
        <v>0</v>
      </c>
      <c r="I2453" s="300">
        <f t="shared" ca="1" si="227"/>
        <v>0</v>
      </c>
      <c r="J2453" s="300">
        <f t="shared" ca="1" si="227"/>
        <v>0</v>
      </c>
      <c r="K2453" s="300">
        <f t="shared" ca="1" si="227"/>
        <v>0</v>
      </c>
      <c r="L2453" s="300">
        <f t="shared" ca="1" si="227"/>
        <v>0</v>
      </c>
    </row>
    <row r="2454" spans="1:12" ht="12.75" hidden="1" customHeight="1" outlineLevel="2" x14ac:dyDescent="0.2">
      <c r="A2454" s="3"/>
      <c r="B2454" s="3"/>
      <c r="C2454" s="21"/>
      <c r="D2454" s="3"/>
      <c r="E2454" s="110"/>
      <c r="F2454" s="109" t="s">
        <v>42</v>
      </c>
      <c r="G2454" s="114">
        <f ca="1">VLOOKUP($B2453,'Input Sheet'!$B$12:$L$211,5+G$5,FALSE)</f>
        <v>0</v>
      </c>
      <c r="H2454" s="114">
        <f ca="1">VLOOKUP($B2453,'Input Sheet'!$B$12:$L$211,5+H$5,FALSE)</f>
        <v>0</v>
      </c>
      <c r="I2454" s="114">
        <f ca="1">VLOOKUP($B2453,'Input Sheet'!$B$12:$L$211,5+I$5,FALSE)</f>
        <v>0</v>
      </c>
      <c r="J2454" s="114">
        <f ca="1">VLOOKUP($B2453,'Input Sheet'!$B$12:$L$211,5+J$5,FALSE)</f>
        <v>0</v>
      </c>
      <c r="K2454" s="114">
        <f ca="1">VLOOKUP($B2453,'Input Sheet'!$B$12:$L$211,5+K$5,FALSE)</f>
        <v>0</v>
      </c>
      <c r="L2454" s="114">
        <f ca="1">VLOOKUP($B2453,'Input Sheet'!$B$12:$L$211,5+L$5,FALSE)</f>
        <v>0</v>
      </c>
    </row>
    <row r="2455" spans="1:12" ht="12.75" hidden="1" customHeight="1" outlineLevel="2" x14ac:dyDescent="0.2">
      <c r="A2455" s="3"/>
      <c r="B2455" s="3"/>
      <c r="C2455" s="3"/>
      <c r="D2455" s="3">
        <v>1</v>
      </c>
      <c r="E2455" s="295">
        <f t="array" aca="1" ref="E2455:E2469" ca="1">TRANSPOSE(G2453:L2453)</f>
        <v>0</v>
      </c>
      <c r="F2455" s="296"/>
      <c r="G2455" s="297"/>
      <c r="H2455" s="298">
        <f ca="1">IF(OFFSET(H2455,-$D2455,0)="n/a","n/a",IF(H$5&gt;OFFSET(H2455,-$D2455,0)+$D2455,$E2455-SUM($G2455:G2455),($E2455-SUM($G2455:G2455))/(OFFSET(H2455,-$D2455,0)-(H$5-$D2455-1))))</f>
        <v>0</v>
      </c>
      <c r="I2455" s="298">
        <f ca="1">IF(OFFSET(I2455,-$D2455,0)="n/a","n/a",IF(I$5&gt;OFFSET(I2455,-$D2455,0)+$D2455,$E2455-SUM($G2455:H2455),($E2455-SUM($G2455:H2455))/(OFFSET(I2455,-$D2455,0)-(I$5-$D2455-1))))</f>
        <v>0</v>
      </c>
      <c r="J2455" s="298">
        <f ca="1">IF(OFFSET(J2455,-$D2455,0)="n/a","n/a",IF(J$5&gt;OFFSET(J2455,-$D2455,0)+$D2455,$E2455-SUM($G2455:I2455),($E2455-SUM($G2455:I2455))/(OFFSET(J2455,-$D2455,0)-(J$5-$D2455-1))))</f>
        <v>0</v>
      </c>
      <c r="K2455" s="298">
        <f ca="1">IF(OFFSET(K2455,-$D2455,0)="n/a","n/a",IF(K$5&gt;OFFSET(K2455,-$D2455,0)+$D2455,$E2455-SUM($G2455:J2455),($E2455-SUM($G2455:J2455))/(OFFSET(K2455,-$D2455,0)-(K$5-$D2455-1))))</f>
        <v>0</v>
      </c>
      <c r="L2455" s="298">
        <f ca="1">IF(OFFSET(L2455,-$D2455,0)="n/a","n/a",IF(L$5&gt;OFFSET(L2455,-$D2455,0)+$D2455,$E2455-SUM($G2455:K2455),($E2455-SUM($G2455:K2455))/(OFFSET(L2455,-$D2455,0)-(L$5-$D2455-1))))</f>
        <v>0</v>
      </c>
    </row>
    <row r="2456" spans="1:12" ht="12.75" hidden="1" customHeight="1" outlineLevel="2" x14ac:dyDescent="0.2">
      <c r="A2456" s="3"/>
      <c r="B2456" s="3"/>
      <c r="C2456" s="377" t="s">
        <v>43</v>
      </c>
      <c r="D2456" s="3">
        <v>2</v>
      </c>
      <c r="E2456" s="295">
        <f ca="1"/>
        <v>0</v>
      </c>
      <c r="F2456" s="296"/>
      <c r="G2456" s="299"/>
      <c r="H2456" s="297"/>
      <c r="I2456" s="298">
        <f ca="1">IF(OFFSET(I2456,-$D2456,0)="n/a","n/a",IF(I$5&gt;OFFSET(I2456,-$D2456,0)+$D2456,$E2456-SUM($G2456:H2456),($E2456-SUM($G2456:H2456))/(OFFSET(I2456,-$D2456,0)-(I$5-$D2456-1))))</f>
        <v>0</v>
      </c>
      <c r="J2456" s="298">
        <f ca="1">IF(OFFSET(J2456,-$D2456,0)="n/a","n/a",IF(J$5&gt;OFFSET(J2456,-$D2456,0)+$D2456,$E2456-SUM($G2456:I2456),($E2456-SUM($G2456:I2456))/(OFFSET(J2456,-$D2456,0)-(J$5-$D2456-1))))</f>
        <v>0</v>
      </c>
      <c r="K2456" s="298">
        <f ca="1">IF(OFFSET(K2456,-$D2456,0)="n/a","n/a",IF(K$5&gt;OFFSET(K2456,-$D2456,0)+$D2456,$E2456-SUM($G2456:J2456),($E2456-SUM($G2456:J2456))/(OFFSET(K2456,-$D2456,0)-(K$5-$D2456-1))))</f>
        <v>0</v>
      </c>
      <c r="L2456" s="298">
        <f ca="1">IF(OFFSET(L2456,-$D2456,0)="n/a","n/a",IF(L$5&gt;OFFSET(L2456,-$D2456,0)+$D2456,$E2456-SUM($G2456:K2456),($E2456-SUM($G2456:K2456))/(OFFSET(L2456,-$D2456,0)-(L$5-$D2456-1))))</f>
        <v>0</v>
      </c>
    </row>
    <row r="2457" spans="1:12" ht="12.75" hidden="1" customHeight="1" outlineLevel="2" x14ac:dyDescent="0.2">
      <c r="A2457" s="3"/>
      <c r="B2457" s="3"/>
      <c r="C2457" s="377"/>
      <c r="D2457" s="3">
        <v>3</v>
      </c>
      <c r="E2457" s="295">
        <f ca="1"/>
        <v>0</v>
      </c>
      <c r="F2457" s="296"/>
      <c r="G2457" s="299"/>
      <c r="H2457" s="299"/>
      <c r="I2457" s="297"/>
      <c r="J2457" s="298">
        <f ca="1">IF(OFFSET(J2457,-$D2457,0)="n/a","n/a",IF(J$5&gt;OFFSET(J2457,-$D2457,0)+$D2457,$E2457-SUM($G2457:I2457),($E2457-SUM($G2457:I2457))/(OFFSET(J2457,-$D2457,0)-(J$5-$D2457-1))))</f>
        <v>0</v>
      </c>
      <c r="K2457" s="298">
        <f ca="1">IF(OFFSET(K2457,-$D2457,0)="n/a","n/a",IF(K$5&gt;OFFSET(K2457,-$D2457,0)+$D2457,$E2457-SUM($G2457:J2457),($E2457-SUM($G2457:J2457))/(OFFSET(K2457,-$D2457,0)-(K$5-$D2457-1))))</f>
        <v>0</v>
      </c>
      <c r="L2457" s="298">
        <f ca="1">IF(OFFSET(L2457,-$D2457,0)="n/a","n/a",IF(L$5&gt;OFFSET(L2457,-$D2457,0)+$D2457,$E2457-SUM($G2457:K2457),($E2457-SUM($G2457:K2457))/(OFFSET(L2457,-$D2457,0)-(L$5-$D2457-1))))</f>
        <v>0</v>
      </c>
    </row>
    <row r="2458" spans="1:12" ht="12.75" hidden="1" customHeight="1" outlineLevel="2" x14ac:dyDescent="0.2">
      <c r="A2458" s="3"/>
      <c r="B2458" s="3"/>
      <c r="C2458" s="377"/>
      <c r="D2458" s="3">
        <v>4</v>
      </c>
      <c r="E2458" s="295">
        <f ca="1"/>
        <v>0</v>
      </c>
      <c r="F2458" s="296"/>
      <c r="G2458" s="299"/>
      <c r="H2458" s="299"/>
      <c r="I2458" s="299"/>
      <c r="J2458" s="297"/>
      <c r="K2458" s="298">
        <f ca="1">IF(OFFSET(K2458,-$D2458,0)="n/a","n/a",IF(K$5&gt;OFFSET(K2458,-$D2458,0)+$D2458,$E2458-SUM($G2458:J2458),($E2458-SUM($G2458:J2458))/(OFFSET(K2458,-$D2458,0)-(K$5-$D2458-1))))</f>
        <v>0</v>
      </c>
      <c r="L2458" s="298">
        <f ca="1">IF(OFFSET(L2458,-$D2458,0)="n/a","n/a",IF(L$5&gt;OFFSET(L2458,-$D2458,0)+$D2458,$E2458-SUM($G2458:K2458),($E2458-SUM($G2458:K2458))/(OFFSET(L2458,-$D2458,0)-(L$5-$D2458-1))))</f>
        <v>0</v>
      </c>
    </row>
    <row r="2459" spans="1:12" ht="12.75" hidden="1" customHeight="1" outlineLevel="2" x14ac:dyDescent="0.2">
      <c r="A2459" s="3"/>
      <c r="B2459" s="3"/>
      <c r="C2459" s="377"/>
      <c r="D2459" s="3">
        <v>5</v>
      </c>
      <c r="E2459" s="295">
        <f ca="1"/>
        <v>0</v>
      </c>
      <c r="F2459" s="296"/>
      <c r="G2459" s="299"/>
      <c r="H2459" s="299"/>
      <c r="I2459" s="299"/>
      <c r="J2459" s="299"/>
      <c r="K2459" s="297"/>
      <c r="L2459" s="298">
        <f ca="1">IF(OFFSET(L2459,-$D2459,0)="n/a","n/a",IF(L$5&gt;OFFSET(L2459,-$D2459,0)+$D2459,$E2459-SUM($G2459:K2459),($E2459-SUM($G2459:K2459))/(OFFSET(L2459,-$D2459,0)-(L$5-$D2459-1))))</f>
        <v>0</v>
      </c>
    </row>
    <row r="2460" spans="1:12" ht="12.75" hidden="1" customHeight="1" outlineLevel="2" x14ac:dyDescent="0.2">
      <c r="A2460" s="3"/>
      <c r="B2460" s="3"/>
      <c r="C2460" s="377"/>
      <c r="D2460" s="3">
        <v>6</v>
      </c>
      <c r="E2460" s="295">
        <f ca="1"/>
        <v>0</v>
      </c>
      <c r="F2460" s="296"/>
      <c r="G2460" s="299"/>
      <c r="H2460" s="299"/>
      <c r="I2460" s="299"/>
      <c r="J2460" s="299"/>
      <c r="K2460" s="299"/>
      <c r="L2460" s="297"/>
    </row>
    <row r="2461" spans="1:12" ht="12.75" hidden="1" customHeight="1" outlineLevel="2" x14ac:dyDescent="0.2">
      <c r="A2461" s="3"/>
      <c r="B2461" s="3"/>
      <c r="C2461" s="377"/>
      <c r="D2461" s="3">
        <v>7</v>
      </c>
      <c r="E2461" s="295" t="e">
        <f ca="1"/>
        <v>#N/A</v>
      </c>
      <c r="F2461" s="296"/>
      <c r="G2461" s="299"/>
      <c r="H2461" s="299"/>
      <c r="I2461" s="299"/>
      <c r="J2461" s="299"/>
      <c r="K2461" s="299"/>
      <c r="L2461" s="299"/>
    </row>
    <row r="2462" spans="1:12" ht="12.75" hidden="1" customHeight="1" outlineLevel="2" x14ac:dyDescent="0.2">
      <c r="A2462" s="3"/>
      <c r="B2462" s="3"/>
      <c r="C2462" s="377"/>
      <c r="D2462" s="3">
        <v>8</v>
      </c>
      <c r="E2462" s="295" t="e">
        <f ca="1"/>
        <v>#N/A</v>
      </c>
      <c r="F2462" s="296"/>
      <c r="G2462" s="299"/>
      <c r="H2462" s="299"/>
      <c r="I2462" s="299"/>
      <c r="J2462" s="299"/>
      <c r="K2462" s="299"/>
      <c r="L2462" s="299"/>
    </row>
    <row r="2463" spans="1:12" ht="12.75" hidden="1" customHeight="1" outlineLevel="2" x14ac:dyDescent="0.2">
      <c r="A2463" s="3"/>
      <c r="B2463" s="3"/>
      <c r="C2463" s="377"/>
      <c r="D2463" s="3">
        <v>9</v>
      </c>
      <c r="E2463" s="295" t="e">
        <f ca="1"/>
        <v>#N/A</v>
      </c>
      <c r="F2463" s="296"/>
      <c r="G2463" s="299"/>
      <c r="H2463" s="299"/>
      <c r="I2463" s="299"/>
      <c r="J2463" s="299"/>
      <c r="K2463" s="299"/>
      <c r="L2463" s="299"/>
    </row>
    <row r="2464" spans="1:12" ht="12.75" hidden="1" customHeight="1" outlineLevel="2" x14ac:dyDescent="0.2">
      <c r="A2464" s="3"/>
      <c r="B2464" s="3"/>
      <c r="C2464" s="377"/>
      <c r="D2464" s="3">
        <v>10</v>
      </c>
      <c r="E2464" s="295" t="e">
        <f ca="1"/>
        <v>#N/A</v>
      </c>
      <c r="F2464" s="296"/>
      <c r="G2464" s="299"/>
      <c r="H2464" s="299"/>
      <c r="I2464" s="299"/>
      <c r="J2464" s="299"/>
      <c r="K2464" s="299"/>
      <c r="L2464" s="299"/>
    </row>
    <row r="2465" spans="1:12" ht="12.75" hidden="1" customHeight="1" outlineLevel="2" x14ac:dyDescent="0.2">
      <c r="A2465" s="3"/>
      <c r="B2465" s="3"/>
      <c r="C2465" s="377"/>
      <c r="D2465" s="3">
        <v>11</v>
      </c>
      <c r="E2465" s="295" t="e">
        <f ca="1"/>
        <v>#N/A</v>
      </c>
      <c r="F2465" s="296"/>
      <c r="G2465" s="299"/>
      <c r="H2465" s="299"/>
      <c r="I2465" s="299"/>
      <c r="J2465" s="299"/>
      <c r="K2465" s="299"/>
      <c r="L2465" s="299"/>
    </row>
    <row r="2466" spans="1:12" ht="12.75" hidden="1" customHeight="1" outlineLevel="2" x14ac:dyDescent="0.2">
      <c r="A2466" s="3"/>
      <c r="B2466" s="3"/>
      <c r="C2466" s="377"/>
      <c r="D2466" s="3">
        <v>12</v>
      </c>
      <c r="E2466" s="295" t="e">
        <f ca="1"/>
        <v>#N/A</v>
      </c>
      <c r="F2466" s="296"/>
      <c r="G2466" s="299"/>
      <c r="H2466" s="299"/>
      <c r="I2466" s="299"/>
      <c r="J2466" s="299"/>
      <c r="K2466" s="299"/>
      <c r="L2466" s="299"/>
    </row>
    <row r="2467" spans="1:12" ht="12.75" hidden="1" customHeight="1" outlineLevel="2" x14ac:dyDescent="0.2">
      <c r="A2467" s="3"/>
      <c r="B2467" s="3"/>
      <c r="C2467" s="377"/>
      <c r="D2467" s="3">
        <v>13</v>
      </c>
      <c r="E2467" s="295" t="e">
        <f ca="1"/>
        <v>#N/A</v>
      </c>
      <c r="F2467" s="296"/>
      <c r="G2467" s="299"/>
      <c r="H2467" s="299"/>
      <c r="I2467" s="299"/>
      <c r="J2467" s="299"/>
      <c r="K2467" s="299"/>
      <c r="L2467" s="299"/>
    </row>
    <row r="2468" spans="1:12" ht="12.75" hidden="1" customHeight="1" outlineLevel="2" x14ac:dyDescent="0.2">
      <c r="A2468" s="3"/>
      <c r="B2468" s="3"/>
      <c r="C2468" s="377"/>
      <c r="D2468" s="3">
        <v>14</v>
      </c>
      <c r="E2468" s="295" t="e">
        <f ca="1"/>
        <v>#N/A</v>
      </c>
      <c r="F2468" s="296"/>
      <c r="G2468" s="299"/>
      <c r="H2468" s="299"/>
      <c r="I2468" s="299"/>
      <c r="J2468" s="299"/>
      <c r="K2468" s="299"/>
      <c r="L2468" s="299"/>
    </row>
    <row r="2469" spans="1:12" ht="12.75" hidden="1" customHeight="1" outlineLevel="2" x14ac:dyDescent="0.2">
      <c r="A2469" s="3"/>
      <c r="B2469" s="3"/>
      <c r="C2469" s="377"/>
      <c r="D2469" s="3">
        <v>15</v>
      </c>
      <c r="E2469" s="295" t="e">
        <f ca="1"/>
        <v>#N/A</v>
      </c>
      <c r="F2469" s="296"/>
      <c r="G2469" s="299"/>
      <c r="H2469" s="299"/>
      <c r="I2469" s="299"/>
      <c r="J2469" s="299"/>
      <c r="K2469" s="299"/>
      <c r="L2469" s="299"/>
    </row>
    <row r="2470" spans="1:12" ht="12.75" hidden="1" customHeight="1" outlineLevel="1" x14ac:dyDescent="0.2">
      <c r="A2470" s="3"/>
      <c r="B2470" s="149" t="str">
        <f ca="1">B2453</f>
        <v>Asset Type 114</v>
      </c>
      <c r="C2470" s="149" t="str">
        <f ca="1">C2453</f>
        <v>Description - Asset Type 114</v>
      </c>
      <c r="D2470" s="3"/>
      <c r="E2470" s="3"/>
      <c r="F2470" s="109" t="s">
        <v>44</v>
      </c>
      <c r="G2470" s="301">
        <f t="shared" ref="G2470:L2470" si="228">SUM(G2455:G2469)</f>
        <v>0</v>
      </c>
      <c r="H2470" s="301">
        <f t="shared" ca="1" si="228"/>
        <v>0</v>
      </c>
      <c r="I2470" s="301">
        <f t="shared" ca="1" si="228"/>
        <v>0</v>
      </c>
      <c r="J2470" s="301">
        <f t="shared" ca="1" si="228"/>
        <v>0</v>
      </c>
      <c r="K2470" s="301">
        <f t="shared" ca="1" si="228"/>
        <v>0</v>
      </c>
      <c r="L2470" s="301">
        <f t="shared" ca="1" si="228"/>
        <v>0</v>
      </c>
    </row>
    <row r="2471" spans="1:12" ht="12.75" hidden="1" customHeight="1" outlineLevel="2" x14ac:dyDescent="0.2">
      <c r="A2471" s="221">
        <f>A2453+1</f>
        <v>115</v>
      </c>
      <c r="B2471" s="22" t="str">
        <f ca="1">OFFSET($B$13,$A2471-1,0)</f>
        <v>Asset Type 115</v>
      </c>
      <c r="C2471" s="22" t="str">
        <f ca="1">OFFSET($C$13,$A2471-1,0)</f>
        <v>Description - Asset Type 115</v>
      </c>
      <c r="D2471" s="3"/>
      <c r="E2471" s="112"/>
      <c r="F2471" s="111" t="s">
        <v>41</v>
      </c>
      <c r="G2471" s="300">
        <f t="shared" ref="G2471:L2471" ca="1" si="229">VLOOKUP($B2471,$B$13:$L$212,5+G$5,FALSE)</f>
        <v>0</v>
      </c>
      <c r="H2471" s="300">
        <f t="shared" ca="1" si="229"/>
        <v>0</v>
      </c>
      <c r="I2471" s="300">
        <f t="shared" ca="1" si="229"/>
        <v>0</v>
      </c>
      <c r="J2471" s="300">
        <f t="shared" ca="1" si="229"/>
        <v>0</v>
      </c>
      <c r="K2471" s="300">
        <f t="shared" ca="1" si="229"/>
        <v>0</v>
      </c>
      <c r="L2471" s="300">
        <f t="shared" ca="1" si="229"/>
        <v>0</v>
      </c>
    </row>
    <row r="2472" spans="1:12" ht="12.75" hidden="1" customHeight="1" outlineLevel="2" x14ac:dyDescent="0.2">
      <c r="A2472" s="3"/>
      <c r="B2472" s="3"/>
      <c r="C2472" s="21"/>
      <c r="D2472" s="3"/>
      <c r="E2472" s="110"/>
      <c r="F2472" s="109" t="s">
        <v>42</v>
      </c>
      <c r="G2472" s="114">
        <f ca="1">VLOOKUP($B2471,'Input Sheet'!$B$12:$L$211,5+G$5,FALSE)</f>
        <v>0</v>
      </c>
      <c r="H2472" s="114">
        <f ca="1">VLOOKUP($B2471,'Input Sheet'!$B$12:$L$211,5+H$5,FALSE)</f>
        <v>0</v>
      </c>
      <c r="I2472" s="114">
        <f ca="1">VLOOKUP($B2471,'Input Sheet'!$B$12:$L$211,5+I$5,FALSE)</f>
        <v>0</v>
      </c>
      <c r="J2472" s="114">
        <f ca="1">VLOOKUP($B2471,'Input Sheet'!$B$12:$L$211,5+J$5,FALSE)</f>
        <v>0</v>
      </c>
      <c r="K2472" s="114">
        <f ca="1">VLOOKUP($B2471,'Input Sheet'!$B$12:$L$211,5+K$5,FALSE)</f>
        <v>0</v>
      </c>
      <c r="L2472" s="114">
        <f ca="1">VLOOKUP($B2471,'Input Sheet'!$B$12:$L$211,5+L$5,FALSE)</f>
        <v>0</v>
      </c>
    </row>
    <row r="2473" spans="1:12" ht="12.75" hidden="1" customHeight="1" outlineLevel="2" x14ac:dyDescent="0.2">
      <c r="A2473" s="3"/>
      <c r="B2473" s="3"/>
      <c r="C2473" s="3"/>
      <c r="D2473" s="3">
        <v>1</v>
      </c>
      <c r="E2473" s="295">
        <f t="array" aca="1" ref="E2473:E2487" ca="1">TRANSPOSE(G2471:L2471)</f>
        <v>0</v>
      </c>
      <c r="F2473" s="296"/>
      <c r="G2473" s="297"/>
      <c r="H2473" s="298">
        <f ca="1">IF(OFFSET(H2473,-$D2473,0)="n/a","n/a",IF(H$5&gt;OFFSET(H2473,-$D2473,0)+$D2473,$E2473-SUM($G2473:G2473),($E2473-SUM($G2473:G2473))/(OFFSET(H2473,-$D2473,0)-(H$5-$D2473-1))))</f>
        <v>0</v>
      </c>
      <c r="I2473" s="298">
        <f ca="1">IF(OFFSET(I2473,-$D2473,0)="n/a","n/a",IF(I$5&gt;OFFSET(I2473,-$D2473,0)+$D2473,$E2473-SUM($G2473:H2473),($E2473-SUM($G2473:H2473))/(OFFSET(I2473,-$D2473,0)-(I$5-$D2473-1))))</f>
        <v>0</v>
      </c>
      <c r="J2473" s="298">
        <f ca="1">IF(OFFSET(J2473,-$D2473,0)="n/a","n/a",IF(J$5&gt;OFFSET(J2473,-$D2473,0)+$D2473,$E2473-SUM($G2473:I2473),($E2473-SUM($G2473:I2473))/(OFFSET(J2473,-$D2473,0)-(J$5-$D2473-1))))</f>
        <v>0</v>
      </c>
      <c r="K2473" s="298">
        <f ca="1">IF(OFFSET(K2473,-$D2473,0)="n/a","n/a",IF(K$5&gt;OFFSET(K2473,-$D2473,0)+$D2473,$E2473-SUM($G2473:J2473),($E2473-SUM($G2473:J2473))/(OFFSET(K2473,-$D2473,0)-(K$5-$D2473-1))))</f>
        <v>0</v>
      </c>
      <c r="L2473" s="298">
        <f ca="1">IF(OFFSET(L2473,-$D2473,0)="n/a","n/a",IF(L$5&gt;OFFSET(L2473,-$D2473,0)+$D2473,$E2473-SUM($G2473:K2473),($E2473-SUM($G2473:K2473))/(OFFSET(L2473,-$D2473,0)-(L$5-$D2473-1))))</f>
        <v>0</v>
      </c>
    </row>
    <row r="2474" spans="1:12" ht="12.75" hidden="1" customHeight="1" outlineLevel="2" x14ac:dyDescent="0.2">
      <c r="A2474" s="3"/>
      <c r="B2474" s="3"/>
      <c r="C2474" s="377" t="s">
        <v>43</v>
      </c>
      <c r="D2474" s="3">
        <v>2</v>
      </c>
      <c r="E2474" s="295">
        <f ca="1"/>
        <v>0</v>
      </c>
      <c r="F2474" s="296"/>
      <c r="G2474" s="299"/>
      <c r="H2474" s="297"/>
      <c r="I2474" s="298">
        <f ca="1">IF(OFFSET(I2474,-$D2474,0)="n/a","n/a",IF(I$5&gt;OFFSET(I2474,-$D2474,0)+$D2474,$E2474-SUM($G2474:H2474),($E2474-SUM($G2474:H2474))/(OFFSET(I2474,-$D2474,0)-(I$5-$D2474-1))))</f>
        <v>0</v>
      </c>
      <c r="J2474" s="298">
        <f ca="1">IF(OFFSET(J2474,-$D2474,0)="n/a","n/a",IF(J$5&gt;OFFSET(J2474,-$D2474,0)+$D2474,$E2474-SUM($G2474:I2474),($E2474-SUM($G2474:I2474))/(OFFSET(J2474,-$D2474,0)-(J$5-$D2474-1))))</f>
        <v>0</v>
      </c>
      <c r="K2474" s="298">
        <f ca="1">IF(OFFSET(K2474,-$D2474,0)="n/a","n/a",IF(K$5&gt;OFFSET(K2474,-$D2474,0)+$D2474,$E2474-SUM($G2474:J2474),($E2474-SUM($G2474:J2474))/(OFFSET(K2474,-$D2474,0)-(K$5-$D2474-1))))</f>
        <v>0</v>
      </c>
      <c r="L2474" s="298">
        <f ca="1">IF(OFFSET(L2474,-$D2474,0)="n/a","n/a",IF(L$5&gt;OFFSET(L2474,-$D2474,0)+$D2474,$E2474-SUM($G2474:K2474),($E2474-SUM($G2474:K2474))/(OFFSET(L2474,-$D2474,0)-(L$5-$D2474-1))))</f>
        <v>0</v>
      </c>
    </row>
    <row r="2475" spans="1:12" ht="12.75" hidden="1" customHeight="1" outlineLevel="2" x14ac:dyDescent="0.2">
      <c r="A2475" s="3"/>
      <c r="B2475" s="3"/>
      <c r="C2475" s="377"/>
      <c r="D2475" s="3">
        <v>3</v>
      </c>
      <c r="E2475" s="295">
        <f ca="1"/>
        <v>0</v>
      </c>
      <c r="F2475" s="296"/>
      <c r="G2475" s="299"/>
      <c r="H2475" s="299"/>
      <c r="I2475" s="297"/>
      <c r="J2475" s="298">
        <f ca="1">IF(OFFSET(J2475,-$D2475,0)="n/a","n/a",IF(J$5&gt;OFFSET(J2475,-$D2475,0)+$D2475,$E2475-SUM($G2475:I2475),($E2475-SUM($G2475:I2475))/(OFFSET(J2475,-$D2475,0)-(J$5-$D2475-1))))</f>
        <v>0</v>
      </c>
      <c r="K2475" s="298">
        <f ca="1">IF(OFFSET(K2475,-$D2475,0)="n/a","n/a",IF(K$5&gt;OFFSET(K2475,-$D2475,0)+$D2475,$E2475-SUM($G2475:J2475),($E2475-SUM($G2475:J2475))/(OFFSET(K2475,-$D2475,0)-(K$5-$D2475-1))))</f>
        <v>0</v>
      </c>
      <c r="L2475" s="298">
        <f ca="1">IF(OFFSET(L2475,-$D2475,0)="n/a","n/a",IF(L$5&gt;OFFSET(L2475,-$D2475,0)+$D2475,$E2475-SUM($G2475:K2475),($E2475-SUM($G2475:K2475))/(OFFSET(L2475,-$D2475,0)-(L$5-$D2475-1))))</f>
        <v>0</v>
      </c>
    </row>
    <row r="2476" spans="1:12" ht="12.75" hidden="1" customHeight="1" outlineLevel="2" x14ac:dyDescent="0.2">
      <c r="A2476" s="3"/>
      <c r="B2476" s="3"/>
      <c r="C2476" s="377"/>
      <c r="D2476" s="3">
        <v>4</v>
      </c>
      <c r="E2476" s="295">
        <f ca="1"/>
        <v>0</v>
      </c>
      <c r="F2476" s="296"/>
      <c r="G2476" s="299"/>
      <c r="H2476" s="299"/>
      <c r="I2476" s="299"/>
      <c r="J2476" s="297"/>
      <c r="K2476" s="298">
        <f ca="1">IF(OFFSET(K2476,-$D2476,0)="n/a","n/a",IF(K$5&gt;OFFSET(K2476,-$D2476,0)+$D2476,$E2476-SUM($G2476:J2476),($E2476-SUM($G2476:J2476))/(OFFSET(K2476,-$D2476,0)-(K$5-$D2476-1))))</f>
        <v>0</v>
      </c>
      <c r="L2476" s="298">
        <f ca="1">IF(OFFSET(L2476,-$D2476,0)="n/a","n/a",IF(L$5&gt;OFFSET(L2476,-$D2476,0)+$D2476,$E2476-SUM($G2476:K2476),($E2476-SUM($G2476:K2476))/(OFFSET(L2476,-$D2476,0)-(L$5-$D2476-1))))</f>
        <v>0</v>
      </c>
    </row>
    <row r="2477" spans="1:12" ht="12.75" hidden="1" customHeight="1" outlineLevel="2" x14ac:dyDescent="0.2">
      <c r="A2477" s="3"/>
      <c r="B2477" s="3"/>
      <c r="C2477" s="377"/>
      <c r="D2477" s="3">
        <v>5</v>
      </c>
      <c r="E2477" s="295">
        <f ca="1"/>
        <v>0</v>
      </c>
      <c r="F2477" s="296"/>
      <c r="G2477" s="299"/>
      <c r="H2477" s="299"/>
      <c r="I2477" s="299"/>
      <c r="J2477" s="299"/>
      <c r="K2477" s="297"/>
      <c r="L2477" s="298">
        <f ca="1">IF(OFFSET(L2477,-$D2477,0)="n/a","n/a",IF(L$5&gt;OFFSET(L2477,-$D2477,0)+$D2477,$E2477-SUM($G2477:K2477),($E2477-SUM($G2477:K2477))/(OFFSET(L2477,-$D2477,0)-(L$5-$D2477-1))))</f>
        <v>0</v>
      </c>
    </row>
    <row r="2478" spans="1:12" ht="12.75" hidden="1" customHeight="1" outlineLevel="2" x14ac:dyDescent="0.2">
      <c r="A2478" s="3"/>
      <c r="B2478" s="3"/>
      <c r="C2478" s="377"/>
      <c r="D2478" s="3">
        <v>6</v>
      </c>
      <c r="E2478" s="295">
        <f ca="1"/>
        <v>0</v>
      </c>
      <c r="F2478" s="296"/>
      <c r="G2478" s="299"/>
      <c r="H2478" s="299"/>
      <c r="I2478" s="299"/>
      <c r="J2478" s="299"/>
      <c r="K2478" s="299"/>
      <c r="L2478" s="297"/>
    </row>
    <row r="2479" spans="1:12" ht="12.75" hidden="1" customHeight="1" outlineLevel="2" x14ac:dyDescent="0.2">
      <c r="A2479" s="3"/>
      <c r="B2479" s="3"/>
      <c r="C2479" s="377"/>
      <c r="D2479" s="3">
        <v>7</v>
      </c>
      <c r="E2479" s="295" t="e">
        <f ca="1"/>
        <v>#N/A</v>
      </c>
      <c r="F2479" s="296"/>
      <c r="G2479" s="299"/>
      <c r="H2479" s="299"/>
      <c r="I2479" s="299"/>
      <c r="J2479" s="299"/>
      <c r="K2479" s="299"/>
      <c r="L2479" s="299"/>
    </row>
    <row r="2480" spans="1:12" ht="12.75" hidden="1" customHeight="1" outlineLevel="2" x14ac:dyDescent="0.2">
      <c r="A2480" s="3"/>
      <c r="B2480" s="3"/>
      <c r="C2480" s="377"/>
      <c r="D2480" s="3">
        <v>8</v>
      </c>
      <c r="E2480" s="295" t="e">
        <f ca="1"/>
        <v>#N/A</v>
      </c>
      <c r="F2480" s="296"/>
      <c r="G2480" s="299"/>
      <c r="H2480" s="299"/>
      <c r="I2480" s="299"/>
      <c r="J2480" s="299"/>
      <c r="K2480" s="299"/>
      <c r="L2480" s="299"/>
    </row>
    <row r="2481" spans="1:12" ht="12.75" hidden="1" customHeight="1" outlineLevel="2" x14ac:dyDescent="0.2">
      <c r="A2481" s="3"/>
      <c r="B2481" s="3"/>
      <c r="C2481" s="377"/>
      <c r="D2481" s="3">
        <v>9</v>
      </c>
      <c r="E2481" s="295" t="e">
        <f ca="1"/>
        <v>#N/A</v>
      </c>
      <c r="F2481" s="296"/>
      <c r="G2481" s="299"/>
      <c r="H2481" s="299"/>
      <c r="I2481" s="299"/>
      <c r="J2481" s="299"/>
      <c r="K2481" s="299"/>
      <c r="L2481" s="299"/>
    </row>
    <row r="2482" spans="1:12" ht="12.75" hidden="1" customHeight="1" outlineLevel="2" x14ac:dyDescent="0.2">
      <c r="A2482" s="3"/>
      <c r="B2482" s="3"/>
      <c r="C2482" s="377"/>
      <c r="D2482" s="3">
        <v>10</v>
      </c>
      <c r="E2482" s="295" t="e">
        <f ca="1"/>
        <v>#N/A</v>
      </c>
      <c r="F2482" s="296"/>
      <c r="G2482" s="299"/>
      <c r="H2482" s="299"/>
      <c r="I2482" s="299"/>
      <c r="J2482" s="299"/>
      <c r="K2482" s="299"/>
      <c r="L2482" s="299"/>
    </row>
    <row r="2483" spans="1:12" ht="12.75" hidden="1" customHeight="1" outlineLevel="2" x14ac:dyDescent="0.2">
      <c r="A2483" s="3"/>
      <c r="B2483" s="3"/>
      <c r="C2483" s="377"/>
      <c r="D2483" s="3">
        <v>11</v>
      </c>
      <c r="E2483" s="295" t="e">
        <f ca="1"/>
        <v>#N/A</v>
      </c>
      <c r="F2483" s="296"/>
      <c r="G2483" s="299"/>
      <c r="H2483" s="299"/>
      <c r="I2483" s="299"/>
      <c r="J2483" s="299"/>
      <c r="K2483" s="299"/>
      <c r="L2483" s="299"/>
    </row>
    <row r="2484" spans="1:12" ht="12.75" hidden="1" customHeight="1" outlineLevel="2" x14ac:dyDescent="0.2">
      <c r="A2484" s="3"/>
      <c r="B2484" s="3"/>
      <c r="C2484" s="377"/>
      <c r="D2484" s="3">
        <v>12</v>
      </c>
      <c r="E2484" s="295" t="e">
        <f ca="1"/>
        <v>#N/A</v>
      </c>
      <c r="F2484" s="296"/>
      <c r="G2484" s="299"/>
      <c r="H2484" s="299"/>
      <c r="I2484" s="299"/>
      <c r="J2484" s="299"/>
      <c r="K2484" s="299"/>
      <c r="L2484" s="299"/>
    </row>
    <row r="2485" spans="1:12" ht="12.75" hidden="1" customHeight="1" outlineLevel="2" x14ac:dyDescent="0.2">
      <c r="A2485" s="3"/>
      <c r="B2485" s="3"/>
      <c r="C2485" s="377"/>
      <c r="D2485" s="3">
        <v>13</v>
      </c>
      <c r="E2485" s="295" t="e">
        <f ca="1"/>
        <v>#N/A</v>
      </c>
      <c r="F2485" s="296"/>
      <c r="G2485" s="299"/>
      <c r="H2485" s="299"/>
      <c r="I2485" s="299"/>
      <c r="J2485" s="299"/>
      <c r="K2485" s="299"/>
      <c r="L2485" s="299"/>
    </row>
    <row r="2486" spans="1:12" ht="12.75" hidden="1" customHeight="1" outlineLevel="2" x14ac:dyDescent="0.2">
      <c r="A2486" s="3"/>
      <c r="B2486" s="3"/>
      <c r="C2486" s="377"/>
      <c r="D2486" s="3">
        <v>14</v>
      </c>
      <c r="E2486" s="295" t="e">
        <f ca="1"/>
        <v>#N/A</v>
      </c>
      <c r="F2486" s="296"/>
      <c r="G2486" s="299"/>
      <c r="H2486" s="299"/>
      <c r="I2486" s="299"/>
      <c r="J2486" s="299"/>
      <c r="K2486" s="299"/>
      <c r="L2486" s="299"/>
    </row>
    <row r="2487" spans="1:12" ht="12.75" hidden="1" customHeight="1" outlineLevel="2" x14ac:dyDescent="0.2">
      <c r="A2487" s="3"/>
      <c r="B2487" s="3"/>
      <c r="C2487" s="377"/>
      <c r="D2487" s="3">
        <v>15</v>
      </c>
      <c r="E2487" s="295" t="e">
        <f ca="1"/>
        <v>#N/A</v>
      </c>
      <c r="F2487" s="296"/>
      <c r="G2487" s="299"/>
      <c r="H2487" s="299"/>
      <c r="I2487" s="299"/>
      <c r="J2487" s="299"/>
      <c r="K2487" s="299"/>
      <c r="L2487" s="299"/>
    </row>
    <row r="2488" spans="1:12" ht="12.75" hidden="1" customHeight="1" outlineLevel="1" x14ac:dyDescent="0.2">
      <c r="A2488" s="3"/>
      <c r="B2488" s="149" t="str">
        <f ca="1">B2471</f>
        <v>Asset Type 115</v>
      </c>
      <c r="C2488" s="149" t="str">
        <f ca="1">C2471</f>
        <v>Description - Asset Type 115</v>
      </c>
      <c r="D2488" s="3"/>
      <c r="E2488" s="3"/>
      <c r="F2488" s="109" t="s">
        <v>44</v>
      </c>
      <c r="G2488" s="301">
        <f t="shared" ref="G2488:L2488" si="230">SUM(G2473:G2487)</f>
        <v>0</v>
      </c>
      <c r="H2488" s="301">
        <f t="shared" ca="1" si="230"/>
        <v>0</v>
      </c>
      <c r="I2488" s="301">
        <f t="shared" ca="1" si="230"/>
        <v>0</v>
      </c>
      <c r="J2488" s="301">
        <f t="shared" ca="1" si="230"/>
        <v>0</v>
      </c>
      <c r="K2488" s="301">
        <f t="shared" ca="1" si="230"/>
        <v>0</v>
      </c>
      <c r="L2488" s="301">
        <f t="shared" ca="1" si="230"/>
        <v>0</v>
      </c>
    </row>
    <row r="2489" spans="1:12" ht="12.75" hidden="1" customHeight="1" outlineLevel="2" x14ac:dyDescent="0.2">
      <c r="A2489" s="221">
        <f>A2471+1</f>
        <v>116</v>
      </c>
      <c r="B2489" s="22" t="str">
        <f ca="1">OFFSET($B$13,$A2489-1,0)</f>
        <v>Asset Type 116</v>
      </c>
      <c r="C2489" s="22" t="str">
        <f ca="1">OFFSET($C$13,$A2489-1,0)</f>
        <v>Description - Asset Type 116</v>
      </c>
      <c r="D2489" s="3"/>
      <c r="E2489" s="112"/>
      <c r="F2489" s="111" t="s">
        <v>41</v>
      </c>
      <c r="G2489" s="300">
        <f t="shared" ref="G2489:L2489" ca="1" si="231">VLOOKUP($B2489,$B$13:$L$212,5+G$5,FALSE)</f>
        <v>0</v>
      </c>
      <c r="H2489" s="300">
        <f t="shared" ca="1" si="231"/>
        <v>0</v>
      </c>
      <c r="I2489" s="300">
        <f t="shared" ca="1" si="231"/>
        <v>0</v>
      </c>
      <c r="J2489" s="300">
        <f t="shared" ca="1" si="231"/>
        <v>0</v>
      </c>
      <c r="K2489" s="300">
        <f t="shared" ca="1" si="231"/>
        <v>0</v>
      </c>
      <c r="L2489" s="300">
        <f t="shared" ca="1" si="231"/>
        <v>0</v>
      </c>
    </row>
    <row r="2490" spans="1:12" ht="12.75" hidden="1" customHeight="1" outlineLevel="2" x14ac:dyDescent="0.2">
      <c r="A2490" s="3"/>
      <c r="B2490" s="3"/>
      <c r="C2490" s="21"/>
      <c r="D2490" s="3"/>
      <c r="E2490" s="110"/>
      <c r="F2490" s="109" t="s">
        <v>42</v>
      </c>
      <c r="G2490" s="114">
        <f ca="1">VLOOKUP($B2489,'Input Sheet'!$B$12:$L$211,5+G$5,FALSE)</f>
        <v>0</v>
      </c>
      <c r="H2490" s="114">
        <f ca="1">VLOOKUP($B2489,'Input Sheet'!$B$12:$L$211,5+H$5,FALSE)</f>
        <v>0</v>
      </c>
      <c r="I2490" s="114">
        <f ca="1">VLOOKUP($B2489,'Input Sheet'!$B$12:$L$211,5+I$5,FALSE)</f>
        <v>0</v>
      </c>
      <c r="J2490" s="114">
        <f ca="1">VLOOKUP($B2489,'Input Sheet'!$B$12:$L$211,5+J$5,FALSE)</f>
        <v>0</v>
      </c>
      <c r="K2490" s="114">
        <f ca="1">VLOOKUP($B2489,'Input Sheet'!$B$12:$L$211,5+K$5,FALSE)</f>
        <v>0</v>
      </c>
      <c r="L2490" s="114">
        <f ca="1">VLOOKUP($B2489,'Input Sheet'!$B$12:$L$211,5+L$5,FALSE)</f>
        <v>0</v>
      </c>
    </row>
    <row r="2491" spans="1:12" ht="12.75" hidden="1" customHeight="1" outlineLevel="2" x14ac:dyDescent="0.2">
      <c r="A2491" s="3"/>
      <c r="B2491" s="3"/>
      <c r="C2491" s="3"/>
      <c r="D2491" s="3">
        <v>1</v>
      </c>
      <c r="E2491" s="295">
        <f t="array" aca="1" ref="E2491:E2505" ca="1">TRANSPOSE(G2489:L2489)</f>
        <v>0</v>
      </c>
      <c r="F2491" s="296"/>
      <c r="G2491" s="297"/>
      <c r="H2491" s="298">
        <f ca="1">IF(OFFSET(H2491,-$D2491,0)="n/a","n/a",IF(H$5&gt;OFFSET(H2491,-$D2491,0)+$D2491,$E2491-SUM($G2491:G2491),($E2491-SUM($G2491:G2491))/(OFFSET(H2491,-$D2491,0)-(H$5-$D2491-1))))</f>
        <v>0</v>
      </c>
      <c r="I2491" s="298">
        <f ca="1">IF(OFFSET(I2491,-$D2491,0)="n/a","n/a",IF(I$5&gt;OFFSET(I2491,-$D2491,0)+$D2491,$E2491-SUM($G2491:H2491),($E2491-SUM($G2491:H2491))/(OFFSET(I2491,-$D2491,0)-(I$5-$D2491-1))))</f>
        <v>0</v>
      </c>
      <c r="J2491" s="298">
        <f ca="1">IF(OFFSET(J2491,-$D2491,0)="n/a","n/a",IF(J$5&gt;OFFSET(J2491,-$D2491,0)+$D2491,$E2491-SUM($G2491:I2491),($E2491-SUM($G2491:I2491))/(OFFSET(J2491,-$D2491,0)-(J$5-$D2491-1))))</f>
        <v>0</v>
      </c>
      <c r="K2491" s="298">
        <f ca="1">IF(OFFSET(K2491,-$D2491,0)="n/a","n/a",IF(K$5&gt;OFFSET(K2491,-$D2491,0)+$D2491,$E2491-SUM($G2491:J2491),($E2491-SUM($G2491:J2491))/(OFFSET(K2491,-$D2491,0)-(K$5-$D2491-1))))</f>
        <v>0</v>
      </c>
      <c r="L2491" s="298">
        <f ca="1">IF(OFFSET(L2491,-$D2491,0)="n/a","n/a",IF(L$5&gt;OFFSET(L2491,-$D2491,0)+$D2491,$E2491-SUM($G2491:K2491),($E2491-SUM($G2491:K2491))/(OFFSET(L2491,-$D2491,0)-(L$5-$D2491-1))))</f>
        <v>0</v>
      </c>
    </row>
    <row r="2492" spans="1:12" ht="12.75" hidden="1" customHeight="1" outlineLevel="2" x14ac:dyDescent="0.2">
      <c r="A2492" s="3"/>
      <c r="B2492" s="3"/>
      <c r="C2492" s="377" t="s">
        <v>43</v>
      </c>
      <c r="D2492" s="3">
        <v>2</v>
      </c>
      <c r="E2492" s="295">
        <f ca="1"/>
        <v>0</v>
      </c>
      <c r="F2492" s="296"/>
      <c r="G2492" s="299"/>
      <c r="H2492" s="297"/>
      <c r="I2492" s="298">
        <f ca="1">IF(OFFSET(I2492,-$D2492,0)="n/a","n/a",IF(I$5&gt;OFFSET(I2492,-$D2492,0)+$D2492,$E2492-SUM($G2492:H2492),($E2492-SUM($G2492:H2492))/(OFFSET(I2492,-$D2492,0)-(I$5-$D2492-1))))</f>
        <v>0</v>
      </c>
      <c r="J2492" s="298">
        <f ca="1">IF(OFFSET(J2492,-$D2492,0)="n/a","n/a",IF(J$5&gt;OFFSET(J2492,-$D2492,0)+$D2492,$E2492-SUM($G2492:I2492),($E2492-SUM($G2492:I2492))/(OFFSET(J2492,-$D2492,0)-(J$5-$D2492-1))))</f>
        <v>0</v>
      </c>
      <c r="K2492" s="298">
        <f ca="1">IF(OFFSET(K2492,-$D2492,0)="n/a","n/a",IF(K$5&gt;OFFSET(K2492,-$D2492,0)+$D2492,$E2492-SUM($G2492:J2492),($E2492-SUM($G2492:J2492))/(OFFSET(K2492,-$D2492,0)-(K$5-$D2492-1))))</f>
        <v>0</v>
      </c>
      <c r="L2492" s="298">
        <f ca="1">IF(OFFSET(L2492,-$D2492,0)="n/a","n/a",IF(L$5&gt;OFFSET(L2492,-$D2492,0)+$D2492,$E2492-SUM($G2492:K2492),($E2492-SUM($G2492:K2492))/(OFFSET(L2492,-$D2492,0)-(L$5-$D2492-1))))</f>
        <v>0</v>
      </c>
    </row>
    <row r="2493" spans="1:12" ht="12.75" hidden="1" customHeight="1" outlineLevel="2" x14ac:dyDescent="0.2">
      <c r="A2493" s="3"/>
      <c r="B2493" s="3"/>
      <c r="C2493" s="377"/>
      <c r="D2493" s="3">
        <v>3</v>
      </c>
      <c r="E2493" s="295">
        <f ca="1"/>
        <v>0</v>
      </c>
      <c r="F2493" s="296"/>
      <c r="G2493" s="299"/>
      <c r="H2493" s="299"/>
      <c r="I2493" s="297"/>
      <c r="J2493" s="298">
        <f ca="1">IF(OFFSET(J2493,-$D2493,0)="n/a","n/a",IF(J$5&gt;OFFSET(J2493,-$D2493,0)+$D2493,$E2493-SUM($G2493:I2493),($E2493-SUM($G2493:I2493))/(OFFSET(J2493,-$D2493,0)-(J$5-$D2493-1))))</f>
        <v>0</v>
      </c>
      <c r="K2493" s="298">
        <f ca="1">IF(OFFSET(K2493,-$D2493,0)="n/a","n/a",IF(K$5&gt;OFFSET(K2493,-$D2493,0)+$D2493,$E2493-SUM($G2493:J2493),($E2493-SUM($G2493:J2493))/(OFFSET(K2493,-$D2493,0)-(K$5-$D2493-1))))</f>
        <v>0</v>
      </c>
      <c r="L2493" s="298">
        <f ca="1">IF(OFFSET(L2493,-$D2493,0)="n/a","n/a",IF(L$5&gt;OFFSET(L2493,-$D2493,0)+$D2493,$E2493-SUM($G2493:K2493),($E2493-SUM($G2493:K2493))/(OFFSET(L2493,-$D2493,0)-(L$5-$D2493-1))))</f>
        <v>0</v>
      </c>
    </row>
    <row r="2494" spans="1:12" ht="12.75" hidden="1" customHeight="1" outlineLevel="2" x14ac:dyDescent="0.2">
      <c r="A2494" s="3"/>
      <c r="B2494" s="3"/>
      <c r="C2494" s="377"/>
      <c r="D2494" s="3">
        <v>4</v>
      </c>
      <c r="E2494" s="295">
        <f ca="1"/>
        <v>0</v>
      </c>
      <c r="F2494" s="296"/>
      <c r="G2494" s="299"/>
      <c r="H2494" s="299"/>
      <c r="I2494" s="299"/>
      <c r="J2494" s="297"/>
      <c r="K2494" s="298">
        <f ca="1">IF(OFFSET(K2494,-$D2494,0)="n/a","n/a",IF(K$5&gt;OFFSET(K2494,-$D2494,0)+$D2494,$E2494-SUM($G2494:J2494),($E2494-SUM($G2494:J2494))/(OFFSET(K2494,-$D2494,0)-(K$5-$D2494-1))))</f>
        <v>0</v>
      </c>
      <c r="L2494" s="298">
        <f ca="1">IF(OFFSET(L2494,-$D2494,0)="n/a","n/a",IF(L$5&gt;OFFSET(L2494,-$D2494,0)+$D2494,$E2494-SUM($G2494:K2494),($E2494-SUM($G2494:K2494))/(OFFSET(L2494,-$D2494,0)-(L$5-$D2494-1))))</f>
        <v>0</v>
      </c>
    </row>
    <row r="2495" spans="1:12" ht="12.75" hidden="1" customHeight="1" outlineLevel="2" x14ac:dyDescent="0.2">
      <c r="A2495" s="3"/>
      <c r="B2495" s="3"/>
      <c r="C2495" s="377"/>
      <c r="D2495" s="3">
        <v>5</v>
      </c>
      <c r="E2495" s="295">
        <f ca="1"/>
        <v>0</v>
      </c>
      <c r="F2495" s="296"/>
      <c r="G2495" s="299"/>
      <c r="H2495" s="299"/>
      <c r="I2495" s="299"/>
      <c r="J2495" s="299"/>
      <c r="K2495" s="297"/>
      <c r="L2495" s="298">
        <f ca="1">IF(OFFSET(L2495,-$D2495,0)="n/a","n/a",IF(L$5&gt;OFFSET(L2495,-$D2495,0)+$D2495,$E2495-SUM($G2495:K2495),($E2495-SUM($G2495:K2495))/(OFFSET(L2495,-$D2495,0)-(L$5-$D2495-1))))</f>
        <v>0</v>
      </c>
    </row>
    <row r="2496" spans="1:12" ht="12.75" hidden="1" customHeight="1" outlineLevel="2" x14ac:dyDescent="0.2">
      <c r="A2496" s="3"/>
      <c r="B2496" s="3"/>
      <c r="C2496" s="377"/>
      <c r="D2496" s="3">
        <v>6</v>
      </c>
      <c r="E2496" s="295">
        <f ca="1"/>
        <v>0</v>
      </c>
      <c r="F2496" s="296"/>
      <c r="G2496" s="299"/>
      <c r="H2496" s="299"/>
      <c r="I2496" s="299"/>
      <c r="J2496" s="299"/>
      <c r="K2496" s="299"/>
      <c r="L2496" s="297"/>
    </row>
    <row r="2497" spans="1:12" ht="12.75" hidden="1" customHeight="1" outlineLevel="2" x14ac:dyDescent="0.2">
      <c r="A2497" s="3"/>
      <c r="B2497" s="3"/>
      <c r="C2497" s="377"/>
      <c r="D2497" s="3">
        <v>7</v>
      </c>
      <c r="E2497" s="295" t="e">
        <f ca="1"/>
        <v>#N/A</v>
      </c>
      <c r="F2497" s="296"/>
      <c r="G2497" s="299"/>
      <c r="H2497" s="299"/>
      <c r="I2497" s="299"/>
      <c r="J2497" s="299"/>
      <c r="K2497" s="299"/>
      <c r="L2497" s="299"/>
    </row>
    <row r="2498" spans="1:12" ht="12.75" hidden="1" customHeight="1" outlineLevel="2" x14ac:dyDescent="0.2">
      <c r="A2498" s="3"/>
      <c r="B2498" s="3"/>
      <c r="C2498" s="377"/>
      <c r="D2498" s="3">
        <v>8</v>
      </c>
      <c r="E2498" s="295" t="e">
        <f ca="1"/>
        <v>#N/A</v>
      </c>
      <c r="F2498" s="296"/>
      <c r="G2498" s="299"/>
      <c r="H2498" s="299"/>
      <c r="I2498" s="299"/>
      <c r="J2498" s="299"/>
      <c r="K2498" s="299"/>
      <c r="L2498" s="299"/>
    </row>
    <row r="2499" spans="1:12" ht="12.75" hidden="1" customHeight="1" outlineLevel="2" x14ac:dyDescent="0.2">
      <c r="A2499" s="3"/>
      <c r="B2499" s="3"/>
      <c r="C2499" s="377"/>
      <c r="D2499" s="3">
        <v>9</v>
      </c>
      <c r="E2499" s="295" t="e">
        <f ca="1"/>
        <v>#N/A</v>
      </c>
      <c r="F2499" s="296"/>
      <c r="G2499" s="299"/>
      <c r="H2499" s="299"/>
      <c r="I2499" s="299"/>
      <c r="J2499" s="299"/>
      <c r="K2499" s="299"/>
      <c r="L2499" s="299"/>
    </row>
    <row r="2500" spans="1:12" ht="12.75" hidden="1" customHeight="1" outlineLevel="2" x14ac:dyDescent="0.2">
      <c r="A2500" s="3"/>
      <c r="B2500" s="3"/>
      <c r="C2500" s="377"/>
      <c r="D2500" s="3">
        <v>10</v>
      </c>
      <c r="E2500" s="295" t="e">
        <f ca="1"/>
        <v>#N/A</v>
      </c>
      <c r="F2500" s="296"/>
      <c r="G2500" s="299"/>
      <c r="H2500" s="299"/>
      <c r="I2500" s="299"/>
      <c r="J2500" s="299"/>
      <c r="K2500" s="299"/>
      <c r="L2500" s="299"/>
    </row>
    <row r="2501" spans="1:12" ht="12.75" hidden="1" customHeight="1" outlineLevel="2" x14ac:dyDescent="0.2">
      <c r="A2501" s="3"/>
      <c r="B2501" s="3"/>
      <c r="C2501" s="377"/>
      <c r="D2501" s="3">
        <v>11</v>
      </c>
      <c r="E2501" s="295" t="e">
        <f ca="1"/>
        <v>#N/A</v>
      </c>
      <c r="F2501" s="296"/>
      <c r="G2501" s="299"/>
      <c r="H2501" s="299"/>
      <c r="I2501" s="299"/>
      <c r="J2501" s="299"/>
      <c r="K2501" s="299"/>
      <c r="L2501" s="299"/>
    </row>
    <row r="2502" spans="1:12" ht="12.75" hidden="1" customHeight="1" outlineLevel="2" x14ac:dyDescent="0.2">
      <c r="A2502" s="3"/>
      <c r="B2502" s="3"/>
      <c r="C2502" s="377"/>
      <c r="D2502" s="3">
        <v>12</v>
      </c>
      <c r="E2502" s="295" t="e">
        <f ca="1"/>
        <v>#N/A</v>
      </c>
      <c r="F2502" s="296"/>
      <c r="G2502" s="299"/>
      <c r="H2502" s="299"/>
      <c r="I2502" s="299"/>
      <c r="J2502" s="299"/>
      <c r="K2502" s="299"/>
      <c r="L2502" s="299"/>
    </row>
    <row r="2503" spans="1:12" ht="12.75" hidden="1" customHeight="1" outlineLevel="2" x14ac:dyDescent="0.2">
      <c r="A2503" s="3"/>
      <c r="B2503" s="3"/>
      <c r="C2503" s="377"/>
      <c r="D2503" s="3">
        <v>13</v>
      </c>
      <c r="E2503" s="295" t="e">
        <f ca="1"/>
        <v>#N/A</v>
      </c>
      <c r="F2503" s="296"/>
      <c r="G2503" s="299"/>
      <c r="H2503" s="299"/>
      <c r="I2503" s="299"/>
      <c r="J2503" s="299"/>
      <c r="K2503" s="299"/>
      <c r="L2503" s="299"/>
    </row>
    <row r="2504" spans="1:12" ht="12.75" hidden="1" customHeight="1" outlineLevel="2" x14ac:dyDescent="0.2">
      <c r="A2504" s="3"/>
      <c r="B2504" s="3"/>
      <c r="C2504" s="377"/>
      <c r="D2504" s="3">
        <v>14</v>
      </c>
      <c r="E2504" s="295" t="e">
        <f ca="1"/>
        <v>#N/A</v>
      </c>
      <c r="F2504" s="296"/>
      <c r="G2504" s="299"/>
      <c r="H2504" s="299"/>
      <c r="I2504" s="299"/>
      <c r="J2504" s="299"/>
      <c r="K2504" s="299"/>
      <c r="L2504" s="299"/>
    </row>
    <row r="2505" spans="1:12" ht="12.75" hidden="1" customHeight="1" outlineLevel="2" x14ac:dyDescent="0.2">
      <c r="A2505" s="3"/>
      <c r="B2505" s="3"/>
      <c r="C2505" s="377"/>
      <c r="D2505" s="3">
        <v>15</v>
      </c>
      <c r="E2505" s="295" t="e">
        <f ca="1"/>
        <v>#N/A</v>
      </c>
      <c r="F2505" s="296"/>
      <c r="G2505" s="299"/>
      <c r="H2505" s="299"/>
      <c r="I2505" s="299"/>
      <c r="J2505" s="299"/>
      <c r="K2505" s="299"/>
      <c r="L2505" s="299"/>
    </row>
    <row r="2506" spans="1:12" ht="12.75" hidden="1" customHeight="1" outlineLevel="1" x14ac:dyDescent="0.2">
      <c r="A2506" s="3"/>
      <c r="B2506" s="149" t="str">
        <f ca="1">B2489</f>
        <v>Asset Type 116</v>
      </c>
      <c r="C2506" s="149" t="str">
        <f ca="1">C2489</f>
        <v>Description - Asset Type 116</v>
      </c>
      <c r="D2506" s="3"/>
      <c r="E2506" s="3"/>
      <c r="F2506" s="109" t="s">
        <v>44</v>
      </c>
      <c r="G2506" s="301">
        <f t="shared" ref="G2506:L2506" si="232">SUM(G2491:G2505)</f>
        <v>0</v>
      </c>
      <c r="H2506" s="301">
        <f t="shared" ca="1" si="232"/>
        <v>0</v>
      </c>
      <c r="I2506" s="301">
        <f t="shared" ca="1" si="232"/>
        <v>0</v>
      </c>
      <c r="J2506" s="301">
        <f t="shared" ca="1" si="232"/>
        <v>0</v>
      </c>
      <c r="K2506" s="301">
        <f t="shared" ca="1" si="232"/>
        <v>0</v>
      </c>
      <c r="L2506" s="301">
        <f t="shared" ca="1" si="232"/>
        <v>0</v>
      </c>
    </row>
    <row r="2507" spans="1:12" ht="12.75" hidden="1" customHeight="1" outlineLevel="2" x14ac:dyDescent="0.2">
      <c r="A2507" s="221">
        <f>A2489+1</f>
        <v>117</v>
      </c>
      <c r="B2507" s="22" t="str">
        <f ca="1">OFFSET($B$13,$A2507-1,0)</f>
        <v>Asset Type 117</v>
      </c>
      <c r="C2507" s="22" t="str">
        <f ca="1">OFFSET($C$13,$A2507-1,0)</f>
        <v>Description - Asset Type 117</v>
      </c>
      <c r="D2507" s="3"/>
      <c r="E2507" s="112"/>
      <c r="F2507" s="111" t="s">
        <v>41</v>
      </c>
      <c r="G2507" s="300">
        <f t="shared" ref="G2507:L2507" ca="1" si="233">VLOOKUP($B2507,$B$13:$L$212,5+G$5,FALSE)</f>
        <v>0</v>
      </c>
      <c r="H2507" s="300">
        <f t="shared" ca="1" si="233"/>
        <v>0</v>
      </c>
      <c r="I2507" s="300">
        <f t="shared" ca="1" si="233"/>
        <v>0</v>
      </c>
      <c r="J2507" s="300">
        <f t="shared" ca="1" si="233"/>
        <v>0</v>
      </c>
      <c r="K2507" s="300">
        <f t="shared" ca="1" si="233"/>
        <v>0</v>
      </c>
      <c r="L2507" s="300">
        <f t="shared" ca="1" si="233"/>
        <v>0</v>
      </c>
    </row>
    <row r="2508" spans="1:12" ht="12.75" hidden="1" customHeight="1" outlineLevel="2" x14ac:dyDescent="0.2">
      <c r="A2508" s="3"/>
      <c r="B2508" s="3"/>
      <c r="C2508" s="21"/>
      <c r="D2508" s="3"/>
      <c r="E2508" s="110"/>
      <c r="F2508" s="109" t="s">
        <v>42</v>
      </c>
      <c r="G2508" s="114">
        <f ca="1">VLOOKUP($B2507,'Input Sheet'!$B$12:$L$211,5+G$5,FALSE)</f>
        <v>0</v>
      </c>
      <c r="H2508" s="114">
        <f ca="1">VLOOKUP($B2507,'Input Sheet'!$B$12:$L$211,5+H$5,FALSE)</f>
        <v>0</v>
      </c>
      <c r="I2508" s="114">
        <f ca="1">VLOOKUP($B2507,'Input Sheet'!$B$12:$L$211,5+I$5,FALSE)</f>
        <v>0</v>
      </c>
      <c r="J2508" s="114">
        <f ca="1">VLOOKUP($B2507,'Input Sheet'!$B$12:$L$211,5+J$5,FALSE)</f>
        <v>0</v>
      </c>
      <c r="K2508" s="114">
        <f ca="1">VLOOKUP($B2507,'Input Sheet'!$B$12:$L$211,5+K$5,FALSE)</f>
        <v>0</v>
      </c>
      <c r="L2508" s="114">
        <f ca="1">VLOOKUP($B2507,'Input Sheet'!$B$12:$L$211,5+L$5,FALSE)</f>
        <v>0</v>
      </c>
    </row>
    <row r="2509" spans="1:12" ht="12.75" hidden="1" customHeight="1" outlineLevel="2" x14ac:dyDescent="0.2">
      <c r="A2509" s="3"/>
      <c r="B2509" s="3"/>
      <c r="C2509" s="3"/>
      <c r="D2509" s="3">
        <v>1</v>
      </c>
      <c r="E2509" s="295">
        <f t="array" aca="1" ref="E2509:E2523" ca="1">TRANSPOSE(G2507:L2507)</f>
        <v>0</v>
      </c>
      <c r="F2509" s="296"/>
      <c r="G2509" s="297"/>
      <c r="H2509" s="298">
        <f ca="1">IF(OFFSET(H2509,-$D2509,0)="n/a","n/a",IF(H$5&gt;OFFSET(H2509,-$D2509,0)+$D2509,$E2509-SUM($G2509:G2509),($E2509-SUM($G2509:G2509))/(OFFSET(H2509,-$D2509,0)-(H$5-$D2509-1))))</f>
        <v>0</v>
      </c>
      <c r="I2509" s="298">
        <f ca="1">IF(OFFSET(I2509,-$D2509,0)="n/a","n/a",IF(I$5&gt;OFFSET(I2509,-$D2509,0)+$D2509,$E2509-SUM($G2509:H2509),($E2509-SUM($G2509:H2509))/(OFFSET(I2509,-$D2509,0)-(I$5-$D2509-1))))</f>
        <v>0</v>
      </c>
      <c r="J2509" s="298">
        <f ca="1">IF(OFFSET(J2509,-$D2509,0)="n/a","n/a",IF(J$5&gt;OFFSET(J2509,-$D2509,0)+$D2509,$E2509-SUM($G2509:I2509),($E2509-SUM($G2509:I2509))/(OFFSET(J2509,-$D2509,0)-(J$5-$D2509-1))))</f>
        <v>0</v>
      </c>
      <c r="K2509" s="298">
        <f ca="1">IF(OFFSET(K2509,-$D2509,0)="n/a","n/a",IF(K$5&gt;OFFSET(K2509,-$D2509,0)+$D2509,$E2509-SUM($G2509:J2509),($E2509-SUM($G2509:J2509))/(OFFSET(K2509,-$D2509,0)-(K$5-$D2509-1))))</f>
        <v>0</v>
      </c>
      <c r="L2509" s="298">
        <f ca="1">IF(OFFSET(L2509,-$D2509,0)="n/a","n/a",IF(L$5&gt;OFFSET(L2509,-$D2509,0)+$D2509,$E2509-SUM($G2509:K2509),($E2509-SUM($G2509:K2509))/(OFFSET(L2509,-$D2509,0)-(L$5-$D2509-1))))</f>
        <v>0</v>
      </c>
    </row>
    <row r="2510" spans="1:12" ht="12.75" hidden="1" customHeight="1" outlineLevel="2" x14ac:dyDescent="0.2">
      <c r="A2510" s="3"/>
      <c r="B2510" s="3"/>
      <c r="C2510" s="377" t="s">
        <v>43</v>
      </c>
      <c r="D2510" s="3">
        <v>2</v>
      </c>
      <c r="E2510" s="295">
        <f ca="1"/>
        <v>0</v>
      </c>
      <c r="F2510" s="296"/>
      <c r="G2510" s="299"/>
      <c r="H2510" s="297"/>
      <c r="I2510" s="298">
        <f ca="1">IF(OFFSET(I2510,-$D2510,0)="n/a","n/a",IF(I$5&gt;OFFSET(I2510,-$D2510,0)+$D2510,$E2510-SUM($G2510:H2510),($E2510-SUM($G2510:H2510))/(OFFSET(I2510,-$D2510,0)-(I$5-$D2510-1))))</f>
        <v>0</v>
      </c>
      <c r="J2510" s="298">
        <f ca="1">IF(OFFSET(J2510,-$D2510,0)="n/a","n/a",IF(J$5&gt;OFFSET(J2510,-$D2510,0)+$D2510,$E2510-SUM($G2510:I2510),($E2510-SUM($G2510:I2510))/(OFFSET(J2510,-$D2510,0)-(J$5-$D2510-1))))</f>
        <v>0</v>
      </c>
      <c r="K2510" s="298">
        <f ca="1">IF(OFFSET(K2510,-$D2510,0)="n/a","n/a",IF(K$5&gt;OFFSET(K2510,-$D2510,0)+$D2510,$E2510-SUM($G2510:J2510),($E2510-SUM($G2510:J2510))/(OFFSET(K2510,-$D2510,0)-(K$5-$D2510-1))))</f>
        <v>0</v>
      </c>
      <c r="L2510" s="298">
        <f ca="1">IF(OFFSET(L2510,-$D2510,0)="n/a","n/a",IF(L$5&gt;OFFSET(L2510,-$D2510,0)+$D2510,$E2510-SUM($G2510:K2510),($E2510-SUM($G2510:K2510))/(OFFSET(L2510,-$D2510,0)-(L$5-$D2510-1))))</f>
        <v>0</v>
      </c>
    </row>
    <row r="2511" spans="1:12" ht="12.75" hidden="1" customHeight="1" outlineLevel="2" x14ac:dyDescent="0.2">
      <c r="A2511" s="3"/>
      <c r="B2511" s="3"/>
      <c r="C2511" s="377"/>
      <c r="D2511" s="3">
        <v>3</v>
      </c>
      <c r="E2511" s="295">
        <f ca="1"/>
        <v>0</v>
      </c>
      <c r="F2511" s="296"/>
      <c r="G2511" s="299"/>
      <c r="H2511" s="299"/>
      <c r="I2511" s="297"/>
      <c r="J2511" s="298">
        <f ca="1">IF(OFFSET(J2511,-$D2511,0)="n/a","n/a",IF(J$5&gt;OFFSET(J2511,-$D2511,0)+$D2511,$E2511-SUM($G2511:I2511),($E2511-SUM($G2511:I2511))/(OFFSET(J2511,-$D2511,0)-(J$5-$D2511-1))))</f>
        <v>0</v>
      </c>
      <c r="K2511" s="298">
        <f ca="1">IF(OFFSET(K2511,-$D2511,0)="n/a","n/a",IF(K$5&gt;OFFSET(K2511,-$D2511,0)+$D2511,$E2511-SUM($G2511:J2511),($E2511-SUM($G2511:J2511))/(OFFSET(K2511,-$D2511,0)-(K$5-$D2511-1))))</f>
        <v>0</v>
      </c>
      <c r="L2511" s="298">
        <f ca="1">IF(OFFSET(L2511,-$D2511,0)="n/a","n/a",IF(L$5&gt;OFFSET(L2511,-$D2511,0)+$D2511,$E2511-SUM($G2511:K2511),($E2511-SUM($G2511:K2511))/(OFFSET(L2511,-$D2511,0)-(L$5-$D2511-1))))</f>
        <v>0</v>
      </c>
    </row>
    <row r="2512" spans="1:12" ht="12.75" hidden="1" customHeight="1" outlineLevel="2" x14ac:dyDescent="0.2">
      <c r="A2512" s="3"/>
      <c r="B2512" s="3"/>
      <c r="C2512" s="377"/>
      <c r="D2512" s="3">
        <v>4</v>
      </c>
      <c r="E2512" s="295">
        <f ca="1"/>
        <v>0</v>
      </c>
      <c r="F2512" s="296"/>
      <c r="G2512" s="299"/>
      <c r="H2512" s="299"/>
      <c r="I2512" s="299"/>
      <c r="J2512" s="297"/>
      <c r="K2512" s="298">
        <f ca="1">IF(OFFSET(K2512,-$D2512,0)="n/a","n/a",IF(K$5&gt;OFFSET(K2512,-$D2512,0)+$D2512,$E2512-SUM($G2512:J2512),($E2512-SUM($G2512:J2512))/(OFFSET(K2512,-$D2512,0)-(K$5-$D2512-1))))</f>
        <v>0</v>
      </c>
      <c r="L2512" s="298">
        <f ca="1">IF(OFFSET(L2512,-$D2512,0)="n/a","n/a",IF(L$5&gt;OFFSET(L2512,-$D2512,0)+$D2512,$E2512-SUM($G2512:K2512),($E2512-SUM($G2512:K2512))/(OFFSET(L2512,-$D2512,0)-(L$5-$D2512-1))))</f>
        <v>0</v>
      </c>
    </row>
    <row r="2513" spans="1:12" ht="12.75" hidden="1" customHeight="1" outlineLevel="2" x14ac:dyDescent="0.2">
      <c r="A2513" s="3"/>
      <c r="B2513" s="3"/>
      <c r="C2513" s="377"/>
      <c r="D2513" s="3">
        <v>5</v>
      </c>
      <c r="E2513" s="295">
        <f ca="1"/>
        <v>0</v>
      </c>
      <c r="F2513" s="296"/>
      <c r="G2513" s="299"/>
      <c r="H2513" s="299"/>
      <c r="I2513" s="299"/>
      <c r="J2513" s="299"/>
      <c r="K2513" s="297"/>
      <c r="L2513" s="298">
        <f ca="1">IF(OFFSET(L2513,-$D2513,0)="n/a","n/a",IF(L$5&gt;OFFSET(L2513,-$D2513,0)+$D2513,$E2513-SUM($G2513:K2513),($E2513-SUM($G2513:K2513))/(OFFSET(L2513,-$D2513,0)-(L$5-$D2513-1))))</f>
        <v>0</v>
      </c>
    </row>
    <row r="2514" spans="1:12" ht="12.75" hidden="1" customHeight="1" outlineLevel="2" x14ac:dyDescent="0.2">
      <c r="A2514" s="3"/>
      <c r="B2514" s="3"/>
      <c r="C2514" s="377"/>
      <c r="D2514" s="3">
        <v>6</v>
      </c>
      <c r="E2514" s="295">
        <f ca="1"/>
        <v>0</v>
      </c>
      <c r="F2514" s="296"/>
      <c r="G2514" s="299"/>
      <c r="H2514" s="299"/>
      <c r="I2514" s="299"/>
      <c r="J2514" s="299"/>
      <c r="K2514" s="299"/>
      <c r="L2514" s="297"/>
    </row>
    <row r="2515" spans="1:12" ht="12.75" hidden="1" customHeight="1" outlineLevel="2" x14ac:dyDescent="0.2">
      <c r="A2515" s="3"/>
      <c r="B2515" s="3"/>
      <c r="C2515" s="377"/>
      <c r="D2515" s="3">
        <v>7</v>
      </c>
      <c r="E2515" s="295" t="e">
        <f ca="1"/>
        <v>#N/A</v>
      </c>
      <c r="F2515" s="296"/>
      <c r="G2515" s="299"/>
      <c r="H2515" s="299"/>
      <c r="I2515" s="299"/>
      <c r="J2515" s="299"/>
      <c r="K2515" s="299"/>
      <c r="L2515" s="299"/>
    </row>
    <row r="2516" spans="1:12" ht="12.75" hidden="1" customHeight="1" outlineLevel="2" x14ac:dyDescent="0.2">
      <c r="A2516" s="3"/>
      <c r="B2516" s="3"/>
      <c r="C2516" s="377"/>
      <c r="D2516" s="3">
        <v>8</v>
      </c>
      <c r="E2516" s="295" t="e">
        <f ca="1"/>
        <v>#N/A</v>
      </c>
      <c r="F2516" s="296"/>
      <c r="G2516" s="299"/>
      <c r="H2516" s="299"/>
      <c r="I2516" s="299"/>
      <c r="J2516" s="299"/>
      <c r="K2516" s="299"/>
      <c r="L2516" s="299"/>
    </row>
    <row r="2517" spans="1:12" ht="12.75" hidden="1" customHeight="1" outlineLevel="2" x14ac:dyDescent="0.2">
      <c r="A2517" s="3"/>
      <c r="B2517" s="3"/>
      <c r="C2517" s="377"/>
      <c r="D2517" s="3">
        <v>9</v>
      </c>
      <c r="E2517" s="295" t="e">
        <f ca="1"/>
        <v>#N/A</v>
      </c>
      <c r="F2517" s="296"/>
      <c r="G2517" s="299"/>
      <c r="H2517" s="299"/>
      <c r="I2517" s="299"/>
      <c r="J2517" s="299"/>
      <c r="K2517" s="299"/>
      <c r="L2517" s="299"/>
    </row>
    <row r="2518" spans="1:12" ht="12.75" hidden="1" customHeight="1" outlineLevel="2" x14ac:dyDescent="0.2">
      <c r="A2518" s="3"/>
      <c r="B2518" s="3"/>
      <c r="C2518" s="377"/>
      <c r="D2518" s="3">
        <v>10</v>
      </c>
      <c r="E2518" s="295" t="e">
        <f ca="1"/>
        <v>#N/A</v>
      </c>
      <c r="F2518" s="296"/>
      <c r="G2518" s="299"/>
      <c r="H2518" s="299"/>
      <c r="I2518" s="299"/>
      <c r="J2518" s="299"/>
      <c r="K2518" s="299"/>
      <c r="L2518" s="299"/>
    </row>
    <row r="2519" spans="1:12" ht="12.75" hidden="1" customHeight="1" outlineLevel="2" x14ac:dyDescent="0.2">
      <c r="A2519" s="3"/>
      <c r="B2519" s="3"/>
      <c r="C2519" s="377"/>
      <c r="D2519" s="3">
        <v>11</v>
      </c>
      <c r="E2519" s="295" t="e">
        <f ca="1"/>
        <v>#N/A</v>
      </c>
      <c r="F2519" s="296"/>
      <c r="G2519" s="299"/>
      <c r="H2519" s="299"/>
      <c r="I2519" s="299"/>
      <c r="J2519" s="299"/>
      <c r="K2519" s="299"/>
      <c r="L2519" s="299"/>
    </row>
    <row r="2520" spans="1:12" ht="12.75" hidden="1" customHeight="1" outlineLevel="2" x14ac:dyDescent="0.2">
      <c r="A2520" s="3"/>
      <c r="B2520" s="3"/>
      <c r="C2520" s="377"/>
      <c r="D2520" s="3">
        <v>12</v>
      </c>
      <c r="E2520" s="295" t="e">
        <f ca="1"/>
        <v>#N/A</v>
      </c>
      <c r="F2520" s="296"/>
      <c r="G2520" s="299"/>
      <c r="H2520" s="299"/>
      <c r="I2520" s="299"/>
      <c r="J2520" s="299"/>
      <c r="K2520" s="299"/>
      <c r="L2520" s="299"/>
    </row>
    <row r="2521" spans="1:12" ht="12.75" hidden="1" customHeight="1" outlineLevel="2" x14ac:dyDescent="0.2">
      <c r="A2521" s="3"/>
      <c r="B2521" s="3"/>
      <c r="C2521" s="377"/>
      <c r="D2521" s="3">
        <v>13</v>
      </c>
      <c r="E2521" s="295" t="e">
        <f ca="1"/>
        <v>#N/A</v>
      </c>
      <c r="F2521" s="296"/>
      <c r="G2521" s="299"/>
      <c r="H2521" s="299"/>
      <c r="I2521" s="299"/>
      <c r="J2521" s="299"/>
      <c r="K2521" s="299"/>
      <c r="L2521" s="299"/>
    </row>
    <row r="2522" spans="1:12" ht="12.75" hidden="1" customHeight="1" outlineLevel="2" x14ac:dyDescent="0.2">
      <c r="A2522" s="3"/>
      <c r="B2522" s="3"/>
      <c r="C2522" s="377"/>
      <c r="D2522" s="3">
        <v>14</v>
      </c>
      <c r="E2522" s="295" t="e">
        <f ca="1"/>
        <v>#N/A</v>
      </c>
      <c r="F2522" s="296"/>
      <c r="G2522" s="299"/>
      <c r="H2522" s="299"/>
      <c r="I2522" s="299"/>
      <c r="J2522" s="299"/>
      <c r="K2522" s="299"/>
      <c r="L2522" s="299"/>
    </row>
    <row r="2523" spans="1:12" ht="12.75" hidden="1" customHeight="1" outlineLevel="2" x14ac:dyDescent="0.2">
      <c r="A2523" s="3"/>
      <c r="B2523" s="3"/>
      <c r="C2523" s="377"/>
      <c r="D2523" s="3">
        <v>15</v>
      </c>
      <c r="E2523" s="295" t="e">
        <f ca="1"/>
        <v>#N/A</v>
      </c>
      <c r="F2523" s="296"/>
      <c r="G2523" s="299"/>
      <c r="H2523" s="299"/>
      <c r="I2523" s="299"/>
      <c r="J2523" s="299"/>
      <c r="K2523" s="299"/>
      <c r="L2523" s="299"/>
    </row>
    <row r="2524" spans="1:12" ht="12.75" hidden="1" customHeight="1" outlineLevel="1" x14ac:dyDescent="0.2">
      <c r="A2524" s="3"/>
      <c r="B2524" s="149" t="str">
        <f ca="1">B2507</f>
        <v>Asset Type 117</v>
      </c>
      <c r="C2524" s="149" t="str">
        <f ca="1">C2507</f>
        <v>Description - Asset Type 117</v>
      </c>
      <c r="D2524" s="3"/>
      <c r="E2524" s="3"/>
      <c r="F2524" s="109" t="s">
        <v>44</v>
      </c>
      <c r="G2524" s="301">
        <f t="shared" ref="G2524:L2524" si="234">SUM(G2509:G2523)</f>
        <v>0</v>
      </c>
      <c r="H2524" s="301">
        <f t="shared" ca="1" si="234"/>
        <v>0</v>
      </c>
      <c r="I2524" s="301">
        <f t="shared" ca="1" si="234"/>
        <v>0</v>
      </c>
      <c r="J2524" s="301">
        <f t="shared" ca="1" si="234"/>
        <v>0</v>
      </c>
      <c r="K2524" s="301">
        <f t="shared" ca="1" si="234"/>
        <v>0</v>
      </c>
      <c r="L2524" s="301">
        <f t="shared" ca="1" si="234"/>
        <v>0</v>
      </c>
    </row>
    <row r="2525" spans="1:12" ht="12.75" hidden="1" customHeight="1" outlineLevel="2" x14ac:dyDescent="0.2">
      <c r="A2525" s="221">
        <f>A2507+1</f>
        <v>118</v>
      </c>
      <c r="B2525" s="22" t="str">
        <f ca="1">OFFSET($B$13,$A2525-1,0)</f>
        <v>Asset Type 118</v>
      </c>
      <c r="C2525" s="22" t="str">
        <f ca="1">OFFSET($C$13,$A2525-1,0)</f>
        <v>Description - Asset Type 118</v>
      </c>
      <c r="D2525" s="3"/>
      <c r="E2525" s="112"/>
      <c r="F2525" s="111" t="s">
        <v>41</v>
      </c>
      <c r="G2525" s="300">
        <f t="shared" ref="G2525:L2525" ca="1" si="235">VLOOKUP($B2525,$B$13:$L$212,5+G$5,FALSE)</f>
        <v>0</v>
      </c>
      <c r="H2525" s="300">
        <f t="shared" ca="1" si="235"/>
        <v>0</v>
      </c>
      <c r="I2525" s="300">
        <f t="shared" ca="1" si="235"/>
        <v>0</v>
      </c>
      <c r="J2525" s="300">
        <f t="shared" ca="1" si="235"/>
        <v>0</v>
      </c>
      <c r="K2525" s="300">
        <f t="shared" ca="1" si="235"/>
        <v>0</v>
      </c>
      <c r="L2525" s="300">
        <f t="shared" ca="1" si="235"/>
        <v>0</v>
      </c>
    </row>
    <row r="2526" spans="1:12" ht="12.75" hidden="1" customHeight="1" outlineLevel="2" x14ac:dyDescent="0.2">
      <c r="A2526" s="3"/>
      <c r="B2526" s="3"/>
      <c r="C2526" s="21"/>
      <c r="D2526" s="3"/>
      <c r="E2526" s="110"/>
      <c r="F2526" s="109" t="s">
        <v>42</v>
      </c>
      <c r="G2526" s="114">
        <f ca="1">VLOOKUP($B2525,'Input Sheet'!$B$12:$L$211,5+G$5,FALSE)</f>
        <v>0</v>
      </c>
      <c r="H2526" s="114">
        <f ca="1">VLOOKUP($B2525,'Input Sheet'!$B$12:$L$211,5+H$5,FALSE)</f>
        <v>0</v>
      </c>
      <c r="I2526" s="114">
        <f ca="1">VLOOKUP($B2525,'Input Sheet'!$B$12:$L$211,5+I$5,FALSE)</f>
        <v>0</v>
      </c>
      <c r="J2526" s="114">
        <f ca="1">VLOOKUP($B2525,'Input Sheet'!$B$12:$L$211,5+J$5,FALSE)</f>
        <v>0</v>
      </c>
      <c r="K2526" s="114">
        <f ca="1">VLOOKUP($B2525,'Input Sheet'!$B$12:$L$211,5+K$5,FALSE)</f>
        <v>0</v>
      </c>
      <c r="L2526" s="114">
        <f ca="1">VLOOKUP($B2525,'Input Sheet'!$B$12:$L$211,5+L$5,FALSE)</f>
        <v>0</v>
      </c>
    </row>
    <row r="2527" spans="1:12" ht="12.75" hidden="1" customHeight="1" outlineLevel="2" x14ac:dyDescent="0.2">
      <c r="A2527" s="3"/>
      <c r="B2527" s="3"/>
      <c r="C2527" s="3"/>
      <c r="D2527" s="3">
        <v>1</v>
      </c>
      <c r="E2527" s="295">
        <f t="array" aca="1" ref="E2527:E2541" ca="1">TRANSPOSE(G2525:L2525)</f>
        <v>0</v>
      </c>
      <c r="F2527" s="296"/>
      <c r="G2527" s="297"/>
      <c r="H2527" s="298">
        <f ca="1">IF(OFFSET(H2527,-$D2527,0)="n/a","n/a",IF(H$5&gt;OFFSET(H2527,-$D2527,0)+$D2527,$E2527-SUM($G2527:G2527),($E2527-SUM($G2527:G2527))/(OFFSET(H2527,-$D2527,0)-(H$5-$D2527-1))))</f>
        <v>0</v>
      </c>
      <c r="I2527" s="298">
        <f ca="1">IF(OFFSET(I2527,-$D2527,0)="n/a","n/a",IF(I$5&gt;OFFSET(I2527,-$D2527,0)+$D2527,$E2527-SUM($G2527:H2527),($E2527-SUM($G2527:H2527))/(OFFSET(I2527,-$D2527,0)-(I$5-$D2527-1))))</f>
        <v>0</v>
      </c>
      <c r="J2527" s="298">
        <f ca="1">IF(OFFSET(J2527,-$D2527,0)="n/a","n/a",IF(J$5&gt;OFFSET(J2527,-$D2527,0)+$D2527,$E2527-SUM($G2527:I2527),($E2527-SUM($G2527:I2527))/(OFFSET(J2527,-$D2527,0)-(J$5-$D2527-1))))</f>
        <v>0</v>
      </c>
      <c r="K2527" s="298">
        <f ca="1">IF(OFFSET(K2527,-$D2527,0)="n/a","n/a",IF(K$5&gt;OFFSET(K2527,-$D2527,0)+$D2527,$E2527-SUM($G2527:J2527),($E2527-SUM($G2527:J2527))/(OFFSET(K2527,-$D2527,0)-(K$5-$D2527-1))))</f>
        <v>0</v>
      </c>
      <c r="L2527" s="298">
        <f ca="1">IF(OFFSET(L2527,-$D2527,0)="n/a","n/a",IF(L$5&gt;OFFSET(L2527,-$D2527,0)+$D2527,$E2527-SUM($G2527:K2527),($E2527-SUM($G2527:K2527))/(OFFSET(L2527,-$D2527,0)-(L$5-$D2527-1))))</f>
        <v>0</v>
      </c>
    </row>
    <row r="2528" spans="1:12" ht="12.75" hidden="1" customHeight="1" outlineLevel="2" x14ac:dyDescent="0.2">
      <c r="A2528" s="3"/>
      <c r="B2528" s="3"/>
      <c r="C2528" s="377" t="s">
        <v>43</v>
      </c>
      <c r="D2528" s="3">
        <v>2</v>
      </c>
      <c r="E2528" s="295">
        <f ca="1"/>
        <v>0</v>
      </c>
      <c r="F2528" s="296"/>
      <c r="G2528" s="299"/>
      <c r="H2528" s="297"/>
      <c r="I2528" s="298">
        <f ca="1">IF(OFFSET(I2528,-$D2528,0)="n/a","n/a",IF(I$5&gt;OFFSET(I2528,-$D2528,0)+$D2528,$E2528-SUM($G2528:H2528),($E2528-SUM($G2528:H2528))/(OFFSET(I2528,-$D2528,0)-(I$5-$D2528-1))))</f>
        <v>0</v>
      </c>
      <c r="J2528" s="298">
        <f ca="1">IF(OFFSET(J2528,-$D2528,0)="n/a","n/a",IF(J$5&gt;OFFSET(J2528,-$D2528,0)+$D2528,$E2528-SUM($G2528:I2528),($E2528-SUM($G2528:I2528))/(OFFSET(J2528,-$D2528,0)-(J$5-$D2528-1))))</f>
        <v>0</v>
      </c>
      <c r="K2528" s="298">
        <f ca="1">IF(OFFSET(K2528,-$D2528,0)="n/a","n/a",IF(K$5&gt;OFFSET(K2528,-$D2528,0)+$D2528,$E2528-SUM($G2528:J2528),($E2528-SUM($G2528:J2528))/(OFFSET(K2528,-$D2528,0)-(K$5-$D2528-1))))</f>
        <v>0</v>
      </c>
      <c r="L2528" s="298">
        <f ca="1">IF(OFFSET(L2528,-$D2528,0)="n/a","n/a",IF(L$5&gt;OFFSET(L2528,-$D2528,0)+$D2528,$E2528-SUM($G2528:K2528),($E2528-SUM($G2528:K2528))/(OFFSET(L2528,-$D2528,0)-(L$5-$D2528-1))))</f>
        <v>0</v>
      </c>
    </row>
    <row r="2529" spans="1:12" ht="12.75" hidden="1" customHeight="1" outlineLevel="2" x14ac:dyDescent="0.2">
      <c r="A2529" s="3"/>
      <c r="B2529" s="3"/>
      <c r="C2529" s="377"/>
      <c r="D2529" s="3">
        <v>3</v>
      </c>
      <c r="E2529" s="295">
        <f ca="1"/>
        <v>0</v>
      </c>
      <c r="F2529" s="296"/>
      <c r="G2529" s="299"/>
      <c r="H2529" s="299"/>
      <c r="I2529" s="297"/>
      <c r="J2529" s="298">
        <f ca="1">IF(OFFSET(J2529,-$D2529,0)="n/a","n/a",IF(J$5&gt;OFFSET(J2529,-$D2529,0)+$D2529,$E2529-SUM($G2529:I2529),($E2529-SUM($G2529:I2529))/(OFFSET(J2529,-$D2529,0)-(J$5-$D2529-1))))</f>
        <v>0</v>
      </c>
      <c r="K2529" s="298">
        <f ca="1">IF(OFFSET(K2529,-$D2529,0)="n/a","n/a",IF(K$5&gt;OFFSET(K2529,-$D2529,0)+$D2529,$E2529-SUM($G2529:J2529),($E2529-SUM($G2529:J2529))/(OFFSET(K2529,-$D2529,0)-(K$5-$D2529-1))))</f>
        <v>0</v>
      </c>
      <c r="L2529" s="298">
        <f ca="1">IF(OFFSET(L2529,-$D2529,0)="n/a","n/a",IF(L$5&gt;OFFSET(L2529,-$D2529,0)+$D2529,$E2529-SUM($G2529:K2529),($E2529-SUM($G2529:K2529))/(OFFSET(L2529,-$D2529,0)-(L$5-$D2529-1))))</f>
        <v>0</v>
      </c>
    </row>
    <row r="2530" spans="1:12" ht="12.75" hidden="1" customHeight="1" outlineLevel="2" x14ac:dyDescent="0.2">
      <c r="A2530" s="3"/>
      <c r="B2530" s="3"/>
      <c r="C2530" s="377"/>
      <c r="D2530" s="3">
        <v>4</v>
      </c>
      <c r="E2530" s="295">
        <f ca="1"/>
        <v>0</v>
      </c>
      <c r="F2530" s="296"/>
      <c r="G2530" s="299"/>
      <c r="H2530" s="299"/>
      <c r="I2530" s="299"/>
      <c r="J2530" s="297"/>
      <c r="K2530" s="298">
        <f ca="1">IF(OFFSET(K2530,-$D2530,0)="n/a","n/a",IF(K$5&gt;OFFSET(K2530,-$D2530,0)+$D2530,$E2530-SUM($G2530:J2530),($E2530-SUM($G2530:J2530))/(OFFSET(K2530,-$D2530,0)-(K$5-$D2530-1))))</f>
        <v>0</v>
      </c>
      <c r="L2530" s="298">
        <f ca="1">IF(OFFSET(L2530,-$D2530,0)="n/a","n/a",IF(L$5&gt;OFFSET(L2530,-$D2530,0)+$D2530,$E2530-SUM($G2530:K2530),($E2530-SUM($G2530:K2530))/(OFFSET(L2530,-$D2530,0)-(L$5-$D2530-1))))</f>
        <v>0</v>
      </c>
    </row>
    <row r="2531" spans="1:12" ht="12.75" hidden="1" customHeight="1" outlineLevel="2" x14ac:dyDescent="0.2">
      <c r="A2531" s="3"/>
      <c r="B2531" s="3"/>
      <c r="C2531" s="377"/>
      <c r="D2531" s="3">
        <v>5</v>
      </c>
      <c r="E2531" s="295">
        <f ca="1"/>
        <v>0</v>
      </c>
      <c r="F2531" s="296"/>
      <c r="G2531" s="299"/>
      <c r="H2531" s="299"/>
      <c r="I2531" s="299"/>
      <c r="J2531" s="299"/>
      <c r="K2531" s="297"/>
      <c r="L2531" s="298">
        <f ca="1">IF(OFFSET(L2531,-$D2531,0)="n/a","n/a",IF(L$5&gt;OFFSET(L2531,-$D2531,0)+$D2531,$E2531-SUM($G2531:K2531),($E2531-SUM($G2531:K2531))/(OFFSET(L2531,-$D2531,0)-(L$5-$D2531-1))))</f>
        <v>0</v>
      </c>
    </row>
    <row r="2532" spans="1:12" ht="12.75" hidden="1" customHeight="1" outlineLevel="2" x14ac:dyDescent="0.2">
      <c r="A2532" s="3"/>
      <c r="B2532" s="3"/>
      <c r="C2532" s="377"/>
      <c r="D2532" s="3">
        <v>6</v>
      </c>
      <c r="E2532" s="295">
        <f ca="1"/>
        <v>0</v>
      </c>
      <c r="F2532" s="296"/>
      <c r="G2532" s="299"/>
      <c r="H2532" s="299"/>
      <c r="I2532" s="299"/>
      <c r="J2532" s="299"/>
      <c r="K2532" s="299"/>
      <c r="L2532" s="297"/>
    </row>
    <row r="2533" spans="1:12" ht="12.75" hidden="1" customHeight="1" outlineLevel="2" x14ac:dyDescent="0.2">
      <c r="A2533" s="3"/>
      <c r="B2533" s="3"/>
      <c r="C2533" s="377"/>
      <c r="D2533" s="3">
        <v>7</v>
      </c>
      <c r="E2533" s="295" t="e">
        <f ca="1"/>
        <v>#N/A</v>
      </c>
      <c r="F2533" s="296"/>
      <c r="G2533" s="299"/>
      <c r="H2533" s="299"/>
      <c r="I2533" s="299"/>
      <c r="J2533" s="299"/>
      <c r="K2533" s="299"/>
      <c r="L2533" s="299"/>
    </row>
    <row r="2534" spans="1:12" ht="12.75" hidden="1" customHeight="1" outlineLevel="2" x14ac:dyDescent="0.2">
      <c r="A2534" s="3"/>
      <c r="B2534" s="3"/>
      <c r="C2534" s="377"/>
      <c r="D2534" s="3">
        <v>8</v>
      </c>
      <c r="E2534" s="295" t="e">
        <f ca="1"/>
        <v>#N/A</v>
      </c>
      <c r="F2534" s="296"/>
      <c r="G2534" s="299"/>
      <c r="H2534" s="299"/>
      <c r="I2534" s="299"/>
      <c r="J2534" s="299"/>
      <c r="K2534" s="299"/>
      <c r="L2534" s="299"/>
    </row>
    <row r="2535" spans="1:12" ht="12.75" hidden="1" customHeight="1" outlineLevel="2" x14ac:dyDescent="0.2">
      <c r="A2535" s="3"/>
      <c r="B2535" s="3"/>
      <c r="C2535" s="377"/>
      <c r="D2535" s="3">
        <v>9</v>
      </c>
      <c r="E2535" s="295" t="e">
        <f ca="1"/>
        <v>#N/A</v>
      </c>
      <c r="F2535" s="296"/>
      <c r="G2535" s="299"/>
      <c r="H2535" s="299"/>
      <c r="I2535" s="299"/>
      <c r="J2535" s="299"/>
      <c r="K2535" s="299"/>
      <c r="L2535" s="299"/>
    </row>
    <row r="2536" spans="1:12" ht="12.75" hidden="1" customHeight="1" outlineLevel="2" x14ac:dyDescent="0.2">
      <c r="A2536" s="3"/>
      <c r="B2536" s="3"/>
      <c r="C2536" s="377"/>
      <c r="D2536" s="3">
        <v>10</v>
      </c>
      <c r="E2536" s="295" t="e">
        <f ca="1"/>
        <v>#N/A</v>
      </c>
      <c r="F2536" s="296"/>
      <c r="G2536" s="299"/>
      <c r="H2536" s="299"/>
      <c r="I2536" s="299"/>
      <c r="J2536" s="299"/>
      <c r="K2536" s="299"/>
      <c r="L2536" s="299"/>
    </row>
    <row r="2537" spans="1:12" ht="12.75" hidden="1" customHeight="1" outlineLevel="2" x14ac:dyDescent="0.2">
      <c r="A2537" s="3"/>
      <c r="B2537" s="3"/>
      <c r="C2537" s="377"/>
      <c r="D2537" s="3">
        <v>11</v>
      </c>
      <c r="E2537" s="295" t="e">
        <f ca="1"/>
        <v>#N/A</v>
      </c>
      <c r="F2537" s="296"/>
      <c r="G2537" s="299"/>
      <c r="H2537" s="299"/>
      <c r="I2537" s="299"/>
      <c r="J2537" s="299"/>
      <c r="K2537" s="299"/>
      <c r="L2537" s="299"/>
    </row>
    <row r="2538" spans="1:12" ht="12.75" hidden="1" customHeight="1" outlineLevel="2" x14ac:dyDescent="0.2">
      <c r="A2538" s="3"/>
      <c r="B2538" s="3"/>
      <c r="C2538" s="377"/>
      <c r="D2538" s="3">
        <v>12</v>
      </c>
      <c r="E2538" s="295" t="e">
        <f ca="1"/>
        <v>#N/A</v>
      </c>
      <c r="F2538" s="296"/>
      <c r="G2538" s="299"/>
      <c r="H2538" s="299"/>
      <c r="I2538" s="299"/>
      <c r="J2538" s="299"/>
      <c r="K2538" s="299"/>
      <c r="L2538" s="299"/>
    </row>
    <row r="2539" spans="1:12" ht="12.75" hidden="1" customHeight="1" outlineLevel="2" x14ac:dyDescent="0.2">
      <c r="A2539" s="3"/>
      <c r="B2539" s="3"/>
      <c r="C2539" s="377"/>
      <c r="D2539" s="3">
        <v>13</v>
      </c>
      <c r="E2539" s="295" t="e">
        <f ca="1"/>
        <v>#N/A</v>
      </c>
      <c r="F2539" s="296"/>
      <c r="G2539" s="299"/>
      <c r="H2539" s="299"/>
      <c r="I2539" s="299"/>
      <c r="J2539" s="299"/>
      <c r="K2539" s="299"/>
      <c r="L2539" s="299"/>
    </row>
    <row r="2540" spans="1:12" ht="12.75" hidden="1" customHeight="1" outlineLevel="2" x14ac:dyDescent="0.2">
      <c r="A2540" s="3"/>
      <c r="B2540" s="3"/>
      <c r="C2540" s="377"/>
      <c r="D2540" s="3">
        <v>14</v>
      </c>
      <c r="E2540" s="295" t="e">
        <f ca="1"/>
        <v>#N/A</v>
      </c>
      <c r="F2540" s="296"/>
      <c r="G2540" s="299"/>
      <c r="H2540" s="299"/>
      <c r="I2540" s="299"/>
      <c r="J2540" s="299"/>
      <c r="K2540" s="299"/>
      <c r="L2540" s="299"/>
    </row>
    <row r="2541" spans="1:12" ht="12.75" hidden="1" customHeight="1" outlineLevel="2" x14ac:dyDescent="0.2">
      <c r="A2541" s="3"/>
      <c r="B2541" s="3"/>
      <c r="C2541" s="377"/>
      <c r="D2541" s="3">
        <v>15</v>
      </c>
      <c r="E2541" s="295" t="e">
        <f ca="1"/>
        <v>#N/A</v>
      </c>
      <c r="F2541" s="296"/>
      <c r="G2541" s="299"/>
      <c r="H2541" s="299"/>
      <c r="I2541" s="299"/>
      <c r="J2541" s="299"/>
      <c r="K2541" s="299"/>
      <c r="L2541" s="299"/>
    </row>
    <row r="2542" spans="1:12" ht="12.75" hidden="1" customHeight="1" outlineLevel="1" x14ac:dyDescent="0.2">
      <c r="A2542" s="3"/>
      <c r="B2542" s="149" t="str">
        <f ca="1">B2525</f>
        <v>Asset Type 118</v>
      </c>
      <c r="C2542" s="149" t="str">
        <f ca="1">C2525</f>
        <v>Description - Asset Type 118</v>
      </c>
      <c r="D2542" s="3"/>
      <c r="E2542" s="3"/>
      <c r="F2542" s="109" t="s">
        <v>44</v>
      </c>
      <c r="G2542" s="301">
        <f t="shared" ref="G2542:L2542" si="236">SUM(G2527:G2541)</f>
        <v>0</v>
      </c>
      <c r="H2542" s="301">
        <f t="shared" ca="1" si="236"/>
        <v>0</v>
      </c>
      <c r="I2542" s="301">
        <f t="shared" ca="1" si="236"/>
        <v>0</v>
      </c>
      <c r="J2542" s="301">
        <f t="shared" ca="1" si="236"/>
        <v>0</v>
      </c>
      <c r="K2542" s="301">
        <f t="shared" ca="1" si="236"/>
        <v>0</v>
      </c>
      <c r="L2542" s="301">
        <f t="shared" ca="1" si="236"/>
        <v>0</v>
      </c>
    </row>
    <row r="2543" spans="1:12" ht="12.75" hidden="1" customHeight="1" outlineLevel="2" x14ac:dyDescent="0.2">
      <c r="A2543" s="221">
        <f>A2525+1</f>
        <v>119</v>
      </c>
      <c r="B2543" s="22" t="str">
        <f ca="1">OFFSET($B$13,$A2543-1,0)</f>
        <v>Asset Type 119</v>
      </c>
      <c r="C2543" s="22" t="str">
        <f ca="1">OFFSET($C$13,$A2543-1,0)</f>
        <v>Description - Asset Type 119</v>
      </c>
      <c r="D2543" s="3"/>
      <c r="E2543" s="112"/>
      <c r="F2543" s="111" t="s">
        <v>41</v>
      </c>
      <c r="G2543" s="300">
        <f t="shared" ref="G2543:L2543" ca="1" si="237">VLOOKUP($B2543,$B$13:$L$212,5+G$5,FALSE)</f>
        <v>0</v>
      </c>
      <c r="H2543" s="300">
        <f t="shared" ca="1" si="237"/>
        <v>0</v>
      </c>
      <c r="I2543" s="300">
        <f t="shared" ca="1" si="237"/>
        <v>0</v>
      </c>
      <c r="J2543" s="300">
        <f t="shared" ca="1" si="237"/>
        <v>0</v>
      </c>
      <c r="K2543" s="300">
        <f t="shared" ca="1" si="237"/>
        <v>0</v>
      </c>
      <c r="L2543" s="300">
        <f t="shared" ca="1" si="237"/>
        <v>0</v>
      </c>
    </row>
    <row r="2544" spans="1:12" ht="12.75" hidden="1" customHeight="1" outlineLevel="2" x14ac:dyDescent="0.2">
      <c r="A2544" s="3"/>
      <c r="B2544" s="3"/>
      <c r="C2544" s="21"/>
      <c r="D2544" s="3"/>
      <c r="E2544" s="110"/>
      <c r="F2544" s="109" t="s">
        <v>42</v>
      </c>
      <c r="G2544" s="114">
        <f ca="1">VLOOKUP($B2543,'Input Sheet'!$B$12:$L$211,5+G$5,FALSE)</f>
        <v>0</v>
      </c>
      <c r="H2544" s="114">
        <f ca="1">VLOOKUP($B2543,'Input Sheet'!$B$12:$L$211,5+H$5,FALSE)</f>
        <v>0</v>
      </c>
      <c r="I2544" s="114">
        <f ca="1">VLOOKUP($B2543,'Input Sheet'!$B$12:$L$211,5+I$5,FALSE)</f>
        <v>0</v>
      </c>
      <c r="J2544" s="114">
        <f ca="1">VLOOKUP($B2543,'Input Sheet'!$B$12:$L$211,5+J$5,FALSE)</f>
        <v>0</v>
      </c>
      <c r="K2544" s="114">
        <f ca="1">VLOOKUP($B2543,'Input Sheet'!$B$12:$L$211,5+K$5,FALSE)</f>
        <v>0</v>
      </c>
      <c r="L2544" s="114">
        <f ca="1">VLOOKUP($B2543,'Input Sheet'!$B$12:$L$211,5+L$5,FALSE)</f>
        <v>0</v>
      </c>
    </row>
    <row r="2545" spans="1:12" ht="12.75" hidden="1" customHeight="1" outlineLevel="2" x14ac:dyDescent="0.2">
      <c r="A2545" s="3"/>
      <c r="B2545" s="3"/>
      <c r="C2545" s="3"/>
      <c r="D2545" s="3">
        <v>1</v>
      </c>
      <c r="E2545" s="295">
        <f t="array" aca="1" ref="E2545:E2559" ca="1">TRANSPOSE(G2543:L2543)</f>
        <v>0</v>
      </c>
      <c r="F2545" s="296"/>
      <c r="G2545" s="297"/>
      <c r="H2545" s="298">
        <f ca="1">IF(OFFSET(H2545,-$D2545,0)="n/a","n/a",IF(H$5&gt;OFFSET(H2545,-$D2545,0)+$D2545,$E2545-SUM($G2545:G2545),($E2545-SUM($G2545:G2545))/(OFFSET(H2545,-$D2545,0)-(H$5-$D2545-1))))</f>
        <v>0</v>
      </c>
      <c r="I2545" s="298">
        <f ca="1">IF(OFFSET(I2545,-$D2545,0)="n/a","n/a",IF(I$5&gt;OFFSET(I2545,-$D2545,0)+$D2545,$E2545-SUM($G2545:H2545),($E2545-SUM($G2545:H2545))/(OFFSET(I2545,-$D2545,0)-(I$5-$D2545-1))))</f>
        <v>0</v>
      </c>
      <c r="J2545" s="298">
        <f ca="1">IF(OFFSET(J2545,-$D2545,0)="n/a","n/a",IF(J$5&gt;OFFSET(J2545,-$D2545,0)+$D2545,$E2545-SUM($G2545:I2545),($E2545-SUM($G2545:I2545))/(OFFSET(J2545,-$D2545,0)-(J$5-$D2545-1))))</f>
        <v>0</v>
      </c>
      <c r="K2545" s="298">
        <f ca="1">IF(OFFSET(K2545,-$D2545,0)="n/a","n/a",IF(K$5&gt;OFFSET(K2545,-$D2545,0)+$D2545,$E2545-SUM($G2545:J2545),($E2545-SUM($G2545:J2545))/(OFFSET(K2545,-$D2545,0)-(K$5-$D2545-1))))</f>
        <v>0</v>
      </c>
      <c r="L2545" s="298">
        <f ca="1">IF(OFFSET(L2545,-$D2545,0)="n/a","n/a",IF(L$5&gt;OFFSET(L2545,-$D2545,0)+$D2545,$E2545-SUM($G2545:K2545),($E2545-SUM($G2545:K2545))/(OFFSET(L2545,-$D2545,0)-(L$5-$D2545-1))))</f>
        <v>0</v>
      </c>
    </row>
    <row r="2546" spans="1:12" ht="12.75" hidden="1" customHeight="1" outlineLevel="2" x14ac:dyDescent="0.2">
      <c r="A2546" s="3"/>
      <c r="B2546" s="3"/>
      <c r="C2546" s="377" t="s">
        <v>43</v>
      </c>
      <c r="D2546" s="3">
        <v>2</v>
      </c>
      <c r="E2546" s="295">
        <f ca="1"/>
        <v>0</v>
      </c>
      <c r="F2546" s="296"/>
      <c r="G2546" s="299"/>
      <c r="H2546" s="297"/>
      <c r="I2546" s="298">
        <f ca="1">IF(OFFSET(I2546,-$D2546,0)="n/a","n/a",IF(I$5&gt;OFFSET(I2546,-$D2546,0)+$D2546,$E2546-SUM($G2546:H2546),($E2546-SUM($G2546:H2546))/(OFFSET(I2546,-$D2546,0)-(I$5-$D2546-1))))</f>
        <v>0</v>
      </c>
      <c r="J2546" s="298">
        <f ca="1">IF(OFFSET(J2546,-$D2546,0)="n/a","n/a",IF(J$5&gt;OFFSET(J2546,-$D2546,0)+$D2546,$E2546-SUM($G2546:I2546),($E2546-SUM($G2546:I2546))/(OFFSET(J2546,-$D2546,0)-(J$5-$D2546-1))))</f>
        <v>0</v>
      </c>
      <c r="K2546" s="298">
        <f ca="1">IF(OFFSET(K2546,-$D2546,0)="n/a","n/a",IF(K$5&gt;OFFSET(K2546,-$D2546,0)+$D2546,$E2546-SUM($G2546:J2546),($E2546-SUM($G2546:J2546))/(OFFSET(K2546,-$D2546,0)-(K$5-$D2546-1))))</f>
        <v>0</v>
      </c>
      <c r="L2546" s="298">
        <f ca="1">IF(OFFSET(L2546,-$D2546,0)="n/a","n/a",IF(L$5&gt;OFFSET(L2546,-$D2546,0)+$D2546,$E2546-SUM($G2546:K2546),($E2546-SUM($G2546:K2546))/(OFFSET(L2546,-$D2546,0)-(L$5-$D2546-1))))</f>
        <v>0</v>
      </c>
    </row>
    <row r="2547" spans="1:12" ht="12.75" hidden="1" customHeight="1" outlineLevel="2" x14ac:dyDescent="0.2">
      <c r="A2547" s="3"/>
      <c r="B2547" s="3"/>
      <c r="C2547" s="377"/>
      <c r="D2547" s="3">
        <v>3</v>
      </c>
      <c r="E2547" s="295">
        <f ca="1"/>
        <v>0</v>
      </c>
      <c r="F2547" s="296"/>
      <c r="G2547" s="299"/>
      <c r="H2547" s="299"/>
      <c r="I2547" s="297"/>
      <c r="J2547" s="298">
        <f ca="1">IF(OFFSET(J2547,-$D2547,0)="n/a","n/a",IF(J$5&gt;OFFSET(J2547,-$D2547,0)+$D2547,$E2547-SUM($G2547:I2547),($E2547-SUM($G2547:I2547))/(OFFSET(J2547,-$D2547,0)-(J$5-$D2547-1))))</f>
        <v>0</v>
      </c>
      <c r="K2547" s="298">
        <f ca="1">IF(OFFSET(K2547,-$D2547,0)="n/a","n/a",IF(K$5&gt;OFFSET(K2547,-$D2547,0)+$D2547,$E2547-SUM($G2547:J2547),($E2547-SUM($G2547:J2547))/(OFFSET(K2547,-$D2547,0)-(K$5-$D2547-1))))</f>
        <v>0</v>
      </c>
      <c r="L2547" s="298">
        <f ca="1">IF(OFFSET(L2547,-$D2547,0)="n/a","n/a",IF(L$5&gt;OFFSET(L2547,-$D2547,0)+$D2547,$E2547-SUM($G2547:K2547),($E2547-SUM($G2547:K2547))/(OFFSET(L2547,-$D2547,0)-(L$5-$D2547-1))))</f>
        <v>0</v>
      </c>
    </row>
    <row r="2548" spans="1:12" ht="12.75" hidden="1" customHeight="1" outlineLevel="2" x14ac:dyDescent="0.2">
      <c r="A2548" s="3"/>
      <c r="B2548" s="3"/>
      <c r="C2548" s="377"/>
      <c r="D2548" s="3">
        <v>4</v>
      </c>
      <c r="E2548" s="295">
        <f ca="1"/>
        <v>0</v>
      </c>
      <c r="F2548" s="296"/>
      <c r="G2548" s="299"/>
      <c r="H2548" s="299"/>
      <c r="I2548" s="299"/>
      <c r="J2548" s="297"/>
      <c r="K2548" s="298">
        <f ca="1">IF(OFFSET(K2548,-$D2548,0)="n/a","n/a",IF(K$5&gt;OFFSET(K2548,-$D2548,0)+$D2548,$E2548-SUM($G2548:J2548),($E2548-SUM($G2548:J2548))/(OFFSET(K2548,-$D2548,0)-(K$5-$D2548-1))))</f>
        <v>0</v>
      </c>
      <c r="L2548" s="298">
        <f ca="1">IF(OFFSET(L2548,-$D2548,0)="n/a","n/a",IF(L$5&gt;OFFSET(L2548,-$D2548,0)+$D2548,$E2548-SUM($G2548:K2548),($E2548-SUM($G2548:K2548))/(OFFSET(L2548,-$D2548,0)-(L$5-$D2548-1))))</f>
        <v>0</v>
      </c>
    </row>
    <row r="2549" spans="1:12" ht="12.75" hidden="1" customHeight="1" outlineLevel="2" x14ac:dyDescent="0.2">
      <c r="A2549" s="3"/>
      <c r="B2549" s="3"/>
      <c r="C2549" s="377"/>
      <c r="D2549" s="3">
        <v>5</v>
      </c>
      <c r="E2549" s="295">
        <f ca="1"/>
        <v>0</v>
      </c>
      <c r="F2549" s="296"/>
      <c r="G2549" s="299"/>
      <c r="H2549" s="299"/>
      <c r="I2549" s="299"/>
      <c r="J2549" s="299"/>
      <c r="K2549" s="297"/>
      <c r="L2549" s="298">
        <f ca="1">IF(OFFSET(L2549,-$D2549,0)="n/a","n/a",IF(L$5&gt;OFFSET(L2549,-$D2549,0)+$D2549,$E2549-SUM($G2549:K2549),($E2549-SUM($G2549:K2549))/(OFFSET(L2549,-$D2549,0)-(L$5-$D2549-1))))</f>
        <v>0</v>
      </c>
    </row>
    <row r="2550" spans="1:12" ht="12.75" hidden="1" customHeight="1" outlineLevel="2" x14ac:dyDescent="0.2">
      <c r="A2550" s="3"/>
      <c r="B2550" s="3"/>
      <c r="C2550" s="377"/>
      <c r="D2550" s="3">
        <v>6</v>
      </c>
      <c r="E2550" s="295">
        <f ca="1"/>
        <v>0</v>
      </c>
      <c r="F2550" s="296"/>
      <c r="G2550" s="299"/>
      <c r="H2550" s="299"/>
      <c r="I2550" s="299"/>
      <c r="J2550" s="299"/>
      <c r="K2550" s="299"/>
      <c r="L2550" s="297"/>
    </row>
    <row r="2551" spans="1:12" ht="12.75" hidden="1" customHeight="1" outlineLevel="2" x14ac:dyDescent="0.2">
      <c r="A2551" s="3"/>
      <c r="B2551" s="3"/>
      <c r="C2551" s="377"/>
      <c r="D2551" s="3">
        <v>7</v>
      </c>
      <c r="E2551" s="295" t="e">
        <f ca="1"/>
        <v>#N/A</v>
      </c>
      <c r="F2551" s="296"/>
      <c r="G2551" s="299"/>
      <c r="H2551" s="299"/>
      <c r="I2551" s="299"/>
      <c r="J2551" s="299"/>
      <c r="K2551" s="299"/>
      <c r="L2551" s="299"/>
    </row>
    <row r="2552" spans="1:12" ht="12.75" hidden="1" customHeight="1" outlineLevel="2" x14ac:dyDescent="0.2">
      <c r="A2552" s="3"/>
      <c r="B2552" s="3"/>
      <c r="C2552" s="377"/>
      <c r="D2552" s="3">
        <v>8</v>
      </c>
      <c r="E2552" s="295" t="e">
        <f ca="1"/>
        <v>#N/A</v>
      </c>
      <c r="F2552" s="296"/>
      <c r="G2552" s="299"/>
      <c r="H2552" s="299"/>
      <c r="I2552" s="299"/>
      <c r="J2552" s="299"/>
      <c r="K2552" s="299"/>
      <c r="L2552" s="299"/>
    </row>
    <row r="2553" spans="1:12" ht="12.75" hidden="1" customHeight="1" outlineLevel="2" x14ac:dyDescent="0.2">
      <c r="A2553" s="3"/>
      <c r="B2553" s="3"/>
      <c r="C2553" s="377"/>
      <c r="D2553" s="3">
        <v>9</v>
      </c>
      <c r="E2553" s="295" t="e">
        <f ca="1"/>
        <v>#N/A</v>
      </c>
      <c r="F2553" s="296"/>
      <c r="G2553" s="299"/>
      <c r="H2553" s="299"/>
      <c r="I2553" s="299"/>
      <c r="J2553" s="299"/>
      <c r="K2553" s="299"/>
      <c r="L2553" s="299"/>
    </row>
    <row r="2554" spans="1:12" ht="12.75" hidden="1" customHeight="1" outlineLevel="2" x14ac:dyDescent="0.2">
      <c r="A2554" s="3"/>
      <c r="B2554" s="3"/>
      <c r="C2554" s="377"/>
      <c r="D2554" s="3">
        <v>10</v>
      </c>
      <c r="E2554" s="295" t="e">
        <f ca="1"/>
        <v>#N/A</v>
      </c>
      <c r="F2554" s="296"/>
      <c r="G2554" s="299"/>
      <c r="H2554" s="299"/>
      <c r="I2554" s="299"/>
      <c r="J2554" s="299"/>
      <c r="K2554" s="299"/>
      <c r="L2554" s="299"/>
    </row>
    <row r="2555" spans="1:12" ht="12.75" hidden="1" customHeight="1" outlineLevel="2" x14ac:dyDescent="0.2">
      <c r="A2555" s="3"/>
      <c r="B2555" s="3"/>
      <c r="C2555" s="377"/>
      <c r="D2555" s="3">
        <v>11</v>
      </c>
      <c r="E2555" s="295" t="e">
        <f ca="1"/>
        <v>#N/A</v>
      </c>
      <c r="F2555" s="296"/>
      <c r="G2555" s="299"/>
      <c r="H2555" s="299"/>
      <c r="I2555" s="299"/>
      <c r="J2555" s="299"/>
      <c r="K2555" s="299"/>
      <c r="L2555" s="299"/>
    </row>
    <row r="2556" spans="1:12" ht="12.75" hidden="1" customHeight="1" outlineLevel="2" x14ac:dyDescent="0.2">
      <c r="A2556" s="3"/>
      <c r="B2556" s="3"/>
      <c r="C2556" s="377"/>
      <c r="D2556" s="3">
        <v>12</v>
      </c>
      <c r="E2556" s="295" t="e">
        <f ca="1"/>
        <v>#N/A</v>
      </c>
      <c r="F2556" s="296"/>
      <c r="G2556" s="299"/>
      <c r="H2556" s="299"/>
      <c r="I2556" s="299"/>
      <c r="J2556" s="299"/>
      <c r="K2556" s="299"/>
      <c r="L2556" s="299"/>
    </row>
    <row r="2557" spans="1:12" ht="12.75" hidden="1" customHeight="1" outlineLevel="2" x14ac:dyDescent="0.2">
      <c r="A2557" s="3"/>
      <c r="B2557" s="3"/>
      <c r="C2557" s="377"/>
      <c r="D2557" s="3">
        <v>13</v>
      </c>
      <c r="E2557" s="295" t="e">
        <f ca="1"/>
        <v>#N/A</v>
      </c>
      <c r="F2557" s="296"/>
      <c r="G2557" s="299"/>
      <c r="H2557" s="299"/>
      <c r="I2557" s="299"/>
      <c r="J2557" s="299"/>
      <c r="K2557" s="299"/>
      <c r="L2557" s="299"/>
    </row>
    <row r="2558" spans="1:12" ht="12.75" hidden="1" customHeight="1" outlineLevel="2" x14ac:dyDescent="0.2">
      <c r="A2558" s="3"/>
      <c r="B2558" s="3"/>
      <c r="C2558" s="377"/>
      <c r="D2558" s="3">
        <v>14</v>
      </c>
      <c r="E2558" s="295" t="e">
        <f ca="1"/>
        <v>#N/A</v>
      </c>
      <c r="F2558" s="296"/>
      <c r="G2558" s="299"/>
      <c r="H2558" s="299"/>
      <c r="I2558" s="299"/>
      <c r="J2558" s="299"/>
      <c r="K2558" s="299"/>
      <c r="L2558" s="299"/>
    </row>
    <row r="2559" spans="1:12" ht="12.75" hidden="1" customHeight="1" outlineLevel="2" x14ac:dyDescent="0.2">
      <c r="A2559" s="3"/>
      <c r="B2559" s="3"/>
      <c r="C2559" s="377"/>
      <c r="D2559" s="3">
        <v>15</v>
      </c>
      <c r="E2559" s="295" t="e">
        <f ca="1"/>
        <v>#N/A</v>
      </c>
      <c r="F2559" s="296"/>
      <c r="G2559" s="299"/>
      <c r="H2559" s="299"/>
      <c r="I2559" s="299"/>
      <c r="J2559" s="299"/>
      <c r="K2559" s="299"/>
      <c r="L2559" s="299"/>
    </row>
    <row r="2560" spans="1:12" ht="12.75" hidden="1" customHeight="1" outlineLevel="1" x14ac:dyDescent="0.2">
      <c r="A2560" s="3"/>
      <c r="B2560" s="149" t="str">
        <f ca="1">B2543</f>
        <v>Asset Type 119</v>
      </c>
      <c r="C2560" s="149" t="str">
        <f ca="1">C2543</f>
        <v>Description - Asset Type 119</v>
      </c>
      <c r="D2560" s="3"/>
      <c r="E2560" s="3"/>
      <c r="F2560" s="109" t="s">
        <v>44</v>
      </c>
      <c r="G2560" s="301">
        <f t="shared" ref="G2560:L2560" si="238">SUM(G2545:G2559)</f>
        <v>0</v>
      </c>
      <c r="H2560" s="301">
        <f t="shared" ca="1" si="238"/>
        <v>0</v>
      </c>
      <c r="I2560" s="301">
        <f t="shared" ca="1" si="238"/>
        <v>0</v>
      </c>
      <c r="J2560" s="301">
        <f t="shared" ca="1" si="238"/>
        <v>0</v>
      </c>
      <c r="K2560" s="301">
        <f t="shared" ca="1" si="238"/>
        <v>0</v>
      </c>
      <c r="L2560" s="301">
        <f t="shared" ca="1" si="238"/>
        <v>0</v>
      </c>
    </row>
    <row r="2561" spans="1:12" ht="12.75" hidden="1" customHeight="1" outlineLevel="2" x14ac:dyDescent="0.2">
      <c r="A2561" s="221">
        <f>A2543+1</f>
        <v>120</v>
      </c>
      <c r="B2561" s="22" t="str">
        <f ca="1">OFFSET($B$13,$A2561-1,0)</f>
        <v>Asset Type 120</v>
      </c>
      <c r="C2561" s="22" t="str">
        <f ca="1">OFFSET($C$13,$A2561-1,0)</f>
        <v>Description - Asset Type 120</v>
      </c>
      <c r="D2561" s="3"/>
      <c r="E2561" s="112"/>
      <c r="F2561" s="111" t="s">
        <v>41</v>
      </c>
      <c r="G2561" s="300">
        <f t="shared" ref="G2561:L2561" ca="1" si="239">VLOOKUP($B2561,$B$13:$L$212,5+G$5,FALSE)</f>
        <v>0</v>
      </c>
      <c r="H2561" s="300">
        <f t="shared" ca="1" si="239"/>
        <v>0</v>
      </c>
      <c r="I2561" s="300">
        <f t="shared" ca="1" si="239"/>
        <v>0</v>
      </c>
      <c r="J2561" s="300">
        <f t="shared" ca="1" si="239"/>
        <v>0</v>
      </c>
      <c r="K2561" s="300">
        <f t="shared" ca="1" si="239"/>
        <v>0</v>
      </c>
      <c r="L2561" s="300">
        <f t="shared" ca="1" si="239"/>
        <v>0</v>
      </c>
    </row>
    <row r="2562" spans="1:12" ht="12.75" hidden="1" customHeight="1" outlineLevel="2" x14ac:dyDescent="0.2">
      <c r="A2562" s="3"/>
      <c r="B2562" s="3"/>
      <c r="C2562" s="21"/>
      <c r="D2562" s="3"/>
      <c r="E2562" s="110"/>
      <c r="F2562" s="109" t="s">
        <v>42</v>
      </c>
      <c r="G2562" s="114">
        <f ca="1">VLOOKUP($B2561,'Input Sheet'!$B$12:$L$211,5+G$5,FALSE)</f>
        <v>0</v>
      </c>
      <c r="H2562" s="114">
        <f ca="1">VLOOKUP($B2561,'Input Sheet'!$B$12:$L$211,5+H$5,FALSE)</f>
        <v>0</v>
      </c>
      <c r="I2562" s="114">
        <f ca="1">VLOOKUP($B2561,'Input Sheet'!$B$12:$L$211,5+I$5,FALSE)</f>
        <v>0</v>
      </c>
      <c r="J2562" s="114">
        <f ca="1">VLOOKUP($B2561,'Input Sheet'!$B$12:$L$211,5+J$5,FALSE)</f>
        <v>0</v>
      </c>
      <c r="K2562" s="114">
        <f ca="1">VLOOKUP($B2561,'Input Sheet'!$B$12:$L$211,5+K$5,FALSE)</f>
        <v>0</v>
      </c>
      <c r="L2562" s="114">
        <f ca="1">VLOOKUP($B2561,'Input Sheet'!$B$12:$L$211,5+L$5,FALSE)</f>
        <v>0</v>
      </c>
    </row>
    <row r="2563" spans="1:12" ht="12.75" hidden="1" customHeight="1" outlineLevel="2" x14ac:dyDescent="0.2">
      <c r="A2563" s="3"/>
      <c r="B2563" s="3"/>
      <c r="C2563" s="3"/>
      <c r="D2563" s="3">
        <v>1</v>
      </c>
      <c r="E2563" s="295">
        <f t="array" aca="1" ref="E2563:E2577" ca="1">TRANSPOSE(G2561:L2561)</f>
        <v>0</v>
      </c>
      <c r="F2563" s="296"/>
      <c r="G2563" s="297"/>
      <c r="H2563" s="298">
        <f ca="1">IF(OFFSET(H2563,-$D2563,0)="n/a","n/a",IF(H$5&gt;OFFSET(H2563,-$D2563,0)+$D2563,$E2563-SUM($G2563:G2563),($E2563-SUM($G2563:G2563))/(OFFSET(H2563,-$D2563,0)-(H$5-$D2563-1))))</f>
        <v>0</v>
      </c>
      <c r="I2563" s="298">
        <f ca="1">IF(OFFSET(I2563,-$D2563,0)="n/a","n/a",IF(I$5&gt;OFFSET(I2563,-$D2563,0)+$D2563,$E2563-SUM($G2563:H2563),($E2563-SUM($G2563:H2563))/(OFFSET(I2563,-$D2563,0)-(I$5-$D2563-1))))</f>
        <v>0</v>
      </c>
      <c r="J2563" s="298">
        <f ca="1">IF(OFFSET(J2563,-$D2563,0)="n/a","n/a",IF(J$5&gt;OFFSET(J2563,-$D2563,0)+$D2563,$E2563-SUM($G2563:I2563),($E2563-SUM($G2563:I2563))/(OFFSET(J2563,-$D2563,0)-(J$5-$D2563-1))))</f>
        <v>0</v>
      </c>
      <c r="K2563" s="298">
        <f ca="1">IF(OFFSET(K2563,-$D2563,0)="n/a","n/a",IF(K$5&gt;OFFSET(K2563,-$D2563,0)+$D2563,$E2563-SUM($G2563:J2563),($E2563-SUM($G2563:J2563))/(OFFSET(K2563,-$D2563,0)-(K$5-$D2563-1))))</f>
        <v>0</v>
      </c>
      <c r="L2563" s="298">
        <f ca="1">IF(OFFSET(L2563,-$D2563,0)="n/a","n/a",IF(L$5&gt;OFFSET(L2563,-$D2563,0)+$D2563,$E2563-SUM($G2563:K2563),($E2563-SUM($G2563:K2563))/(OFFSET(L2563,-$D2563,0)-(L$5-$D2563-1))))</f>
        <v>0</v>
      </c>
    </row>
    <row r="2564" spans="1:12" ht="12.75" hidden="1" customHeight="1" outlineLevel="2" x14ac:dyDescent="0.2">
      <c r="A2564" s="3"/>
      <c r="B2564" s="3"/>
      <c r="C2564" s="377" t="s">
        <v>43</v>
      </c>
      <c r="D2564" s="3">
        <v>2</v>
      </c>
      <c r="E2564" s="295">
        <f ca="1"/>
        <v>0</v>
      </c>
      <c r="F2564" s="296"/>
      <c r="G2564" s="299"/>
      <c r="H2564" s="297"/>
      <c r="I2564" s="298">
        <f ca="1">IF(OFFSET(I2564,-$D2564,0)="n/a","n/a",IF(I$5&gt;OFFSET(I2564,-$D2564,0)+$D2564,$E2564-SUM($G2564:H2564),($E2564-SUM($G2564:H2564))/(OFFSET(I2564,-$D2564,0)-(I$5-$D2564-1))))</f>
        <v>0</v>
      </c>
      <c r="J2564" s="298">
        <f ca="1">IF(OFFSET(J2564,-$D2564,0)="n/a","n/a",IF(J$5&gt;OFFSET(J2564,-$D2564,0)+$D2564,$E2564-SUM($G2564:I2564),($E2564-SUM($G2564:I2564))/(OFFSET(J2564,-$D2564,0)-(J$5-$D2564-1))))</f>
        <v>0</v>
      </c>
      <c r="K2564" s="298">
        <f ca="1">IF(OFFSET(K2564,-$D2564,0)="n/a","n/a",IF(K$5&gt;OFFSET(K2564,-$D2564,0)+$D2564,$E2564-SUM($G2564:J2564),($E2564-SUM($G2564:J2564))/(OFFSET(K2564,-$D2564,0)-(K$5-$D2564-1))))</f>
        <v>0</v>
      </c>
      <c r="L2564" s="298">
        <f ca="1">IF(OFFSET(L2564,-$D2564,0)="n/a","n/a",IF(L$5&gt;OFFSET(L2564,-$D2564,0)+$D2564,$E2564-SUM($G2564:K2564),($E2564-SUM($G2564:K2564))/(OFFSET(L2564,-$D2564,0)-(L$5-$D2564-1))))</f>
        <v>0</v>
      </c>
    </row>
    <row r="2565" spans="1:12" ht="12.75" hidden="1" customHeight="1" outlineLevel="2" x14ac:dyDescent="0.2">
      <c r="A2565" s="3"/>
      <c r="B2565" s="3"/>
      <c r="C2565" s="377"/>
      <c r="D2565" s="3">
        <v>3</v>
      </c>
      <c r="E2565" s="295">
        <f ca="1"/>
        <v>0</v>
      </c>
      <c r="F2565" s="296"/>
      <c r="G2565" s="299"/>
      <c r="H2565" s="299"/>
      <c r="I2565" s="297"/>
      <c r="J2565" s="298">
        <f ca="1">IF(OFFSET(J2565,-$D2565,0)="n/a","n/a",IF(J$5&gt;OFFSET(J2565,-$D2565,0)+$D2565,$E2565-SUM($G2565:I2565),($E2565-SUM($G2565:I2565))/(OFFSET(J2565,-$D2565,0)-(J$5-$D2565-1))))</f>
        <v>0</v>
      </c>
      <c r="K2565" s="298">
        <f ca="1">IF(OFFSET(K2565,-$D2565,0)="n/a","n/a",IF(K$5&gt;OFFSET(K2565,-$D2565,0)+$D2565,$E2565-SUM($G2565:J2565),($E2565-SUM($G2565:J2565))/(OFFSET(K2565,-$D2565,0)-(K$5-$D2565-1))))</f>
        <v>0</v>
      </c>
      <c r="L2565" s="298">
        <f ca="1">IF(OFFSET(L2565,-$D2565,0)="n/a","n/a",IF(L$5&gt;OFFSET(L2565,-$D2565,0)+$D2565,$E2565-SUM($G2565:K2565),($E2565-SUM($G2565:K2565))/(OFFSET(L2565,-$D2565,0)-(L$5-$D2565-1))))</f>
        <v>0</v>
      </c>
    </row>
    <row r="2566" spans="1:12" ht="12.75" hidden="1" customHeight="1" outlineLevel="2" x14ac:dyDescent="0.2">
      <c r="A2566" s="3"/>
      <c r="B2566" s="3"/>
      <c r="C2566" s="377"/>
      <c r="D2566" s="3">
        <v>4</v>
      </c>
      <c r="E2566" s="295">
        <f ca="1"/>
        <v>0</v>
      </c>
      <c r="F2566" s="296"/>
      <c r="G2566" s="299"/>
      <c r="H2566" s="299"/>
      <c r="I2566" s="299"/>
      <c r="J2566" s="297"/>
      <c r="K2566" s="298">
        <f ca="1">IF(OFFSET(K2566,-$D2566,0)="n/a","n/a",IF(K$5&gt;OFFSET(K2566,-$D2566,0)+$D2566,$E2566-SUM($G2566:J2566),($E2566-SUM($G2566:J2566))/(OFFSET(K2566,-$D2566,0)-(K$5-$D2566-1))))</f>
        <v>0</v>
      </c>
      <c r="L2566" s="298">
        <f ca="1">IF(OFFSET(L2566,-$D2566,0)="n/a","n/a",IF(L$5&gt;OFFSET(L2566,-$D2566,0)+$D2566,$E2566-SUM($G2566:K2566),($E2566-SUM($G2566:K2566))/(OFFSET(L2566,-$D2566,0)-(L$5-$D2566-1))))</f>
        <v>0</v>
      </c>
    </row>
    <row r="2567" spans="1:12" ht="12.75" hidden="1" customHeight="1" outlineLevel="2" x14ac:dyDescent="0.2">
      <c r="A2567" s="3"/>
      <c r="B2567" s="3"/>
      <c r="C2567" s="377"/>
      <c r="D2567" s="3">
        <v>5</v>
      </c>
      <c r="E2567" s="295">
        <f ca="1"/>
        <v>0</v>
      </c>
      <c r="F2567" s="296"/>
      <c r="G2567" s="299"/>
      <c r="H2567" s="299"/>
      <c r="I2567" s="299"/>
      <c r="J2567" s="299"/>
      <c r="K2567" s="297"/>
      <c r="L2567" s="298">
        <f ca="1">IF(OFFSET(L2567,-$D2567,0)="n/a","n/a",IF(L$5&gt;OFFSET(L2567,-$D2567,0)+$D2567,$E2567-SUM($G2567:K2567),($E2567-SUM($G2567:K2567))/(OFFSET(L2567,-$D2567,0)-(L$5-$D2567-1))))</f>
        <v>0</v>
      </c>
    </row>
    <row r="2568" spans="1:12" ht="12.75" hidden="1" customHeight="1" outlineLevel="2" x14ac:dyDescent="0.2">
      <c r="A2568" s="3"/>
      <c r="B2568" s="3"/>
      <c r="C2568" s="377"/>
      <c r="D2568" s="3">
        <v>6</v>
      </c>
      <c r="E2568" s="295">
        <f ca="1"/>
        <v>0</v>
      </c>
      <c r="F2568" s="296"/>
      <c r="G2568" s="299"/>
      <c r="H2568" s="299"/>
      <c r="I2568" s="299"/>
      <c r="J2568" s="299"/>
      <c r="K2568" s="299"/>
      <c r="L2568" s="297"/>
    </row>
    <row r="2569" spans="1:12" ht="12.75" hidden="1" customHeight="1" outlineLevel="2" x14ac:dyDescent="0.2">
      <c r="A2569" s="3"/>
      <c r="B2569" s="3"/>
      <c r="C2569" s="377"/>
      <c r="D2569" s="3">
        <v>7</v>
      </c>
      <c r="E2569" s="295" t="e">
        <f ca="1"/>
        <v>#N/A</v>
      </c>
      <c r="F2569" s="296"/>
      <c r="G2569" s="299"/>
      <c r="H2569" s="299"/>
      <c r="I2569" s="299"/>
      <c r="J2569" s="299"/>
      <c r="K2569" s="299"/>
      <c r="L2569" s="299"/>
    </row>
    <row r="2570" spans="1:12" ht="12.75" hidden="1" customHeight="1" outlineLevel="2" x14ac:dyDescent="0.2">
      <c r="A2570" s="3"/>
      <c r="B2570" s="3"/>
      <c r="C2570" s="377"/>
      <c r="D2570" s="3">
        <v>8</v>
      </c>
      <c r="E2570" s="295" t="e">
        <f ca="1"/>
        <v>#N/A</v>
      </c>
      <c r="F2570" s="296"/>
      <c r="G2570" s="299"/>
      <c r="H2570" s="299"/>
      <c r="I2570" s="299"/>
      <c r="J2570" s="299"/>
      <c r="K2570" s="299"/>
      <c r="L2570" s="299"/>
    </row>
    <row r="2571" spans="1:12" ht="12.75" hidden="1" customHeight="1" outlineLevel="2" x14ac:dyDescent="0.2">
      <c r="A2571" s="3"/>
      <c r="B2571" s="3"/>
      <c r="C2571" s="377"/>
      <c r="D2571" s="3">
        <v>9</v>
      </c>
      <c r="E2571" s="295" t="e">
        <f ca="1"/>
        <v>#N/A</v>
      </c>
      <c r="F2571" s="296"/>
      <c r="G2571" s="299"/>
      <c r="H2571" s="299"/>
      <c r="I2571" s="299"/>
      <c r="J2571" s="299"/>
      <c r="K2571" s="299"/>
      <c r="L2571" s="299"/>
    </row>
    <row r="2572" spans="1:12" ht="12.75" hidden="1" customHeight="1" outlineLevel="2" x14ac:dyDescent="0.2">
      <c r="A2572" s="3"/>
      <c r="B2572" s="3"/>
      <c r="C2572" s="377"/>
      <c r="D2572" s="3">
        <v>10</v>
      </c>
      <c r="E2572" s="295" t="e">
        <f ca="1"/>
        <v>#N/A</v>
      </c>
      <c r="F2572" s="296"/>
      <c r="G2572" s="299"/>
      <c r="H2572" s="299"/>
      <c r="I2572" s="299"/>
      <c r="J2572" s="299"/>
      <c r="K2572" s="299"/>
      <c r="L2572" s="299"/>
    </row>
    <row r="2573" spans="1:12" ht="12.75" hidden="1" customHeight="1" outlineLevel="2" x14ac:dyDescent="0.2">
      <c r="A2573" s="3"/>
      <c r="B2573" s="3"/>
      <c r="C2573" s="377"/>
      <c r="D2573" s="3">
        <v>11</v>
      </c>
      <c r="E2573" s="295" t="e">
        <f ca="1"/>
        <v>#N/A</v>
      </c>
      <c r="F2573" s="296"/>
      <c r="G2573" s="299"/>
      <c r="H2573" s="299"/>
      <c r="I2573" s="299"/>
      <c r="J2573" s="299"/>
      <c r="K2573" s="299"/>
      <c r="L2573" s="299"/>
    </row>
    <row r="2574" spans="1:12" ht="12.75" hidden="1" customHeight="1" outlineLevel="2" x14ac:dyDescent="0.2">
      <c r="A2574" s="3"/>
      <c r="B2574" s="3"/>
      <c r="C2574" s="377"/>
      <c r="D2574" s="3">
        <v>12</v>
      </c>
      <c r="E2574" s="295" t="e">
        <f ca="1"/>
        <v>#N/A</v>
      </c>
      <c r="F2574" s="296"/>
      <c r="G2574" s="299"/>
      <c r="H2574" s="299"/>
      <c r="I2574" s="299"/>
      <c r="J2574" s="299"/>
      <c r="K2574" s="299"/>
      <c r="L2574" s="299"/>
    </row>
    <row r="2575" spans="1:12" ht="12.75" hidden="1" customHeight="1" outlineLevel="2" x14ac:dyDescent="0.2">
      <c r="A2575" s="3"/>
      <c r="B2575" s="3"/>
      <c r="C2575" s="377"/>
      <c r="D2575" s="3">
        <v>13</v>
      </c>
      <c r="E2575" s="295" t="e">
        <f ca="1"/>
        <v>#N/A</v>
      </c>
      <c r="F2575" s="296"/>
      <c r="G2575" s="299"/>
      <c r="H2575" s="299"/>
      <c r="I2575" s="299"/>
      <c r="J2575" s="299"/>
      <c r="K2575" s="299"/>
      <c r="L2575" s="299"/>
    </row>
    <row r="2576" spans="1:12" ht="12.75" hidden="1" customHeight="1" outlineLevel="2" x14ac:dyDescent="0.2">
      <c r="A2576" s="3"/>
      <c r="B2576" s="3"/>
      <c r="C2576" s="377"/>
      <c r="D2576" s="3">
        <v>14</v>
      </c>
      <c r="E2576" s="295" t="e">
        <f ca="1"/>
        <v>#N/A</v>
      </c>
      <c r="F2576" s="296"/>
      <c r="G2576" s="299"/>
      <c r="H2576" s="299"/>
      <c r="I2576" s="299"/>
      <c r="J2576" s="299"/>
      <c r="K2576" s="299"/>
      <c r="L2576" s="299"/>
    </row>
    <row r="2577" spans="1:12" ht="12.75" hidden="1" customHeight="1" outlineLevel="2" x14ac:dyDescent="0.2">
      <c r="A2577" s="3"/>
      <c r="B2577" s="3"/>
      <c r="C2577" s="377"/>
      <c r="D2577" s="3">
        <v>15</v>
      </c>
      <c r="E2577" s="295" t="e">
        <f ca="1"/>
        <v>#N/A</v>
      </c>
      <c r="F2577" s="296"/>
      <c r="G2577" s="299"/>
      <c r="H2577" s="299"/>
      <c r="I2577" s="299"/>
      <c r="J2577" s="299"/>
      <c r="K2577" s="299"/>
      <c r="L2577" s="299"/>
    </row>
    <row r="2578" spans="1:12" ht="12.75" hidden="1" customHeight="1" outlineLevel="1" x14ac:dyDescent="0.2">
      <c r="A2578" s="3"/>
      <c r="B2578" s="149" t="str">
        <f ca="1">B2561</f>
        <v>Asset Type 120</v>
      </c>
      <c r="C2578" s="149" t="str">
        <f ca="1">C2561</f>
        <v>Description - Asset Type 120</v>
      </c>
      <c r="D2578" s="3"/>
      <c r="E2578" s="3"/>
      <c r="F2578" s="109" t="s">
        <v>44</v>
      </c>
      <c r="G2578" s="301">
        <f t="shared" ref="G2578:L2578" si="240">SUM(G2563:G2577)</f>
        <v>0</v>
      </c>
      <c r="H2578" s="301">
        <f t="shared" ca="1" si="240"/>
        <v>0</v>
      </c>
      <c r="I2578" s="301">
        <f t="shared" ca="1" si="240"/>
        <v>0</v>
      </c>
      <c r="J2578" s="301">
        <f t="shared" ca="1" si="240"/>
        <v>0</v>
      </c>
      <c r="K2578" s="301">
        <f t="shared" ca="1" si="240"/>
        <v>0</v>
      </c>
      <c r="L2578" s="301">
        <f t="shared" ca="1" si="240"/>
        <v>0</v>
      </c>
    </row>
    <row r="2579" spans="1:12" ht="12.75" hidden="1" customHeight="1" outlineLevel="2" x14ac:dyDescent="0.2">
      <c r="A2579" s="221">
        <f>A2561+1</f>
        <v>121</v>
      </c>
      <c r="B2579" s="22" t="str">
        <f ca="1">OFFSET($B$13,$A2579-1,0)</f>
        <v>Asset Type 121</v>
      </c>
      <c r="C2579" s="22" t="str">
        <f ca="1">OFFSET($C$13,$A2579-1,0)</f>
        <v>Description - Asset Type 121</v>
      </c>
      <c r="D2579" s="3"/>
      <c r="E2579" s="112"/>
      <c r="F2579" s="111" t="s">
        <v>41</v>
      </c>
      <c r="G2579" s="300">
        <f t="shared" ref="G2579:L2579" ca="1" si="241">VLOOKUP($B2579,$B$13:$L$212,5+G$5,FALSE)</f>
        <v>0</v>
      </c>
      <c r="H2579" s="300">
        <f t="shared" ca="1" si="241"/>
        <v>0</v>
      </c>
      <c r="I2579" s="300">
        <f t="shared" ca="1" si="241"/>
        <v>0</v>
      </c>
      <c r="J2579" s="300">
        <f t="shared" ca="1" si="241"/>
        <v>0</v>
      </c>
      <c r="K2579" s="300">
        <f t="shared" ca="1" si="241"/>
        <v>0</v>
      </c>
      <c r="L2579" s="300">
        <f t="shared" ca="1" si="241"/>
        <v>0</v>
      </c>
    </row>
    <row r="2580" spans="1:12" ht="12.75" hidden="1" customHeight="1" outlineLevel="2" x14ac:dyDescent="0.2">
      <c r="A2580" s="3"/>
      <c r="B2580" s="3"/>
      <c r="C2580" s="21"/>
      <c r="D2580" s="3"/>
      <c r="E2580" s="110"/>
      <c r="F2580" s="109" t="s">
        <v>42</v>
      </c>
      <c r="G2580" s="114">
        <f ca="1">VLOOKUP($B2579,'Input Sheet'!$B$12:$L$211,5+G$5,FALSE)</f>
        <v>0</v>
      </c>
      <c r="H2580" s="114">
        <f ca="1">VLOOKUP($B2579,'Input Sheet'!$B$12:$L$211,5+H$5,FALSE)</f>
        <v>0</v>
      </c>
      <c r="I2580" s="114">
        <f ca="1">VLOOKUP($B2579,'Input Sheet'!$B$12:$L$211,5+I$5,FALSE)</f>
        <v>0</v>
      </c>
      <c r="J2580" s="114">
        <f ca="1">VLOOKUP($B2579,'Input Sheet'!$B$12:$L$211,5+J$5,FALSE)</f>
        <v>0</v>
      </c>
      <c r="K2580" s="114">
        <f ca="1">VLOOKUP($B2579,'Input Sheet'!$B$12:$L$211,5+K$5,FALSE)</f>
        <v>0</v>
      </c>
      <c r="L2580" s="114">
        <f ca="1">VLOOKUP($B2579,'Input Sheet'!$B$12:$L$211,5+L$5,FALSE)</f>
        <v>0</v>
      </c>
    </row>
    <row r="2581" spans="1:12" ht="12.75" hidden="1" customHeight="1" outlineLevel="2" x14ac:dyDescent="0.2">
      <c r="A2581" s="3"/>
      <c r="B2581" s="3"/>
      <c r="C2581" s="3"/>
      <c r="D2581" s="3">
        <v>1</v>
      </c>
      <c r="E2581" s="295">
        <f t="array" aca="1" ref="E2581:E2595" ca="1">TRANSPOSE(G2579:L2579)</f>
        <v>0</v>
      </c>
      <c r="F2581" s="296"/>
      <c r="G2581" s="297"/>
      <c r="H2581" s="298">
        <f ca="1">IF(OFFSET(H2581,-$D2581,0)="n/a","n/a",IF(H$5&gt;OFFSET(H2581,-$D2581,0)+$D2581,$E2581-SUM($G2581:G2581),($E2581-SUM($G2581:G2581))/(OFFSET(H2581,-$D2581,0)-(H$5-$D2581-1))))</f>
        <v>0</v>
      </c>
      <c r="I2581" s="298">
        <f ca="1">IF(OFFSET(I2581,-$D2581,0)="n/a","n/a",IF(I$5&gt;OFFSET(I2581,-$D2581,0)+$D2581,$E2581-SUM($G2581:H2581),($E2581-SUM($G2581:H2581))/(OFFSET(I2581,-$D2581,0)-(I$5-$D2581-1))))</f>
        <v>0</v>
      </c>
      <c r="J2581" s="298">
        <f ca="1">IF(OFFSET(J2581,-$D2581,0)="n/a","n/a",IF(J$5&gt;OFFSET(J2581,-$D2581,0)+$D2581,$E2581-SUM($G2581:I2581),($E2581-SUM($G2581:I2581))/(OFFSET(J2581,-$D2581,0)-(J$5-$D2581-1))))</f>
        <v>0</v>
      </c>
      <c r="K2581" s="298">
        <f ca="1">IF(OFFSET(K2581,-$D2581,0)="n/a","n/a",IF(K$5&gt;OFFSET(K2581,-$D2581,0)+$D2581,$E2581-SUM($G2581:J2581),($E2581-SUM($G2581:J2581))/(OFFSET(K2581,-$D2581,0)-(K$5-$D2581-1))))</f>
        <v>0</v>
      </c>
      <c r="L2581" s="298">
        <f ca="1">IF(OFFSET(L2581,-$D2581,0)="n/a","n/a",IF(L$5&gt;OFFSET(L2581,-$D2581,0)+$D2581,$E2581-SUM($G2581:K2581),($E2581-SUM($G2581:K2581))/(OFFSET(L2581,-$D2581,0)-(L$5-$D2581-1))))</f>
        <v>0</v>
      </c>
    </row>
    <row r="2582" spans="1:12" ht="12.75" hidden="1" customHeight="1" outlineLevel="2" x14ac:dyDescent="0.2">
      <c r="A2582" s="3"/>
      <c r="B2582" s="3"/>
      <c r="C2582" s="377" t="s">
        <v>43</v>
      </c>
      <c r="D2582" s="3">
        <v>2</v>
      </c>
      <c r="E2582" s="295">
        <f ca="1"/>
        <v>0</v>
      </c>
      <c r="F2582" s="296"/>
      <c r="G2582" s="299"/>
      <c r="H2582" s="297"/>
      <c r="I2582" s="298">
        <f ca="1">IF(OFFSET(I2582,-$D2582,0)="n/a","n/a",IF(I$5&gt;OFFSET(I2582,-$D2582,0)+$D2582,$E2582-SUM($G2582:H2582),($E2582-SUM($G2582:H2582))/(OFFSET(I2582,-$D2582,0)-(I$5-$D2582-1))))</f>
        <v>0</v>
      </c>
      <c r="J2582" s="298">
        <f ca="1">IF(OFFSET(J2582,-$D2582,0)="n/a","n/a",IF(J$5&gt;OFFSET(J2582,-$D2582,0)+$D2582,$E2582-SUM($G2582:I2582),($E2582-SUM($G2582:I2582))/(OFFSET(J2582,-$D2582,0)-(J$5-$D2582-1))))</f>
        <v>0</v>
      </c>
      <c r="K2582" s="298">
        <f ca="1">IF(OFFSET(K2582,-$D2582,0)="n/a","n/a",IF(K$5&gt;OFFSET(K2582,-$D2582,0)+$D2582,$E2582-SUM($G2582:J2582),($E2582-SUM($G2582:J2582))/(OFFSET(K2582,-$D2582,0)-(K$5-$D2582-1))))</f>
        <v>0</v>
      </c>
      <c r="L2582" s="298">
        <f ca="1">IF(OFFSET(L2582,-$D2582,0)="n/a","n/a",IF(L$5&gt;OFFSET(L2582,-$D2582,0)+$D2582,$E2582-SUM($G2582:K2582),($E2582-SUM($G2582:K2582))/(OFFSET(L2582,-$D2582,0)-(L$5-$D2582-1))))</f>
        <v>0</v>
      </c>
    </row>
    <row r="2583" spans="1:12" ht="12.75" hidden="1" customHeight="1" outlineLevel="2" x14ac:dyDescent="0.2">
      <c r="A2583" s="3"/>
      <c r="B2583" s="3"/>
      <c r="C2583" s="377"/>
      <c r="D2583" s="3">
        <v>3</v>
      </c>
      <c r="E2583" s="295">
        <f ca="1"/>
        <v>0</v>
      </c>
      <c r="F2583" s="296"/>
      <c r="G2583" s="299"/>
      <c r="H2583" s="299"/>
      <c r="I2583" s="297"/>
      <c r="J2583" s="298">
        <f ca="1">IF(OFFSET(J2583,-$D2583,0)="n/a","n/a",IF(J$5&gt;OFFSET(J2583,-$D2583,0)+$D2583,$E2583-SUM($G2583:I2583),($E2583-SUM($G2583:I2583))/(OFFSET(J2583,-$D2583,0)-(J$5-$D2583-1))))</f>
        <v>0</v>
      </c>
      <c r="K2583" s="298">
        <f ca="1">IF(OFFSET(K2583,-$D2583,0)="n/a","n/a",IF(K$5&gt;OFFSET(K2583,-$D2583,0)+$D2583,$E2583-SUM($G2583:J2583),($E2583-SUM($G2583:J2583))/(OFFSET(K2583,-$D2583,0)-(K$5-$D2583-1))))</f>
        <v>0</v>
      </c>
      <c r="L2583" s="298">
        <f ca="1">IF(OFFSET(L2583,-$D2583,0)="n/a","n/a",IF(L$5&gt;OFFSET(L2583,-$D2583,0)+$D2583,$E2583-SUM($G2583:K2583),($E2583-SUM($G2583:K2583))/(OFFSET(L2583,-$D2583,0)-(L$5-$D2583-1))))</f>
        <v>0</v>
      </c>
    </row>
    <row r="2584" spans="1:12" ht="12.75" hidden="1" customHeight="1" outlineLevel="2" x14ac:dyDescent="0.2">
      <c r="A2584" s="3"/>
      <c r="B2584" s="3"/>
      <c r="C2584" s="377"/>
      <c r="D2584" s="3">
        <v>4</v>
      </c>
      <c r="E2584" s="295">
        <f ca="1"/>
        <v>0</v>
      </c>
      <c r="F2584" s="296"/>
      <c r="G2584" s="299"/>
      <c r="H2584" s="299"/>
      <c r="I2584" s="299"/>
      <c r="J2584" s="297"/>
      <c r="K2584" s="298">
        <f ca="1">IF(OFFSET(K2584,-$D2584,0)="n/a","n/a",IF(K$5&gt;OFFSET(K2584,-$D2584,0)+$D2584,$E2584-SUM($G2584:J2584),($E2584-SUM($G2584:J2584))/(OFFSET(K2584,-$D2584,0)-(K$5-$D2584-1))))</f>
        <v>0</v>
      </c>
      <c r="L2584" s="298">
        <f ca="1">IF(OFFSET(L2584,-$D2584,0)="n/a","n/a",IF(L$5&gt;OFFSET(L2584,-$D2584,0)+$D2584,$E2584-SUM($G2584:K2584),($E2584-SUM($G2584:K2584))/(OFFSET(L2584,-$D2584,0)-(L$5-$D2584-1))))</f>
        <v>0</v>
      </c>
    </row>
    <row r="2585" spans="1:12" ht="12.75" hidden="1" customHeight="1" outlineLevel="2" x14ac:dyDescent="0.2">
      <c r="A2585" s="3"/>
      <c r="B2585" s="3"/>
      <c r="C2585" s="377"/>
      <c r="D2585" s="3">
        <v>5</v>
      </c>
      <c r="E2585" s="295">
        <f ca="1"/>
        <v>0</v>
      </c>
      <c r="F2585" s="296"/>
      <c r="G2585" s="299"/>
      <c r="H2585" s="299"/>
      <c r="I2585" s="299"/>
      <c r="J2585" s="299"/>
      <c r="K2585" s="297"/>
      <c r="L2585" s="298">
        <f ca="1">IF(OFFSET(L2585,-$D2585,0)="n/a","n/a",IF(L$5&gt;OFFSET(L2585,-$D2585,0)+$D2585,$E2585-SUM($G2585:K2585),($E2585-SUM($G2585:K2585))/(OFFSET(L2585,-$D2585,0)-(L$5-$D2585-1))))</f>
        <v>0</v>
      </c>
    </row>
    <row r="2586" spans="1:12" ht="12.75" hidden="1" customHeight="1" outlineLevel="2" x14ac:dyDescent="0.2">
      <c r="A2586" s="3"/>
      <c r="B2586" s="3"/>
      <c r="C2586" s="377"/>
      <c r="D2586" s="3">
        <v>6</v>
      </c>
      <c r="E2586" s="295">
        <f ca="1"/>
        <v>0</v>
      </c>
      <c r="F2586" s="296"/>
      <c r="G2586" s="299"/>
      <c r="H2586" s="299"/>
      <c r="I2586" s="299"/>
      <c r="J2586" s="299"/>
      <c r="K2586" s="299"/>
      <c r="L2586" s="297"/>
    </row>
    <row r="2587" spans="1:12" ht="12.75" hidden="1" customHeight="1" outlineLevel="2" x14ac:dyDescent="0.2">
      <c r="A2587" s="3"/>
      <c r="B2587" s="3"/>
      <c r="C2587" s="377"/>
      <c r="D2587" s="3">
        <v>7</v>
      </c>
      <c r="E2587" s="295" t="e">
        <f ca="1"/>
        <v>#N/A</v>
      </c>
      <c r="F2587" s="296"/>
      <c r="G2587" s="299"/>
      <c r="H2587" s="299"/>
      <c r="I2587" s="299"/>
      <c r="J2587" s="299"/>
      <c r="K2587" s="299"/>
      <c r="L2587" s="299"/>
    </row>
    <row r="2588" spans="1:12" ht="12.75" hidden="1" customHeight="1" outlineLevel="2" x14ac:dyDescent="0.2">
      <c r="A2588" s="3"/>
      <c r="B2588" s="3"/>
      <c r="C2588" s="377"/>
      <c r="D2588" s="3">
        <v>8</v>
      </c>
      <c r="E2588" s="295" t="e">
        <f ca="1"/>
        <v>#N/A</v>
      </c>
      <c r="F2588" s="296"/>
      <c r="G2588" s="299"/>
      <c r="H2588" s="299"/>
      <c r="I2588" s="299"/>
      <c r="J2588" s="299"/>
      <c r="K2588" s="299"/>
      <c r="L2588" s="299"/>
    </row>
    <row r="2589" spans="1:12" ht="12.75" hidden="1" customHeight="1" outlineLevel="2" x14ac:dyDescent="0.2">
      <c r="A2589" s="3"/>
      <c r="B2589" s="3"/>
      <c r="C2589" s="377"/>
      <c r="D2589" s="3">
        <v>9</v>
      </c>
      <c r="E2589" s="295" t="e">
        <f ca="1"/>
        <v>#N/A</v>
      </c>
      <c r="F2589" s="296"/>
      <c r="G2589" s="299"/>
      <c r="H2589" s="299"/>
      <c r="I2589" s="299"/>
      <c r="J2589" s="299"/>
      <c r="K2589" s="299"/>
      <c r="L2589" s="299"/>
    </row>
    <row r="2590" spans="1:12" ht="12.75" hidden="1" customHeight="1" outlineLevel="2" x14ac:dyDescent="0.2">
      <c r="A2590" s="3"/>
      <c r="B2590" s="3"/>
      <c r="C2590" s="377"/>
      <c r="D2590" s="3">
        <v>10</v>
      </c>
      <c r="E2590" s="295" t="e">
        <f ca="1"/>
        <v>#N/A</v>
      </c>
      <c r="F2590" s="296"/>
      <c r="G2590" s="299"/>
      <c r="H2590" s="299"/>
      <c r="I2590" s="299"/>
      <c r="J2590" s="299"/>
      <c r="K2590" s="299"/>
      <c r="L2590" s="299"/>
    </row>
    <row r="2591" spans="1:12" ht="12.75" hidden="1" customHeight="1" outlineLevel="2" x14ac:dyDescent="0.2">
      <c r="A2591" s="3"/>
      <c r="B2591" s="3"/>
      <c r="C2591" s="377"/>
      <c r="D2591" s="3">
        <v>11</v>
      </c>
      <c r="E2591" s="295" t="e">
        <f ca="1"/>
        <v>#N/A</v>
      </c>
      <c r="F2591" s="296"/>
      <c r="G2591" s="299"/>
      <c r="H2591" s="299"/>
      <c r="I2591" s="299"/>
      <c r="J2591" s="299"/>
      <c r="K2591" s="299"/>
      <c r="L2591" s="299"/>
    </row>
    <row r="2592" spans="1:12" ht="12.75" hidden="1" customHeight="1" outlineLevel="2" x14ac:dyDescent="0.2">
      <c r="A2592" s="3"/>
      <c r="B2592" s="3"/>
      <c r="C2592" s="377"/>
      <c r="D2592" s="3">
        <v>12</v>
      </c>
      <c r="E2592" s="295" t="e">
        <f ca="1"/>
        <v>#N/A</v>
      </c>
      <c r="F2592" s="296"/>
      <c r="G2592" s="299"/>
      <c r="H2592" s="299"/>
      <c r="I2592" s="299"/>
      <c r="J2592" s="299"/>
      <c r="K2592" s="299"/>
      <c r="L2592" s="299"/>
    </row>
    <row r="2593" spans="1:12" ht="12.75" hidden="1" customHeight="1" outlineLevel="2" x14ac:dyDescent="0.2">
      <c r="A2593" s="3"/>
      <c r="B2593" s="3"/>
      <c r="C2593" s="377"/>
      <c r="D2593" s="3">
        <v>13</v>
      </c>
      <c r="E2593" s="295" t="e">
        <f ca="1"/>
        <v>#N/A</v>
      </c>
      <c r="F2593" s="296"/>
      <c r="G2593" s="299"/>
      <c r="H2593" s="299"/>
      <c r="I2593" s="299"/>
      <c r="J2593" s="299"/>
      <c r="K2593" s="299"/>
      <c r="L2593" s="299"/>
    </row>
    <row r="2594" spans="1:12" ht="12.75" hidden="1" customHeight="1" outlineLevel="2" x14ac:dyDescent="0.2">
      <c r="A2594" s="3"/>
      <c r="B2594" s="3"/>
      <c r="C2594" s="377"/>
      <c r="D2594" s="3">
        <v>14</v>
      </c>
      <c r="E2594" s="295" t="e">
        <f ca="1"/>
        <v>#N/A</v>
      </c>
      <c r="F2594" s="296"/>
      <c r="G2594" s="299"/>
      <c r="H2594" s="299"/>
      <c r="I2594" s="299"/>
      <c r="J2594" s="299"/>
      <c r="K2594" s="299"/>
      <c r="L2594" s="299"/>
    </row>
    <row r="2595" spans="1:12" ht="12.75" hidden="1" customHeight="1" outlineLevel="2" x14ac:dyDescent="0.2">
      <c r="A2595" s="3"/>
      <c r="B2595" s="3"/>
      <c r="C2595" s="377"/>
      <c r="D2595" s="3">
        <v>15</v>
      </c>
      <c r="E2595" s="295" t="e">
        <f ca="1"/>
        <v>#N/A</v>
      </c>
      <c r="F2595" s="296"/>
      <c r="G2595" s="299"/>
      <c r="H2595" s="299"/>
      <c r="I2595" s="299"/>
      <c r="J2595" s="299"/>
      <c r="K2595" s="299"/>
      <c r="L2595" s="299"/>
    </row>
    <row r="2596" spans="1:12" ht="12.75" hidden="1" customHeight="1" outlineLevel="1" x14ac:dyDescent="0.2">
      <c r="A2596" s="3"/>
      <c r="B2596" s="149" t="str">
        <f ca="1">B2579</f>
        <v>Asset Type 121</v>
      </c>
      <c r="C2596" s="149" t="str">
        <f ca="1">C2579</f>
        <v>Description - Asset Type 121</v>
      </c>
      <c r="D2596" s="3"/>
      <c r="E2596" s="3"/>
      <c r="F2596" s="109" t="s">
        <v>44</v>
      </c>
      <c r="G2596" s="301">
        <f t="shared" ref="G2596:L2596" si="242">SUM(G2581:G2595)</f>
        <v>0</v>
      </c>
      <c r="H2596" s="301">
        <f t="shared" ca="1" si="242"/>
        <v>0</v>
      </c>
      <c r="I2596" s="301">
        <f t="shared" ca="1" si="242"/>
        <v>0</v>
      </c>
      <c r="J2596" s="301">
        <f t="shared" ca="1" si="242"/>
        <v>0</v>
      </c>
      <c r="K2596" s="301">
        <f t="shared" ca="1" si="242"/>
        <v>0</v>
      </c>
      <c r="L2596" s="301">
        <f t="shared" ca="1" si="242"/>
        <v>0</v>
      </c>
    </row>
    <row r="2597" spans="1:12" ht="12.75" hidden="1" customHeight="1" outlineLevel="2" x14ac:dyDescent="0.2">
      <c r="A2597" s="221">
        <f>A2579+1</f>
        <v>122</v>
      </c>
      <c r="B2597" s="22" t="str">
        <f ca="1">OFFSET($B$13,$A2597-1,0)</f>
        <v>Asset Type 122</v>
      </c>
      <c r="C2597" s="22" t="str">
        <f ca="1">OFFSET($C$13,$A2597-1,0)</f>
        <v>Description - Asset Type 122</v>
      </c>
      <c r="D2597" s="3"/>
      <c r="E2597" s="112"/>
      <c r="F2597" s="111" t="s">
        <v>41</v>
      </c>
      <c r="G2597" s="300">
        <f t="shared" ref="G2597:L2597" ca="1" si="243">VLOOKUP($B2597,$B$13:$L$212,5+G$5,FALSE)</f>
        <v>0</v>
      </c>
      <c r="H2597" s="300">
        <f t="shared" ca="1" si="243"/>
        <v>0</v>
      </c>
      <c r="I2597" s="300">
        <f t="shared" ca="1" si="243"/>
        <v>0</v>
      </c>
      <c r="J2597" s="300">
        <f t="shared" ca="1" si="243"/>
        <v>0</v>
      </c>
      <c r="K2597" s="300">
        <f t="shared" ca="1" si="243"/>
        <v>0</v>
      </c>
      <c r="L2597" s="300">
        <f t="shared" ca="1" si="243"/>
        <v>0</v>
      </c>
    </row>
    <row r="2598" spans="1:12" ht="12.75" hidden="1" customHeight="1" outlineLevel="2" x14ac:dyDescent="0.2">
      <c r="A2598" s="3"/>
      <c r="B2598" s="3"/>
      <c r="C2598" s="21"/>
      <c r="D2598" s="3"/>
      <c r="E2598" s="110"/>
      <c r="F2598" s="109" t="s">
        <v>42</v>
      </c>
      <c r="G2598" s="114">
        <f ca="1">VLOOKUP($B2597,'Input Sheet'!$B$12:$L$211,5+G$5,FALSE)</f>
        <v>0</v>
      </c>
      <c r="H2598" s="114">
        <f ca="1">VLOOKUP($B2597,'Input Sheet'!$B$12:$L$211,5+H$5,FALSE)</f>
        <v>0</v>
      </c>
      <c r="I2598" s="114">
        <f ca="1">VLOOKUP($B2597,'Input Sheet'!$B$12:$L$211,5+I$5,FALSE)</f>
        <v>0</v>
      </c>
      <c r="J2598" s="114">
        <f ca="1">VLOOKUP($B2597,'Input Sheet'!$B$12:$L$211,5+J$5,FALSE)</f>
        <v>0</v>
      </c>
      <c r="K2598" s="114">
        <f ca="1">VLOOKUP($B2597,'Input Sheet'!$B$12:$L$211,5+K$5,FALSE)</f>
        <v>0</v>
      </c>
      <c r="L2598" s="114">
        <f ca="1">VLOOKUP($B2597,'Input Sheet'!$B$12:$L$211,5+L$5,FALSE)</f>
        <v>0</v>
      </c>
    </row>
    <row r="2599" spans="1:12" ht="12.75" hidden="1" customHeight="1" outlineLevel="2" x14ac:dyDescent="0.2">
      <c r="A2599" s="3"/>
      <c r="B2599" s="3"/>
      <c r="C2599" s="3"/>
      <c r="D2599" s="3">
        <v>1</v>
      </c>
      <c r="E2599" s="295">
        <f t="array" aca="1" ref="E2599:E2613" ca="1">TRANSPOSE(G2597:L2597)</f>
        <v>0</v>
      </c>
      <c r="F2599" s="296"/>
      <c r="G2599" s="297"/>
      <c r="H2599" s="298">
        <f ca="1">IF(OFFSET(H2599,-$D2599,0)="n/a","n/a",IF(H$5&gt;OFFSET(H2599,-$D2599,0)+$D2599,$E2599-SUM($G2599:G2599),($E2599-SUM($G2599:G2599))/(OFFSET(H2599,-$D2599,0)-(H$5-$D2599-1))))</f>
        <v>0</v>
      </c>
      <c r="I2599" s="298">
        <f ca="1">IF(OFFSET(I2599,-$D2599,0)="n/a","n/a",IF(I$5&gt;OFFSET(I2599,-$D2599,0)+$D2599,$E2599-SUM($G2599:H2599),($E2599-SUM($G2599:H2599))/(OFFSET(I2599,-$D2599,0)-(I$5-$D2599-1))))</f>
        <v>0</v>
      </c>
      <c r="J2599" s="298">
        <f ca="1">IF(OFFSET(J2599,-$D2599,0)="n/a","n/a",IF(J$5&gt;OFFSET(J2599,-$D2599,0)+$D2599,$E2599-SUM($G2599:I2599),($E2599-SUM($G2599:I2599))/(OFFSET(J2599,-$D2599,0)-(J$5-$D2599-1))))</f>
        <v>0</v>
      </c>
      <c r="K2599" s="298">
        <f ca="1">IF(OFFSET(K2599,-$D2599,0)="n/a","n/a",IF(K$5&gt;OFFSET(K2599,-$D2599,0)+$D2599,$E2599-SUM($G2599:J2599),($E2599-SUM($G2599:J2599))/(OFFSET(K2599,-$D2599,0)-(K$5-$D2599-1))))</f>
        <v>0</v>
      </c>
      <c r="L2599" s="298">
        <f ca="1">IF(OFFSET(L2599,-$D2599,0)="n/a","n/a",IF(L$5&gt;OFFSET(L2599,-$D2599,0)+$D2599,$E2599-SUM($G2599:K2599),($E2599-SUM($G2599:K2599))/(OFFSET(L2599,-$D2599,0)-(L$5-$D2599-1))))</f>
        <v>0</v>
      </c>
    </row>
    <row r="2600" spans="1:12" ht="12.75" hidden="1" customHeight="1" outlineLevel="2" x14ac:dyDescent="0.2">
      <c r="A2600" s="3"/>
      <c r="B2600" s="3"/>
      <c r="C2600" s="377" t="s">
        <v>43</v>
      </c>
      <c r="D2600" s="3">
        <v>2</v>
      </c>
      <c r="E2600" s="295">
        <f ca="1"/>
        <v>0</v>
      </c>
      <c r="F2600" s="296"/>
      <c r="G2600" s="299"/>
      <c r="H2600" s="297"/>
      <c r="I2600" s="298">
        <f ca="1">IF(OFFSET(I2600,-$D2600,0)="n/a","n/a",IF(I$5&gt;OFFSET(I2600,-$D2600,0)+$D2600,$E2600-SUM($G2600:H2600),($E2600-SUM($G2600:H2600))/(OFFSET(I2600,-$D2600,0)-(I$5-$D2600-1))))</f>
        <v>0</v>
      </c>
      <c r="J2600" s="298">
        <f ca="1">IF(OFFSET(J2600,-$D2600,0)="n/a","n/a",IF(J$5&gt;OFFSET(J2600,-$D2600,0)+$D2600,$E2600-SUM($G2600:I2600),($E2600-SUM($G2600:I2600))/(OFFSET(J2600,-$D2600,0)-(J$5-$D2600-1))))</f>
        <v>0</v>
      </c>
      <c r="K2600" s="298">
        <f ca="1">IF(OFFSET(K2600,-$D2600,0)="n/a","n/a",IF(K$5&gt;OFFSET(K2600,-$D2600,0)+$D2600,$E2600-SUM($G2600:J2600),($E2600-SUM($G2600:J2600))/(OFFSET(K2600,-$D2600,0)-(K$5-$D2600-1))))</f>
        <v>0</v>
      </c>
      <c r="L2600" s="298">
        <f ca="1">IF(OFFSET(L2600,-$D2600,0)="n/a","n/a",IF(L$5&gt;OFFSET(L2600,-$D2600,0)+$D2600,$E2600-SUM($G2600:K2600),($E2600-SUM($G2600:K2600))/(OFFSET(L2600,-$D2600,0)-(L$5-$D2600-1))))</f>
        <v>0</v>
      </c>
    </row>
    <row r="2601" spans="1:12" ht="12.75" hidden="1" customHeight="1" outlineLevel="2" x14ac:dyDescent="0.2">
      <c r="A2601" s="3"/>
      <c r="B2601" s="3"/>
      <c r="C2601" s="377"/>
      <c r="D2601" s="3">
        <v>3</v>
      </c>
      <c r="E2601" s="295">
        <f ca="1"/>
        <v>0</v>
      </c>
      <c r="F2601" s="296"/>
      <c r="G2601" s="299"/>
      <c r="H2601" s="299"/>
      <c r="I2601" s="297"/>
      <c r="J2601" s="298">
        <f ca="1">IF(OFFSET(J2601,-$D2601,0)="n/a","n/a",IF(J$5&gt;OFFSET(J2601,-$D2601,0)+$D2601,$E2601-SUM($G2601:I2601),($E2601-SUM($G2601:I2601))/(OFFSET(J2601,-$D2601,0)-(J$5-$D2601-1))))</f>
        <v>0</v>
      </c>
      <c r="K2601" s="298">
        <f ca="1">IF(OFFSET(K2601,-$D2601,0)="n/a","n/a",IF(K$5&gt;OFFSET(K2601,-$D2601,0)+$D2601,$E2601-SUM($G2601:J2601),($E2601-SUM($G2601:J2601))/(OFFSET(K2601,-$D2601,0)-(K$5-$D2601-1))))</f>
        <v>0</v>
      </c>
      <c r="L2601" s="298">
        <f ca="1">IF(OFFSET(L2601,-$D2601,0)="n/a","n/a",IF(L$5&gt;OFFSET(L2601,-$D2601,0)+$D2601,$E2601-SUM($G2601:K2601),($E2601-SUM($G2601:K2601))/(OFFSET(L2601,-$D2601,0)-(L$5-$D2601-1))))</f>
        <v>0</v>
      </c>
    </row>
    <row r="2602" spans="1:12" ht="12.75" hidden="1" customHeight="1" outlineLevel="2" x14ac:dyDescent="0.2">
      <c r="A2602" s="3"/>
      <c r="B2602" s="3"/>
      <c r="C2602" s="377"/>
      <c r="D2602" s="3">
        <v>4</v>
      </c>
      <c r="E2602" s="295">
        <f ca="1"/>
        <v>0</v>
      </c>
      <c r="F2602" s="296"/>
      <c r="G2602" s="299"/>
      <c r="H2602" s="299"/>
      <c r="I2602" s="299"/>
      <c r="J2602" s="297"/>
      <c r="K2602" s="298">
        <f ca="1">IF(OFFSET(K2602,-$D2602,0)="n/a","n/a",IF(K$5&gt;OFFSET(K2602,-$D2602,0)+$D2602,$E2602-SUM($G2602:J2602),($E2602-SUM($G2602:J2602))/(OFFSET(K2602,-$D2602,0)-(K$5-$D2602-1))))</f>
        <v>0</v>
      </c>
      <c r="L2602" s="298">
        <f ca="1">IF(OFFSET(L2602,-$D2602,0)="n/a","n/a",IF(L$5&gt;OFFSET(L2602,-$D2602,0)+$D2602,$E2602-SUM($G2602:K2602),($E2602-SUM($G2602:K2602))/(OFFSET(L2602,-$D2602,0)-(L$5-$D2602-1))))</f>
        <v>0</v>
      </c>
    </row>
    <row r="2603" spans="1:12" ht="12.75" hidden="1" customHeight="1" outlineLevel="2" x14ac:dyDescent="0.2">
      <c r="A2603" s="3"/>
      <c r="B2603" s="3"/>
      <c r="C2603" s="377"/>
      <c r="D2603" s="3">
        <v>5</v>
      </c>
      <c r="E2603" s="295">
        <f ca="1"/>
        <v>0</v>
      </c>
      <c r="F2603" s="296"/>
      <c r="G2603" s="299"/>
      <c r="H2603" s="299"/>
      <c r="I2603" s="299"/>
      <c r="J2603" s="299"/>
      <c r="K2603" s="297"/>
      <c r="L2603" s="298">
        <f ca="1">IF(OFFSET(L2603,-$D2603,0)="n/a","n/a",IF(L$5&gt;OFFSET(L2603,-$D2603,0)+$D2603,$E2603-SUM($G2603:K2603),($E2603-SUM($G2603:K2603))/(OFFSET(L2603,-$D2603,0)-(L$5-$D2603-1))))</f>
        <v>0</v>
      </c>
    </row>
    <row r="2604" spans="1:12" ht="12.75" hidden="1" customHeight="1" outlineLevel="2" x14ac:dyDescent="0.2">
      <c r="A2604" s="3"/>
      <c r="B2604" s="3"/>
      <c r="C2604" s="377"/>
      <c r="D2604" s="3">
        <v>6</v>
      </c>
      <c r="E2604" s="295">
        <f ca="1"/>
        <v>0</v>
      </c>
      <c r="F2604" s="296"/>
      <c r="G2604" s="299"/>
      <c r="H2604" s="299"/>
      <c r="I2604" s="299"/>
      <c r="J2604" s="299"/>
      <c r="K2604" s="299"/>
      <c r="L2604" s="297"/>
    </row>
    <row r="2605" spans="1:12" ht="12.75" hidden="1" customHeight="1" outlineLevel="2" x14ac:dyDescent="0.2">
      <c r="A2605" s="3"/>
      <c r="B2605" s="3"/>
      <c r="C2605" s="377"/>
      <c r="D2605" s="3">
        <v>7</v>
      </c>
      <c r="E2605" s="295" t="e">
        <f ca="1"/>
        <v>#N/A</v>
      </c>
      <c r="F2605" s="296"/>
      <c r="G2605" s="299"/>
      <c r="H2605" s="299"/>
      <c r="I2605" s="299"/>
      <c r="J2605" s="299"/>
      <c r="K2605" s="299"/>
      <c r="L2605" s="299"/>
    </row>
    <row r="2606" spans="1:12" ht="12.75" hidden="1" customHeight="1" outlineLevel="2" x14ac:dyDescent="0.2">
      <c r="A2606" s="3"/>
      <c r="B2606" s="3"/>
      <c r="C2606" s="377"/>
      <c r="D2606" s="3">
        <v>8</v>
      </c>
      <c r="E2606" s="295" t="e">
        <f ca="1"/>
        <v>#N/A</v>
      </c>
      <c r="F2606" s="296"/>
      <c r="G2606" s="299"/>
      <c r="H2606" s="299"/>
      <c r="I2606" s="299"/>
      <c r="J2606" s="299"/>
      <c r="K2606" s="299"/>
      <c r="L2606" s="299"/>
    </row>
    <row r="2607" spans="1:12" ht="12.75" hidden="1" customHeight="1" outlineLevel="2" x14ac:dyDescent="0.2">
      <c r="A2607" s="3"/>
      <c r="B2607" s="3"/>
      <c r="C2607" s="377"/>
      <c r="D2607" s="3">
        <v>9</v>
      </c>
      <c r="E2607" s="295" t="e">
        <f ca="1"/>
        <v>#N/A</v>
      </c>
      <c r="F2607" s="296"/>
      <c r="G2607" s="299"/>
      <c r="H2607" s="299"/>
      <c r="I2607" s="299"/>
      <c r="J2607" s="299"/>
      <c r="K2607" s="299"/>
      <c r="L2607" s="299"/>
    </row>
    <row r="2608" spans="1:12" ht="12.75" hidden="1" customHeight="1" outlineLevel="2" x14ac:dyDescent="0.2">
      <c r="A2608" s="3"/>
      <c r="B2608" s="3"/>
      <c r="C2608" s="377"/>
      <c r="D2608" s="3">
        <v>10</v>
      </c>
      <c r="E2608" s="295" t="e">
        <f ca="1"/>
        <v>#N/A</v>
      </c>
      <c r="F2608" s="296"/>
      <c r="G2608" s="299"/>
      <c r="H2608" s="299"/>
      <c r="I2608" s="299"/>
      <c r="J2608" s="299"/>
      <c r="K2608" s="299"/>
      <c r="L2608" s="299"/>
    </row>
    <row r="2609" spans="1:12" ht="12.75" hidden="1" customHeight="1" outlineLevel="2" x14ac:dyDescent="0.2">
      <c r="A2609" s="3"/>
      <c r="B2609" s="3"/>
      <c r="C2609" s="377"/>
      <c r="D2609" s="3">
        <v>11</v>
      </c>
      <c r="E2609" s="295" t="e">
        <f ca="1"/>
        <v>#N/A</v>
      </c>
      <c r="F2609" s="296"/>
      <c r="G2609" s="299"/>
      <c r="H2609" s="299"/>
      <c r="I2609" s="299"/>
      <c r="J2609" s="299"/>
      <c r="K2609" s="299"/>
      <c r="L2609" s="299"/>
    </row>
    <row r="2610" spans="1:12" ht="12.75" hidden="1" customHeight="1" outlineLevel="2" x14ac:dyDescent="0.2">
      <c r="A2610" s="3"/>
      <c r="B2610" s="3"/>
      <c r="C2610" s="377"/>
      <c r="D2610" s="3">
        <v>12</v>
      </c>
      <c r="E2610" s="295" t="e">
        <f ca="1"/>
        <v>#N/A</v>
      </c>
      <c r="F2610" s="296"/>
      <c r="G2610" s="299"/>
      <c r="H2610" s="299"/>
      <c r="I2610" s="299"/>
      <c r="J2610" s="299"/>
      <c r="K2610" s="299"/>
      <c r="L2610" s="299"/>
    </row>
    <row r="2611" spans="1:12" ht="12.75" hidden="1" customHeight="1" outlineLevel="2" x14ac:dyDescent="0.2">
      <c r="A2611" s="3"/>
      <c r="B2611" s="3"/>
      <c r="C2611" s="377"/>
      <c r="D2611" s="3">
        <v>13</v>
      </c>
      <c r="E2611" s="295" t="e">
        <f ca="1"/>
        <v>#N/A</v>
      </c>
      <c r="F2611" s="296"/>
      <c r="G2611" s="299"/>
      <c r="H2611" s="299"/>
      <c r="I2611" s="299"/>
      <c r="J2611" s="299"/>
      <c r="K2611" s="299"/>
      <c r="L2611" s="299"/>
    </row>
    <row r="2612" spans="1:12" ht="12.75" hidden="1" customHeight="1" outlineLevel="2" x14ac:dyDescent="0.2">
      <c r="A2612" s="3"/>
      <c r="B2612" s="3"/>
      <c r="C2612" s="377"/>
      <c r="D2612" s="3">
        <v>14</v>
      </c>
      <c r="E2612" s="295" t="e">
        <f ca="1"/>
        <v>#N/A</v>
      </c>
      <c r="F2612" s="296"/>
      <c r="G2612" s="299"/>
      <c r="H2612" s="299"/>
      <c r="I2612" s="299"/>
      <c r="J2612" s="299"/>
      <c r="K2612" s="299"/>
      <c r="L2612" s="299"/>
    </row>
    <row r="2613" spans="1:12" ht="12.75" hidden="1" customHeight="1" outlineLevel="2" x14ac:dyDescent="0.2">
      <c r="A2613" s="3"/>
      <c r="B2613" s="3"/>
      <c r="C2613" s="377"/>
      <c r="D2613" s="3">
        <v>15</v>
      </c>
      <c r="E2613" s="295" t="e">
        <f ca="1"/>
        <v>#N/A</v>
      </c>
      <c r="F2613" s="296"/>
      <c r="G2613" s="299"/>
      <c r="H2613" s="299"/>
      <c r="I2613" s="299"/>
      <c r="J2613" s="299"/>
      <c r="K2613" s="299"/>
      <c r="L2613" s="299"/>
    </row>
    <row r="2614" spans="1:12" ht="12.75" hidden="1" customHeight="1" outlineLevel="1" x14ac:dyDescent="0.2">
      <c r="A2614" s="3"/>
      <c r="B2614" s="149" t="str">
        <f ca="1">B2597</f>
        <v>Asset Type 122</v>
      </c>
      <c r="C2614" s="149" t="str">
        <f ca="1">C2597</f>
        <v>Description - Asset Type 122</v>
      </c>
      <c r="D2614" s="3"/>
      <c r="E2614" s="3"/>
      <c r="F2614" s="109" t="s">
        <v>44</v>
      </c>
      <c r="G2614" s="301">
        <f t="shared" ref="G2614:L2614" si="244">SUM(G2599:G2613)</f>
        <v>0</v>
      </c>
      <c r="H2614" s="301">
        <f t="shared" ca="1" si="244"/>
        <v>0</v>
      </c>
      <c r="I2614" s="301">
        <f t="shared" ca="1" si="244"/>
        <v>0</v>
      </c>
      <c r="J2614" s="301">
        <f t="shared" ca="1" si="244"/>
        <v>0</v>
      </c>
      <c r="K2614" s="301">
        <f t="shared" ca="1" si="244"/>
        <v>0</v>
      </c>
      <c r="L2614" s="301">
        <f t="shared" ca="1" si="244"/>
        <v>0</v>
      </c>
    </row>
    <row r="2615" spans="1:12" ht="12.75" hidden="1" customHeight="1" outlineLevel="2" x14ac:dyDescent="0.2">
      <c r="A2615" s="221">
        <f>A2597+1</f>
        <v>123</v>
      </c>
      <c r="B2615" s="22" t="str">
        <f ca="1">OFFSET($B$13,$A2615-1,0)</f>
        <v>Asset Type 123</v>
      </c>
      <c r="C2615" s="22" t="str">
        <f ca="1">OFFSET($C$13,$A2615-1,0)</f>
        <v>Description - Asset Type 123</v>
      </c>
      <c r="D2615" s="3"/>
      <c r="E2615" s="112"/>
      <c r="F2615" s="111" t="s">
        <v>41</v>
      </c>
      <c r="G2615" s="300">
        <f t="shared" ref="G2615:L2615" ca="1" si="245">VLOOKUP($B2615,$B$13:$L$212,5+G$5,FALSE)</f>
        <v>0</v>
      </c>
      <c r="H2615" s="300">
        <f t="shared" ca="1" si="245"/>
        <v>0</v>
      </c>
      <c r="I2615" s="300">
        <f t="shared" ca="1" si="245"/>
        <v>0</v>
      </c>
      <c r="J2615" s="300">
        <f t="shared" ca="1" si="245"/>
        <v>0</v>
      </c>
      <c r="K2615" s="300">
        <f t="shared" ca="1" si="245"/>
        <v>0</v>
      </c>
      <c r="L2615" s="300">
        <f t="shared" ca="1" si="245"/>
        <v>0</v>
      </c>
    </row>
    <row r="2616" spans="1:12" ht="12.75" hidden="1" customHeight="1" outlineLevel="2" x14ac:dyDescent="0.2">
      <c r="A2616" s="3"/>
      <c r="B2616" s="3"/>
      <c r="C2616" s="21"/>
      <c r="D2616" s="3"/>
      <c r="E2616" s="110"/>
      <c r="F2616" s="109" t="s">
        <v>42</v>
      </c>
      <c r="G2616" s="114">
        <f ca="1">VLOOKUP($B2615,'Input Sheet'!$B$12:$L$211,5+G$5,FALSE)</f>
        <v>0</v>
      </c>
      <c r="H2616" s="114">
        <f ca="1">VLOOKUP($B2615,'Input Sheet'!$B$12:$L$211,5+H$5,FALSE)</f>
        <v>0</v>
      </c>
      <c r="I2616" s="114">
        <f ca="1">VLOOKUP($B2615,'Input Sheet'!$B$12:$L$211,5+I$5,FALSE)</f>
        <v>0</v>
      </c>
      <c r="J2616" s="114">
        <f ca="1">VLOOKUP($B2615,'Input Sheet'!$B$12:$L$211,5+J$5,FALSE)</f>
        <v>0</v>
      </c>
      <c r="K2616" s="114">
        <f ca="1">VLOOKUP($B2615,'Input Sheet'!$B$12:$L$211,5+K$5,FALSE)</f>
        <v>0</v>
      </c>
      <c r="L2616" s="114">
        <f ca="1">VLOOKUP($B2615,'Input Sheet'!$B$12:$L$211,5+L$5,FALSE)</f>
        <v>0</v>
      </c>
    </row>
    <row r="2617" spans="1:12" ht="12.75" hidden="1" customHeight="1" outlineLevel="2" x14ac:dyDescent="0.2">
      <c r="A2617" s="3"/>
      <c r="B2617" s="3"/>
      <c r="C2617" s="3"/>
      <c r="D2617" s="3">
        <v>1</v>
      </c>
      <c r="E2617" s="295">
        <f t="array" aca="1" ref="E2617:E2631" ca="1">TRANSPOSE(G2615:L2615)</f>
        <v>0</v>
      </c>
      <c r="F2617" s="296"/>
      <c r="G2617" s="297"/>
      <c r="H2617" s="298">
        <f ca="1">IF(OFFSET(H2617,-$D2617,0)="n/a","n/a",IF(H$5&gt;OFFSET(H2617,-$D2617,0)+$D2617,$E2617-SUM($G2617:G2617),($E2617-SUM($G2617:G2617))/(OFFSET(H2617,-$D2617,0)-(H$5-$D2617-1))))</f>
        <v>0</v>
      </c>
      <c r="I2617" s="298">
        <f ca="1">IF(OFFSET(I2617,-$D2617,0)="n/a","n/a",IF(I$5&gt;OFFSET(I2617,-$D2617,0)+$D2617,$E2617-SUM($G2617:H2617),($E2617-SUM($G2617:H2617))/(OFFSET(I2617,-$D2617,0)-(I$5-$D2617-1))))</f>
        <v>0</v>
      </c>
      <c r="J2617" s="298">
        <f ca="1">IF(OFFSET(J2617,-$D2617,0)="n/a","n/a",IF(J$5&gt;OFFSET(J2617,-$D2617,0)+$D2617,$E2617-SUM($G2617:I2617),($E2617-SUM($G2617:I2617))/(OFFSET(J2617,-$D2617,0)-(J$5-$D2617-1))))</f>
        <v>0</v>
      </c>
      <c r="K2617" s="298">
        <f ca="1">IF(OFFSET(K2617,-$D2617,0)="n/a","n/a",IF(K$5&gt;OFFSET(K2617,-$D2617,0)+$D2617,$E2617-SUM($G2617:J2617),($E2617-SUM($G2617:J2617))/(OFFSET(K2617,-$D2617,0)-(K$5-$D2617-1))))</f>
        <v>0</v>
      </c>
      <c r="L2617" s="298">
        <f ca="1">IF(OFFSET(L2617,-$D2617,0)="n/a","n/a",IF(L$5&gt;OFFSET(L2617,-$D2617,0)+$D2617,$E2617-SUM($G2617:K2617),($E2617-SUM($G2617:K2617))/(OFFSET(L2617,-$D2617,0)-(L$5-$D2617-1))))</f>
        <v>0</v>
      </c>
    </row>
    <row r="2618" spans="1:12" ht="12.75" hidden="1" customHeight="1" outlineLevel="2" x14ac:dyDescent="0.2">
      <c r="A2618" s="3"/>
      <c r="B2618" s="3"/>
      <c r="C2618" s="377" t="s">
        <v>43</v>
      </c>
      <c r="D2618" s="3">
        <v>2</v>
      </c>
      <c r="E2618" s="295">
        <f ca="1"/>
        <v>0</v>
      </c>
      <c r="F2618" s="296"/>
      <c r="G2618" s="299"/>
      <c r="H2618" s="297"/>
      <c r="I2618" s="298">
        <f ca="1">IF(OFFSET(I2618,-$D2618,0)="n/a","n/a",IF(I$5&gt;OFFSET(I2618,-$D2618,0)+$D2618,$E2618-SUM($G2618:H2618),($E2618-SUM($G2618:H2618))/(OFFSET(I2618,-$D2618,0)-(I$5-$D2618-1))))</f>
        <v>0</v>
      </c>
      <c r="J2618" s="298">
        <f ca="1">IF(OFFSET(J2618,-$D2618,0)="n/a","n/a",IF(J$5&gt;OFFSET(J2618,-$D2618,0)+$D2618,$E2618-SUM($G2618:I2618),($E2618-SUM($G2618:I2618))/(OFFSET(J2618,-$D2618,0)-(J$5-$D2618-1))))</f>
        <v>0</v>
      </c>
      <c r="K2618" s="298">
        <f ca="1">IF(OFFSET(K2618,-$D2618,0)="n/a","n/a",IF(K$5&gt;OFFSET(K2618,-$D2618,0)+$D2618,$E2618-SUM($G2618:J2618),($E2618-SUM($G2618:J2618))/(OFFSET(K2618,-$D2618,0)-(K$5-$D2618-1))))</f>
        <v>0</v>
      </c>
      <c r="L2618" s="298">
        <f ca="1">IF(OFFSET(L2618,-$D2618,0)="n/a","n/a",IF(L$5&gt;OFFSET(L2618,-$D2618,0)+$D2618,$E2618-SUM($G2618:K2618),($E2618-SUM($G2618:K2618))/(OFFSET(L2618,-$D2618,0)-(L$5-$D2618-1))))</f>
        <v>0</v>
      </c>
    </row>
    <row r="2619" spans="1:12" ht="12.75" hidden="1" customHeight="1" outlineLevel="2" x14ac:dyDescent="0.2">
      <c r="A2619" s="3"/>
      <c r="B2619" s="3"/>
      <c r="C2619" s="377"/>
      <c r="D2619" s="3">
        <v>3</v>
      </c>
      <c r="E2619" s="295">
        <f ca="1"/>
        <v>0</v>
      </c>
      <c r="F2619" s="296"/>
      <c r="G2619" s="299"/>
      <c r="H2619" s="299"/>
      <c r="I2619" s="297"/>
      <c r="J2619" s="298">
        <f ca="1">IF(OFFSET(J2619,-$D2619,0)="n/a","n/a",IF(J$5&gt;OFFSET(J2619,-$D2619,0)+$D2619,$E2619-SUM($G2619:I2619),($E2619-SUM($G2619:I2619))/(OFFSET(J2619,-$D2619,0)-(J$5-$D2619-1))))</f>
        <v>0</v>
      </c>
      <c r="K2619" s="298">
        <f ca="1">IF(OFFSET(K2619,-$D2619,0)="n/a","n/a",IF(K$5&gt;OFFSET(K2619,-$D2619,0)+$D2619,$E2619-SUM($G2619:J2619),($E2619-SUM($G2619:J2619))/(OFFSET(K2619,-$D2619,0)-(K$5-$D2619-1))))</f>
        <v>0</v>
      </c>
      <c r="L2619" s="298">
        <f ca="1">IF(OFFSET(L2619,-$D2619,0)="n/a","n/a",IF(L$5&gt;OFFSET(L2619,-$D2619,0)+$D2619,$E2619-SUM($G2619:K2619),($E2619-SUM($G2619:K2619))/(OFFSET(L2619,-$D2619,0)-(L$5-$D2619-1))))</f>
        <v>0</v>
      </c>
    </row>
    <row r="2620" spans="1:12" ht="12.75" hidden="1" customHeight="1" outlineLevel="2" x14ac:dyDescent="0.2">
      <c r="A2620" s="3"/>
      <c r="B2620" s="3"/>
      <c r="C2620" s="377"/>
      <c r="D2620" s="3">
        <v>4</v>
      </c>
      <c r="E2620" s="295">
        <f ca="1"/>
        <v>0</v>
      </c>
      <c r="F2620" s="296"/>
      <c r="G2620" s="299"/>
      <c r="H2620" s="299"/>
      <c r="I2620" s="299"/>
      <c r="J2620" s="297"/>
      <c r="K2620" s="298">
        <f ca="1">IF(OFFSET(K2620,-$D2620,0)="n/a","n/a",IF(K$5&gt;OFFSET(K2620,-$D2620,0)+$D2620,$E2620-SUM($G2620:J2620),($E2620-SUM($G2620:J2620))/(OFFSET(K2620,-$D2620,0)-(K$5-$D2620-1))))</f>
        <v>0</v>
      </c>
      <c r="L2620" s="298">
        <f ca="1">IF(OFFSET(L2620,-$D2620,0)="n/a","n/a",IF(L$5&gt;OFFSET(L2620,-$D2620,0)+$D2620,$E2620-SUM($G2620:K2620),($E2620-SUM($G2620:K2620))/(OFFSET(L2620,-$D2620,0)-(L$5-$D2620-1))))</f>
        <v>0</v>
      </c>
    </row>
    <row r="2621" spans="1:12" ht="12.75" hidden="1" customHeight="1" outlineLevel="2" x14ac:dyDescent="0.2">
      <c r="A2621" s="3"/>
      <c r="B2621" s="3"/>
      <c r="C2621" s="377"/>
      <c r="D2621" s="3">
        <v>5</v>
      </c>
      <c r="E2621" s="295">
        <f ca="1"/>
        <v>0</v>
      </c>
      <c r="F2621" s="296"/>
      <c r="G2621" s="299"/>
      <c r="H2621" s="299"/>
      <c r="I2621" s="299"/>
      <c r="J2621" s="299"/>
      <c r="K2621" s="297"/>
      <c r="L2621" s="298">
        <f ca="1">IF(OFFSET(L2621,-$D2621,0)="n/a","n/a",IF(L$5&gt;OFFSET(L2621,-$D2621,0)+$D2621,$E2621-SUM($G2621:K2621),($E2621-SUM($G2621:K2621))/(OFFSET(L2621,-$D2621,0)-(L$5-$D2621-1))))</f>
        <v>0</v>
      </c>
    </row>
    <row r="2622" spans="1:12" ht="12.75" hidden="1" customHeight="1" outlineLevel="2" x14ac:dyDescent="0.2">
      <c r="A2622" s="3"/>
      <c r="B2622" s="3"/>
      <c r="C2622" s="377"/>
      <c r="D2622" s="3">
        <v>6</v>
      </c>
      <c r="E2622" s="295">
        <f ca="1"/>
        <v>0</v>
      </c>
      <c r="F2622" s="296"/>
      <c r="G2622" s="299"/>
      <c r="H2622" s="299"/>
      <c r="I2622" s="299"/>
      <c r="J2622" s="299"/>
      <c r="K2622" s="299"/>
      <c r="L2622" s="297"/>
    </row>
    <row r="2623" spans="1:12" ht="12.75" hidden="1" customHeight="1" outlineLevel="2" x14ac:dyDescent="0.2">
      <c r="A2623" s="3"/>
      <c r="B2623" s="3"/>
      <c r="C2623" s="377"/>
      <c r="D2623" s="3">
        <v>7</v>
      </c>
      <c r="E2623" s="295" t="e">
        <f ca="1"/>
        <v>#N/A</v>
      </c>
      <c r="F2623" s="296"/>
      <c r="G2623" s="299"/>
      <c r="H2623" s="299"/>
      <c r="I2623" s="299"/>
      <c r="J2623" s="299"/>
      <c r="K2623" s="299"/>
      <c r="L2623" s="299"/>
    </row>
    <row r="2624" spans="1:12" ht="12.75" hidden="1" customHeight="1" outlineLevel="2" x14ac:dyDescent="0.2">
      <c r="A2624" s="3"/>
      <c r="B2624" s="3"/>
      <c r="C2624" s="377"/>
      <c r="D2624" s="3">
        <v>8</v>
      </c>
      <c r="E2624" s="295" t="e">
        <f ca="1"/>
        <v>#N/A</v>
      </c>
      <c r="F2624" s="296"/>
      <c r="G2624" s="299"/>
      <c r="H2624" s="299"/>
      <c r="I2624" s="299"/>
      <c r="J2624" s="299"/>
      <c r="K2624" s="299"/>
      <c r="L2624" s="299"/>
    </row>
    <row r="2625" spans="1:12" ht="12.75" hidden="1" customHeight="1" outlineLevel="2" x14ac:dyDescent="0.2">
      <c r="A2625" s="3"/>
      <c r="B2625" s="3"/>
      <c r="C2625" s="377"/>
      <c r="D2625" s="3">
        <v>9</v>
      </c>
      <c r="E2625" s="295" t="e">
        <f ca="1"/>
        <v>#N/A</v>
      </c>
      <c r="F2625" s="296"/>
      <c r="G2625" s="299"/>
      <c r="H2625" s="299"/>
      <c r="I2625" s="299"/>
      <c r="J2625" s="299"/>
      <c r="K2625" s="299"/>
      <c r="L2625" s="299"/>
    </row>
    <row r="2626" spans="1:12" ht="12.75" hidden="1" customHeight="1" outlineLevel="2" x14ac:dyDescent="0.2">
      <c r="A2626" s="3"/>
      <c r="B2626" s="3"/>
      <c r="C2626" s="377"/>
      <c r="D2626" s="3">
        <v>10</v>
      </c>
      <c r="E2626" s="295" t="e">
        <f ca="1"/>
        <v>#N/A</v>
      </c>
      <c r="F2626" s="296"/>
      <c r="G2626" s="299"/>
      <c r="H2626" s="299"/>
      <c r="I2626" s="299"/>
      <c r="J2626" s="299"/>
      <c r="K2626" s="299"/>
      <c r="L2626" s="299"/>
    </row>
    <row r="2627" spans="1:12" ht="12.75" hidden="1" customHeight="1" outlineLevel="2" x14ac:dyDescent="0.2">
      <c r="A2627" s="3"/>
      <c r="B2627" s="3"/>
      <c r="C2627" s="377"/>
      <c r="D2627" s="3">
        <v>11</v>
      </c>
      <c r="E2627" s="295" t="e">
        <f ca="1"/>
        <v>#N/A</v>
      </c>
      <c r="F2627" s="296"/>
      <c r="G2627" s="299"/>
      <c r="H2627" s="299"/>
      <c r="I2627" s="299"/>
      <c r="J2627" s="299"/>
      <c r="K2627" s="299"/>
      <c r="L2627" s="299"/>
    </row>
    <row r="2628" spans="1:12" ht="12.75" hidden="1" customHeight="1" outlineLevel="2" x14ac:dyDescent="0.2">
      <c r="A2628" s="3"/>
      <c r="B2628" s="3"/>
      <c r="C2628" s="377"/>
      <c r="D2628" s="3">
        <v>12</v>
      </c>
      <c r="E2628" s="295" t="e">
        <f ca="1"/>
        <v>#N/A</v>
      </c>
      <c r="F2628" s="296"/>
      <c r="G2628" s="299"/>
      <c r="H2628" s="299"/>
      <c r="I2628" s="299"/>
      <c r="J2628" s="299"/>
      <c r="K2628" s="299"/>
      <c r="L2628" s="299"/>
    </row>
    <row r="2629" spans="1:12" ht="12.75" hidden="1" customHeight="1" outlineLevel="2" x14ac:dyDescent="0.2">
      <c r="A2629" s="3"/>
      <c r="B2629" s="3"/>
      <c r="C2629" s="377"/>
      <c r="D2629" s="3">
        <v>13</v>
      </c>
      <c r="E2629" s="295" t="e">
        <f ca="1"/>
        <v>#N/A</v>
      </c>
      <c r="F2629" s="296"/>
      <c r="G2629" s="299"/>
      <c r="H2629" s="299"/>
      <c r="I2629" s="299"/>
      <c r="J2629" s="299"/>
      <c r="K2629" s="299"/>
      <c r="L2629" s="299"/>
    </row>
    <row r="2630" spans="1:12" ht="12.75" hidden="1" customHeight="1" outlineLevel="2" x14ac:dyDescent="0.2">
      <c r="A2630" s="3"/>
      <c r="B2630" s="3"/>
      <c r="C2630" s="377"/>
      <c r="D2630" s="3">
        <v>14</v>
      </c>
      <c r="E2630" s="295" t="e">
        <f ca="1"/>
        <v>#N/A</v>
      </c>
      <c r="F2630" s="296"/>
      <c r="G2630" s="299"/>
      <c r="H2630" s="299"/>
      <c r="I2630" s="299"/>
      <c r="J2630" s="299"/>
      <c r="K2630" s="299"/>
      <c r="L2630" s="299"/>
    </row>
    <row r="2631" spans="1:12" ht="12.75" hidden="1" customHeight="1" outlineLevel="2" x14ac:dyDescent="0.2">
      <c r="A2631" s="3"/>
      <c r="B2631" s="3"/>
      <c r="C2631" s="377"/>
      <c r="D2631" s="3">
        <v>15</v>
      </c>
      <c r="E2631" s="295" t="e">
        <f ca="1"/>
        <v>#N/A</v>
      </c>
      <c r="F2631" s="296"/>
      <c r="G2631" s="299"/>
      <c r="H2631" s="299"/>
      <c r="I2631" s="299"/>
      <c r="J2631" s="299"/>
      <c r="K2631" s="299"/>
      <c r="L2631" s="299"/>
    </row>
    <row r="2632" spans="1:12" ht="12.75" hidden="1" customHeight="1" outlineLevel="1" x14ac:dyDescent="0.2">
      <c r="A2632" s="3"/>
      <c r="B2632" s="149" t="str">
        <f ca="1">B2615</f>
        <v>Asset Type 123</v>
      </c>
      <c r="C2632" s="149" t="str">
        <f ca="1">C2615</f>
        <v>Description - Asset Type 123</v>
      </c>
      <c r="D2632" s="3"/>
      <c r="E2632" s="3"/>
      <c r="F2632" s="109" t="s">
        <v>44</v>
      </c>
      <c r="G2632" s="301">
        <f t="shared" ref="G2632:L2632" si="246">SUM(G2617:G2631)</f>
        <v>0</v>
      </c>
      <c r="H2632" s="301">
        <f t="shared" ca="1" si="246"/>
        <v>0</v>
      </c>
      <c r="I2632" s="301">
        <f t="shared" ca="1" si="246"/>
        <v>0</v>
      </c>
      <c r="J2632" s="301">
        <f t="shared" ca="1" si="246"/>
        <v>0</v>
      </c>
      <c r="K2632" s="301">
        <f t="shared" ca="1" si="246"/>
        <v>0</v>
      </c>
      <c r="L2632" s="301">
        <f t="shared" ca="1" si="246"/>
        <v>0</v>
      </c>
    </row>
    <row r="2633" spans="1:12" ht="12.75" hidden="1" customHeight="1" outlineLevel="2" x14ac:dyDescent="0.2">
      <c r="A2633" s="221">
        <f>A2615+1</f>
        <v>124</v>
      </c>
      <c r="B2633" s="22" t="str">
        <f ca="1">OFFSET($B$13,$A2633-1,0)</f>
        <v>Asset Type 124</v>
      </c>
      <c r="C2633" s="22" t="str">
        <f ca="1">OFFSET($C$13,$A2633-1,0)</f>
        <v>Description - Asset Type 124</v>
      </c>
      <c r="D2633" s="3"/>
      <c r="E2633" s="112"/>
      <c r="F2633" s="111" t="s">
        <v>41</v>
      </c>
      <c r="G2633" s="300">
        <f t="shared" ref="G2633:L2633" ca="1" si="247">VLOOKUP($B2633,$B$13:$L$212,5+G$5,FALSE)</f>
        <v>0</v>
      </c>
      <c r="H2633" s="300">
        <f t="shared" ca="1" si="247"/>
        <v>0</v>
      </c>
      <c r="I2633" s="300">
        <f t="shared" ca="1" si="247"/>
        <v>0</v>
      </c>
      <c r="J2633" s="300">
        <f t="shared" ca="1" si="247"/>
        <v>0</v>
      </c>
      <c r="K2633" s="300">
        <f t="shared" ca="1" si="247"/>
        <v>0</v>
      </c>
      <c r="L2633" s="300">
        <f t="shared" ca="1" si="247"/>
        <v>0</v>
      </c>
    </row>
    <row r="2634" spans="1:12" ht="12.75" hidden="1" customHeight="1" outlineLevel="2" x14ac:dyDescent="0.2">
      <c r="A2634" s="3"/>
      <c r="B2634" s="3"/>
      <c r="C2634" s="21"/>
      <c r="D2634" s="3"/>
      <c r="E2634" s="110"/>
      <c r="F2634" s="109" t="s">
        <v>42</v>
      </c>
      <c r="G2634" s="114">
        <f ca="1">VLOOKUP($B2633,'Input Sheet'!$B$12:$L$211,5+G$5,FALSE)</f>
        <v>0</v>
      </c>
      <c r="H2634" s="114">
        <f ca="1">VLOOKUP($B2633,'Input Sheet'!$B$12:$L$211,5+H$5,FALSE)</f>
        <v>0</v>
      </c>
      <c r="I2634" s="114">
        <f ca="1">VLOOKUP($B2633,'Input Sheet'!$B$12:$L$211,5+I$5,FALSE)</f>
        <v>0</v>
      </c>
      <c r="J2634" s="114">
        <f ca="1">VLOOKUP($B2633,'Input Sheet'!$B$12:$L$211,5+J$5,FALSE)</f>
        <v>0</v>
      </c>
      <c r="K2634" s="114">
        <f ca="1">VLOOKUP($B2633,'Input Sheet'!$B$12:$L$211,5+K$5,FALSE)</f>
        <v>0</v>
      </c>
      <c r="L2634" s="114">
        <f ca="1">VLOOKUP($B2633,'Input Sheet'!$B$12:$L$211,5+L$5,FALSE)</f>
        <v>0</v>
      </c>
    </row>
    <row r="2635" spans="1:12" ht="12.75" hidden="1" customHeight="1" outlineLevel="2" x14ac:dyDescent="0.2">
      <c r="A2635" s="3"/>
      <c r="B2635" s="3"/>
      <c r="C2635" s="3"/>
      <c r="D2635" s="3">
        <v>1</v>
      </c>
      <c r="E2635" s="295">
        <f t="array" aca="1" ref="E2635:E2649" ca="1">TRANSPOSE(G2633:L2633)</f>
        <v>0</v>
      </c>
      <c r="F2635" s="296"/>
      <c r="G2635" s="297"/>
      <c r="H2635" s="298">
        <f ca="1">IF(OFFSET(H2635,-$D2635,0)="n/a","n/a",IF(H$5&gt;OFFSET(H2635,-$D2635,0)+$D2635,$E2635-SUM($G2635:G2635),($E2635-SUM($G2635:G2635))/(OFFSET(H2635,-$D2635,0)-(H$5-$D2635-1))))</f>
        <v>0</v>
      </c>
      <c r="I2635" s="298">
        <f ca="1">IF(OFFSET(I2635,-$D2635,0)="n/a","n/a",IF(I$5&gt;OFFSET(I2635,-$D2635,0)+$D2635,$E2635-SUM($G2635:H2635),($E2635-SUM($G2635:H2635))/(OFFSET(I2635,-$D2635,0)-(I$5-$D2635-1))))</f>
        <v>0</v>
      </c>
      <c r="J2635" s="298">
        <f ca="1">IF(OFFSET(J2635,-$D2635,0)="n/a","n/a",IF(J$5&gt;OFFSET(J2635,-$D2635,0)+$D2635,$E2635-SUM($G2635:I2635),($E2635-SUM($G2635:I2635))/(OFFSET(J2635,-$D2635,0)-(J$5-$D2635-1))))</f>
        <v>0</v>
      </c>
      <c r="K2635" s="298">
        <f ca="1">IF(OFFSET(K2635,-$D2635,0)="n/a","n/a",IF(K$5&gt;OFFSET(K2635,-$D2635,0)+$D2635,$E2635-SUM($G2635:J2635),($E2635-SUM($G2635:J2635))/(OFFSET(K2635,-$D2635,0)-(K$5-$D2635-1))))</f>
        <v>0</v>
      </c>
      <c r="L2635" s="298">
        <f ca="1">IF(OFFSET(L2635,-$D2635,0)="n/a","n/a",IF(L$5&gt;OFFSET(L2635,-$D2635,0)+$D2635,$E2635-SUM($G2635:K2635),($E2635-SUM($G2635:K2635))/(OFFSET(L2635,-$D2635,0)-(L$5-$D2635-1))))</f>
        <v>0</v>
      </c>
    </row>
    <row r="2636" spans="1:12" ht="12.75" hidden="1" customHeight="1" outlineLevel="2" x14ac:dyDescent="0.2">
      <c r="A2636" s="3"/>
      <c r="B2636" s="3"/>
      <c r="C2636" s="377" t="s">
        <v>43</v>
      </c>
      <c r="D2636" s="3">
        <v>2</v>
      </c>
      <c r="E2636" s="295">
        <f ca="1"/>
        <v>0</v>
      </c>
      <c r="F2636" s="296"/>
      <c r="G2636" s="299"/>
      <c r="H2636" s="297"/>
      <c r="I2636" s="298">
        <f ca="1">IF(OFFSET(I2636,-$D2636,0)="n/a","n/a",IF(I$5&gt;OFFSET(I2636,-$D2636,0)+$D2636,$E2636-SUM($G2636:H2636),($E2636-SUM($G2636:H2636))/(OFFSET(I2636,-$D2636,0)-(I$5-$D2636-1))))</f>
        <v>0</v>
      </c>
      <c r="J2636" s="298">
        <f ca="1">IF(OFFSET(J2636,-$D2636,0)="n/a","n/a",IF(J$5&gt;OFFSET(J2636,-$D2636,0)+$D2636,$E2636-SUM($G2636:I2636),($E2636-SUM($G2636:I2636))/(OFFSET(J2636,-$D2636,0)-(J$5-$D2636-1))))</f>
        <v>0</v>
      </c>
      <c r="K2636" s="298">
        <f ca="1">IF(OFFSET(K2636,-$D2636,0)="n/a","n/a",IF(K$5&gt;OFFSET(K2636,-$D2636,0)+$D2636,$E2636-SUM($G2636:J2636),($E2636-SUM($G2636:J2636))/(OFFSET(K2636,-$D2636,0)-(K$5-$D2636-1))))</f>
        <v>0</v>
      </c>
      <c r="L2636" s="298">
        <f ca="1">IF(OFFSET(L2636,-$D2636,0)="n/a","n/a",IF(L$5&gt;OFFSET(L2636,-$D2636,0)+$D2636,$E2636-SUM($G2636:K2636),($E2636-SUM($G2636:K2636))/(OFFSET(L2636,-$D2636,0)-(L$5-$D2636-1))))</f>
        <v>0</v>
      </c>
    </row>
    <row r="2637" spans="1:12" ht="12.75" hidden="1" customHeight="1" outlineLevel="2" x14ac:dyDescent="0.2">
      <c r="A2637" s="3"/>
      <c r="B2637" s="3"/>
      <c r="C2637" s="377"/>
      <c r="D2637" s="3">
        <v>3</v>
      </c>
      <c r="E2637" s="295">
        <f ca="1"/>
        <v>0</v>
      </c>
      <c r="F2637" s="296"/>
      <c r="G2637" s="299"/>
      <c r="H2637" s="299"/>
      <c r="I2637" s="297"/>
      <c r="J2637" s="298">
        <f ca="1">IF(OFFSET(J2637,-$D2637,0)="n/a","n/a",IF(J$5&gt;OFFSET(J2637,-$D2637,0)+$D2637,$E2637-SUM($G2637:I2637),($E2637-SUM($G2637:I2637))/(OFFSET(J2637,-$D2637,0)-(J$5-$D2637-1))))</f>
        <v>0</v>
      </c>
      <c r="K2637" s="298">
        <f ca="1">IF(OFFSET(K2637,-$D2637,0)="n/a","n/a",IF(K$5&gt;OFFSET(K2637,-$D2637,0)+$D2637,$E2637-SUM($G2637:J2637),($E2637-SUM($G2637:J2637))/(OFFSET(K2637,-$D2637,0)-(K$5-$D2637-1))))</f>
        <v>0</v>
      </c>
      <c r="L2637" s="298">
        <f ca="1">IF(OFFSET(L2637,-$D2637,0)="n/a","n/a",IF(L$5&gt;OFFSET(L2637,-$D2637,0)+$D2637,$E2637-SUM($G2637:K2637),($E2637-SUM($G2637:K2637))/(OFFSET(L2637,-$D2637,0)-(L$5-$D2637-1))))</f>
        <v>0</v>
      </c>
    </row>
    <row r="2638" spans="1:12" ht="12.75" hidden="1" customHeight="1" outlineLevel="2" x14ac:dyDescent="0.2">
      <c r="A2638" s="3"/>
      <c r="B2638" s="3"/>
      <c r="C2638" s="377"/>
      <c r="D2638" s="3">
        <v>4</v>
      </c>
      <c r="E2638" s="295">
        <f ca="1"/>
        <v>0</v>
      </c>
      <c r="F2638" s="296"/>
      <c r="G2638" s="299"/>
      <c r="H2638" s="299"/>
      <c r="I2638" s="299"/>
      <c r="J2638" s="297"/>
      <c r="K2638" s="298">
        <f ca="1">IF(OFFSET(K2638,-$D2638,0)="n/a","n/a",IF(K$5&gt;OFFSET(K2638,-$D2638,0)+$D2638,$E2638-SUM($G2638:J2638),($E2638-SUM($G2638:J2638))/(OFFSET(K2638,-$D2638,0)-(K$5-$D2638-1))))</f>
        <v>0</v>
      </c>
      <c r="L2638" s="298">
        <f ca="1">IF(OFFSET(L2638,-$D2638,0)="n/a","n/a",IF(L$5&gt;OFFSET(L2638,-$D2638,0)+$D2638,$E2638-SUM($G2638:K2638),($E2638-SUM($G2638:K2638))/(OFFSET(L2638,-$D2638,0)-(L$5-$D2638-1))))</f>
        <v>0</v>
      </c>
    </row>
    <row r="2639" spans="1:12" ht="12.75" hidden="1" customHeight="1" outlineLevel="2" x14ac:dyDescent="0.2">
      <c r="A2639" s="3"/>
      <c r="B2639" s="3"/>
      <c r="C2639" s="377"/>
      <c r="D2639" s="3">
        <v>5</v>
      </c>
      <c r="E2639" s="295">
        <f ca="1"/>
        <v>0</v>
      </c>
      <c r="F2639" s="296"/>
      <c r="G2639" s="299"/>
      <c r="H2639" s="299"/>
      <c r="I2639" s="299"/>
      <c r="J2639" s="299"/>
      <c r="K2639" s="297"/>
      <c r="L2639" s="298">
        <f ca="1">IF(OFFSET(L2639,-$D2639,0)="n/a","n/a",IF(L$5&gt;OFFSET(L2639,-$D2639,0)+$D2639,$E2639-SUM($G2639:K2639),($E2639-SUM($G2639:K2639))/(OFFSET(L2639,-$D2639,0)-(L$5-$D2639-1))))</f>
        <v>0</v>
      </c>
    </row>
    <row r="2640" spans="1:12" ht="12.75" hidden="1" customHeight="1" outlineLevel="2" x14ac:dyDescent="0.2">
      <c r="A2640" s="3"/>
      <c r="B2640" s="3"/>
      <c r="C2640" s="377"/>
      <c r="D2640" s="3">
        <v>6</v>
      </c>
      <c r="E2640" s="295">
        <f ca="1"/>
        <v>0</v>
      </c>
      <c r="F2640" s="296"/>
      <c r="G2640" s="299"/>
      <c r="H2640" s="299"/>
      <c r="I2640" s="299"/>
      <c r="J2640" s="299"/>
      <c r="K2640" s="299"/>
      <c r="L2640" s="297"/>
    </row>
    <row r="2641" spans="1:12" ht="12.75" hidden="1" customHeight="1" outlineLevel="2" x14ac:dyDescent="0.2">
      <c r="A2641" s="3"/>
      <c r="B2641" s="3"/>
      <c r="C2641" s="377"/>
      <c r="D2641" s="3">
        <v>7</v>
      </c>
      <c r="E2641" s="295" t="e">
        <f ca="1"/>
        <v>#N/A</v>
      </c>
      <c r="F2641" s="296"/>
      <c r="G2641" s="299"/>
      <c r="H2641" s="299"/>
      <c r="I2641" s="299"/>
      <c r="J2641" s="299"/>
      <c r="K2641" s="299"/>
      <c r="L2641" s="299"/>
    </row>
    <row r="2642" spans="1:12" ht="12.75" hidden="1" customHeight="1" outlineLevel="2" x14ac:dyDescent="0.2">
      <c r="A2642" s="3"/>
      <c r="B2642" s="3"/>
      <c r="C2642" s="377"/>
      <c r="D2642" s="3">
        <v>8</v>
      </c>
      <c r="E2642" s="295" t="e">
        <f ca="1"/>
        <v>#N/A</v>
      </c>
      <c r="F2642" s="296"/>
      <c r="G2642" s="299"/>
      <c r="H2642" s="299"/>
      <c r="I2642" s="299"/>
      <c r="J2642" s="299"/>
      <c r="K2642" s="299"/>
      <c r="L2642" s="299"/>
    </row>
    <row r="2643" spans="1:12" ht="12.75" hidden="1" customHeight="1" outlineLevel="2" x14ac:dyDescent="0.2">
      <c r="A2643" s="3"/>
      <c r="B2643" s="3"/>
      <c r="C2643" s="377"/>
      <c r="D2643" s="3">
        <v>9</v>
      </c>
      <c r="E2643" s="295" t="e">
        <f ca="1"/>
        <v>#N/A</v>
      </c>
      <c r="F2643" s="296"/>
      <c r="G2643" s="299"/>
      <c r="H2643" s="299"/>
      <c r="I2643" s="299"/>
      <c r="J2643" s="299"/>
      <c r="K2643" s="299"/>
      <c r="L2643" s="299"/>
    </row>
    <row r="2644" spans="1:12" ht="12.75" hidden="1" customHeight="1" outlineLevel="2" x14ac:dyDescent="0.2">
      <c r="A2644" s="3"/>
      <c r="B2644" s="3"/>
      <c r="C2644" s="377"/>
      <c r="D2644" s="3">
        <v>10</v>
      </c>
      <c r="E2644" s="295" t="e">
        <f ca="1"/>
        <v>#N/A</v>
      </c>
      <c r="F2644" s="296"/>
      <c r="G2644" s="299"/>
      <c r="H2644" s="299"/>
      <c r="I2644" s="299"/>
      <c r="J2644" s="299"/>
      <c r="K2644" s="299"/>
      <c r="L2644" s="299"/>
    </row>
    <row r="2645" spans="1:12" ht="12.75" hidden="1" customHeight="1" outlineLevel="2" x14ac:dyDescent="0.2">
      <c r="A2645" s="3"/>
      <c r="B2645" s="3"/>
      <c r="C2645" s="377"/>
      <c r="D2645" s="3">
        <v>11</v>
      </c>
      <c r="E2645" s="295" t="e">
        <f ca="1"/>
        <v>#N/A</v>
      </c>
      <c r="F2645" s="296"/>
      <c r="G2645" s="299"/>
      <c r="H2645" s="299"/>
      <c r="I2645" s="299"/>
      <c r="J2645" s="299"/>
      <c r="K2645" s="299"/>
      <c r="L2645" s="299"/>
    </row>
    <row r="2646" spans="1:12" ht="12.75" hidden="1" customHeight="1" outlineLevel="2" x14ac:dyDescent="0.2">
      <c r="A2646" s="3"/>
      <c r="B2646" s="3"/>
      <c r="C2646" s="377"/>
      <c r="D2646" s="3">
        <v>12</v>
      </c>
      <c r="E2646" s="295" t="e">
        <f ca="1"/>
        <v>#N/A</v>
      </c>
      <c r="F2646" s="296"/>
      <c r="G2646" s="299"/>
      <c r="H2646" s="299"/>
      <c r="I2646" s="299"/>
      <c r="J2646" s="299"/>
      <c r="K2646" s="299"/>
      <c r="L2646" s="299"/>
    </row>
    <row r="2647" spans="1:12" ht="12.75" hidden="1" customHeight="1" outlineLevel="2" x14ac:dyDescent="0.2">
      <c r="A2647" s="3"/>
      <c r="B2647" s="3"/>
      <c r="C2647" s="377"/>
      <c r="D2647" s="3">
        <v>13</v>
      </c>
      <c r="E2647" s="295" t="e">
        <f ca="1"/>
        <v>#N/A</v>
      </c>
      <c r="F2647" s="296"/>
      <c r="G2647" s="299"/>
      <c r="H2647" s="299"/>
      <c r="I2647" s="299"/>
      <c r="J2647" s="299"/>
      <c r="K2647" s="299"/>
      <c r="L2647" s="299"/>
    </row>
    <row r="2648" spans="1:12" ht="12.75" hidden="1" customHeight="1" outlineLevel="2" x14ac:dyDescent="0.2">
      <c r="A2648" s="3"/>
      <c r="B2648" s="3"/>
      <c r="C2648" s="377"/>
      <c r="D2648" s="3">
        <v>14</v>
      </c>
      <c r="E2648" s="295" t="e">
        <f ca="1"/>
        <v>#N/A</v>
      </c>
      <c r="F2648" s="296"/>
      <c r="G2648" s="299"/>
      <c r="H2648" s="299"/>
      <c r="I2648" s="299"/>
      <c r="J2648" s="299"/>
      <c r="K2648" s="299"/>
      <c r="L2648" s="299"/>
    </row>
    <row r="2649" spans="1:12" ht="12.75" hidden="1" customHeight="1" outlineLevel="2" x14ac:dyDescent="0.2">
      <c r="A2649" s="3"/>
      <c r="B2649" s="3"/>
      <c r="C2649" s="377"/>
      <c r="D2649" s="3">
        <v>15</v>
      </c>
      <c r="E2649" s="295" t="e">
        <f ca="1"/>
        <v>#N/A</v>
      </c>
      <c r="F2649" s="296"/>
      <c r="G2649" s="299"/>
      <c r="H2649" s="299"/>
      <c r="I2649" s="299"/>
      <c r="J2649" s="299"/>
      <c r="K2649" s="299"/>
      <c r="L2649" s="299"/>
    </row>
    <row r="2650" spans="1:12" ht="12.75" hidden="1" customHeight="1" outlineLevel="1" x14ac:dyDescent="0.2">
      <c r="A2650" s="3"/>
      <c r="B2650" s="149" t="str">
        <f ca="1">B2633</f>
        <v>Asset Type 124</v>
      </c>
      <c r="C2650" s="149" t="str">
        <f ca="1">C2633</f>
        <v>Description - Asset Type 124</v>
      </c>
      <c r="D2650" s="3"/>
      <c r="E2650" s="3"/>
      <c r="F2650" s="109" t="s">
        <v>44</v>
      </c>
      <c r="G2650" s="301">
        <f t="shared" ref="G2650:L2650" si="248">SUM(G2635:G2649)</f>
        <v>0</v>
      </c>
      <c r="H2650" s="301">
        <f t="shared" ca="1" si="248"/>
        <v>0</v>
      </c>
      <c r="I2650" s="301">
        <f t="shared" ca="1" si="248"/>
        <v>0</v>
      </c>
      <c r="J2650" s="301">
        <f t="shared" ca="1" si="248"/>
        <v>0</v>
      </c>
      <c r="K2650" s="301">
        <f t="shared" ca="1" si="248"/>
        <v>0</v>
      </c>
      <c r="L2650" s="301">
        <f t="shared" ca="1" si="248"/>
        <v>0</v>
      </c>
    </row>
    <row r="2651" spans="1:12" ht="12.75" hidden="1" customHeight="1" outlineLevel="2" x14ac:dyDescent="0.2">
      <c r="A2651" s="221">
        <f>A2633+1</f>
        <v>125</v>
      </c>
      <c r="B2651" s="22" t="str">
        <f ca="1">OFFSET($B$13,$A2651-1,0)</f>
        <v>Asset Type 125</v>
      </c>
      <c r="C2651" s="22" t="str">
        <f ca="1">OFFSET($C$13,$A2651-1,0)</f>
        <v>Description - Asset Type 125</v>
      </c>
      <c r="D2651" s="3"/>
      <c r="E2651" s="112"/>
      <c r="F2651" s="111" t="s">
        <v>41</v>
      </c>
      <c r="G2651" s="300">
        <f t="shared" ref="G2651:L2651" ca="1" si="249">VLOOKUP($B2651,$B$13:$L$212,5+G$5,FALSE)</f>
        <v>0</v>
      </c>
      <c r="H2651" s="300">
        <f t="shared" ca="1" si="249"/>
        <v>0</v>
      </c>
      <c r="I2651" s="300">
        <f t="shared" ca="1" si="249"/>
        <v>0</v>
      </c>
      <c r="J2651" s="300">
        <f t="shared" ca="1" si="249"/>
        <v>0</v>
      </c>
      <c r="K2651" s="300">
        <f t="shared" ca="1" si="249"/>
        <v>0</v>
      </c>
      <c r="L2651" s="300">
        <f t="shared" ca="1" si="249"/>
        <v>0</v>
      </c>
    </row>
    <row r="2652" spans="1:12" ht="12.75" hidden="1" customHeight="1" outlineLevel="2" x14ac:dyDescent="0.2">
      <c r="A2652" s="3"/>
      <c r="B2652" s="3"/>
      <c r="C2652" s="21"/>
      <c r="D2652" s="3"/>
      <c r="E2652" s="110"/>
      <c r="F2652" s="109" t="s">
        <v>42</v>
      </c>
      <c r="G2652" s="114">
        <f ca="1">VLOOKUP($B2651,'Input Sheet'!$B$12:$L$211,5+G$5,FALSE)</f>
        <v>0</v>
      </c>
      <c r="H2652" s="114">
        <f ca="1">VLOOKUP($B2651,'Input Sheet'!$B$12:$L$211,5+H$5,FALSE)</f>
        <v>0</v>
      </c>
      <c r="I2652" s="114">
        <f ca="1">VLOOKUP($B2651,'Input Sheet'!$B$12:$L$211,5+I$5,FALSE)</f>
        <v>0</v>
      </c>
      <c r="J2652" s="114">
        <f ca="1">VLOOKUP($B2651,'Input Sheet'!$B$12:$L$211,5+J$5,FALSE)</f>
        <v>0</v>
      </c>
      <c r="K2652" s="114">
        <f ca="1">VLOOKUP($B2651,'Input Sheet'!$B$12:$L$211,5+K$5,FALSE)</f>
        <v>0</v>
      </c>
      <c r="L2652" s="114">
        <f ca="1">VLOOKUP($B2651,'Input Sheet'!$B$12:$L$211,5+L$5,FALSE)</f>
        <v>0</v>
      </c>
    </row>
    <row r="2653" spans="1:12" ht="12.75" hidden="1" customHeight="1" outlineLevel="2" x14ac:dyDescent="0.2">
      <c r="A2653" s="3"/>
      <c r="B2653" s="3"/>
      <c r="C2653" s="3"/>
      <c r="D2653" s="3">
        <v>1</v>
      </c>
      <c r="E2653" s="295">
        <f t="array" aca="1" ref="E2653:E2667" ca="1">TRANSPOSE(G2651:L2651)</f>
        <v>0</v>
      </c>
      <c r="F2653" s="296"/>
      <c r="G2653" s="297"/>
      <c r="H2653" s="298">
        <f ca="1">IF(OFFSET(H2653,-$D2653,0)="n/a","n/a",IF(H$5&gt;OFFSET(H2653,-$D2653,0)+$D2653,$E2653-SUM($G2653:G2653),($E2653-SUM($G2653:G2653))/(OFFSET(H2653,-$D2653,0)-(H$5-$D2653-1))))</f>
        <v>0</v>
      </c>
      <c r="I2653" s="298">
        <f ca="1">IF(OFFSET(I2653,-$D2653,0)="n/a","n/a",IF(I$5&gt;OFFSET(I2653,-$D2653,0)+$D2653,$E2653-SUM($G2653:H2653),($E2653-SUM($G2653:H2653))/(OFFSET(I2653,-$D2653,0)-(I$5-$D2653-1))))</f>
        <v>0</v>
      </c>
      <c r="J2653" s="298">
        <f ca="1">IF(OFFSET(J2653,-$D2653,0)="n/a","n/a",IF(J$5&gt;OFFSET(J2653,-$D2653,0)+$D2653,$E2653-SUM($G2653:I2653),($E2653-SUM($G2653:I2653))/(OFFSET(J2653,-$D2653,0)-(J$5-$D2653-1))))</f>
        <v>0</v>
      </c>
      <c r="K2653" s="298">
        <f ca="1">IF(OFFSET(K2653,-$D2653,0)="n/a","n/a",IF(K$5&gt;OFFSET(K2653,-$D2653,0)+$D2653,$E2653-SUM($G2653:J2653),($E2653-SUM($G2653:J2653))/(OFFSET(K2653,-$D2653,0)-(K$5-$D2653-1))))</f>
        <v>0</v>
      </c>
      <c r="L2653" s="298">
        <f ca="1">IF(OFFSET(L2653,-$D2653,0)="n/a","n/a",IF(L$5&gt;OFFSET(L2653,-$D2653,0)+$D2653,$E2653-SUM($G2653:K2653),($E2653-SUM($G2653:K2653))/(OFFSET(L2653,-$D2653,0)-(L$5-$D2653-1))))</f>
        <v>0</v>
      </c>
    </row>
    <row r="2654" spans="1:12" ht="12.75" hidden="1" customHeight="1" outlineLevel="2" x14ac:dyDescent="0.2">
      <c r="A2654" s="3"/>
      <c r="B2654" s="3"/>
      <c r="C2654" s="377" t="s">
        <v>43</v>
      </c>
      <c r="D2654" s="3">
        <v>2</v>
      </c>
      <c r="E2654" s="295">
        <f ca="1"/>
        <v>0</v>
      </c>
      <c r="F2654" s="296"/>
      <c r="G2654" s="299"/>
      <c r="H2654" s="297"/>
      <c r="I2654" s="298">
        <f ca="1">IF(OFFSET(I2654,-$D2654,0)="n/a","n/a",IF(I$5&gt;OFFSET(I2654,-$D2654,0)+$D2654,$E2654-SUM($G2654:H2654),($E2654-SUM($G2654:H2654))/(OFFSET(I2654,-$D2654,0)-(I$5-$D2654-1))))</f>
        <v>0</v>
      </c>
      <c r="J2654" s="298">
        <f ca="1">IF(OFFSET(J2654,-$D2654,0)="n/a","n/a",IF(J$5&gt;OFFSET(J2654,-$D2654,0)+$D2654,$E2654-SUM($G2654:I2654),($E2654-SUM($G2654:I2654))/(OFFSET(J2654,-$D2654,0)-(J$5-$D2654-1))))</f>
        <v>0</v>
      </c>
      <c r="K2654" s="298">
        <f ca="1">IF(OFFSET(K2654,-$D2654,0)="n/a","n/a",IF(K$5&gt;OFFSET(K2654,-$D2654,0)+$D2654,$E2654-SUM($G2654:J2654),($E2654-SUM($G2654:J2654))/(OFFSET(K2654,-$D2654,0)-(K$5-$D2654-1))))</f>
        <v>0</v>
      </c>
      <c r="L2654" s="298">
        <f ca="1">IF(OFFSET(L2654,-$D2654,0)="n/a","n/a",IF(L$5&gt;OFFSET(L2654,-$D2654,0)+$D2654,$E2654-SUM($G2654:K2654),($E2654-SUM($G2654:K2654))/(OFFSET(L2654,-$D2654,0)-(L$5-$D2654-1))))</f>
        <v>0</v>
      </c>
    </row>
    <row r="2655" spans="1:12" ht="12.75" hidden="1" customHeight="1" outlineLevel="2" x14ac:dyDescent="0.2">
      <c r="A2655" s="3"/>
      <c r="B2655" s="3"/>
      <c r="C2655" s="377"/>
      <c r="D2655" s="3">
        <v>3</v>
      </c>
      <c r="E2655" s="295">
        <f ca="1"/>
        <v>0</v>
      </c>
      <c r="F2655" s="296"/>
      <c r="G2655" s="299"/>
      <c r="H2655" s="299"/>
      <c r="I2655" s="297"/>
      <c r="J2655" s="298">
        <f ca="1">IF(OFFSET(J2655,-$D2655,0)="n/a","n/a",IF(J$5&gt;OFFSET(J2655,-$D2655,0)+$D2655,$E2655-SUM($G2655:I2655),($E2655-SUM($G2655:I2655))/(OFFSET(J2655,-$D2655,0)-(J$5-$D2655-1))))</f>
        <v>0</v>
      </c>
      <c r="K2655" s="298">
        <f ca="1">IF(OFFSET(K2655,-$D2655,0)="n/a","n/a",IF(K$5&gt;OFFSET(K2655,-$D2655,0)+$D2655,$E2655-SUM($G2655:J2655),($E2655-SUM($G2655:J2655))/(OFFSET(K2655,-$D2655,0)-(K$5-$D2655-1))))</f>
        <v>0</v>
      </c>
      <c r="L2655" s="298">
        <f ca="1">IF(OFFSET(L2655,-$D2655,0)="n/a","n/a",IF(L$5&gt;OFFSET(L2655,-$D2655,0)+$D2655,$E2655-SUM($G2655:K2655),($E2655-SUM($G2655:K2655))/(OFFSET(L2655,-$D2655,0)-(L$5-$D2655-1))))</f>
        <v>0</v>
      </c>
    </row>
    <row r="2656" spans="1:12" ht="12.75" hidden="1" customHeight="1" outlineLevel="2" x14ac:dyDescent="0.2">
      <c r="A2656" s="3"/>
      <c r="B2656" s="3"/>
      <c r="C2656" s="377"/>
      <c r="D2656" s="3">
        <v>4</v>
      </c>
      <c r="E2656" s="295">
        <f ca="1"/>
        <v>0</v>
      </c>
      <c r="F2656" s="296"/>
      <c r="G2656" s="299"/>
      <c r="H2656" s="299"/>
      <c r="I2656" s="299"/>
      <c r="J2656" s="297"/>
      <c r="K2656" s="298">
        <f ca="1">IF(OFFSET(K2656,-$D2656,0)="n/a","n/a",IF(K$5&gt;OFFSET(K2656,-$D2656,0)+$D2656,$E2656-SUM($G2656:J2656),($E2656-SUM($G2656:J2656))/(OFFSET(K2656,-$D2656,0)-(K$5-$D2656-1))))</f>
        <v>0</v>
      </c>
      <c r="L2656" s="298">
        <f ca="1">IF(OFFSET(L2656,-$D2656,0)="n/a","n/a",IF(L$5&gt;OFFSET(L2656,-$D2656,0)+$D2656,$E2656-SUM($G2656:K2656),($E2656-SUM($G2656:K2656))/(OFFSET(L2656,-$D2656,0)-(L$5-$D2656-1))))</f>
        <v>0</v>
      </c>
    </row>
    <row r="2657" spans="1:12" ht="12.75" hidden="1" customHeight="1" outlineLevel="2" x14ac:dyDescent="0.2">
      <c r="A2657" s="3"/>
      <c r="B2657" s="3"/>
      <c r="C2657" s="377"/>
      <c r="D2657" s="3">
        <v>5</v>
      </c>
      <c r="E2657" s="295">
        <f ca="1"/>
        <v>0</v>
      </c>
      <c r="F2657" s="296"/>
      <c r="G2657" s="299"/>
      <c r="H2657" s="299"/>
      <c r="I2657" s="299"/>
      <c r="J2657" s="299"/>
      <c r="K2657" s="297"/>
      <c r="L2657" s="298">
        <f ca="1">IF(OFFSET(L2657,-$D2657,0)="n/a","n/a",IF(L$5&gt;OFFSET(L2657,-$D2657,0)+$D2657,$E2657-SUM($G2657:K2657),($E2657-SUM($G2657:K2657))/(OFFSET(L2657,-$D2657,0)-(L$5-$D2657-1))))</f>
        <v>0</v>
      </c>
    </row>
    <row r="2658" spans="1:12" ht="12.75" hidden="1" customHeight="1" outlineLevel="2" x14ac:dyDescent="0.2">
      <c r="A2658" s="3"/>
      <c r="B2658" s="3"/>
      <c r="C2658" s="377"/>
      <c r="D2658" s="3">
        <v>6</v>
      </c>
      <c r="E2658" s="295">
        <f ca="1"/>
        <v>0</v>
      </c>
      <c r="F2658" s="296"/>
      <c r="G2658" s="299"/>
      <c r="H2658" s="299"/>
      <c r="I2658" s="299"/>
      <c r="J2658" s="299"/>
      <c r="K2658" s="299"/>
      <c r="L2658" s="297"/>
    </row>
    <row r="2659" spans="1:12" ht="12.75" hidden="1" customHeight="1" outlineLevel="2" x14ac:dyDescent="0.2">
      <c r="A2659" s="3"/>
      <c r="B2659" s="3"/>
      <c r="C2659" s="377"/>
      <c r="D2659" s="3">
        <v>7</v>
      </c>
      <c r="E2659" s="295" t="e">
        <f ca="1"/>
        <v>#N/A</v>
      </c>
      <c r="F2659" s="296"/>
      <c r="G2659" s="299"/>
      <c r="H2659" s="299"/>
      <c r="I2659" s="299"/>
      <c r="J2659" s="299"/>
      <c r="K2659" s="299"/>
      <c r="L2659" s="299"/>
    </row>
    <row r="2660" spans="1:12" ht="12.75" hidden="1" customHeight="1" outlineLevel="2" x14ac:dyDescent="0.2">
      <c r="A2660" s="3"/>
      <c r="B2660" s="3"/>
      <c r="C2660" s="377"/>
      <c r="D2660" s="3">
        <v>8</v>
      </c>
      <c r="E2660" s="295" t="e">
        <f ca="1"/>
        <v>#N/A</v>
      </c>
      <c r="F2660" s="296"/>
      <c r="G2660" s="299"/>
      <c r="H2660" s="299"/>
      <c r="I2660" s="299"/>
      <c r="J2660" s="299"/>
      <c r="K2660" s="299"/>
      <c r="L2660" s="299"/>
    </row>
    <row r="2661" spans="1:12" ht="12.75" hidden="1" customHeight="1" outlineLevel="2" x14ac:dyDescent="0.2">
      <c r="A2661" s="3"/>
      <c r="B2661" s="3"/>
      <c r="C2661" s="377"/>
      <c r="D2661" s="3">
        <v>9</v>
      </c>
      <c r="E2661" s="295" t="e">
        <f ca="1"/>
        <v>#N/A</v>
      </c>
      <c r="F2661" s="296"/>
      <c r="G2661" s="299"/>
      <c r="H2661" s="299"/>
      <c r="I2661" s="299"/>
      <c r="J2661" s="299"/>
      <c r="K2661" s="299"/>
      <c r="L2661" s="299"/>
    </row>
    <row r="2662" spans="1:12" ht="12.75" hidden="1" customHeight="1" outlineLevel="2" x14ac:dyDescent="0.2">
      <c r="A2662" s="3"/>
      <c r="B2662" s="3"/>
      <c r="C2662" s="377"/>
      <c r="D2662" s="3">
        <v>10</v>
      </c>
      <c r="E2662" s="295" t="e">
        <f ca="1"/>
        <v>#N/A</v>
      </c>
      <c r="F2662" s="296"/>
      <c r="G2662" s="299"/>
      <c r="H2662" s="299"/>
      <c r="I2662" s="299"/>
      <c r="J2662" s="299"/>
      <c r="K2662" s="299"/>
      <c r="L2662" s="299"/>
    </row>
    <row r="2663" spans="1:12" ht="12.75" hidden="1" customHeight="1" outlineLevel="2" x14ac:dyDescent="0.2">
      <c r="A2663" s="3"/>
      <c r="B2663" s="3"/>
      <c r="C2663" s="377"/>
      <c r="D2663" s="3">
        <v>11</v>
      </c>
      <c r="E2663" s="295" t="e">
        <f ca="1"/>
        <v>#N/A</v>
      </c>
      <c r="F2663" s="296"/>
      <c r="G2663" s="299"/>
      <c r="H2663" s="299"/>
      <c r="I2663" s="299"/>
      <c r="J2663" s="299"/>
      <c r="K2663" s="299"/>
      <c r="L2663" s="299"/>
    </row>
    <row r="2664" spans="1:12" ht="12.75" hidden="1" customHeight="1" outlineLevel="2" x14ac:dyDescent="0.2">
      <c r="A2664" s="3"/>
      <c r="B2664" s="3"/>
      <c r="C2664" s="377"/>
      <c r="D2664" s="3">
        <v>12</v>
      </c>
      <c r="E2664" s="295" t="e">
        <f ca="1"/>
        <v>#N/A</v>
      </c>
      <c r="F2664" s="296"/>
      <c r="G2664" s="299"/>
      <c r="H2664" s="299"/>
      <c r="I2664" s="299"/>
      <c r="J2664" s="299"/>
      <c r="K2664" s="299"/>
      <c r="L2664" s="299"/>
    </row>
    <row r="2665" spans="1:12" ht="12.75" hidden="1" customHeight="1" outlineLevel="2" x14ac:dyDescent="0.2">
      <c r="A2665" s="3"/>
      <c r="B2665" s="3"/>
      <c r="C2665" s="377"/>
      <c r="D2665" s="3">
        <v>13</v>
      </c>
      <c r="E2665" s="295" t="e">
        <f ca="1"/>
        <v>#N/A</v>
      </c>
      <c r="F2665" s="296"/>
      <c r="G2665" s="299"/>
      <c r="H2665" s="299"/>
      <c r="I2665" s="299"/>
      <c r="J2665" s="299"/>
      <c r="K2665" s="299"/>
      <c r="L2665" s="299"/>
    </row>
    <row r="2666" spans="1:12" ht="12.75" hidden="1" customHeight="1" outlineLevel="2" x14ac:dyDescent="0.2">
      <c r="A2666" s="3"/>
      <c r="B2666" s="3"/>
      <c r="C2666" s="377"/>
      <c r="D2666" s="3">
        <v>14</v>
      </c>
      <c r="E2666" s="295" t="e">
        <f ca="1"/>
        <v>#N/A</v>
      </c>
      <c r="F2666" s="296"/>
      <c r="G2666" s="299"/>
      <c r="H2666" s="299"/>
      <c r="I2666" s="299"/>
      <c r="J2666" s="299"/>
      <c r="K2666" s="299"/>
      <c r="L2666" s="299"/>
    </row>
    <row r="2667" spans="1:12" ht="12.75" hidden="1" customHeight="1" outlineLevel="2" x14ac:dyDescent="0.2">
      <c r="A2667" s="3"/>
      <c r="B2667" s="3"/>
      <c r="C2667" s="377"/>
      <c r="D2667" s="3">
        <v>15</v>
      </c>
      <c r="E2667" s="295" t="e">
        <f ca="1"/>
        <v>#N/A</v>
      </c>
      <c r="F2667" s="296"/>
      <c r="G2667" s="299"/>
      <c r="H2667" s="299"/>
      <c r="I2667" s="299"/>
      <c r="J2667" s="299"/>
      <c r="K2667" s="299"/>
      <c r="L2667" s="299"/>
    </row>
    <row r="2668" spans="1:12" ht="12.75" hidden="1" customHeight="1" outlineLevel="1" x14ac:dyDescent="0.2">
      <c r="A2668" s="3"/>
      <c r="B2668" s="149" t="str">
        <f ca="1">B2651</f>
        <v>Asset Type 125</v>
      </c>
      <c r="C2668" s="149" t="str">
        <f ca="1">C2651</f>
        <v>Description - Asset Type 125</v>
      </c>
      <c r="D2668" s="3"/>
      <c r="E2668" s="3"/>
      <c r="F2668" s="109" t="s">
        <v>44</v>
      </c>
      <c r="G2668" s="301">
        <f t="shared" ref="G2668:L2668" si="250">SUM(G2653:G2667)</f>
        <v>0</v>
      </c>
      <c r="H2668" s="301">
        <f t="shared" ca="1" si="250"/>
        <v>0</v>
      </c>
      <c r="I2668" s="301">
        <f t="shared" ca="1" si="250"/>
        <v>0</v>
      </c>
      <c r="J2668" s="301">
        <f t="shared" ca="1" si="250"/>
        <v>0</v>
      </c>
      <c r="K2668" s="301">
        <f t="shared" ca="1" si="250"/>
        <v>0</v>
      </c>
      <c r="L2668" s="301">
        <f t="shared" ca="1" si="250"/>
        <v>0</v>
      </c>
    </row>
    <row r="2669" spans="1:12" ht="12.75" hidden="1" customHeight="1" outlineLevel="2" x14ac:dyDescent="0.2">
      <c r="A2669" s="221">
        <f>A2651+1</f>
        <v>126</v>
      </c>
      <c r="B2669" s="22" t="str">
        <f ca="1">OFFSET($B$13,$A2669-1,0)</f>
        <v>Asset Type 126</v>
      </c>
      <c r="C2669" s="22" t="str">
        <f ca="1">OFFSET($C$13,$A2669-1,0)</f>
        <v>Description - Asset Type 126</v>
      </c>
      <c r="D2669" s="3"/>
      <c r="E2669" s="112"/>
      <c r="F2669" s="111" t="s">
        <v>41</v>
      </c>
      <c r="G2669" s="300">
        <f t="shared" ref="G2669:L2669" ca="1" si="251">VLOOKUP($B2669,$B$13:$L$212,5+G$5,FALSE)</f>
        <v>0</v>
      </c>
      <c r="H2669" s="300">
        <f t="shared" ca="1" si="251"/>
        <v>0</v>
      </c>
      <c r="I2669" s="300">
        <f t="shared" ca="1" si="251"/>
        <v>0</v>
      </c>
      <c r="J2669" s="300">
        <f t="shared" ca="1" si="251"/>
        <v>0</v>
      </c>
      <c r="K2669" s="300">
        <f t="shared" ca="1" si="251"/>
        <v>0</v>
      </c>
      <c r="L2669" s="300">
        <f t="shared" ca="1" si="251"/>
        <v>0</v>
      </c>
    </row>
    <row r="2670" spans="1:12" ht="12.75" hidden="1" customHeight="1" outlineLevel="2" x14ac:dyDescent="0.2">
      <c r="A2670" s="3"/>
      <c r="B2670" s="3"/>
      <c r="C2670" s="21"/>
      <c r="D2670" s="3"/>
      <c r="E2670" s="110"/>
      <c r="F2670" s="109" t="s">
        <v>42</v>
      </c>
      <c r="G2670" s="114">
        <f ca="1">VLOOKUP($B2669,'Input Sheet'!$B$12:$L$211,5+G$5,FALSE)</f>
        <v>0</v>
      </c>
      <c r="H2670" s="114">
        <f ca="1">VLOOKUP($B2669,'Input Sheet'!$B$12:$L$211,5+H$5,FALSE)</f>
        <v>0</v>
      </c>
      <c r="I2670" s="114">
        <f ca="1">VLOOKUP($B2669,'Input Sheet'!$B$12:$L$211,5+I$5,FALSE)</f>
        <v>0</v>
      </c>
      <c r="J2670" s="114">
        <f ca="1">VLOOKUP($B2669,'Input Sheet'!$B$12:$L$211,5+J$5,FALSE)</f>
        <v>0</v>
      </c>
      <c r="K2670" s="114">
        <f ca="1">VLOOKUP($B2669,'Input Sheet'!$B$12:$L$211,5+K$5,FALSE)</f>
        <v>0</v>
      </c>
      <c r="L2670" s="114">
        <f ca="1">VLOOKUP($B2669,'Input Sheet'!$B$12:$L$211,5+L$5,FALSE)</f>
        <v>0</v>
      </c>
    </row>
    <row r="2671" spans="1:12" ht="12.75" hidden="1" customHeight="1" outlineLevel="2" x14ac:dyDescent="0.2">
      <c r="A2671" s="3"/>
      <c r="B2671" s="3"/>
      <c r="C2671" s="3"/>
      <c r="D2671" s="3">
        <v>1</v>
      </c>
      <c r="E2671" s="295">
        <f t="array" aca="1" ref="E2671:E2685" ca="1">TRANSPOSE(G2669:L2669)</f>
        <v>0</v>
      </c>
      <c r="F2671" s="296"/>
      <c r="G2671" s="297"/>
      <c r="H2671" s="298">
        <f ca="1">IF(OFFSET(H2671,-$D2671,0)="n/a","n/a",IF(H$5&gt;OFFSET(H2671,-$D2671,0)+$D2671,$E2671-SUM($G2671:G2671),($E2671-SUM($G2671:G2671))/(OFFSET(H2671,-$D2671,0)-(H$5-$D2671-1))))</f>
        <v>0</v>
      </c>
      <c r="I2671" s="298">
        <f ca="1">IF(OFFSET(I2671,-$D2671,0)="n/a","n/a",IF(I$5&gt;OFFSET(I2671,-$D2671,0)+$D2671,$E2671-SUM($G2671:H2671),($E2671-SUM($G2671:H2671))/(OFFSET(I2671,-$D2671,0)-(I$5-$D2671-1))))</f>
        <v>0</v>
      </c>
      <c r="J2671" s="298">
        <f ca="1">IF(OFFSET(J2671,-$D2671,0)="n/a","n/a",IF(J$5&gt;OFFSET(J2671,-$D2671,0)+$D2671,$E2671-SUM($G2671:I2671),($E2671-SUM($G2671:I2671))/(OFFSET(J2671,-$D2671,0)-(J$5-$D2671-1))))</f>
        <v>0</v>
      </c>
      <c r="K2671" s="298">
        <f ca="1">IF(OFFSET(K2671,-$D2671,0)="n/a","n/a",IF(K$5&gt;OFFSET(K2671,-$D2671,0)+$D2671,$E2671-SUM($G2671:J2671),($E2671-SUM($G2671:J2671))/(OFFSET(K2671,-$D2671,0)-(K$5-$D2671-1))))</f>
        <v>0</v>
      </c>
      <c r="L2671" s="298">
        <f ca="1">IF(OFFSET(L2671,-$D2671,0)="n/a","n/a",IF(L$5&gt;OFFSET(L2671,-$D2671,0)+$D2671,$E2671-SUM($G2671:K2671),($E2671-SUM($G2671:K2671))/(OFFSET(L2671,-$D2671,0)-(L$5-$D2671-1))))</f>
        <v>0</v>
      </c>
    </row>
    <row r="2672" spans="1:12" ht="12.75" hidden="1" customHeight="1" outlineLevel="2" x14ac:dyDescent="0.2">
      <c r="A2672" s="3"/>
      <c r="B2672" s="3"/>
      <c r="C2672" s="377" t="s">
        <v>43</v>
      </c>
      <c r="D2672" s="3">
        <v>2</v>
      </c>
      <c r="E2672" s="295">
        <f ca="1"/>
        <v>0</v>
      </c>
      <c r="F2672" s="296"/>
      <c r="G2672" s="299"/>
      <c r="H2672" s="297"/>
      <c r="I2672" s="298">
        <f ca="1">IF(OFFSET(I2672,-$D2672,0)="n/a","n/a",IF(I$5&gt;OFFSET(I2672,-$D2672,0)+$D2672,$E2672-SUM($G2672:H2672),($E2672-SUM($G2672:H2672))/(OFFSET(I2672,-$D2672,0)-(I$5-$D2672-1))))</f>
        <v>0</v>
      </c>
      <c r="J2672" s="298">
        <f ca="1">IF(OFFSET(J2672,-$D2672,0)="n/a","n/a",IF(J$5&gt;OFFSET(J2672,-$D2672,0)+$D2672,$E2672-SUM($G2672:I2672),($E2672-SUM($G2672:I2672))/(OFFSET(J2672,-$D2672,0)-(J$5-$D2672-1))))</f>
        <v>0</v>
      </c>
      <c r="K2672" s="298">
        <f ca="1">IF(OFFSET(K2672,-$D2672,0)="n/a","n/a",IF(K$5&gt;OFFSET(K2672,-$D2672,0)+$D2672,$E2672-SUM($G2672:J2672),($E2672-SUM($G2672:J2672))/(OFFSET(K2672,-$D2672,0)-(K$5-$D2672-1))))</f>
        <v>0</v>
      </c>
      <c r="L2672" s="298">
        <f ca="1">IF(OFFSET(L2672,-$D2672,0)="n/a","n/a",IF(L$5&gt;OFFSET(L2672,-$D2672,0)+$D2672,$E2672-SUM($G2672:K2672),($E2672-SUM($G2672:K2672))/(OFFSET(L2672,-$D2672,0)-(L$5-$D2672-1))))</f>
        <v>0</v>
      </c>
    </row>
    <row r="2673" spans="1:12" ht="12.75" hidden="1" customHeight="1" outlineLevel="2" x14ac:dyDescent="0.2">
      <c r="A2673" s="3"/>
      <c r="B2673" s="3"/>
      <c r="C2673" s="377"/>
      <c r="D2673" s="3">
        <v>3</v>
      </c>
      <c r="E2673" s="295">
        <f ca="1"/>
        <v>0</v>
      </c>
      <c r="F2673" s="296"/>
      <c r="G2673" s="299"/>
      <c r="H2673" s="299"/>
      <c r="I2673" s="297"/>
      <c r="J2673" s="298">
        <f ca="1">IF(OFFSET(J2673,-$D2673,0)="n/a","n/a",IF(J$5&gt;OFFSET(J2673,-$D2673,0)+$D2673,$E2673-SUM($G2673:I2673),($E2673-SUM($G2673:I2673))/(OFFSET(J2673,-$D2673,0)-(J$5-$D2673-1))))</f>
        <v>0</v>
      </c>
      <c r="K2673" s="298">
        <f ca="1">IF(OFFSET(K2673,-$D2673,0)="n/a","n/a",IF(K$5&gt;OFFSET(K2673,-$D2673,0)+$D2673,$E2673-SUM($G2673:J2673),($E2673-SUM($G2673:J2673))/(OFFSET(K2673,-$D2673,0)-(K$5-$D2673-1))))</f>
        <v>0</v>
      </c>
      <c r="L2673" s="298">
        <f ca="1">IF(OFFSET(L2673,-$D2673,0)="n/a","n/a",IF(L$5&gt;OFFSET(L2673,-$D2673,0)+$D2673,$E2673-SUM($G2673:K2673),($E2673-SUM($G2673:K2673))/(OFFSET(L2673,-$D2673,0)-(L$5-$D2673-1))))</f>
        <v>0</v>
      </c>
    </row>
    <row r="2674" spans="1:12" ht="12.75" hidden="1" customHeight="1" outlineLevel="2" x14ac:dyDescent="0.2">
      <c r="A2674" s="3"/>
      <c r="B2674" s="3"/>
      <c r="C2674" s="377"/>
      <c r="D2674" s="3">
        <v>4</v>
      </c>
      <c r="E2674" s="295">
        <f ca="1"/>
        <v>0</v>
      </c>
      <c r="F2674" s="296"/>
      <c r="G2674" s="299"/>
      <c r="H2674" s="299"/>
      <c r="I2674" s="299"/>
      <c r="J2674" s="297"/>
      <c r="K2674" s="298">
        <f ca="1">IF(OFFSET(K2674,-$D2674,0)="n/a","n/a",IF(K$5&gt;OFFSET(K2674,-$D2674,0)+$D2674,$E2674-SUM($G2674:J2674),($E2674-SUM($G2674:J2674))/(OFFSET(K2674,-$D2674,0)-(K$5-$D2674-1))))</f>
        <v>0</v>
      </c>
      <c r="L2674" s="298">
        <f ca="1">IF(OFFSET(L2674,-$D2674,0)="n/a","n/a",IF(L$5&gt;OFFSET(L2674,-$D2674,0)+$D2674,$E2674-SUM($G2674:K2674),($E2674-SUM($G2674:K2674))/(OFFSET(L2674,-$D2674,0)-(L$5-$D2674-1))))</f>
        <v>0</v>
      </c>
    </row>
    <row r="2675" spans="1:12" ht="12.75" hidden="1" customHeight="1" outlineLevel="2" x14ac:dyDescent="0.2">
      <c r="A2675" s="3"/>
      <c r="B2675" s="3"/>
      <c r="C2675" s="377"/>
      <c r="D2675" s="3">
        <v>5</v>
      </c>
      <c r="E2675" s="295">
        <f ca="1"/>
        <v>0</v>
      </c>
      <c r="F2675" s="296"/>
      <c r="G2675" s="299"/>
      <c r="H2675" s="299"/>
      <c r="I2675" s="299"/>
      <c r="J2675" s="299"/>
      <c r="K2675" s="297"/>
      <c r="L2675" s="298">
        <f ca="1">IF(OFFSET(L2675,-$D2675,0)="n/a","n/a",IF(L$5&gt;OFFSET(L2675,-$D2675,0)+$D2675,$E2675-SUM($G2675:K2675),($E2675-SUM($G2675:K2675))/(OFFSET(L2675,-$D2675,0)-(L$5-$D2675-1))))</f>
        <v>0</v>
      </c>
    </row>
    <row r="2676" spans="1:12" ht="12.75" hidden="1" customHeight="1" outlineLevel="2" x14ac:dyDescent="0.2">
      <c r="A2676" s="3"/>
      <c r="B2676" s="3"/>
      <c r="C2676" s="377"/>
      <c r="D2676" s="3">
        <v>6</v>
      </c>
      <c r="E2676" s="295">
        <f ca="1"/>
        <v>0</v>
      </c>
      <c r="F2676" s="296"/>
      <c r="G2676" s="299"/>
      <c r="H2676" s="299"/>
      <c r="I2676" s="299"/>
      <c r="J2676" s="299"/>
      <c r="K2676" s="299"/>
      <c r="L2676" s="297"/>
    </row>
    <row r="2677" spans="1:12" ht="12.75" hidden="1" customHeight="1" outlineLevel="2" x14ac:dyDescent="0.2">
      <c r="A2677" s="3"/>
      <c r="B2677" s="3"/>
      <c r="C2677" s="377"/>
      <c r="D2677" s="3">
        <v>7</v>
      </c>
      <c r="E2677" s="295" t="e">
        <f ca="1"/>
        <v>#N/A</v>
      </c>
      <c r="F2677" s="296"/>
      <c r="G2677" s="299"/>
      <c r="H2677" s="299"/>
      <c r="I2677" s="299"/>
      <c r="J2677" s="299"/>
      <c r="K2677" s="299"/>
      <c r="L2677" s="299"/>
    </row>
    <row r="2678" spans="1:12" ht="12.75" hidden="1" customHeight="1" outlineLevel="2" x14ac:dyDescent="0.2">
      <c r="A2678" s="3"/>
      <c r="B2678" s="3"/>
      <c r="C2678" s="377"/>
      <c r="D2678" s="3">
        <v>8</v>
      </c>
      <c r="E2678" s="295" t="e">
        <f ca="1"/>
        <v>#N/A</v>
      </c>
      <c r="F2678" s="296"/>
      <c r="G2678" s="299"/>
      <c r="H2678" s="299"/>
      <c r="I2678" s="299"/>
      <c r="J2678" s="299"/>
      <c r="K2678" s="299"/>
      <c r="L2678" s="299"/>
    </row>
    <row r="2679" spans="1:12" ht="12.75" hidden="1" customHeight="1" outlineLevel="2" x14ac:dyDescent="0.2">
      <c r="A2679" s="3"/>
      <c r="B2679" s="3"/>
      <c r="C2679" s="377"/>
      <c r="D2679" s="3">
        <v>9</v>
      </c>
      <c r="E2679" s="295" t="e">
        <f ca="1"/>
        <v>#N/A</v>
      </c>
      <c r="F2679" s="296"/>
      <c r="G2679" s="299"/>
      <c r="H2679" s="299"/>
      <c r="I2679" s="299"/>
      <c r="J2679" s="299"/>
      <c r="K2679" s="299"/>
      <c r="L2679" s="299"/>
    </row>
    <row r="2680" spans="1:12" ht="12.75" hidden="1" customHeight="1" outlineLevel="2" x14ac:dyDescent="0.2">
      <c r="A2680" s="3"/>
      <c r="B2680" s="3"/>
      <c r="C2680" s="377"/>
      <c r="D2680" s="3">
        <v>10</v>
      </c>
      <c r="E2680" s="295" t="e">
        <f ca="1"/>
        <v>#N/A</v>
      </c>
      <c r="F2680" s="296"/>
      <c r="G2680" s="299"/>
      <c r="H2680" s="299"/>
      <c r="I2680" s="299"/>
      <c r="J2680" s="299"/>
      <c r="K2680" s="299"/>
      <c r="L2680" s="299"/>
    </row>
    <row r="2681" spans="1:12" ht="12.75" hidden="1" customHeight="1" outlineLevel="2" x14ac:dyDescent="0.2">
      <c r="A2681" s="3"/>
      <c r="B2681" s="3"/>
      <c r="C2681" s="377"/>
      <c r="D2681" s="3">
        <v>11</v>
      </c>
      <c r="E2681" s="295" t="e">
        <f ca="1"/>
        <v>#N/A</v>
      </c>
      <c r="F2681" s="296"/>
      <c r="G2681" s="299"/>
      <c r="H2681" s="299"/>
      <c r="I2681" s="299"/>
      <c r="J2681" s="299"/>
      <c r="K2681" s="299"/>
      <c r="L2681" s="299"/>
    </row>
    <row r="2682" spans="1:12" ht="12.75" hidden="1" customHeight="1" outlineLevel="2" x14ac:dyDescent="0.2">
      <c r="A2682" s="3"/>
      <c r="B2682" s="3"/>
      <c r="C2682" s="377"/>
      <c r="D2682" s="3">
        <v>12</v>
      </c>
      <c r="E2682" s="295" t="e">
        <f ca="1"/>
        <v>#N/A</v>
      </c>
      <c r="F2682" s="296"/>
      <c r="G2682" s="299"/>
      <c r="H2682" s="299"/>
      <c r="I2682" s="299"/>
      <c r="J2682" s="299"/>
      <c r="K2682" s="299"/>
      <c r="L2682" s="299"/>
    </row>
    <row r="2683" spans="1:12" ht="12.75" hidden="1" customHeight="1" outlineLevel="2" x14ac:dyDescent="0.2">
      <c r="A2683" s="3"/>
      <c r="B2683" s="3"/>
      <c r="C2683" s="377"/>
      <c r="D2683" s="3">
        <v>13</v>
      </c>
      <c r="E2683" s="295" t="e">
        <f ca="1"/>
        <v>#N/A</v>
      </c>
      <c r="F2683" s="296"/>
      <c r="G2683" s="299"/>
      <c r="H2683" s="299"/>
      <c r="I2683" s="299"/>
      <c r="J2683" s="299"/>
      <c r="K2683" s="299"/>
      <c r="L2683" s="299"/>
    </row>
    <row r="2684" spans="1:12" ht="12.75" hidden="1" customHeight="1" outlineLevel="2" x14ac:dyDescent="0.2">
      <c r="A2684" s="3"/>
      <c r="B2684" s="3"/>
      <c r="C2684" s="377"/>
      <c r="D2684" s="3">
        <v>14</v>
      </c>
      <c r="E2684" s="295" t="e">
        <f ca="1"/>
        <v>#N/A</v>
      </c>
      <c r="F2684" s="296"/>
      <c r="G2684" s="299"/>
      <c r="H2684" s="299"/>
      <c r="I2684" s="299"/>
      <c r="J2684" s="299"/>
      <c r="K2684" s="299"/>
      <c r="L2684" s="299"/>
    </row>
    <row r="2685" spans="1:12" ht="12.75" hidden="1" customHeight="1" outlineLevel="2" x14ac:dyDescent="0.2">
      <c r="A2685" s="3"/>
      <c r="B2685" s="3"/>
      <c r="C2685" s="377"/>
      <c r="D2685" s="3">
        <v>15</v>
      </c>
      <c r="E2685" s="295" t="e">
        <f ca="1"/>
        <v>#N/A</v>
      </c>
      <c r="F2685" s="296"/>
      <c r="G2685" s="299"/>
      <c r="H2685" s="299"/>
      <c r="I2685" s="299"/>
      <c r="J2685" s="299"/>
      <c r="K2685" s="299"/>
      <c r="L2685" s="299"/>
    </row>
    <row r="2686" spans="1:12" ht="12.75" hidden="1" customHeight="1" outlineLevel="1" x14ac:dyDescent="0.2">
      <c r="A2686" s="3"/>
      <c r="B2686" s="149" t="str">
        <f ca="1">B2669</f>
        <v>Asset Type 126</v>
      </c>
      <c r="C2686" s="149" t="str">
        <f ca="1">C2669</f>
        <v>Description - Asset Type 126</v>
      </c>
      <c r="D2686" s="3"/>
      <c r="E2686" s="3"/>
      <c r="F2686" s="109" t="s">
        <v>44</v>
      </c>
      <c r="G2686" s="301">
        <f t="shared" ref="G2686:L2686" si="252">SUM(G2671:G2685)</f>
        <v>0</v>
      </c>
      <c r="H2686" s="301">
        <f t="shared" ca="1" si="252"/>
        <v>0</v>
      </c>
      <c r="I2686" s="301">
        <f t="shared" ca="1" si="252"/>
        <v>0</v>
      </c>
      <c r="J2686" s="301">
        <f t="shared" ca="1" si="252"/>
        <v>0</v>
      </c>
      <c r="K2686" s="301">
        <f t="shared" ca="1" si="252"/>
        <v>0</v>
      </c>
      <c r="L2686" s="301">
        <f t="shared" ca="1" si="252"/>
        <v>0</v>
      </c>
    </row>
    <row r="2687" spans="1:12" ht="12.75" hidden="1" customHeight="1" outlineLevel="2" x14ac:dyDescent="0.2">
      <c r="A2687" s="221">
        <f>A2669+1</f>
        <v>127</v>
      </c>
      <c r="B2687" s="22" t="str">
        <f ca="1">OFFSET($B$13,$A2687-1,0)</f>
        <v>Asset Type 127</v>
      </c>
      <c r="C2687" s="22" t="str">
        <f ca="1">OFFSET($C$13,$A2687-1,0)</f>
        <v>Description - Asset Type 127</v>
      </c>
      <c r="D2687" s="3"/>
      <c r="E2687" s="112"/>
      <c r="F2687" s="111" t="s">
        <v>41</v>
      </c>
      <c r="G2687" s="300">
        <f t="shared" ref="G2687:L2687" ca="1" si="253">VLOOKUP($B2687,$B$13:$L$212,5+G$5,FALSE)</f>
        <v>0</v>
      </c>
      <c r="H2687" s="300">
        <f t="shared" ca="1" si="253"/>
        <v>0</v>
      </c>
      <c r="I2687" s="300">
        <f t="shared" ca="1" si="253"/>
        <v>0</v>
      </c>
      <c r="J2687" s="300">
        <f t="shared" ca="1" si="253"/>
        <v>0</v>
      </c>
      <c r="K2687" s="300">
        <f t="shared" ca="1" si="253"/>
        <v>0</v>
      </c>
      <c r="L2687" s="300">
        <f t="shared" ca="1" si="253"/>
        <v>0</v>
      </c>
    </row>
    <row r="2688" spans="1:12" ht="12.75" hidden="1" customHeight="1" outlineLevel="2" x14ac:dyDescent="0.2">
      <c r="A2688" s="3"/>
      <c r="B2688" s="3"/>
      <c r="C2688" s="21"/>
      <c r="D2688" s="3"/>
      <c r="E2688" s="110"/>
      <c r="F2688" s="109" t="s">
        <v>42</v>
      </c>
      <c r="G2688" s="114">
        <f ca="1">VLOOKUP($B2687,'Input Sheet'!$B$12:$L$211,5+G$5,FALSE)</f>
        <v>0</v>
      </c>
      <c r="H2688" s="114">
        <f ca="1">VLOOKUP($B2687,'Input Sheet'!$B$12:$L$211,5+H$5,FALSE)</f>
        <v>0</v>
      </c>
      <c r="I2688" s="114">
        <f ca="1">VLOOKUP($B2687,'Input Sheet'!$B$12:$L$211,5+I$5,FALSE)</f>
        <v>0</v>
      </c>
      <c r="J2688" s="114">
        <f ca="1">VLOOKUP($B2687,'Input Sheet'!$B$12:$L$211,5+J$5,FALSE)</f>
        <v>0</v>
      </c>
      <c r="K2688" s="114">
        <f ca="1">VLOOKUP($B2687,'Input Sheet'!$B$12:$L$211,5+K$5,FALSE)</f>
        <v>0</v>
      </c>
      <c r="L2688" s="114">
        <f ca="1">VLOOKUP($B2687,'Input Sheet'!$B$12:$L$211,5+L$5,FALSE)</f>
        <v>0</v>
      </c>
    </row>
    <row r="2689" spans="1:12" ht="12.75" hidden="1" customHeight="1" outlineLevel="2" x14ac:dyDescent="0.2">
      <c r="A2689" s="3"/>
      <c r="B2689" s="3"/>
      <c r="C2689" s="3"/>
      <c r="D2689" s="3">
        <v>1</v>
      </c>
      <c r="E2689" s="295">
        <f t="array" aca="1" ref="E2689:E2703" ca="1">TRANSPOSE(G2687:L2687)</f>
        <v>0</v>
      </c>
      <c r="F2689" s="296"/>
      <c r="G2689" s="297"/>
      <c r="H2689" s="298">
        <f ca="1">IF(OFFSET(H2689,-$D2689,0)="n/a","n/a",IF(H$5&gt;OFFSET(H2689,-$D2689,0)+$D2689,$E2689-SUM($G2689:G2689),($E2689-SUM($G2689:G2689))/(OFFSET(H2689,-$D2689,0)-(H$5-$D2689-1))))</f>
        <v>0</v>
      </c>
      <c r="I2689" s="298">
        <f ca="1">IF(OFFSET(I2689,-$D2689,0)="n/a","n/a",IF(I$5&gt;OFFSET(I2689,-$D2689,0)+$D2689,$E2689-SUM($G2689:H2689),($E2689-SUM($G2689:H2689))/(OFFSET(I2689,-$D2689,0)-(I$5-$D2689-1))))</f>
        <v>0</v>
      </c>
      <c r="J2689" s="298">
        <f ca="1">IF(OFFSET(J2689,-$D2689,0)="n/a","n/a",IF(J$5&gt;OFFSET(J2689,-$D2689,0)+$D2689,$E2689-SUM($G2689:I2689),($E2689-SUM($G2689:I2689))/(OFFSET(J2689,-$D2689,0)-(J$5-$D2689-1))))</f>
        <v>0</v>
      </c>
      <c r="K2689" s="298">
        <f ca="1">IF(OFFSET(K2689,-$D2689,0)="n/a","n/a",IF(K$5&gt;OFFSET(K2689,-$D2689,0)+$D2689,$E2689-SUM($G2689:J2689),($E2689-SUM($G2689:J2689))/(OFFSET(K2689,-$D2689,0)-(K$5-$D2689-1))))</f>
        <v>0</v>
      </c>
      <c r="L2689" s="298">
        <f ca="1">IF(OFFSET(L2689,-$D2689,0)="n/a","n/a",IF(L$5&gt;OFFSET(L2689,-$D2689,0)+$D2689,$E2689-SUM($G2689:K2689),($E2689-SUM($G2689:K2689))/(OFFSET(L2689,-$D2689,0)-(L$5-$D2689-1))))</f>
        <v>0</v>
      </c>
    </row>
    <row r="2690" spans="1:12" ht="12.75" hidden="1" customHeight="1" outlineLevel="2" x14ac:dyDescent="0.2">
      <c r="A2690" s="3"/>
      <c r="B2690" s="3"/>
      <c r="C2690" s="377" t="s">
        <v>43</v>
      </c>
      <c r="D2690" s="3">
        <v>2</v>
      </c>
      <c r="E2690" s="295">
        <f ca="1"/>
        <v>0</v>
      </c>
      <c r="F2690" s="296"/>
      <c r="G2690" s="299"/>
      <c r="H2690" s="297"/>
      <c r="I2690" s="298">
        <f ca="1">IF(OFFSET(I2690,-$D2690,0)="n/a","n/a",IF(I$5&gt;OFFSET(I2690,-$D2690,0)+$D2690,$E2690-SUM($G2690:H2690),($E2690-SUM($G2690:H2690))/(OFFSET(I2690,-$D2690,0)-(I$5-$D2690-1))))</f>
        <v>0</v>
      </c>
      <c r="J2690" s="298">
        <f ca="1">IF(OFFSET(J2690,-$D2690,0)="n/a","n/a",IF(J$5&gt;OFFSET(J2690,-$D2690,0)+$D2690,$E2690-SUM($G2690:I2690),($E2690-SUM($G2690:I2690))/(OFFSET(J2690,-$D2690,0)-(J$5-$D2690-1))))</f>
        <v>0</v>
      </c>
      <c r="K2690" s="298">
        <f ca="1">IF(OFFSET(K2690,-$D2690,0)="n/a","n/a",IF(K$5&gt;OFFSET(K2690,-$D2690,0)+$D2690,$E2690-SUM($G2690:J2690),($E2690-SUM($G2690:J2690))/(OFFSET(K2690,-$D2690,0)-(K$5-$D2690-1))))</f>
        <v>0</v>
      </c>
      <c r="L2690" s="298">
        <f ca="1">IF(OFFSET(L2690,-$D2690,0)="n/a","n/a",IF(L$5&gt;OFFSET(L2690,-$D2690,0)+$D2690,$E2690-SUM($G2690:K2690),($E2690-SUM($G2690:K2690))/(OFFSET(L2690,-$D2690,0)-(L$5-$D2690-1))))</f>
        <v>0</v>
      </c>
    </row>
    <row r="2691" spans="1:12" ht="12.75" hidden="1" customHeight="1" outlineLevel="2" x14ac:dyDescent="0.2">
      <c r="A2691" s="3"/>
      <c r="B2691" s="3"/>
      <c r="C2691" s="377"/>
      <c r="D2691" s="3">
        <v>3</v>
      </c>
      <c r="E2691" s="295">
        <f ca="1"/>
        <v>0</v>
      </c>
      <c r="F2691" s="296"/>
      <c r="G2691" s="299"/>
      <c r="H2691" s="299"/>
      <c r="I2691" s="297"/>
      <c r="J2691" s="298">
        <f ca="1">IF(OFFSET(J2691,-$D2691,0)="n/a","n/a",IF(J$5&gt;OFFSET(J2691,-$D2691,0)+$D2691,$E2691-SUM($G2691:I2691),($E2691-SUM($G2691:I2691))/(OFFSET(J2691,-$D2691,0)-(J$5-$D2691-1))))</f>
        <v>0</v>
      </c>
      <c r="K2691" s="298">
        <f ca="1">IF(OFFSET(K2691,-$D2691,0)="n/a","n/a",IF(K$5&gt;OFFSET(K2691,-$D2691,0)+$D2691,$E2691-SUM($G2691:J2691),($E2691-SUM($G2691:J2691))/(OFFSET(K2691,-$D2691,0)-(K$5-$D2691-1))))</f>
        <v>0</v>
      </c>
      <c r="L2691" s="298">
        <f ca="1">IF(OFFSET(L2691,-$D2691,0)="n/a","n/a",IF(L$5&gt;OFFSET(L2691,-$D2691,0)+$D2691,$E2691-SUM($G2691:K2691),($E2691-SUM($G2691:K2691))/(OFFSET(L2691,-$D2691,0)-(L$5-$D2691-1))))</f>
        <v>0</v>
      </c>
    </row>
    <row r="2692" spans="1:12" ht="12.75" hidden="1" customHeight="1" outlineLevel="2" x14ac:dyDescent="0.2">
      <c r="A2692" s="3"/>
      <c r="B2692" s="3"/>
      <c r="C2692" s="377"/>
      <c r="D2692" s="3">
        <v>4</v>
      </c>
      <c r="E2692" s="295">
        <f ca="1"/>
        <v>0</v>
      </c>
      <c r="F2692" s="296"/>
      <c r="G2692" s="299"/>
      <c r="H2692" s="299"/>
      <c r="I2692" s="299"/>
      <c r="J2692" s="297"/>
      <c r="K2692" s="298">
        <f ca="1">IF(OFFSET(K2692,-$D2692,0)="n/a","n/a",IF(K$5&gt;OFFSET(K2692,-$D2692,0)+$D2692,$E2692-SUM($G2692:J2692),($E2692-SUM($G2692:J2692))/(OFFSET(K2692,-$D2692,0)-(K$5-$D2692-1))))</f>
        <v>0</v>
      </c>
      <c r="L2692" s="298">
        <f ca="1">IF(OFFSET(L2692,-$D2692,0)="n/a","n/a",IF(L$5&gt;OFFSET(L2692,-$D2692,0)+$D2692,$E2692-SUM($G2692:K2692),($E2692-SUM($G2692:K2692))/(OFFSET(L2692,-$D2692,0)-(L$5-$D2692-1))))</f>
        <v>0</v>
      </c>
    </row>
    <row r="2693" spans="1:12" ht="12.75" hidden="1" customHeight="1" outlineLevel="2" x14ac:dyDescent="0.2">
      <c r="A2693" s="3"/>
      <c r="B2693" s="3"/>
      <c r="C2693" s="377"/>
      <c r="D2693" s="3">
        <v>5</v>
      </c>
      <c r="E2693" s="295">
        <f ca="1"/>
        <v>0</v>
      </c>
      <c r="F2693" s="296"/>
      <c r="G2693" s="299"/>
      <c r="H2693" s="299"/>
      <c r="I2693" s="299"/>
      <c r="J2693" s="299"/>
      <c r="K2693" s="297"/>
      <c r="L2693" s="298">
        <f ca="1">IF(OFFSET(L2693,-$D2693,0)="n/a","n/a",IF(L$5&gt;OFFSET(L2693,-$D2693,0)+$D2693,$E2693-SUM($G2693:K2693),($E2693-SUM($G2693:K2693))/(OFFSET(L2693,-$D2693,0)-(L$5-$D2693-1))))</f>
        <v>0</v>
      </c>
    </row>
    <row r="2694" spans="1:12" ht="12.75" hidden="1" customHeight="1" outlineLevel="2" x14ac:dyDescent="0.2">
      <c r="A2694" s="3"/>
      <c r="B2694" s="3"/>
      <c r="C2694" s="377"/>
      <c r="D2694" s="3">
        <v>6</v>
      </c>
      <c r="E2694" s="295">
        <f ca="1"/>
        <v>0</v>
      </c>
      <c r="F2694" s="296"/>
      <c r="G2694" s="299"/>
      <c r="H2694" s="299"/>
      <c r="I2694" s="299"/>
      <c r="J2694" s="299"/>
      <c r="K2694" s="299"/>
      <c r="L2694" s="297"/>
    </row>
    <row r="2695" spans="1:12" ht="12.75" hidden="1" customHeight="1" outlineLevel="2" x14ac:dyDescent="0.2">
      <c r="A2695" s="3"/>
      <c r="B2695" s="3"/>
      <c r="C2695" s="377"/>
      <c r="D2695" s="3">
        <v>7</v>
      </c>
      <c r="E2695" s="295" t="e">
        <f ca="1"/>
        <v>#N/A</v>
      </c>
      <c r="F2695" s="296"/>
      <c r="G2695" s="299"/>
      <c r="H2695" s="299"/>
      <c r="I2695" s="299"/>
      <c r="J2695" s="299"/>
      <c r="K2695" s="299"/>
      <c r="L2695" s="299"/>
    </row>
    <row r="2696" spans="1:12" ht="12.75" hidden="1" customHeight="1" outlineLevel="2" x14ac:dyDescent="0.2">
      <c r="A2696" s="3"/>
      <c r="B2696" s="3"/>
      <c r="C2696" s="377"/>
      <c r="D2696" s="3">
        <v>8</v>
      </c>
      <c r="E2696" s="295" t="e">
        <f ca="1"/>
        <v>#N/A</v>
      </c>
      <c r="F2696" s="296"/>
      <c r="G2696" s="299"/>
      <c r="H2696" s="299"/>
      <c r="I2696" s="299"/>
      <c r="J2696" s="299"/>
      <c r="K2696" s="299"/>
      <c r="L2696" s="299"/>
    </row>
    <row r="2697" spans="1:12" ht="12.75" hidden="1" customHeight="1" outlineLevel="2" x14ac:dyDescent="0.2">
      <c r="A2697" s="3"/>
      <c r="B2697" s="3"/>
      <c r="C2697" s="377"/>
      <c r="D2697" s="3">
        <v>9</v>
      </c>
      <c r="E2697" s="295" t="e">
        <f ca="1"/>
        <v>#N/A</v>
      </c>
      <c r="F2697" s="296"/>
      <c r="G2697" s="299"/>
      <c r="H2697" s="299"/>
      <c r="I2697" s="299"/>
      <c r="J2697" s="299"/>
      <c r="K2697" s="299"/>
      <c r="L2697" s="299"/>
    </row>
    <row r="2698" spans="1:12" ht="12.75" hidden="1" customHeight="1" outlineLevel="2" x14ac:dyDescent="0.2">
      <c r="A2698" s="3"/>
      <c r="B2698" s="3"/>
      <c r="C2698" s="377"/>
      <c r="D2698" s="3">
        <v>10</v>
      </c>
      <c r="E2698" s="295" t="e">
        <f ca="1"/>
        <v>#N/A</v>
      </c>
      <c r="F2698" s="296"/>
      <c r="G2698" s="299"/>
      <c r="H2698" s="299"/>
      <c r="I2698" s="299"/>
      <c r="J2698" s="299"/>
      <c r="K2698" s="299"/>
      <c r="L2698" s="299"/>
    </row>
    <row r="2699" spans="1:12" ht="12.75" hidden="1" customHeight="1" outlineLevel="2" x14ac:dyDescent="0.2">
      <c r="A2699" s="3"/>
      <c r="B2699" s="3"/>
      <c r="C2699" s="377"/>
      <c r="D2699" s="3">
        <v>11</v>
      </c>
      <c r="E2699" s="295" t="e">
        <f ca="1"/>
        <v>#N/A</v>
      </c>
      <c r="F2699" s="296"/>
      <c r="G2699" s="299"/>
      <c r="H2699" s="299"/>
      <c r="I2699" s="299"/>
      <c r="J2699" s="299"/>
      <c r="K2699" s="299"/>
      <c r="L2699" s="299"/>
    </row>
    <row r="2700" spans="1:12" ht="12.75" hidden="1" customHeight="1" outlineLevel="2" x14ac:dyDescent="0.2">
      <c r="A2700" s="3"/>
      <c r="B2700" s="3"/>
      <c r="C2700" s="377"/>
      <c r="D2700" s="3">
        <v>12</v>
      </c>
      <c r="E2700" s="295" t="e">
        <f ca="1"/>
        <v>#N/A</v>
      </c>
      <c r="F2700" s="296"/>
      <c r="G2700" s="299"/>
      <c r="H2700" s="299"/>
      <c r="I2700" s="299"/>
      <c r="J2700" s="299"/>
      <c r="K2700" s="299"/>
      <c r="L2700" s="299"/>
    </row>
    <row r="2701" spans="1:12" ht="12.75" hidden="1" customHeight="1" outlineLevel="2" x14ac:dyDescent="0.2">
      <c r="A2701" s="3"/>
      <c r="B2701" s="3"/>
      <c r="C2701" s="377"/>
      <c r="D2701" s="3">
        <v>13</v>
      </c>
      <c r="E2701" s="295" t="e">
        <f ca="1"/>
        <v>#N/A</v>
      </c>
      <c r="F2701" s="296"/>
      <c r="G2701" s="299"/>
      <c r="H2701" s="299"/>
      <c r="I2701" s="299"/>
      <c r="J2701" s="299"/>
      <c r="K2701" s="299"/>
      <c r="L2701" s="299"/>
    </row>
    <row r="2702" spans="1:12" ht="12.75" hidden="1" customHeight="1" outlineLevel="2" x14ac:dyDescent="0.2">
      <c r="A2702" s="3"/>
      <c r="B2702" s="3"/>
      <c r="C2702" s="377"/>
      <c r="D2702" s="3">
        <v>14</v>
      </c>
      <c r="E2702" s="295" t="e">
        <f ca="1"/>
        <v>#N/A</v>
      </c>
      <c r="F2702" s="296"/>
      <c r="G2702" s="299"/>
      <c r="H2702" s="299"/>
      <c r="I2702" s="299"/>
      <c r="J2702" s="299"/>
      <c r="K2702" s="299"/>
      <c r="L2702" s="299"/>
    </row>
    <row r="2703" spans="1:12" ht="12.75" hidden="1" customHeight="1" outlineLevel="2" x14ac:dyDescent="0.2">
      <c r="A2703" s="3"/>
      <c r="B2703" s="3"/>
      <c r="C2703" s="377"/>
      <c r="D2703" s="3">
        <v>15</v>
      </c>
      <c r="E2703" s="295" t="e">
        <f ca="1"/>
        <v>#N/A</v>
      </c>
      <c r="F2703" s="296"/>
      <c r="G2703" s="299"/>
      <c r="H2703" s="299"/>
      <c r="I2703" s="299"/>
      <c r="J2703" s="299"/>
      <c r="K2703" s="299"/>
      <c r="L2703" s="299"/>
    </row>
    <row r="2704" spans="1:12" ht="12.75" hidden="1" customHeight="1" outlineLevel="1" x14ac:dyDescent="0.2">
      <c r="A2704" s="3"/>
      <c r="B2704" s="149" t="str">
        <f ca="1">B2687</f>
        <v>Asset Type 127</v>
      </c>
      <c r="C2704" s="149" t="str">
        <f ca="1">C2687</f>
        <v>Description - Asset Type 127</v>
      </c>
      <c r="D2704" s="3"/>
      <c r="E2704" s="3"/>
      <c r="F2704" s="109" t="s">
        <v>44</v>
      </c>
      <c r="G2704" s="301">
        <f t="shared" ref="G2704:L2704" si="254">SUM(G2689:G2703)</f>
        <v>0</v>
      </c>
      <c r="H2704" s="301">
        <f t="shared" ca="1" si="254"/>
        <v>0</v>
      </c>
      <c r="I2704" s="301">
        <f t="shared" ca="1" si="254"/>
        <v>0</v>
      </c>
      <c r="J2704" s="301">
        <f t="shared" ca="1" si="254"/>
        <v>0</v>
      </c>
      <c r="K2704" s="301">
        <f t="shared" ca="1" si="254"/>
        <v>0</v>
      </c>
      <c r="L2704" s="301">
        <f t="shared" ca="1" si="254"/>
        <v>0</v>
      </c>
    </row>
    <row r="2705" spans="1:12" ht="12.75" hidden="1" customHeight="1" outlineLevel="2" x14ac:dyDescent="0.2">
      <c r="A2705" s="221">
        <f>A2687+1</f>
        <v>128</v>
      </c>
      <c r="B2705" s="22" t="str">
        <f ca="1">OFFSET($B$13,$A2705-1,0)</f>
        <v>Asset Type 128</v>
      </c>
      <c r="C2705" s="22" t="str">
        <f ca="1">OFFSET($C$13,$A2705-1,0)</f>
        <v>Description - Asset Type 128</v>
      </c>
      <c r="D2705" s="3"/>
      <c r="E2705" s="112"/>
      <c r="F2705" s="111" t="s">
        <v>41</v>
      </c>
      <c r="G2705" s="300">
        <f t="shared" ref="G2705:L2705" ca="1" si="255">VLOOKUP($B2705,$B$13:$L$212,5+G$5,FALSE)</f>
        <v>0</v>
      </c>
      <c r="H2705" s="300">
        <f t="shared" ca="1" si="255"/>
        <v>0</v>
      </c>
      <c r="I2705" s="300">
        <f t="shared" ca="1" si="255"/>
        <v>0</v>
      </c>
      <c r="J2705" s="300">
        <f t="shared" ca="1" si="255"/>
        <v>0</v>
      </c>
      <c r="K2705" s="300">
        <f t="shared" ca="1" si="255"/>
        <v>0</v>
      </c>
      <c r="L2705" s="300">
        <f t="shared" ca="1" si="255"/>
        <v>0</v>
      </c>
    </row>
    <row r="2706" spans="1:12" ht="12.75" hidden="1" customHeight="1" outlineLevel="2" x14ac:dyDescent="0.2">
      <c r="A2706" s="3"/>
      <c r="B2706" s="3"/>
      <c r="C2706" s="21"/>
      <c r="D2706" s="3"/>
      <c r="E2706" s="110"/>
      <c r="F2706" s="109" t="s">
        <v>42</v>
      </c>
      <c r="G2706" s="114">
        <f ca="1">VLOOKUP($B2705,'Input Sheet'!$B$12:$L$211,5+G$5,FALSE)</f>
        <v>0</v>
      </c>
      <c r="H2706" s="114">
        <f ca="1">VLOOKUP($B2705,'Input Sheet'!$B$12:$L$211,5+H$5,FALSE)</f>
        <v>0</v>
      </c>
      <c r="I2706" s="114">
        <f ca="1">VLOOKUP($B2705,'Input Sheet'!$B$12:$L$211,5+I$5,FALSE)</f>
        <v>0</v>
      </c>
      <c r="J2706" s="114">
        <f ca="1">VLOOKUP($B2705,'Input Sheet'!$B$12:$L$211,5+J$5,FALSE)</f>
        <v>0</v>
      </c>
      <c r="K2706" s="114">
        <f ca="1">VLOOKUP($B2705,'Input Sheet'!$B$12:$L$211,5+K$5,FALSE)</f>
        <v>0</v>
      </c>
      <c r="L2706" s="114">
        <f ca="1">VLOOKUP($B2705,'Input Sheet'!$B$12:$L$211,5+L$5,FALSE)</f>
        <v>0</v>
      </c>
    </row>
    <row r="2707" spans="1:12" ht="12.75" hidden="1" customHeight="1" outlineLevel="2" x14ac:dyDescent="0.2">
      <c r="A2707" s="3"/>
      <c r="B2707" s="3"/>
      <c r="C2707" s="3"/>
      <c r="D2707" s="3">
        <v>1</v>
      </c>
      <c r="E2707" s="295">
        <f t="array" aca="1" ref="E2707:E2721" ca="1">TRANSPOSE(G2705:L2705)</f>
        <v>0</v>
      </c>
      <c r="F2707" s="296"/>
      <c r="G2707" s="297"/>
      <c r="H2707" s="298">
        <f ca="1">IF(OFFSET(H2707,-$D2707,0)="n/a","n/a",IF(H$5&gt;OFFSET(H2707,-$D2707,0)+$D2707,$E2707-SUM($G2707:G2707),($E2707-SUM($G2707:G2707))/(OFFSET(H2707,-$D2707,0)-(H$5-$D2707-1))))</f>
        <v>0</v>
      </c>
      <c r="I2707" s="298">
        <f ca="1">IF(OFFSET(I2707,-$D2707,0)="n/a","n/a",IF(I$5&gt;OFFSET(I2707,-$D2707,0)+$D2707,$E2707-SUM($G2707:H2707),($E2707-SUM($G2707:H2707))/(OFFSET(I2707,-$D2707,0)-(I$5-$D2707-1))))</f>
        <v>0</v>
      </c>
      <c r="J2707" s="298">
        <f ca="1">IF(OFFSET(J2707,-$D2707,0)="n/a","n/a",IF(J$5&gt;OFFSET(J2707,-$D2707,0)+$D2707,$E2707-SUM($G2707:I2707),($E2707-SUM($G2707:I2707))/(OFFSET(J2707,-$D2707,0)-(J$5-$D2707-1))))</f>
        <v>0</v>
      </c>
      <c r="K2707" s="298">
        <f ca="1">IF(OFFSET(K2707,-$D2707,0)="n/a","n/a",IF(K$5&gt;OFFSET(K2707,-$D2707,0)+$D2707,$E2707-SUM($G2707:J2707),($E2707-SUM($G2707:J2707))/(OFFSET(K2707,-$D2707,0)-(K$5-$D2707-1))))</f>
        <v>0</v>
      </c>
      <c r="L2707" s="298">
        <f ca="1">IF(OFFSET(L2707,-$D2707,0)="n/a","n/a",IF(L$5&gt;OFFSET(L2707,-$D2707,0)+$D2707,$E2707-SUM($G2707:K2707),($E2707-SUM($G2707:K2707))/(OFFSET(L2707,-$D2707,0)-(L$5-$D2707-1))))</f>
        <v>0</v>
      </c>
    </row>
    <row r="2708" spans="1:12" ht="12.75" hidden="1" customHeight="1" outlineLevel="2" x14ac:dyDescent="0.2">
      <c r="A2708" s="3"/>
      <c r="B2708" s="3"/>
      <c r="C2708" s="377" t="s">
        <v>43</v>
      </c>
      <c r="D2708" s="3">
        <v>2</v>
      </c>
      <c r="E2708" s="295">
        <f ca="1"/>
        <v>0</v>
      </c>
      <c r="F2708" s="296"/>
      <c r="G2708" s="299"/>
      <c r="H2708" s="297"/>
      <c r="I2708" s="298">
        <f ca="1">IF(OFFSET(I2708,-$D2708,0)="n/a","n/a",IF(I$5&gt;OFFSET(I2708,-$D2708,0)+$D2708,$E2708-SUM($G2708:H2708),($E2708-SUM($G2708:H2708))/(OFFSET(I2708,-$D2708,0)-(I$5-$D2708-1))))</f>
        <v>0</v>
      </c>
      <c r="J2708" s="298">
        <f ca="1">IF(OFFSET(J2708,-$D2708,0)="n/a","n/a",IF(J$5&gt;OFFSET(J2708,-$D2708,0)+$D2708,$E2708-SUM($G2708:I2708),($E2708-SUM($G2708:I2708))/(OFFSET(J2708,-$D2708,0)-(J$5-$D2708-1))))</f>
        <v>0</v>
      </c>
      <c r="K2708" s="298">
        <f ca="1">IF(OFFSET(K2708,-$D2708,0)="n/a","n/a",IF(K$5&gt;OFFSET(K2708,-$D2708,0)+$D2708,$E2708-SUM($G2708:J2708),($E2708-SUM($G2708:J2708))/(OFFSET(K2708,-$D2708,0)-(K$5-$D2708-1))))</f>
        <v>0</v>
      </c>
      <c r="L2708" s="298">
        <f ca="1">IF(OFFSET(L2708,-$D2708,0)="n/a","n/a",IF(L$5&gt;OFFSET(L2708,-$D2708,0)+$D2708,$E2708-SUM($G2708:K2708),($E2708-SUM($G2708:K2708))/(OFFSET(L2708,-$D2708,0)-(L$5-$D2708-1))))</f>
        <v>0</v>
      </c>
    </row>
    <row r="2709" spans="1:12" ht="12.75" hidden="1" customHeight="1" outlineLevel="2" x14ac:dyDescent="0.2">
      <c r="A2709" s="3"/>
      <c r="B2709" s="3"/>
      <c r="C2709" s="377"/>
      <c r="D2709" s="3">
        <v>3</v>
      </c>
      <c r="E2709" s="295">
        <f ca="1"/>
        <v>0</v>
      </c>
      <c r="F2709" s="296"/>
      <c r="G2709" s="299"/>
      <c r="H2709" s="299"/>
      <c r="I2709" s="297"/>
      <c r="J2709" s="298">
        <f ca="1">IF(OFFSET(J2709,-$D2709,0)="n/a","n/a",IF(J$5&gt;OFFSET(J2709,-$D2709,0)+$D2709,$E2709-SUM($G2709:I2709),($E2709-SUM($G2709:I2709))/(OFFSET(J2709,-$D2709,0)-(J$5-$D2709-1))))</f>
        <v>0</v>
      </c>
      <c r="K2709" s="298">
        <f ca="1">IF(OFFSET(K2709,-$D2709,0)="n/a","n/a",IF(K$5&gt;OFFSET(K2709,-$D2709,0)+$D2709,$E2709-SUM($G2709:J2709),($E2709-SUM($G2709:J2709))/(OFFSET(K2709,-$D2709,0)-(K$5-$D2709-1))))</f>
        <v>0</v>
      </c>
      <c r="L2709" s="298">
        <f ca="1">IF(OFFSET(L2709,-$D2709,0)="n/a","n/a",IF(L$5&gt;OFFSET(L2709,-$D2709,0)+$D2709,$E2709-SUM($G2709:K2709),($E2709-SUM($G2709:K2709))/(OFFSET(L2709,-$D2709,0)-(L$5-$D2709-1))))</f>
        <v>0</v>
      </c>
    </row>
    <row r="2710" spans="1:12" ht="12.75" hidden="1" customHeight="1" outlineLevel="2" x14ac:dyDescent="0.2">
      <c r="A2710" s="3"/>
      <c r="B2710" s="3"/>
      <c r="C2710" s="377"/>
      <c r="D2710" s="3">
        <v>4</v>
      </c>
      <c r="E2710" s="295">
        <f ca="1"/>
        <v>0</v>
      </c>
      <c r="F2710" s="296"/>
      <c r="G2710" s="299"/>
      <c r="H2710" s="299"/>
      <c r="I2710" s="299"/>
      <c r="J2710" s="297"/>
      <c r="K2710" s="298">
        <f ca="1">IF(OFFSET(K2710,-$D2710,0)="n/a","n/a",IF(K$5&gt;OFFSET(K2710,-$D2710,0)+$D2710,$E2710-SUM($G2710:J2710),($E2710-SUM($G2710:J2710))/(OFFSET(K2710,-$D2710,0)-(K$5-$D2710-1))))</f>
        <v>0</v>
      </c>
      <c r="L2710" s="298">
        <f ca="1">IF(OFFSET(L2710,-$D2710,0)="n/a","n/a",IF(L$5&gt;OFFSET(L2710,-$D2710,0)+$D2710,$E2710-SUM($G2710:K2710),($E2710-SUM($G2710:K2710))/(OFFSET(L2710,-$D2710,0)-(L$5-$D2710-1))))</f>
        <v>0</v>
      </c>
    </row>
    <row r="2711" spans="1:12" ht="12.75" hidden="1" customHeight="1" outlineLevel="2" x14ac:dyDescent="0.2">
      <c r="A2711" s="3"/>
      <c r="B2711" s="3"/>
      <c r="C2711" s="377"/>
      <c r="D2711" s="3">
        <v>5</v>
      </c>
      <c r="E2711" s="295">
        <f ca="1"/>
        <v>0</v>
      </c>
      <c r="F2711" s="296"/>
      <c r="G2711" s="299"/>
      <c r="H2711" s="299"/>
      <c r="I2711" s="299"/>
      <c r="J2711" s="299"/>
      <c r="K2711" s="297"/>
      <c r="L2711" s="298">
        <f ca="1">IF(OFFSET(L2711,-$D2711,0)="n/a","n/a",IF(L$5&gt;OFFSET(L2711,-$D2711,0)+$D2711,$E2711-SUM($G2711:K2711),($E2711-SUM($G2711:K2711))/(OFFSET(L2711,-$D2711,0)-(L$5-$D2711-1))))</f>
        <v>0</v>
      </c>
    </row>
    <row r="2712" spans="1:12" ht="12.75" hidden="1" customHeight="1" outlineLevel="2" x14ac:dyDescent="0.2">
      <c r="A2712" s="3"/>
      <c r="B2712" s="3"/>
      <c r="C2712" s="377"/>
      <c r="D2712" s="3">
        <v>6</v>
      </c>
      <c r="E2712" s="295">
        <f ca="1"/>
        <v>0</v>
      </c>
      <c r="F2712" s="296"/>
      <c r="G2712" s="299"/>
      <c r="H2712" s="299"/>
      <c r="I2712" s="299"/>
      <c r="J2712" s="299"/>
      <c r="K2712" s="299"/>
      <c r="L2712" s="297"/>
    </row>
    <row r="2713" spans="1:12" ht="12.75" hidden="1" customHeight="1" outlineLevel="2" x14ac:dyDescent="0.2">
      <c r="A2713" s="3"/>
      <c r="B2713" s="3"/>
      <c r="C2713" s="377"/>
      <c r="D2713" s="3">
        <v>7</v>
      </c>
      <c r="E2713" s="295" t="e">
        <f ca="1"/>
        <v>#N/A</v>
      </c>
      <c r="F2713" s="296"/>
      <c r="G2713" s="299"/>
      <c r="H2713" s="299"/>
      <c r="I2713" s="299"/>
      <c r="J2713" s="299"/>
      <c r="K2713" s="299"/>
      <c r="L2713" s="299"/>
    </row>
    <row r="2714" spans="1:12" ht="12.75" hidden="1" customHeight="1" outlineLevel="2" x14ac:dyDescent="0.2">
      <c r="A2714" s="3"/>
      <c r="B2714" s="3"/>
      <c r="C2714" s="377"/>
      <c r="D2714" s="3">
        <v>8</v>
      </c>
      <c r="E2714" s="295" t="e">
        <f ca="1"/>
        <v>#N/A</v>
      </c>
      <c r="F2714" s="296"/>
      <c r="G2714" s="299"/>
      <c r="H2714" s="299"/>
      <c r="I2714" s="299"/>
      <c r="J2714" s="299"/>
      <c r="K2714" s="299"/>
      <c r="L2714" s="299"/>
    </row>
    <row r="2715" spans="1:12" ht="12.75" hidden="1" customHeight="1" outlineLevel="2" x14ac:dyDescent="0.2">
      <c r="A2715" s="3"/>
      <c r="B2715" s="3"/>
      <c r="C2715" s="377"/>
      <c r="D2715" s="3">
        <v>9</v>
      </c>
      <c r="E2715" s="295" t="e">
        <f ca="1"/>
        <v>#N/A</v>
      </c>
      <c r="F2715" s="296"/>
      <c r="G2715" s="299"/>
      <c r="H2715" s="299"/>
      <c r="I2715" s="299"/>
      <c r="J2715" s="299"/>
      <c r="K2715" s="299"/>
      <c r="L2715" s="299"/>
    </row>
    <row r="2716" spans="1:12" ht="12.75" hidden="1" customHeight="1" outlineLevel="2" x14ac:dyDescent="0.2">
      <c r="A2716" s="3"/>
      <c r="B2716" s="3"/>
      <c r="C2716" s="377"/>
      <c r="D2716" s="3">
        <v>10</v>
      </c>
      <c r="E2716" s="295" t="e">
        <f ca="1"/>
        <v>#N/A</v>
      </c>
      <c r="F2716" s="296"/>
      <c r="G2716" s="299"/>
      <c r="H2716" s="299"/>
      <c r="I2716" s="299"/>
      <c r="J2716" s="299"/>
      <c r="K2716" s="299"/>
      <c r="L2716" s="299"/>
    </row>
    <row r="2717" spans="1:12" ht="12.75" hidden="1" customHeight="1" outlineLevel="2" x14ac:dyDescent="0.2">
      <c r="A2717" s="3"/>
      <c r="B2717" s="3"/>
      <c r="C2717" s="377"/>
      <c r="D2717" s="3">
        <v>11</v>
      </c>
      <c r="E2717" s="295" t="e">
        <f ca="1"/>
        <v>#N/A</v>
      </c>
      <c r="F2717" s="296"/>
      <c r="G2717" s="299"/>
      <c r="H2717" s="299"/>
      <c r="I2717" s="299"/>
      <c r="J2717" s="299"/>
      <c r="K2717" s="299"/>
      <c r="L2717" s="299"/>
    </row>
    <row r="2718" spans="1:12" ht="12.75" hidden="1" customHeight="1" outlineLevel="2" x14ac:dyDescent="0.2">
      <c r="A2718" s="3"/>
      <c r="B2718" s="3"/>
      <c r="C2718" s="377"/>
      <c r="D2718" s="3">
        <v>12</v>
      </c>
      <c r="E2718" s="295" t="e">
        <f ca="1"/>
        <v>#N/A</v>
      </c>
      <c r="F2718" s="296"/>
      <c r="G2718" s="299"/>
      <c r="H2718" s="299"/>
      <c r="I2718" s="299"/>
      <c r="J2718" s="299"/>
      <c r="K2718" s="299"/>
      <c r="L2718" s="299"/>
    </row>
    <row r="2719" spans="1:12" ht="12.75" hidden="1" customHeight="1" outlineLevel="2" x14ac:dyDescent="0.2">
      <c r="A2719" s="3"/>
      <c r="B2719" s="3"/>
      <c r="C2719" s="377"/>
      <c r="D2719" s="3">
        <v>13</v>
      </c>
      <c r="E2719" s="295" t="e">
        <f ca="1"/>
        <v>#N/A</v>
      </c>
      <c r="F2719" s="296"/>
      <c r="G2719" s="299"/>
      <c r="H2719" s="299"/>
      <c r="I2719" s="299"/>
      <c r="J2719" s="299"/>
      <c r="K2719" s="299"/>
      <c r="L2719" s="299"/>
    </row>
    <row r="2720" spans="1:12" ht="12.75" hidden="1" customHeight="1" outlineLevel="2" x14ac:dyDescent="0.2">
      <c r="A2720" s="3"/>
      <c r="B2720" s="3"/>
      <c r="C2720" s="377"/>
      <c r="D2720" s="3">
        <v>14</v>
      </c>
      <c r="E2720" s="295" t="e">
        <f ca="1"/>
        <v>#N/A</v>
      </c>
      <c r="F2720" s="296"/>
      <c r="G2720" s="299"/>
      <c r="H2720" s="299"/>
      <c r="I2720" s="299"/>
      <c r="J2720" s="299"/>
      <c r="K2720" s="299"/>
      <c r="L2720" s="299"/>
    </row>
    <row r="2721" spans="1:12" ht="12.75" hidden="1" customHeight="1" outlineLevel="2" x14ac:dyDescent="0.2">
      <c r="A2721" s="3"/>
      <c r="B2721" s="3"/>
      <c r="C2721" s="377"/>
      <c r="D2721" s="3">
        <v>15</v>
      </c>
      <c r="E2721" s="295" t="e">
        <f ca="1"/>
        <v>#N/A</v>
      </c>
      <c r="F2721" s="296"/>
      <c r="G2721" s="299"/>
      <c r="H2721" s="299"/>
      <c r="I2721" s="299"/>
      <c r="J2721" s="299"/>
      <c r="K2721" s="299"/>
      <c r="L2721" s="299"/>
    </row>
    <row r="2722" spans="1:12" ht="12.75" hidden="1" customHeight="1" outlineLevel="1" x14ac:dyDescent="0.2">
      <c r="A2722" s="3"/>
      <c r="B2722" s="149" t="str">
        <f ca="1">B2705</f>
        <v>Asset Type 128</v>
      </c>
      <c r="C2722" s="149" t="str">
        <f ca="1">C2705</f>
        <v>Description - Asset Type 128</v>
      </c>
      <c r="D2722" s="3"/>
      <c r="E2722" s="3"/>
      <c r="F2722" s="109" t="s">
        <v>44</v>
      </c>
      <c r="G2722" s="301">
        <f t="shared" ref="G2722:L2722" si="256">SUM(G2707:G2721)</f>
        <v>0</v>
      </c>
      <c r="H2722" s="301">
        <f t="shared" ca="1" si="256"/>
        <v>0</v>
      </c>
      <c r="I2722" s="301">
        <f t="shared" ca="1" si="256"/>
        <v>0</v>
      </c>
      <c r="J2722" s="301">
        <f t="shared" ca="1" si="256"/>
        <v>0</v>
      </c>
      <c r="K2722" s="301">
        <f t="shared" ca="1" si="256"/>
        <v>0</v>
      </c>
      <c r="L2722" s="301">
        <f t="shared" ca="1" si="256"/>
        <v>0</v>
      </c>
    </row>
    <row r="2723" spans="1:12" ht="12.75" hidden="1" customHeight="1" outlineLevel="2" x14ac:dyDescent="0.2">
      <c r="A2723" s="221">
        <f>A2705+1</f>
        <v>129</v>
      </c>
      <c r="B2723" s="22" t="str">
        <f ca="1">OFFSET($B$13,$A2723-1,0)</f>
        <v>Asset Type 129</v>
      </c>
      <c r="C2723" s="22" t="str">
        <f ca="1">OFFSET($C$13,$A2723-1,0)</f>
        <v>Description - Asset Type 129</v>
      </c>
      <c r="D2723" s="3"/>
      <c r="E2723" s="112"/>
      <c r="F2723" s="111" t="s">
        <v>41</v>
      </c>
      <c r="G2723" s="300">
        <f t="shared" ref="G2723:L2723" ca="1" si="257">VLOOKUP($B2723,$B$13:$L$212,5+G$5,FALSE)</f>
        <v>0</v>
      </c>
      <c r="H2723" s="300">
        <f t="shared" ca="1" si="257"/>
        <v>0</v>
      </c>
      <c r="I2723" s="300">
        <f t="shared" ca="1" si="257"/>
        <v>0</v>
      </c>
      <c r="J2723" s="300">
        <f t="shared" ca="1" si="257"/>
        <v>0</v>
      </c>
      <c r="K2723" s="300">
        <f t="shared" ca="1" si="257"/>
        <v>0</v>
      </c>
      <c r="L2723" s="300">
        <f t="shared" ca="1" si="257"/>
        <v>0</v>
      </c>
    </row>
    <row r="2724" spans="1:12" ht="12.75" hidden="1" customHeight="1" outlineLevel="2" x14ac:dyDescent="0.2">
      <c r="A2724" s="3"/>
      <c r="B2724" s="3"/>
      <c r="C2724" s="21"/>
      <c r="D2724" s="3"/>
      <c r="E2724" s="110"/>
      <c r="F2724" s="109" t="s">
        <v>42</v>
      </c>
      <c r="G2724" s="114">
        <f ca="1">VLOOKUP($B2723,'Input Sheet'!$B$12:$L$211,5+G$5,FALSE)</f>
        <v>0</v>
      </c>
      <c r="H2724" s="114">
        <f ca="1">VLOOKUP($B2723,'Input Sheet'!$B$12:$L$211,5+H$5,FALSE)</f>
        <v>0</v>
      </c>
      <c r="I2724" s="114">
        <f ca="1">VLOOKUP($B2723,'Input Sheet'!$B$12:$L$211,5+I$5,FALSE)</f>
        <v>0</v>
      </c>
      <c r="J2724" s="114">
        <f ca="1">VLOOKUP($B2723,'Input Sheet'!$B$12:$L$211,5+J$5,FALSE)</f>
        <v>0</v>
      </c>
      <c r="K2724" s="114">
        <f ca="1">VLOOKUP($B2723,'Input Sheet'!$B$12:$L$211,5+K$5,FALSE)</f>
        <v>0</v>
      </c>
      <c r="L2724" s="114">
        <f ca="1">VLOOKUP($B2723,'Input Sheet'!$B$12:$L$211,5+L$5,FALSE)</f>
        <v>0</v>
      </c>
    </row>
    <row r="2725" spans="1:12" ht="12.75" hidden="1" customHeight="1" outlineLevel="2" x14ac:dyDescent="0.2">
      <c r="A2725" s="3"/>
      <c r="B2725" s="3"/>
      <c r="C2725" s="3"/>
      <c r="D2725" s="3">
        <v>1</v>
      </c>
      <c r="E2725" s="295">
        <f t="array" aca="1" ref="E2725:E2739" ca="1">TRANSPOSE(G2723:L2723)</f>
        <v>0</v>
      </c>
      <c r="F2725" s="296"/>
      <c r="G2725" s="297"/>
      <c r="H2725" s="298">
        <f ca="1">IF(OFFSET(H2725,-$D2725,0)="n/a","n/a",IF(H$5&gt;OFFSET(H2725,-$D2725,0)+$D2725,$E2725-SUM($G2725:G2725),($E2725-SUM($G2725:G2725))/(OFFSET(H2725,-$D2725,0)-(H$5-$D2725-1))))</f>
        <v>0</v>
      </c>
      <c r="I2725" s="298">
        <f ca="1">IF(OFFSET(I2725,-$D2725,0)="n/a","n/a",IF(I$5&gt;OFFSET(I2725,-$D2725,0)+$D2725,$E2725-SUM($G2725:H2725),($E2725-SUM($G2725:H2725))/(OFFSET(I2725,-$D2725,0)-(I$5-$D2725-1))))</f>
        <v>0</v>
      </c>
      <c r="J2725" s="298">
        <f ca="1">IF(OFFSET(J2725,-$D2725,0)="n/a","n/a",IF(J$5&gt;OFFSET(J2725,-$D2725,0)+$D2725,$E2725-SUM($G2725:I2725),($E2725-SUM($G2725:I2725))/(OFFSET(J2725,-$D2725,0)-(J$5-$D2725-1))))</f>
        <v>0</v>
      </c>
      <c r="K2725" s="298">
        <f ca="1">IF(OFFSET(K2725,-$D2725,0)="n/a","n/a",IF(K$5&gt;OFFSET(K2725,-$D2725,0)+$D2725,$E2725-SUM($G2725:J2725),($E2725-SUM($G2725:J2725))/(OFFSET(K2725,-$D2725,0)-(K$5-$D2725-1))))</f>
        <v>0</v>
      </c>
      <c r="L2725" s="298">
        <f ca="1">IF(OFFSET(L2725,-$D2725,0)="n/a","n/a",IF(L$5&gt;OFFSET(L2725,-$D2725,0)+$D2725,$E2725-SUM($G2725:K2725),($E2725-SUM($G2725:K2725))/(OFFSET(L2725,-$D2725,0)-(L$5-$D2725-1))))</f>
        <v>0</v>
      </c>
    </row>
    <row r="2726" spans="1:12" ht="12.75" hidden="1" customHeight="1" outlineLevel="2" x14ac:dyDescent="0.2">
      <c r="A2726" s="3"/>
      <c r="B2726" s="3"/>
      <c r="C2726" s="377" t="s">
        <v>43</v>
      </c>
      <c r="D2726" s="3">
        <v>2</v>
      </c>
      <c r="E2726" s="295">
        <f ca="1"/>
        <v>0</v>
      </c>
      <c r="F2726" s="296"/>
      <c r="G2726" s="299"/>
      <c r="H2726" s="297"/>
      <c r="I2726" s="298">
        <f ca="1">IF(OFFSET(I2726,-$D2726,0)="n/a","n/a",IF(I$5&gt;OFFSET(I2726,-$D2726,0)+$D2726,$E2726-SUM($G2726:H2726),($E2726-SUM($G2726:H2726))/(OFFSET(I2726,-$D2726,0)-(I$5-$D2726-1))))</f>
        <v>0</v>
      </c>
      <c r="J2726" s="298">
        <f ca="1">IF(OFFSET(J2726,-$D2726,0)="n/a","n/a",IF(J$5&gt;OFFSET(J2726,-$D2726,0)+$D2726,$E2726-SUM($G2726:I2726),($E2726-SUM($G2726:I2726))/(OFFSET(J2726,-$D2726,0)-(J$5-$D2726-1))))</f>
        <v>0</v>
      </c>
      <c r="K2726" s="298">
        <f ca="1">IF(OFFSET(K2726,-$D2726,0)="n/a","n/a",IF(K$5&gt;OFFSET(K2726,-$D2726,0)+$D2726,$E2726-SUM($G2726:J2726),($E2726-SUM($G2726:J2726))/(OFFSET(K2726,-$D2726,0)-(K$5-$D2726-1))))</f>
        <v>0</v>
      </c>
      <c r="L2726" s="298">
        <f ca="1">IF(OFFSET(L2726,-$D2726,0)="n/a","n/a",IF(L$5&gt;OFFSET(L2726,-$D2726,0)+$D2726,$E2726-SUM($G2726:K2726),($E2726-SUM($G2726:K2726))/(OFFSET(L2726,-$D2726,0)-(L$5-$D2726-1))))</f>
        <v>0</v>
      </c>
    </row>
    <row r="2727" spans="1:12" ht="12.75" hidden="1" customHeight="1" outlineLevel="2" x14ac:dyDescent="0.2">
      <c r="A2727" s="3"/>
      <c r="B2727" s="3"/>
      <c r="C2727" s="377"/>
      <c r="D2727" s="3">
        <v>3</v>
      </c>
      <c r="E2727" s="295">
        <f ca="1"/>
        <v>0</v>
      </c>
      <c r="F2727" s="296"/>
      <c r="G2727" s="299"/>
      <c r="H2727" s="299"/>
      <c r="I2727" s="297"/>
      <c r="J2727" s="298">
        <f ca="1">IF(OFFSET(J2727,-$D2727,0)="n/a","n/a",IF(J$5&gt;OFFSET(J2727,-$D2727,0)+$D2727,$E2727-SUM($G2727:I2727),($E2727-SUM($G2727:I2727))/(OFFSET(J2727,-$D2727,0)-(J$5-$D2727-1))))</f>
        <v>0</v>
      </c>
      <c r="K2727" s="298">
        <f ca="1">IF(OFFSET(K2727,-$D2727,0)="n/a","n/a",IF(K$5&gt;OFFSET(K2727,-$D2727,0)+$D2727,$E2727-SUM($G2727:J2727),($E2727-SUM($G2727:J2727))/(OFFSET(K2727,-$D2727,0)-(K$5-$D2727-1))))</f>
        <v>0</v>
      </c>
      <c r="L2727" s="298">
        <f ca="1">IF(OFFSET(L2727,-$D2727,0)="n/a","n/a",IF(L$5&gt;OFFSET(L2727,-$D2727,0)+$D2727,$E2727-SUM($G2727:K2727),($E2727-SUM($G2727:K2727))/(OFFSET(L2727,-$D2727,0)-(L$5-$D2727-1))))</f>
        <v>0</v>
      </c>
    </row>
    <row r="2728" spans="1:12" ht="12.75" hidden="1" customHeight="1" outlineLevel="2" x14ac:dyDescent="0.2">
      <c r="A2728" s="3"/>
      <c r="B2728" s="3"/>
      <c r="C2728" s="377"/>
      <c r="D2728" s="3">
        <v>4</v>
      </c>
      <c r="E2728" s="295">
        <f ca="1"/>
        <v>0</v>
      </c>
      <c r="F2728" s="296"/>
      <c r="G2728" s="299"/>
      <c r="H2728" s="299"/>
      <c r="I2728" s="299"/>
      <c r="J2728" s="297"/>
      <c r="K2728" s="298">
        <f ca="1">IF(OFFSET(K2728,-$D2728,0)="n/a","n/a",IF(K$5&gt;OFFSET(K2728,-$D2728,0)+$D2728,$E2728-SUM($G2728:J2728),($E2728-SUM($G2728:J2728))/(OFFSET(K2728,-$D2728,0)-(K$5-$D2728-1))))</f>
        <v>0</v>
      </c>
      <c r="L2728" s="298">
        <f ca="1">IF(OFFSET(L2728,-$D2728,0)="n/a","n/a",IF(L$5&gt;OFFSET(L2728,-$D2728,0)+$D2728,$E2728-SUM($G2728:K2728),($E2728-SUM($G2728:K2728))/(OFFSET(L2728,-$D2728,0)-(L$5-$D2728-1))))</f>
        <v>0</v>
      </c>
    </row>
    <row r="2729" spans="1:12" ht="12.75" hidden="1" customHeight="1" outlineLevel="2" x14ac:dyDescent="0.2">
      <c r="A2729" s="3"/>
      <c r="B2729" s="3"/>
      <c r="C2729" s="377"/>
      <c r="D2729" s="3">
        <v>5</v>
      </c>
      <c r="E2729" s="295">
        <f ca="1"/>
        <v>0</v>
      </c>
      <c r="F2729" s="296"/>
      <c r="G2729" s="299"/>
      <c r="H2729" s="299"/>
      <c r="I2729" s="299"/>
      <c r="J2729" s="299"/>
      <c r="K2729" s="297"/>
      <c r="L2729" s="298">
        <f ca="1">IF(OFFSET(L2729,-$D2729,0)="n/a","n/a",IF(L$5&gt;OFFSET(L2729,-$D2729,0)+$D2729,$E2729-SUM($G2729:K2729),($E2729-SUM($G2729:K2729))/(OFFSET(L2729,-$D2729,0)-(L$5-$D2729-1))))</f>
        <v>0</v>
      </c>
    </row>
    <row r="2730" spans="1:12" ht="12.75" hidden="1" customHeight="1" outlineLevel="2" x14ac:dyDescent="0.2">
      <c r="A2730" s="3"/>
      <c r="B2730" s="3"/>
      <c r="C2730" s="377"/>
      <c r="D2730" s="3">
        <v>6</v>
      </c>
      <c r="E2730" s="295">
        <f ca="1"/>
        <v>0</v>
      </c>
      <c r="F2730" s="296"/>
      <c r="G2730" s="299"/>
      <c r="H2730" s="299"/>
      <c r="I2730" s="299"/>
      <c r="J2730" s="299"/>
      <c r="K2730" s="299"/>
      <c r="L2730" s="297"/>
    </row>
    <row r="2731" spans="1:12" ht="12.75" hidden="1" customHeight="1" outlineLevel="2" x14ac:dyDescent="0.2">
      <c r="A2731" s="3"/>
      <c r="B2731" s="3"/>
      <c r="C2731" s="377"/>
      <c r="D2731" s="3">
        <v>7</v>
      </c>
      <c r="E2731" s="295" t="e">
        <f ca="1"/>
        <v>#N/A</v>
      </c>
      <c r="F2731" s="296"/>
      <c r="G2731" s="299"/>
      <c r="H2731" s="299"/>
      <c r="I2731" s="299"/>
      <c r="J2731" s="299"/>
      <c r="K2731" s="299"/>
      <c r="L2731" s="299"/>
    </row>
    <row r="2732" spans="1:12" ht="12.75" hidden="1" customHeight="1" outlineLevel="2" x14ac:dyDescent="0.2">
      <c r="A2732" s="3"/>
      <c r="B2732" s="3"/>
      <c r="C2732" s="377"/>
      <c r="D2732" s="3">
        <v>8</v>
      </c>
      <c r="E2732" s="295" t="e">
        <f ca="1"/>
        <v>#N/A</v>
      </c>
      <c r="F2732" s="296"/>
      <c r="G2732" s="299"/>
      <c r="H2732" s="299"/>
      <c r="I2732" s="299"/>
      <c r="J2732" s="299"/>
      <c r="K2732" s="299"/>
      <c r="L2732" s="299"/>
    </row>
    <row r="2733" spans="1:12" ht="12.75" hidden="1" customHeight="1" outlineLevel="2" x14ac:dyDescent="0.2">
      <c r="A2733" s="3"/>
      <c r="B2733" s="3"/>
      <c r="C2733" s="377"/>
      <c r="D2733" s="3">
        <v>9</v>
      </c>
      <c r="E2733" s="295" t="e">
        <f ca="1"/>
        <v>#N/A</v>
      </c>
      <c r="F2733" s="296"/>
      <c r="G2733" s="299"/>
      <c r="H2733" s="299"/>
      <c r="I2733" s="299"/>
      <c r="J2733" s="299"/>
      <c r="K2733" s="299"/>
      <c r="L2733" s="299"/>
    </row>
    <row r="2734" spans="1:12" ht="12.75" hidden="1" customHeight="1" outlineLevel="2" x14ac:dyDescent="0.2">
      <c r="A2734" s="3"/>
      <c r="B2734" s="3"/>
      <c r="C2734" s="377"/>
      <c r="D2734" s="3">
        <v>10</v>
      </c>
      <c r="E2734" s="295" t="e">
        <f ca="1"/>
        <v>#N/A</v>
      </c>
      <c r="F2734" s="296"/>
      <c r="G2734" s="299"/>
      <c r="H2734" s="299"/>
      <c r="I2734" s="299"/>
      <c r="J2734" s="299"/>
      <c r="K2734" s="299"/>
      <c r="L2734" s="299"/>
    </row>
    <row r="2735" spans="1:12" ht="12.75" hidden="1" customHeight="1" outlineLevel="2" x14ac:dyDescent="0.2">
      <c r="A2735" s="3"/>
      <c r="B2735" s="3"/>
      <c r="C2735" s="377"/>
      <c r="D2735" s="3">
        <v>11</v>
      </c>
      <c r="E2735" s="295" t="e">
        <f ca="1"/>
        <v>#N/A</v>
      </c>
      <c r="F2735" s="296"/>
      <c r="G2735" s="299"/>
      <c r="H2735" s="299"/>
      <c r="I2735" s="299"/>
      <c r="J2735" s="299"/>
      <c r="K2735" s="299"/>
      <c r="L2735" s="299"/>
    </row>
    <row r="2736" spans="1:12" ht="12.75" hidden="1" customHeight="1" outlineLevel="2" x14ac:dyDescent="0.2">
      <c r="A2736" s="3"/>
      <c r="B2736" s="3"/>
      <c r="C2736" s="377"/>
      <c r="D2736" s="3">
        <v>12</v>
      </c>
      <c r="E2736" s="295" t="e">
        <f ca="1"/>
        <v>#N/A</v>
      </c>
      <c r="F2736" s="296"/>
      <c r="G2736" s="299"/>
      <c r="H2736" s="299"/>
      <c r="I2736" s="299"/>
      <c r="J2736" s="299"/>
      <c r="K2736" s="299"/>
      <c r="L2736" s="299"/>
    </row>
    <row r="2737" spans="1:12" ht="12.75" hidden="1" customHeight="1" outlineLevel="2" x14ac:dyDescent="0.2">
      <c r="A2737" s="3"/>
      <c r="B2737" s="3"/>
      <c r="C2737" s="377"/>
      <c r="D2737" s="3">
        <v>13</v>
      </c>
      <c r="E2737" s="295" t="e">
        <f ca="1"/>
        <v>#N/A</v>
      </c>
      <c r="F2737" s="296"/>
      <c r="G2737" s="299"/>
      <c r="H2737" s="299"/>
      <c r="I2737" s="299"/>
      <c r="J2737" s="299"/>
      <c r="K2737" s="299"/>
      <c r="L2737" s="299"/>
    </row>
    <row r="2738" spans="1:12" ht="12.75" hidden="1" customHeight="1" outlineLevel="2" x14ac:dyDescent="0.2">
      <c r="A2738" s="3"/>
      <c r="B2738" s="3"/>
      <c r="C2738" s="377"/>
      <c r="D2738" s="3">
        <v>14</v>
      </c>
      <c r="E2738" s="295" t="e">
        <f ca="1"/>
        <v>#N/A</v>
      </c>
      <c r="F2738" s="296"/>
      <c r="G2738" s="299"/>
      <c r="H2738" s="299"/>
      <c r="I2738" s="299"/>
      <c r="J2738" s="299"/>
      <c r="K2738" s="299"/>
      <c r="L2738" s="299"/>
    </row>
    <row r="2739" spans="1:12" ht="12.75" hidden="1" customHeight="1" outlineLevel="2" x14ac:dyDescent="0.2">
      <c r="A2739" s="3"/>
      <c r="B2739" s="3"/>
      <c r="C2739" s="377"/>
      <c r="D2739" s="3">
        <v>15</v>
      </c>
      <c r="E2739" s="295" t="e">
        <f ca="1"/>
        <v>#N/A</v>
      </c>
      <c r="F2739" s="296"/>
      <c r="G2739" s="299"/>
      <c r="H2739" s="299"/>
      <c r="I2739" s="299"/>
      <c r="J2739" s="299"/>
      <c r="K2739" s="299"/>
      <c r="L2739" s="299"/>
    </row>
    <row r="2740" spans="1:12" ht="12.75" hidden="1" customHeight="1" outlineLevel="1" x14ac:dyDescent="0.2">
      <c r="A2740" s="3"/>
      <c r="B2740" s="149" t="str">
        <f ca="1">B2723</f>
        <v>Asset Type 129</v>
      </c>
      <c r="C2740" s="149" t="str">
        <f ca="1">C2723</f>
        <v>Description - Asset Type 129</v>
      </c>
      <c r="D2740" s="3"/>
      <c r="E2740" s="3"/>
      <c r="F2740" s="109" t="s">
        <v>44</v>
      </c>
      <c r="G2740" s="301">
        <f t="shared" ref="G2740:L2740" si="258">SUM(G2725:G2739)</f>
        <v>0</v>
      </c>
      <c r="H2740" s="301">
        <f t="shared" ca="1" si="258"/>
        <v>0</v>
      </c>
      <c r="I2740" s="301">
        <f t="shared" ca="1" si="258"/>
        <v>0</v>
      </c>
      <c r="J2740" s="301">
        <f t="shared" ca="1" si="258"/>
        <v>0</v>
      </c>
      <c r="K2740" s="301">
        <f t="shared" ca="1" si="258"/>
        <v>0</v>
      </c>
      <c r="L2740" s="301">
        <f t="shared" ca="1" si="258"/>
        <v>0</v>
      </c>
    </row>
    <row r="2741" spans="1:12" ht="12.75" hidden="1" customHeight="1" outlineLevel="2" x14ac:dyDescent="0.2">
      <c r="A2741" s="221">
        <f>A2723+1</f>
        <v>130</v>
      </c>
      <c r="B2741" s="22" t="str">
        <f ca="1">OFFSET($B$13,$A2741-1,0)</f>
        <v>Asset Type 130</v>
      </c>
      <c r="C2741" s="22" t="str">
        <f ca="1">OFFSET($C$13,$A2741-1,0)</f>
        <v>Description - Asset Type 130</v>
      </c>
      <c r="D2741" s="3"/>
      <c r="E2741" s="112"/>
      <c r="F2741" s="111" t="s">
        <v>41</v>
      </c>
      <c r="G2741" s="300">
        <f t="shared" ref="G2741:L2741" ca="1" si="259">VLOOKUP($B2741,$B$13:$L$212,5+G$5,FALSE)</f>
        <v>0</v>
      </c>
      <c r="H2741" s="300">
        <f t="shared" ca="1" si="259"/>
        <v>0</v>
      </c>
      <c r="I2741" s="300">
        <f t="shared" ca="1" si="259"/>
        <v>0</v>
      </c>
      <c r="J2741" s="300">
        <f t="shared" ca="1" si="259"/>
        <v>0</v>
      </c>
      <c r="K2741" s="300">
        <f t="shared" ca="1" si="259"/>
        <v>0</v>
      </c>
      <c r="L2741" s="300">
        <f t="shared" ca="1" si="259"/>
        <v>0</v>
      </c>
    </row>
    <row r="2742" spans="1:12" ht="12.75" hidden="1" customHeight="1" outlineLevel="2" x14ac:dyDescent="0.2">
      <c r="A2742" s="3"/>
      <c r="B2742" s="3"/>
      <c r="C2742" s="21"/>
      <c r="D2742" s="3"/>
      <c r="E2742" s="110"/>
      <c r="F2742" s="109" t="s">
        <v>42</v>
      </c>
      <c r="G2742" s="114">
        <f ca="1">VLOOKUP($B2741,'Input Sheet'!$B$12:$L$211,5+G$5,FALSE)</f>
        <v>0</v>
      </c>
      <c r="H2742" s="114">
        <f ca="1">VLOOKUP($B2741,'Input Sheet'!$B$12:$L$211,5+H$5,FALSE)</f>
        <v>0</v>
      </c>
      <c r="I2742" s="114">
        <f ca="1">VLOOKUP($B2741,'Input Sheet'!$B$12:$L$211,5+I$5,FALSE)</f>
        <v>0</v>
      </c>
      <c r="J2742" s="114">
        <f ca="1">VLOOKUP($B2741,'Input Sheet'!$B$12:$L$211,5+J$5,FALSE)</f>
        <v>0</v>
      </c>
      <c r="K2742" s="114">
        <f ca="1">VLOOKUP($B2741,'Input Sheet'!$B$12:$L$211,5+K$5,FALSE)</f>
        <v>0</v>
      </c>
      <c r="L2742" s="114">
        <f ca="1">VLOOKUP($B2741,'Input Sheet'!$B$12:$L$211,5+L$5,FALSE)</f>
        <v>0</v>
      </c>
    </row>
    <row r="2743" spans="1:12" ht="12.75" hidden="1" customHeight="1" outlineLevel="2" x14ac:dyDescent="0.2">
      <c r="A2743" s="3"/>
      <c r="B2743" s="3"/>
      <c r="C2743" s="3"/>
      <c r="D2743" s="3">
        <v>1</v>
      </c>
      <c r="E2743" s="295">
        <f t="array" aca="1" ref="E2743:E2757" ca="1">TRANSPOSE(G2741:L2741)</f>
        <v>0</v>
      </c>
      <c r="F2743" s="296"/>
      <c r="G2743" s="297"/>
      <c r="H2743" s="298">
        <f ca="1">IF(OFFSET(H2743,-$D2743,0)="n/a","n/a",IF(H$5&gt;OFFSET(H2743,-$D2743,0)+$D2743,$E2743-SUM($G2743:G2743),($E2743-SUM($G2743:G2743))/(OFFSET(H2743,-$D2743,0)-(H$5-$D2743-1))))</f>
        <v>0</v>
      </c>
      <c r="I2743" s="298">
        <f ca="1">IF(OFFSET(I2743,-$D2743,0)="n/a","n/a",IF(I$5&gt;OFFSET(I2743,-$D2743,0)+$D2743,$E2743-SUM($G2743:H2743),($E2743-SUM($G2743:H2743))/(OFFSET(I2743,-$D2743,0)-(I$5-$D2743-1))))</f>
        <v>0</v>
      </c>
      <c r="J2743" s="298">
        <f ca="1">IF(OFFSET(J2743,-$D2743,0)="n/a","n/a",IF(J$5&gt;OFFSET(J2743,-$D2743,0)+$D2743,$E2743-SUM($G2743:I2743),($E2743-SUM($G2743:I2743))/(OFFSET(J2743,-$D2743,0)-(J$5-$D2743-1))))</f>
        <v>0</v>
      </c>
      <c r="K2743" s="298">
        <f ca="1">IF(OFFSET(K2743,-$D2743,0)="n/a","n/a",IF(K$5&gt;OFFSET(K2743,-$D2743,0)+$D2743,$E2743-SUM($G2743:J2743),($E2743-SUM($G2743:J2743))/(OFFSET(K2743,-$D2743,0)-(K$5-$D2743-1))))</f>
        <v>0</v>
      </c>
      <c r="L2743" s="298">
        <f ca="1">IF(OFFSET(L2743,-$D2743,0)="n/a","n/a",IF(L$5&gt;OFFSET(L2743,-$D2743,0)+$D2743,$E2743-SUM($G2743:K2743),($E2743-SUM($G2743:K2743))/(OFFSET(L2743,-$D2743,0)-(L$5-$D2743-1))))</f>
        <v>0</v>
      </c>
    </row>
    <row r="2744" spans="1:12" ht="12.75" hidden="1" customHeight="1" outlineLevel="2" x14ac:dyDescent="0.2">
      <c r="A2744" s="3"/>
      <c r="B2744" s="3"/>
      <c r="C2744" s="377" t="s">
        <v>43</v>
      </c>
      <c r="D2744" s="3">
        <v>2</v>
      </c>
      <c r="E2744" s="295">
        <f ca="1"/>
        <v>0</v>
      </c>
      <c r="F2744" s="296"/>
      <c r="G2744" s="299"/>
      <c r="H2744" s="297"/>
      <c r="I2744" s="298">
        <f ca="1">IF(OFFSET(I2744,-$D2744,0)="n/a","n/a",IF(I$5&gt;OFFSET(I2744,-$D2744,0)+$D2744,$E2744-SUM($G2744:H2744),($E2744-SUM($G2744:H2744))/(OFFSET(I2744,-$D2744,0)-(I$5-$D2744-1))))</f>
        <v>0</v>
      </c>
      <c r="J2744" s="298">
        <f ca="1">IF(OFFSET(J2744,-$D2744,0)="n/a","n/a",IF(J$5&gt;OFFSET(J2744,-$D2744,0)+$D2744,$E2744-SUM($G2744:I2744),($E2744-SUM($G2744:I2744))/(OFFSET(J2744,-$D2744,0)-(J$5-$D2744-1))))</f>
        <v>0</v>
      </c>
      <c r="K2744" s="298">
        <f ca="1">IF(OFFSET(K2744,-$D2744,0)="n/a","n/a",IF(K$5&gt;OFFSET(K2744,-$D2744,0)+$D2744,$E2744-SUM($G2744:J2744),($E2744-SUM($G2744:J2744))/(OFFSET(K2744,-$D2744,0)-(K$5-$D2744-1))))</f>
        <v>0</v>
      </c>
      <c r="L2744" s="298">
        <f ca="1">IF(OFFSET(L2744,-$D2744,0)="n/a","n/a",IF(L$5&gt;OFFSET(L2744,-$D2744,0)+$D2744,$E2744-SUM($G2744:K2744),($E2744-SUM($G2744:K2744))/(OFFSET(L2744,-$D2744,0)-(L$5-$D2744-1))))</f>
        <v>0</v>
      </c>
    </row>
    <row r="2745" spans="1:12" ht="12.75" hidden="1" customHeight="1" outlineLevel="2" x14ac:dyDescent="0.2">
      <c r="A2745" s="3"/>
      <c r="B2745" s="3"/>
      <c r="C2745" s="377"/>
      <c r="D2745" s="3">
        <v>3</v>
      </c>
      <c r="E2745" s="295">
        <f ca="1"/>
        <v>0</v>
      </c>
      <c r="F2745" s="296"/>
      <c r="G2745" s="299"/>
      <c r="H2745" s="299"/>
      <c r="I2745" s="297"/>
      <c r="J2745" s="298">
        <f ca="1">IF(OFFSET(J2745,-$D2745,0)="n/a","n/a",IF(J$5&gt;OFFSET(J2745,-$D2745,0)+$D2745,$E2745-SUM($G2745:I2745),($E2745-SUM($G2745:I2745))/(OFFSET(J2745,-$D2745,0)-(J$5-$D2745-1))))</f>
        <v>0</v>
      </c>
      <c r="K2745" s="298">
        <f ca="1">IF(OFFSET(K2745,-$D2745,0)="n/a","n/a",IF(K$5&gt;OFFSET(K2745,-$D2745,0)+$D2745,$E2745-SUM($G2745:J2745),($E2745-SUM($G2745:J2745))/(OFFSET(K2745,-$D2745,0)-(K$5-$D2745-1))))</f>
        <v>0</v>
      </c>
      <c r="L2745" s="298">
        <f ca="1">IF(OFFSET(L2745,-$D2745,0)="n/a","n/a",IF(L$5&gt;OFFSET(L2745,-$D2745,0)+$D2745,$E2745-SUM($G2745:K2745),($E2745-SUM($G2745:K2745))/(OFFSET(L2745,-$D2745,0)-(L$5-$D2745-1))))</f>
        <v>0</v>
      </c>
    </row>
    <row r="2746" spans="1:12" ht="12.75" hidden="1" customHeight="1" outlineLevel="2" x14ac:dyDescent="0.2">
      <c r="A2746" s="3"/>
      <c r="B2746" s="3"/>
      <c r="C2746" s="377"/>
      <c r="D2746" s="3">
        <v>4</v>
      </c>
      <c r="E2746" s="295">
        <f ca="1"/>
        <v>0</v>
      </c>
      <c r="F2746" s="296"/>
      <c r="G2746" s="299"/>
      <c r="H2746" s="299"/>
      <c r="I2746" s="299"/>
      <c r="J2746" s="297"/>
      <c r="K2746" s="298">
        <f ca="1">IF(OFFSET(K2746,-$D2746,0)="n/a","n/a",IF(K$5&gt;OFFSET(K2746,-$D2746,0)+$D2746,$E2746-SUM($G2746:J2746),($E2746-SUM($G2746:J2746))/(OFFSET(K2746,-$D2746,0)-(K$5-$D2746-1))))</f>
        <v>0</v>
      </c>
      <c r="L2746" s="298">
        <f ca="1">IF(OFFSET(L2746,-$D2746,0)="n/a","n/a",IF(L$5&gt;OFFSET(L2746,-$D2746,0)+$D2746,$E2746-SUM($G2746:K2746),($E2746-SUM($G2746:K2746))/(OFFSET(L2746,-$D2746,0)-(L$5-$D2746-1))))</f>
        <v>0</v>
      </c>
    </row>
    <row r="2747" spans="1:12" ht="12.75" hidden="1" customHeight="1" outlineLevel="2" x14ac:dyDescent="0.2">
      <c r="A2747" s="3"/>
      <c r="B2747" s="3"/>
      <c r="C2747" s="377"/>
      <c r="D2747" s="3">
        <v>5</v>
      </c>
      <c r="E2747" s="295">
        <f ca="1"/>
        <v>0</v>
      </c>
      <c r="F2747" s="296"/>
      <c r="G2747" s="299"/>
      <c r="H2747" s="299"/>
      <c r="I2747" s="299"/>
      <c r="J2747" s="299"/>
      <c r="K2747" s="297"/>
      <c r="L2747" s="298">
        <f ca="1">IF(OFFSET(L2747,-$D2747,0)="n/a","n/a",IF(L$5&gt;OFFSET(L2747,-$D2747,0)+$D2747,$E2747-SUM($G2747:K2747),($E2747-SUM($G2747:K2747))/(OFFSET(L2747,-$D2747,0)-(L$5-$D2747-1))))</f>
        <v>0</v>
      </c>
    </row>
    <row r="2748" spans="1:12" ht="12.75" hidden="1" customHeight="1" outlineLevel="2" x14ac:dyDescent="0.2">
      <c r="A2748" s="3"/>
      <c r="B2748" s="3"/>
      <c r="C2748" s="377"/>
      <c r="D2748" s="3">
        <v>6</v>
      </c>
      <c r="E2748" s="295">
        <f ca="1"/>
        <v>0</v>
      </c>
      <c r="F2748" s="296"/>
      <c r="G2748" s="299"/>
      <c r="H2748" s="299"/>
      <c r="I2748" s="299"/>
      <c r="J2748" s="299"/>
      <c r="K2748" s="299"/>
      <c r="L2748" s="297"/>
    </row>
    <row r="2749" spans="1:12" ht="12.75" hidden="1" customHeight="1" outlineLevel="2" x14ac:dyDescent="0.2">
      <c r="A2749" s="3"/>
      <c r="B2749" s="3"/>
      <c r="C2749" s="377"/>
      <c r="D2749" s="3">
        <v>7</v>
      </c>
      <c r="E2749" s="295" t="e">
        <f ca="1"/>
        <v>#N/A</v>
      </c>
      <c r="F2749" s="296"/>
      <c r="G2749" s="299"/>
      <c r="H2749" s="299"/>
      <c r="I2749" s="299"/>
      <c r="J2749" s="299"/>
      <c r="K2749" s="299"/>
      <c r="L2749" s="299"/>
    </row>
    <row r="2750" spans="1:12" ht="12.75" hidden="1" customHeight="1" outlineLevel="2" x14ac:dyDescent="0.2">
      <c r="A2750" s="3"/>
      <c r="B2750" s="3"/>
      <c r="C2750" s="377"/>
      <c r="D2750" s="3">
        <v>8</v>
      </c>
      <c r="E2750" s="295" t="e">
        <f ca="1"/>
        <v>#N/A</v>
      </c>
      <c r="F2750" s="296"/>
      <c r="G2750" s="299"/>
      <c r="H2750" s="299"/>
      <c r="I2750" s="299"/>
      <c r="J2750" s="299"/>
      <c r="K2750" s="299"/>
      <c r="L2750" s="299"/>
    </row>
    <row r="2751" spans="1:12" ht="12.75" hidden="1" customHeight="1" outlineLevel="2" x14ac:dyDescent="0.2">
      <c r="A2751" s="3"/>
      <c r="B2751" s="3"/>
      <c r="C2751" s="377"/>
      <c r="D2751" s="3">
        <v>9</v>
      </c>
      <c r="E2751" s="295" t="e">
        <f ca="1"/>
        <v>#N/A</v>
      </c>
      <c r="F2751" s="296"/>
      <c r="G2751" s="299"/>
      <c r="H2751" s="299"/>
      <c r="I2751" s="299"/>
      <c r="J2751" s="299"/>
      <c r="K2751" s="299"/>
      <c r="L2751" s="299"/>
    </row>
    <row r="2752" spans="1:12" ht="12.75" hidden="1" customHeight="1" outlineLevel="2" x14ac:dyDescent="0.2">
      <c r="A2752" s="3"/>
      <c r="B2752" s="3"/>
      <c r="C2752" s="377"/>
      <c r="D2752" s="3">
        <v>10</v>
      </c>
      <c r="E2752" s="295" t="e">
        <f ca="1"/>
        <v>#N/A</v>
      </c>
      <c r="F2752" s="296"/>
      <c r="G2752" s="299"/>
      <c r="H2752" s="299"/>
      <c r="I2752" s="299"/>
      <c r="J2752" s="299"/>
      <c r="K2752" s="299"/>
      <c r="L2752" s="299"/>
    </row>
    <row r="2753" spans="1:12" ht="12.75" hidden="1" customHeight="1" outlineLevel="2" x14ac:dyDescent="0.2">
      <c r="A2753" s="3"/>
      <c r="B2753" s="3"/>
      <c r="C2753" s="377"/>
      <c r="D2753" s="3">
        <v>11</v>
      </c>
      <c r="E2753" s="295" t="e">
        <f ca="1"/>
        <v>#N/A</v>
      </c>
      <c r="F2753" s="296"/>
      <c r="G2753" s="299"/>
      <c r="H2753" s="299"/>
      <c r="I2753" s="299"/>
      <c r="J2753" s="299"/>
      <c r="K2753" s="299"/>
      <c r="L2753" s="299"/>
    </row>
    <row r="2754" spans="1:12" ht="12.75" hidden="1" customHeight="1" outlineLevel="2" x14ac:dyDescent="0.2">
      <c r="A2754" s="3"/>
      <c r="B2754" s="3"/>
      <c r="C2754" s="377"/>
      <c r="D2754" s="3">
        <v>12</v>
      </c>
      <c r="E2754" s="295" t="e">
        <f ca="1"/>
        <v>#N/A</v>
      </c>
      <c r="F2754" s="296"/>
      <c r="G2754" s="299"/>
      <c r="H2754" s="299"/>
      <c r="I2754" s="299"/>
      <c r="J2754" s="299"/>
      <c r="K2754" s="299"/>
      <c r="L2754" s="299"/>
    </row>
    <row r="2755" spans="1:12" ht="12.75" hidden="1" customHeight="1" outlineLevel="2" x14ac:dyDescent="0.2">
      <c r="A2755" s="3"/>
      <c r="B2755" s="3"/>
      <c r="C2755" s="377"/>
      <c r="D2755" s="3">
        <v>13</v>
      </c>
      <c r="E2755" s="295" t="e">
        <f ca="1"/>
        <v>#N/A</v>
      </c>
      <c r="F2755" s="296"/>
      <c r="G2755" s="299"/>
      <c r="H2755" s="299"/>
      <c r="I2755" s="299"/>
      <c r="J2755" s="299"/>
      <c r="K2755" s="299"/>
      <c r="L2755" s="299"/>
    </row>
    <row r="2756" spans="1:12" ht="12.75" hidden="1" customHeight="1" outlineLevel="2" x14ac:dyDescent="0.2">
      <c r="A2756" s="3"/>
      <c r="B2756" s="3"/>
      <c r="C2756" s="377"/>
      <c r="D2756" s="3">
        <v>14</v>
      </c>
      <c r="E2756" s="295" t="e">
        <f ca="1"/>
        <v>#N/A</v>
      </c>
      <c r="F2756" s="296"/>
      <c r="G2756" s="299"/>
      <c r="H2756" s="299"/>
      <c r="I2756" s="299"/>
      <c r="J2756" s="299"/>
      <c r="K2756" s="299"/>
      <c r="L2756" s="299"/>
    </row>
    <row r="2757" spans="1:12" ht="12.75" hidden="1" customHeight="1" outlineLevel="2" x14ac:dyDescent="0.2">
      <c r="A2757" s="3"/>
      <c r="B2757" s="3"/>
      <c r="C2757" s="377"/>
      <c r="D2757" s="3">
        <v>15</v>
      </c>
      <c r="E2757" s="295" t="e">
        <f ca="1"/>
        <v>#N/A</v>
      </c>
      <c r="F2757" s="296"/>
      <c r="G2757" s="299"/>
      <c r="H2757" s="299"/>
      <c r="I2757" s="299"/>
      <c r="J2757" s="299"/>
      <c r="K2757" s="299"/>
      <c r="L2757" s="299"/>
    </row>
    <row r="2758" spans="1:12" ht="12.75" hidden="1" customHeight="1" outlineLevel="1" x14ac:dyDescent="0.2">
      <c r="A2758" s="3"/>
      <c r="B2758" s="149" t="str">
        <f ca="1">B2741</f>
        <v>Asset Type 130</v>
      </c>
      <c r="C2758" s="149" t="str">
        <f ca="1">C2741</f>
        <v>Description - Asset Type 130</v>
      </c>
      <c r="D2758" s="3"/>
      <c r="E2758" s="3"/>
      <c r="F2758" s="109" t="s">
        <v>44</v>
      </c>
      <c r="G2758" s="301">
        <f t="shared" ref="G2758:L2758" si="260">SUM(G2743:G2757)</f>
        <v>0</v>
      </c>
      <c r="H2758" s="301">
        <f t="shared" ca="1" si="260"/>
        <v>0</v>
      </c>
      <c r="I2758" s="301">
        <f t="shared" ca="1" si="260"/>
        <v>0</v>
      </c>
      <c r="J2758" s="301">
        <f t="shared" ca="1" si="260"/>
        <v>0</v>
      </c>
      <c r="K2758" s="301">
        <f t="shared" ca="1" si="260"/>
        <v>0</v>
      </c>
      <c r="L2758" s="301">
        <f t="shared" ca="1" si="260"/>
        <v>0</v>
      </c>
    </row>
    <row r="2759" spans="1:12" ht="12.75" hidden="1" customHeight="1" outlineLevel="2" x14ac:dyDescent="0.2">
      <c r="A2759" s="221">
        <f>A2741+1</f>
        <v>131</v>
      </c>
      <c r="B2759" s="22" t="str">
        <f ca="1">OFFSET($B$13,$A2759-1,0)</f>
        <v>Asset Type 131</v>
      </c>
      <c r="C2759" s="22" t="str">
        <f ca="1">OFFSET($C$13,$A2759-1,0)</f>
        <v>Description - Asset Type 131</v>
      </c>
      <c r="D2759" s="3"/>
      <c r="E2759" s="112"/>
      <c r="F2759" s="111" t="s">
        <v>41</v>
      </c>
      <c r="G2759" s="300">
        <f t="shared" ref="G2759:L2759" ca="1" si="261">VLOOKUP($B2759,$B$13:$L$212,5+G$5,FALSE)</f>
        <v>0</v>
      </c>
      <c r="H2759" s="300">
        <f t="shared" ca="1" si="261"/>
        <v>0</v>
      </c>
      <c r="I2759" s="300">
        <f t="shared" ca="1" si="261"/>
        <v>0</v>
      </c>
      <c r="J2759" s="300">
        <f t="shared" ca="1" si="261"/>
        <v>0</v>
      </c>
      <c r="K2759" s="300">
        <f t="shared" ca="1" si="261"/>
        <v>0</v>
      </c>
      <c r="L2759" s="300">
        <f t="shared" ca="1" si="261"/>
        <v>0</v>
      </c>
    </row>
    <row r="2760" spans="1:12" ht="12.75" hidden="1" customHeight="1" outlineLevel="2" x14ac:dyDescent="0.2">
      <c r="A2760" s="3"/>
      <c r="B2760" s="3"/>
      <c r="C2760" s="21"/>
      <c r="D2760" s="3"/>
      <c r="E2760" s="110"/>
      <c r="F2760" s="109" t="s">
        <v>42</v>
      </c>
      <c r="G2760" s="114">
        <f ca="1">VLOOKUP($B2759,'Input Sheet'!$B$12:$L$211,5+G$5,FALSE)</f>
        <v>0</v>
      </c>
      <c r="H2760" s="114">
        <f ca="1">VLOOKUP($B2759,'Input Sheet'!$B$12:$L$211,5+H$5,FALSE)</f>
        <v>0</v>
      </c>
      <c r="I2760" s="114">
        <f ca="1">VLOOKUP($B2759,'Input Sheet'!$B$12:$L$211,5+I$5,FALSE)</f>
        <v>0</v>
      </c>
      <c r="J2760" s="114">
        <f ca="1">VLOOKUP($B2759,'Input Sheet'!$B$12:$L$211,5+J$5,FALSE)</f>
        <v>0</v>
      </c>
      <c r="K2760" s="114">
        <f ca="1">VLOOKUP($B2759,'Input Sheet'!$B$12:$L$211,5+K$5,FALSE)</f>
        <v>0</v>
      </c>
      <c r="L2760" s="114">
        <f ca="1">VLOOKUP($B2759,'Input Sheet'!$B$12:$L$211,5+L$5,FALSE)</f>
        <v>0</v>
      </c>
    </row>
    <row r="2761" spans="1:12" ht="12.75" hidden="1" customHeight="1" outlineLevel="2" x14ac:dyDescent="0.2">
      <c r="A2761" s="3"/>
      <c r="B2761" s="3"/>
      <c r="C2761" s="3"/>
      <c r="D2761" s="3">
        <v>1</v>
      </c>
      <c r="E2761" s="295">
        <f t="array" aca="1" ref="E2761:E2775" ca="1">TRANSPOSE(G2759:L2759)</f>
        <v>0</v>
      </c>
      <c r="F2761" s="296"/>
      <c r="G2761" s="297"/>
      <c r="H2761" s="298">
        <f ca="1">IF(OFFSET(H2761,-$D2761,0)="n/a","n/a",IF(H$5&gt;OFFSET(H2761,-$D2761,0)+$D2761,$E2761-SUM($G2761:G2761),($E2761-SUM($G2761:G2761))/(OFFSET(H2761,-$D2761,0)-(H$5-$D2761-1))))</f>
        <v>0</v>
      </c>
      <c r="I2761" s="298">
        <f ca="1">IF(OFFSET(I2761,-$D2761,0)="n/a","n/a",IF(I$5&gt;OFFSET(I2761,-$D2761,0)+$D2761,$E2761-SUM($G2761:H2761),($E2761-SUM($G2761:H2761))/(OFFSET(I2761,-$D2761,0)-(I$5-$D2761-1))))</f>
        <v>0</v>
      </c>
      <c r="J2761" s="298">
        <f ca="1">IF(OFFSET(J2761,-$D2761,0)="n/a","n/a",IF(J$5&gt;OFFSET(J2761,-$D2761,0)+$D2761,$E2761-SUM($G2761:I2761),($E2761-SUM($G2761:I2761))/(OFFSET(J2761,-$D2761,0)-(J$5-$D2761-1))))</f>
        <v>0</v>
      </c>
      <c r="K2761" s="298">
        <f ca="1">IF(OFFSET(K2761,-$D2761,0)="n/a","n/a",IF(K$5&gt;OFFSET(K2761,-$D2761,0)+$D2761,$E2761-SUM($G2761:J2761),($E2761-SUM($G2761:J2761))/(OFFSET(K2761,-$D2761,0)-(K$5-$D2761-1))))</f>
        <v>0</v>
      </c>
      <c r="L2761" s="298">
        <f ca="1">IF(OFFSET(L2761,-$D2761,0)="n/a","n/a",IF(L$5&gt;OFFSET(L2761,-$D2761,0)+$D2761,$E2761-SUM($G2761:K2761),($E2761-SUM($G2761:K2761))/(OFFSET(L2761,-$D2761,0)-(L$5-$D2761-1))))</f>
        <v>0</v>
      </c>
    </row>
    <row r="2762" spans="1:12" ht="12.75" hidden="1" customHeight="1" outlineLevel="2" x14ac:dyDescent="0.2">
      <c r="A2762" s="3"/>
      <c r="B2762" s="3"/>
      <c r="C2762" s="377" t="s">
        <v>43</v>
      </c>
      <c r="D2762" s="3">
        <v>2</v>
      </c>
      <c r="E2762" s="295">
        <f ca="1"/>
        <v>0</v>
      </c>
      <c r="F2762" s="296"/>
      <c r="G2762" s="299"/>
      <c r="H2762" s="297"/>
      <c r="I2762" s="298">
        <f ca="1">IF(OFFSET(I2762,-$D2762,0)="n/a","n/a",IF(I$5&gt;OFFSET(I2762,-$D2762,0)+$D2762,$E2762-SUM($G2762:H2762),($E2762-SUM($G2762:H2762))/(OFFSET(I2762,-$D2762,0)-(I$5-$D2762-1))))</f>
        <v>0</v>
      </c>
      <c r="J2762" s="298">
        <f ca="1">IF(OFFSET(J2762,-$D2762,0)="n/a","n/a",IF(J$5&gt;OFFSET(J2762,-$D2762,0)+$D2762,$E2762-SUM($G2762:I2762),($E2762-SUM($G2762:I2762))/(OFFSET(J2762,-$D2762,0)-(J$5-$D2762-1))))</f>
        <v>0</v>
      </c>
      <c r="K2762" s="298">
        <f ca="1">IF(OFFSET(K2762,-$D2762,0)="n/a","n/a",IF(K$5&gt;OFFSET(K2762,-$D2762,0)+$D2762,$E2762-SUM($G2762:J2762),($E2762-SUM($G2762:J2762))/(OFFSET(K2762,-$D2762,0)-(K$5-$D2762-1))))</f>
        <v>0</v>
      </c>
      <c r="L2762" s="298">
        <f ca="1">IF(OFFSET(L2762,-$D2762,0)="n/a","n/a",IF(L$5&gt;OFFSET(L2762,-$D2762,0)+$D2762,$E2762-SUM($G2762:K2762),($E2762-SUM($G2762:K2762))/(OFFSET(L2762,-$D2762,0)-(L$5-$D2762-1))))</f>
        <v>0</v>
      </c>
    </row>
    <row r="2763" spans="1:12" ht="12.75" hidden="1" customHeight="1" outlineLevel="2" x14ac:dyDescent="0.2">
      <c r="A2763" s="3"/>
      <c r="B2763" s="3"/>
      <c r="C2763" s="377"/>
      <c r="D2763" s="3">
        <v>3</v>
      </c>
      <c r="E2763" s="295">
        <f ca="1"/>
        <v>0</v>
      </c>
      <c r="F2763" s="296"/>
      <c r="G2763" s="299"/>
      <c r="H2763" s="299"/>
      <c r="I2763" s="297"/>
      <c r="J2763" s="298">
        <f ca="1">IF(OFFSET(J2763,-$D2763,0)="n/a","n/a",IF(J$5&gt;OFFSET(J2763,-$D2763,0)+$D2763,$E2763-SUM($G2763:I2763),($E2763-SUM($G2763:I2763))/(OFFSET(J2763,-$D2763,0)-(J$5-$D2763-1))))</f>
        <v>0</v>
      </c>
      <c r="K2763" s="298">
        <f ca="1">IF(OFFSET(K2763,-$D2763,0)="n/a","n/a",IF(K$5&gt;OFFSET(K2763,-$D2763,0)+$D2763,$E2763-SUM($G2763:J2763),($E2763-SUM($G2763:J2763))/(OFFSET(K2763,-$D2763,0)-(K$5-$D2763-1))))</f>
        <v>0</v>
      </c>
      <c r="L2763" s="298">
        <f ca="1">IF(OFFSET(L2763,-$D2763,0)="n/a","n/a",IF(L$5&gt;OFFSET(L2763,-$D2763,0)+$D2763,$E2763-SUM($G2763:K2763),($E2763-SUM($G2763:K2763))/(OFFSET(L2763,-$D2763,0)-(L$5-$D2763-1))))</f>
        <v>0</v>
      </c>
    </row>
    <row r="2764" spans="1:12" ht="12.75" hidden="1" customHeight="1" outlineLevel="2" x14ac:dyDescent="0.2">
      <c r="A2764" s="3"/>
      <c r="B2764" s="3"/>
      <c r="C2764" s="377"/>
      <c r="D2764" s="3">
        <v>4</v>
      </c>
      <c r="E2764" s="295">
        <f ca="1"/>
        <v>0</v>
      </c>
      <c r="F2764" s="296"/>
      <c r="G2764" s="299"/>
      <c r="H2764" s="299"/>
      <c r="I2764" s="299"/>
      <c r="J2764" s="297"/>
      <c r="K2764" s="298">
        <f ca="1">IF(OFFSET(K2764,-$D2764,0)="n/a","n/a",IF(K$5&gt;OFFSET(K2764,-$D2764,0)+$D2764,$E2764-SUM($G2764:J2764),($E2764-SUM($G2764:J2764))/(OFFSET(K2764,-$D2764,0)-(K$5-$D2764-1))))</f>
        <v>0</v>
      </c>
      <c r="L2764" s="298">
        <f ca="1">IF(OFFSET(L2764,-$D2764,0)="n/a","n/a",IF(L$5&gt;OFFSET(L2764,-$D2764,0)+$D2764,$E2764-SUM($G2764:K2764),($E2764-SUM($G2764:K2764))/(OFFSET(L2764,-$D2764,0)-(L$5-$D2764-1))))</f>
        <v>0</v>
      </c>
    </row>
    <row r="2765" spans="1:12" ht="12.75" hidden="1" customHeight="1" outlineLevel="2" x14ac:dyDescent="0.2">
      <c r="A2765" s="3"/>
      <c r="B2765" s="3"/>
      <c r="C2765" s="377"/>
      <c r="D2765" s="3">
        <v>5</v>
      </c>
      <c r="E2765" s="295">
        <f ca="1"/>
        <v>0</v>
      </c>
      <c r="F2765" s="296"/>
      <c r="G2765" s="299"/>
      <c r="H2765" s="299"/>
      <c r="I2765" s="299"/>
      <c r="J2765" s="299"/>
      <c r="K2765" s="297"/>
      <c r="L2765" s="298">
        <f ca="1">IF(OFFSET(L2765,-$D2765,0)="n/a","n/a",IF(L$5&gt;OFFSET(L2765,-$D2765,0)+$D2765,$E2765-SUM($G2765:K2765),($E2765-SUM($G2765:K2765))/(OFFSET(L2765,-$D2765,0)-(L$5-$D2765-1))))</f>
        <v>0</v>
      </c>
    </row>
    <row r="2766" spans="1:12" ht="12.75" hidden="1" customHeight="1" outlineLevel="2" x14ac:dyDescent="0.2">
      <c r="A2766" s="3"/>
      <c r="B2766" s="3"/>
      <c r="C2766" s="377"/>
      <c r="D2766" s="3">
        <v>6</v>
      </c>
      <c r="E2766" s="295">
        <f ca="1"/>
        <v>0</v>
      </c>
      <c r="F2766" s="296"/>
      <c r="G2766" s="299"/>
      <c r="H2766" s="299"/>
      <c r="I2766" s="299"/>
      <c r="J2766" s="299"/>
      <c r="K2766" s="299"/>
      <c r="L2766" s="297"/>
    </row>
    <row r="2767" spans="1:12" ht="12.75" hidden="1" customHeight="1" outlineLevel="2" x14ac:dyDescent="0.2">
      <c r="A2767" s="3"/>
      <c r="B2767" s="3"/>
      <c r="C2767" s="377"/>
      <c r="D2767" s="3">
        <v>7</v>
      </c>
      <c r="E2767" s="295" t="e">
        <f ca="1"/>
        <v>#N/A</v>
      </c>
      <c r="F2767" s="296"/>
      <c r="G2767" s="299"/>
      <c r="H2767" s="299"/>
      <c r="I2767" s="299"/>
      <c r="J2767" s="299"/>
      <c r="K2767" s="299"/>
      <c r="L2767" s="299"/>
    </row>
    <row r="2768" spans="1:12" ht="12.75" hidden="1" customHeight="1" outlineLevel="2" x14ac:dyDescent="0.2">
      <c r="A2768" s="3"/>
      <c r="B2768" s="3"/>
      <c r="C2768" s="377"/>
      <c r="D2768" s="3">
        <v>8</v>
      </c>
      <c r="E2768" s="295" t="e">
        <f ca="1"/>
        <v>#N/A</v>
      </c>
      <c r="F2768" s="296"/>
      <c r="G2768" s="299"/>
      <c r="H2768" s="299"/>
      <c r="I2768" s="299"/>
      <c r="J2768" s="299"/>
      <c r="K2768" s="299"/>
      <c r="L2768" s="299"/>
    </row>
    <row r="2769" spans="1:12" ht="12.75" hidden="1" customHeight="1" outlineLevel="2" x14ac:dyDescent="0.2">
      <c r="A2769" s="3"/>
      <c r="B2769" s="3"/>
      <c r="C2769" s="377"/>
      <c r="D2769" s="3">
        <v>9</v>
      </c>
      <c r="E2769" s="295" t="e">
        <f ca="1"/>
        <v>#N/A</v>
      </c>
      <c r="F2769" s="296"/>
      <c r="G2769" s="299"/>
      <c r="H2769" s="299"/>
      <c r="I2769" s="299"/>
      <c r="J2769" s="299"/>
      <c r="K2769" s="299"/>
      <c r="L2769" s="299"/>
    </row>
    <row r="2770" spans="1:12" ht="12.75" hidden="1" customHeight="1" outlineLevel="2" x14ac:dyDescent="0.2">
      <c r="A2770" s="3"/>
      <c r="B2770" s="3"/>
      <c r="C2770" s="377"/>
      <c r="D2770" s="3">
        <v>10</v>
      </c>
      <c r="E2770" s="295" t="e">
        <f ca="1"/>
        <v>#N/A</v>
      </c>
      <c r="F2770" s="296"/>
      <c r="G2770" s="299"/>
      <c r="H2770" s="299"/>
      <c r="I2770" s="299"/>
      <c r="J2770" s="299"/>
      <c r="K2770" s="299"/>
      <c r="L2770" s="299"/>
    </row>
    <row r="2771" spans="1:12" ht="12.75" hidden="1" customHeight="1" outlineLevel="2" x14ac:dyDescent="0.2">
      <c r="A2771" s="3"/>
      <c r="B2771" s="3"/>
      <c r="C2771" s="377"/>
      <c r="D2771" s="3">
        <v>11</v>
      </c>
      <c r="E2771" s="295" t="e">
        <f ca="1"/>
        <v>#N/A</v>
      </c>
      <c r="F2771" s="296"/>
      <c r="G2771" s="299"/>
      <c r="H2771" s="299"/>
      <c r="I2771" s="299"/>
      <c r="J2771" s="299"/>
      <c r="K2771" s="299"/>
      <c r="L2771" s="299"/>
    </row>
    <row r="2772" spans="1:12" ht="12.75" hidden="1" customHeight="1" outlineLevel="2" x14ac:dyDescent="0.2">
      <c r="A2772" s="3"/>
      <c r="B2772" s="3"/>
      <c r="C2772" s="377"/>
      <c r="D2772" s="3">
        <v>12</v>
      </c>
      <c r="E2772" s="295" t="e">
        <f ca="1"/>
        <v>#N/A</v>
      </c>
      <c r="F2772" s="296"/>
      <c r="G2772" s="299"/>
      <c r="H2772" s="299"/>
      <c r="I2772" s="299"/>
      <c r="J2772" s="299"/>
      <c r="K2772" s="299"/>
      <c r="L2772" s="299"/>
    </row>
    <row r="2773" spans="1:12" ht="12.75" hidden="1" customHeight="1" outlineLevel="2" x14ac:dyDescent="0.2">
      <c r="A2773" s="3"/>
      <c r="B2773" s="3"/>
      <c r="C2773" s="377"/>
      <c r="D2773" s="3">
        <v>13</v>
      </c>
      <c r="E2773" s="295" t="e">
        <f ca="1"/>
        <v>#N/A</v>
      </c>
      <c r="F2773" s="296"/>
      <c r="G2773" s="299"/>
      <c r="H2773" s="299"/>
      <c r="I2773" s="299"/>
      <c r="J2773" s="299"/>
      <c r="K2773" s="299"/>
      <c r="L2773" s="299"/>
    </row>
    <row r="2774" spans="1:12" ht="12.75" hidden="1" customHeight="1" outlineLevel="2" x14ac:dyDescent="0.2">
      <c r="A2774" s="3"/>
      <c r="B2774" s="3"/>
      <c r="C2774" s="377"/>
      <c r="D2774" s="3">
        <v>14</v>
      </c>
      <c r="E2774" s="295" t="e">
        <f ca="1"/>
        <v>#N/A</v>
      </c>
      <c r="F2774" s="296"/>
      <c r="G2774" s="299"/>
      <c r="H2774" s="299"/>
      <c r="I2774" s="299"/>
      <c r="J2774" s="299"/>
      <c r="K2774" s="299"/>
      <c r="L2774" s="299"/>
    </row>
    <row r="2775" spans="1:12" ht="12.75" hidden="1" customHeight="1" outlineLevel="2" x14ac:dyDescent="0.2">
      <c r="A2775" s="3"/>
      <c r="B2775" s="3"/>
      <c r="C2775" s="377"/>
      <c r="D2775" s="3">
        <v>15</v>
      </c>
      <c r="E2775" s="295" t="e">
        <f ca="1"/>
        <v>#N/A</v>
      </c>
      <c r="F2775" s="296"/>
      <c r="G2775" s="299"/>
      <c r="H2775" s="299"/>
      <c r="I2775" s="299"/>
      <c r="J2775" s="299"/>
      <c r="K2775" s="299"/>
      <c r="L2775" s="299"/>
    </row>
    <row r="2776" spans="1:12" ht="12.75" hidden="1" customHeight="1" outlineLevel="1" x14ac:dyDescent="0.2">
      <c r="A2776" s="3"/>
      <c r="B2776" s="149" t="str">
        <f ca="1">B2759</f>
        <v>Asset Type 131</v>
      </c>
      <c r="C2776" s="149" t="str">
        <f ca="1">C2759</f>
        <v>Description - Asset Type 131</v>
      </c>
      <c r="D2776" s="3"/>
      <c r="E2776" s="3"/>
      <c r="F2776" s="109" t="s">
        <v>44</v>
      </c>
      <c r="G2776" s="301">
        <f t="shared" ref="G2776:L2776" si="262">SUM(G2761:G2775)</f>
        <v>0</v>
      </c>
      <c r="H2776" s="301">
        <f t="shared" ca="1" si="262"/>
        <v>0</v>
      </c>
      <c r="I2776" s="301">
        <f t="shared" ca="1" si="262"/>
        <v>0</v>
      </c>
      <c r="J2776" s="301">
        <f t="shared" ca="1" si="262"/>
        <v>0</v>
      </c>
      <c r="K2776" s="301">
        <f t="shared" ca="1" si="262"/>
        <v>0</v>
      </c>
      <c r="L2776" s="301">
        <f t="shared" ca="1" si="262"/>
        <v>0</v>
      </c>
    </row>
    <row r="2777" spans="1:12" ht="12.75" hidden="1" customHeight="1" outlineLevel="2" x14ac:dyDescent="0.2">
      <c r="A2777" s="221">
        <f>A2759+1</f>
        <v>132</v>
      </c>
      <c r="B2777" s="22" t="str">
        <f ca="1">OFFSET($B$13,$A2777-1,0)</f>
        <v>Asset Type 132</v>
      </c>
      <c r="C2777" s="22" t="str">
        <f ca="1">OFFSET($C$13,$A2777-1,0)</f>
        <v>Description - Asset Type 132</v>
      </c>
      <c r="D2777" s="3"/>
      <c r="E2777" s="112"/>
      <c r="F2777" s="111" t="s">
        <v>41</v>
      </c>
      <c r="G2777" s="300">
        <f t="shared" ref="G2777:L2777" ca="1" si="263">VLOOKUP($B2777,$B$13:$L$212,5+G$5,FALSE)</f>
        <v>0</v>
      </c>
      <c r="H2777" s="300">
        <f t="shared" ca="1" si="263"/>
        <v>0</v>
      </c>
      <c r="I2777" s="300">
        <f t="shared" ca="1" si="263"/>
        <v>0</v>
      </c>
      <c r="J2777" s="300">
        <f t="shared" ca="1" si="263"/>
        <v>0</v>
      </c>
      <c r="K2777" s="300">
        <f t="shared" ca="1" si="263"/>
        <v>0</v>
      </c>
      <c r="L2777" s="300">
        <f t="shared" ca="1" si="263"/>
        <v>0</v>
      </c>
    </row>
    <row r="2778" spans="1:12" ht="12.75" hidden="1" customHeight="1" outlineLevel="2" x14ac:dyDescent="0.2">
      <c r="A2778" s="3"/>
      <c r="B2778" s="3"/>
      <c r="C2778" s="21"/>
      <c r="D2778" s="3"/>
      <c r="E2778" s="110"/>
      <c r="F2778" s="109" t="s">
        <v>42</v>
      </c>
      <c r="G2778" s="114">
        <f ca="1">VLOOKUP($B2777,'Input Sheet'!$B$12:$L$211,5+G$5,FALSE)</f>
        <v>0</v>
      </c>
      <c r="H2778" s="114">
        <f ca="1">VLOOKUP($B2777,'Input Sheet'!$B$12:$L$211,5+H$5,FALSE)</f>
        <v>0</v>
      </c>
      <c r="I2778" s="114">
        <f ca="1">VLOOKUP($B2777,'Input Sheet'!$B$12:$L$211,5+I$5,FALSE)</f>
        <v>0</v>
      </c>
      <c r="J2778" s="114">
        <f ca="1">VLOOKUP($B2777,'Input Sheet'!$B$12:$L$211,5+J$5,FALSE)</f>
        <v>0</v>
      </c>
      <c r="K2778" s="114">
        <f ca="1">VLOOKUP($B2777,'Input Sheet'!$B$12:$L$211,5+K$5,FALSE)</f>
        <v>0</v>
      </c>
      <c r="L2778" s="114">
        <f ca="1">VLOOKUP($B2777,'Input Sheet'!$B$12:$L$211,5+L$5,FALSE)</f>
        <v>0</v>
      </c>
    </row>
    <row r="2779" spans="1:12" ht="12.75" hidden="1" customHeight="1" outlineLevel="2" x14ac:dyDescent="0.2">
      <c r="A2779" s="3"/>
      <c r="B2779" s="3"/>
      <c r="C2779" s="3"/>
      <c r="D2779" s="3">
        <v>1</v>
      </c>
      <c r="E2779" s="295">
        <f t="array" aca="1" ref="E2779:E2793" ca="1">TRANSPOSE(G2777:L2777)</f>
        <v>0</v>
      </c>
      <c r="F2779" s="296"/>
      <c r="G2779" s="297"/>
      <c r="H2779" s="298">
        <f ca="1">IF(OFFSET(H2779,-$D2779,0)="n/a","n/a",IF(H$5&gt;OFFSET(H2779,-$D2779,0)+$D2779,$E2779-SUM($G2779:G2779),($E2779-SUM($G2779:G2779))/(OFFSET(H2779,-$D2779,0)-(H$5-$D2779-1))))</f>
        <v>0</v>
      </c>
      <c r="I2779" s="298">
        <f ca="1">IF(OFFSET(I2779,-$D2779,0)="n/a","n/a",IF(I$5&gt;OFFSET(I2779,-$D2779,0)+$D2779,$E2779-SUM($G2779:H2779),($E2779-SUM($G2779:H2779))/(OFFSET(I2779,-$D2779,0)-(I$5-$D2779-1))))</f>
        <v>0</v>
      </c>
      <c r="J2779" s="298">
        <f ca="1">IF(OFFSET(J2779,-$D2779,0)="n/a","n/a",IF(J$5&gt;OFFSET(J2779,-$D2779,0)+$D2779,$E2779-SUM($G2779:I2779),($E2779-SUM($G2779:I2779))/(OFFSET(J2779,-$D2779,0)-(J$5-$D2779-1))))</f>
        <v>0</v>
      </c>
      <c r="K2779" s="298">
        <f ca="1">IF(OFFSET(K2779,-$D2779,0)="n/a","n/a",IF(K$5&gt;OFFSET(K2779,-$D2779,0)+$D2779,$E2779-SUM($G2779:J2779),($E2779-SUM($G2779:J2779))/(OFFSET(K2779,-$D2779,0)-(K$5-$D2779-1))))</f>
        <v>0</v>
      </c>
      <c r="L2779" s="298">
        <f ca="1">IF(OFFSET(L2779,-$D2779,0)="n/a","n/a",IF(L$5&gt;OFFSET(L2779,-$D2779,0)+$D2779,$E2779-SUM($G2779:K2779),($E2779-SUM($G2779:K2779))/(OFFSET(L2779,-$D2779,0)-(L$5-$D2779-1))))</f>
        <v>0</v>
      </c>
    </row>
    <row r="2780" spans="1:12" ht="12.75" hidden="1" customHeight="1" outlineLevel="2" x14ac:dyDescent="0.2">
      <c r="A2780" s="3"/>
      <c r="B2780" s="3"/>
      <c r="C2780" s="377" t="s">
        <v>43</v>
      </c>
      <c r="D2780" s="3">
        <v>2</v>
      </c>
      <c r="E2780" s="295">
        <f ca="1"/>
        <v>0</v>
      </c>
      <c r="F2780" s="296"/>
      <c r="G2780" s="299"/>
      <c r="H2780" s="297"/>
      <c r="I2780" s="298">
        <f ca="1">IF(OFFSET(I2780,-$D2780,0)="n/a","n/a",IF(I$5&gt;OFFSET(I2780,-$D2780,0)+$D2780,$E2780-SUM($G2780:H2780),($E2780-SUM($G2780:H2780))/(OFFSET(I2780,-$D2780,0)-(I$5-$D2780-1))))</f>
        <v>0</v>
      </c>
      <c r="J2780" s="298">
        <f ca="1">IF(OFFSET(J2780,-$D2780,0)="n/a","n/a",IF(J$5&gt;OFFSET(J2780,-$D2780,0)+$D2780,$E2780-SUM($G2780:I2780),($E2780-SUM($G2780:I2780))/(OFFSET(J2780,-$D2780,0)-(J$5-$D2780-1))))</f>
        <v>0</v>
      </c>
      <c r="K2780" s="298">
        <f ca="1">IF(OFFSET(K2780,-$D2780,0)="n/a","n/a",IF(K$5&gt;OFFSET(K2780,-$D2780,0)+$D2780,$E2780-SUM($G2780:J2780),($E2780-SUM($G2780:J2780))/(OFFSET(K2780,-$D2780,0)-(K$5-$D2780-1))))</f>
        <v>0</v>
      </c>
      <c r="L2780" s="298">
        <f ca="1">IF(OFFSET(L2780,-$D2780,0)="n/a","n/a",IF(L$5&gt;OFFSET(L2780,-$D2780,0)+$D2780,$E2780-SUM($G2780:K2780),($E2780-SUM($G2780:K2780))/(OFFSET(L2780,-$D2780,0)-(L$5-$D2780-1))))</f>
        <v>0</v>
      </c>
    </row>
    <row r="2781" spans="1:12" ht="12.75" hidden="1" customHeight="1" outlineLevel="2" x14ac:dyDescent="0.2">
      <c r="A2781" s="3"/>
      <c r="B2781" s="3"/>
      <c r="C2781" s="377"/>
      <c r="D2781" s="3">
        <v>3</v>
      </c>
      <c r="E2781" s="295">
        <f ca="1"/>
        <v>0</v>
      </c>
      <c r="F2781" s="296"/>
      <c r="G2781" s="299"/>
      <c r="H2781" s="299"/>
      <c r="I2781" s="297"/>
      <c r="J2781" s="298">
        <f ca="1">IF(OFFSET(J2781,-$D2781,0)="n/a","n/a",IF(J$5&gt;OFFSET(J2781,-$D2781,0)+$D2781,$E2781-SUM($G2781:I2781),($E2781-SUM($G2781:I2781))/(OFFSET(J2781,-$D2781,0)-(J$5-$D2781-1))))</f>
        <v>0</v>
      </c>
      <c r="K2781" s="298">
        <f ca="1">IF(OFFSET(K2781,-$D2781,0)="n/a","n/a",IF(K$5&gt;OFFSET(K2781,-$D2781,0)+$D2781,$E2781-SUM($G2781:J2781),($E2781-SUM($G2781:J2781))/(OFFSET(K2781,-$D2781,0)-(K$5-$D2781-1))))</f>
        <v>0</v>
      </c>
      <c r="L2781" s="298">
        <f ca="1">IF(OFFSET(L2781,-$D2781,0)="n/a","n/a",IF(L$5&gt;OFFSET(L2781,-$D2781,0)+$D2781,$E2781-SUM($G2781:K2781),($E2781-SUM($G2781:K2781))/(OFFSET(L2781,-$D2781,0)-(L$5-$D2781-1))))</f>
        <v>0</v>
      </c>
    </row>
    <row r="2782" spans="1:12" ht="12.75" hidden="1" customHeight="1" outlineLevel="2" x14ac:dyDescent="0.2">
      <c r="A2782" s="3"/>
      <c r="B2782" s="3"/>
      <c r="C2782" s="377"/>
      <c r="D2782" s="3">
        <v>4</v>
      </c>
      <c r="E2782" s="295">
        <f ca="1"/>
        <v>0</v>
      </c>
      <c r="F2782" s="296"/>
      <c r="G2782" s="299"/>
      <c r="H2782" s="299"/>
      <c r="I2782" s="299"/>
      <c r="J2782" s="297"/>
      <c r="K2782" s="298">
        <f ca="1">IF(OFFSET(K2782,-$D2782,0)="n/a","n/a",IF(K$5&gt;OFFSET(K2782,-$D2782,0)+$D2782,$E2782-SUM($G2782:J2782),($E2782-SUM($G2782:J2782))/(OFFSET(K2782,-$D2782,0)-(K$5-$D2782-1))))</f>
        <v>0</v>
      </c>
      <c r="L2782" s="298">
        <f ca="1">IF(OFFSET(L2782,-$D2782,0)="n/a","n/a",IF(L$5&gt;OFFSET(L2782,-$D2782,0)+$D2782,$E2782-SUM($G2782:K2782),($E2782-SUM($G2782:K2782))/(OFFSET(L2782,-$D2782,0)-(L$5-$D2782-1))))</f>
        <v>0</v>
      </c>
    </row>
    <row r="2783" spans="1:12" ht="12.75" hidden="1" customHeight="1" outlineLevel="2" x14ac:dyDescent="0.2">
      <c r="A2783" s="3"/>
      <c r="B2783" s="3"/>
      <c r="C2783" s="377"/>
      <c r="D2783" s="3">
        <v>5</v>
      </c>
      <c r="E2783" s="295">
        <f ca="1"/>
        <v>0</v>
      </c>
      <c r="F2783" s="296"/>
      <c r="G2783" s="299"/>
      <c r="H2783" s="299"/>
      <c r="I2783" s="299"/>
      <c r="J2783" s="299"/>
      <c r="K2783" s="297"/>
      <c r="L2783" s="298">
        <f ca="1">IF(OFFSET(L2783,-$D2783,0)="n/a","n/a",IF(L$5&gt;OFFSET(L2783,-$D2783,0)+$D2783,$E2783-SUM($G2783:K2783),($E2783-SUM($G2783:K2783))/(OFFSET(L2783,-$D2783,0)-(L$5-$D2783-1))))</f>
        <v>0</v>
      </c>
    </row>
    <row r="2784" spans="1:12" ht="12.75" hidden="1" customHeight="1" outlineLevel="2" x14ac:dyDescent="0.2">
      <c r="A2784" s="3"/>
      <c r="B2784" s="3"/>
      <c r="C2784" s="377"/>
      <c r="D2784" s="3">
        <v>6</v>
      </c>
      <c r="E2784" s="295">
        <f ca="1"/>
        <v>0</v>
      </c>
      <c r="F2784" s="296"/>
      <c r="G2784" s="299"/>
      <c r="H2784" s="299"/>
      <c r="I2784" s="299"/>
      <c r="J2784" s="299"/>
      <c r="K2784" s="299"/>
      <c r="L2784" s="297"/>
    </row>
    <row r="2785" spans="1:12" ht="12.75" hidden="1" customHeight="1" outlineLevel="2" x14ac:dyDescent="0.2">
      <c r="A2785" s="3"/>
      <c r="B2785" s="3"/>
      <c r="C2785" s="377"/>
      <c r="D2785" s="3">
        <v>7</v>
      </c>
      <c r="E2785" s="295" t="e">
        <f ca="1"/>
        <v>#N/A</v>
      </c>
      <c r="F2785" s="296"/>
      <c r="G2785" s="299"/>
      <c r="H2785" s="299"/>
      <c r="I2785" s="299"/>
      <c r="J2785" s="299"/>
      <c r="K2785" s="299"/>
      <c r="L2785" s="299"/>
    </row>
    <row r="2786" spans="1:12" ht="12.75" hidden="1" customHeight="1" outlineLevel="2" x14ac:dyDescent="0.2">
      <c r="A2786" s="3"/>
      <c r="B2786" s="3"/>
      <c r="C2786" s="377"/>
      <c r="D2786" s="3">
        <v>8</v>
      </c>
      <c r="E2786" s="295" t="e">
        <f ca="1"/>
        <v>#N/A</v>
      </c>
      <c r="F2786" s="296"/>
      <c r="G2786" s="299"/>
      <c r="H2786" s="299"/>
      <c r="I2786" s="299"/>
      <c r="J2786" s="299"/>
      <c r="K2786" s="299"/>
      <c r="L2786" s="299"/>
    </row>
    <row r="2787" spans="1:12" ht="12.75" hidden="1" customHeight="1" outlineLevel="2" x14ac:dyDescent="0.2">
      <c r="A2787" s="3"/>
      <c r="B2787" s="3"/>
      <c r="C2787" s="377"/>
      <c r="D2787" s="3">
        <v>9</v>
      </c>
      <c r="E2787" s="295" t="e">
        <f ca="1"/>
        <v>#N/A</v>
      </c>
      <c r="F2787" s="296"/>
      <c r="G2787" s="299"/>
      <c r="H2787" s="299"/>
      <c r="I2787" s="299"/>
      <c r="J2787" s="299"/>
      <c r="K2787" s="299"/>
      <c r="L2787" s="299"/>
    </row>
    <row r="2788" spans="1:12" ht="12.75" hidden="1" customHeight="1" outlineLevel="2" x14ac:dyDescent="0.2">
      <c r="A2788" s="3"/>
      <c r="B2788" s="3"/>
      <c r="C2788" s="377"/>
      <c r="D2788" s="3">
        <v>10</v>
      </c>
      <c r="E2788" s="295" t="e">
        <f ca="1"/>
        <v>#N/A</v>
      </c>
      <c r="F2788" s="296"/>
      <c r="G2788" s="299"/>
      <c r="H2788" s="299"/>
      <c r="I2788" s="299"/>
      <c r="J2788" s="299"/>
      <c r="K2788" s="299"/>
      <c r="L2788" s="299"/>
    </row>
    <row r="2789" spans="1:12" ht="12.75" hidden="1" customHeight="1" outlineLevel="2" x14ac:dyDescent="0.2">
      <c r="A2789" s="3"/>
      <c r="B2789" s="3"/>
      <c r="C2789" s="377"/>
      <c r="D2789" s="3">
        <v>11</v>
      </c>
      <c r="E2789" s="295" t="e">
        <f ca="1"/>
        <v>#N/A</v>
      </c>
      <c r="F2789" s="296"/>
      <c r="G2789" s="299"/>
      <c r="H2789" s="299"/>
      <c r="I2789" s="299"/>
      <c r="J2789" s="299"/>
      <c r="K2789" s="299"/>
      <c r="L2789" s="299"/>
    </row>
    <row r="2790" spans="1:12" ht="12.75" hidden="1" customHeight="1" outlineLevel="2" x14ac:dyDescent="0.2">
      <c r="A2790" s="3"/>
      <c r="B2790" s="3"/>
      <c r="C2790" s="377"/>
      <c r="D2790" s="3">
        <v>12</v>
      </c>
      <c r="E2790" s="295" t="e">
        <f ca="1"/>
        <v>#N/A</v>
      </c>
      <c r="F2790" s="296"/>
      <c r="G2790" s="299"/>
      <c r="H2790" s="299"/>
      <c r="I2790" s="299"/>
      <c r="J2790" s="299"/>
      <c r="K2790" s="299"/>
      <c r="L2790" s="299"/>
    </row>
    <row r="2791" spans="1:12" ht="12.75" hidden="1" customHeight="1" outlineLevel="2" x14ac:dyDescent="0.2">
      <c r="A2791" s="3"/>
      <c r="B2791" s="3"/>
      <c r="C2791" s="377"/>
      <c r="D2791" s="3">
        <v>13</v>
      </c>
      <c r="E2791" s="295" t="e">
        <f ca="1"/>
        <v>#N/A</v>
      </c>
      <c r="F2791" s="296"/>
      <c r="G2791" s="299"/>
      <c r="H2791" s="299"/>
      <c r="I2791" s="299"/>
      <c r="J2791" s="299"/>
      <c r="K2791" s="299"/>
      <c r="L2791" s="299"/>
    </row>
    <row r="2792" spans="1:12" ht="12.75" hidden="1" customHeight="1" outlineLevel="2" x14ac:dyDescent="0.2">
      <c r="A2792" s="3"/>
      <c r="B2792" s="3"/>
      <c r="C2792" s="377"/>
      <c r="D2792" s="3">
        <v>14</v>
      </c>
      <c r="E2792" s="295" t="e">
        <f ca="1"/>
        <v>#N/A</v>
      </c>
      <c r="F2792" s="296"/>
      <c r="G2792" s="299"/>
      <c r="H2792" s="299"/>
      <c r="I2792" s="299"/>
      <c r="J2792" s="299"/>
      <c r="K2792" s="299"/>
      <c r="L2792" s="299"/>
    </row>
    <row r="2793" spans="1:12" ht="12.75" hidden="1" customHeight="1" outlineLevel="2" x14ac:dyDescent="0.2">
      <c r="A2793" s="3"/>
      <c r="B2793" s="3"/>
      <c r="C2793" s="377"/>
      <c r="D2793" s="3">
        <v>15</v>
      </c>
      <c r="E2793" s="295" t="e">
        <f ca="1"/>
        <v>#N/A</v>
      </c>
      <c r="F2793" s="296"/>
      <c r="G2793" s="299"/>
      <c r="H2793" s="299"/>
      <c r="I2793" s="299"/>
      <c r="J2793" s="299"/>
      <c r="K2793" s="299"/>
      <c r="L2793" s="299"/>
    </row>
    <row r="2794" spans="1:12" ht="12.75" hidden="1" customHeight="1" outlineLevel="1" x14ac:dyDescent="0.2">
      <c r="A2794" s="3"/>
      <c r="B2794" s="149" t="str">
        <f ca="1">B2777</f>
        <v>Asset Type 132</v>
      </c>
      <c r="C2794" s="149" t="str">
        <f ca="1">C2777</f>
        <v>Description - Asset Type 132</v>
      </c>
      <c r="D2794" s="3"/>
      <c r="E2794" s="3"/>
      <c r="F2794" s="109" t="s">
        <v>44</v>
      </c>
      <c r="G2794" s="301">
        <f t="shared" ref="G2794:L2794" si="264">SUM(G2779:G2793)</f>
        <v>0</v>
      </c>
      <c r="H2794" s="301">
        <f t="shared" ca="1" si="264"/>
        <v>0</v>
      </c>
      <c r="I2794" s="301">
        <f t="shared" ca="1" si="264"/>
        <v>0</v>
      </c>
      <c r="J2794" s="301">
        <f t="shared" ca="1" si="264"/>
        <v>0</v>
      </c>
      <c r="K2794" s="301">
        <f t="shared" ca="1" si="264"/>
        <v>0</v>
      </c>
      <c r="L2794" s="301">
        <f t="shared" ca="1" si="264"/>
        <v>0</v>
      </c>
    </row>
    <row r="2795" spans="1:12" ht="12.75" hidden="1" customHeight="1" outlineLevel="2" x14ac:dyDescent="0.2">
      <c r="A2795" s="221">
        <f>A2777+1</f>
        <v>133</v>
      </c>
      <c r="B2795" s="22" t="str">
        <f ca="1">OFFSET($B$13,$A2795-1,0)</f>
        <v>Asset Type 133</v>
      </c>
      <c r="C2795" s="22" t="str">
        <f ca="1">OFFSET($C$13,$A2795-1,0)</f>
        <v>Description - Asset Type 133</v>
      </c>
      <c r="D2795" s="3"/>
      <c r="E2795" s="112"/>
      <c r="F2795" s="111" t="s">
        <v>41</v>
      </c>
      <c r="G2795" s="300">
        <f t="shared" ref="G2795:L2795" ca="1" si="265">VLOOKUP($B2795,$B$13:$L$212,5+G$5,FALSE)</f>
        <v>0</v>
      </c>
      <c r="H2795" s="300">
        <f t="shared" ca="1" si="265"/>
        <v>0</v>
      </c>
      <c r="I2795" s="300">
        <f t="shared" ca="1" si="265"/>
        <v>0</v>
      </c>
      <c r="J2795" s="300">
        <f t="shared" ca="1" si="265"/>
        <v>0</v>
      </c>
      <c r="K2795" s="300">
        <f t="shared" ca="1" si="265"/>
        <v>0</v>
      </c>
      <c r="L2795" s="300">
        <f t="shared" ca="1" si="265"/>
        <v>0</v>
      </c>
    </row>
    <row r="2796" spans="1:12" ht="12.75" hidden="1" customHeight="1" outlineLevel="2" x14ac:dyDescent="0.2">
      <c r="A2796" s="3"/>
      <c r="B2796" s="3"/>
      <c r="C2796" s="21"/>
      <c r="D2796" s="3"/>
      <c r="E2796" s="110"/>
      <c r="F2796" s="109" t="s">
        <v>42</v>
      </c>
      <c r="G2796" s="114">
        <f ca="1">VLOOKUP($B2795,'Input Sheet'!$B$12:$L$211,5+G$5,FALSE)</f>
        <v>0</v>
      </c>
      <c r="H2796" s="114">
        <f ca="1">VLOOKUP($B2795,'Input Sheet'!$B$12:$L$211,5+H$5,FALSE)</f>
        <v>0</v>
      </c>
      <c r="I2796" s="114">
        <f ca="1">VLOOKUP($B2795,'Input Sheet'!$B$12:$L$211,5+I$5,FALSE)</f>
        <v>0</v>
      </c>
      <c r="J2796" s="114">
        <f ca="1">VLOOKUP($B2795,'Input Sheet'!$B$12:$L$211,5+J$5,FALSE)</f>
        <v>0</v>
      </c>
      <c r="K2796" s="114">
        <f ca="1">VLOOKUP($B2795,'Input Sheet'!$B$12:$L$211,5+K$5,FALSE)</f>
        <v>0</v>
      </c>
      <c r="L2796" s="114">
        <f ca="1">VLOOKUP($B2795,'Input Sheet'!$B$12:$L$211,5+L$5,FALSE)</f>
        <v>0</v>
      </c>
    </row>
    <row r="2797" spans="1:12" ht="12.75" hidden="1" customHeight="1" outlineLevel="2" x14ac:dyDescent="0.2">
      <c r="A2797" s="3"/>
      <c r="B2797" s="3"/>
      <c r="C2797" s="3"/>
      <c r="D2797" s="3">
        <v>1</v>
      </c>
      <c r="E2797" s="295">
        <f t="array" aca="1" ref="E2797:E2811" ca="1">TRANSPOSE(G2795:L2795)</f>
        <v>0</v>
      </c>
      <c r="F2797" s="296"/>
      <c r="G2797" s="297"/>
      <c r="H2797" s="298">
        <f ca="1">IF(OFFSET(H2797,-$D2797,0)="n/a","n/a",IF(H$5&gt;OFFSET(H2797,-$D2797,0)+$D2797,$E2797-SUM($G2797:G2797),($E2797-SUM($G2797:G2797))/(OFFSET(H2797,-$D2797,0)-(H$5-$D2797-1))))</f>
        <v>0</v>
      </c>
      <c r="I2797" s="298">
        <f ca="1">IF(OFFSET(I2797,-$D2797,0)="n/a","n/a",IF(I$5&gt;OFFSET(I2797,-$D2797,0)+$D2797,$E2797-SUM($G2797:H2797),($E2797-SUM($G2797:H2797))/(OFFSET(I2797,-$D2797,0)-(I$5-$D2797-1))))</f>
        <v>0</v>
      </c>
      <c r="J2797" s="298">
        <f ca="1">IF(OFFSET(J2797,-$D2797,0)="n/a","n/a",IF(J$5&gt;OFFSET(J2797,-$D2797,0)+$D2797,$E2797-SUM($G2797:I2797),($E2797-SUM($G2797:I2797))/(OFFSET(J2797,-$D2797,0)-(J$5-$D2797-1))))</f>
        <v>0</v>
      </c>
      <c r="K2797" s="298">
        <f ca="1">IF(OFFSET(K2797,-$D2797,0)="n/a","n/a",IF(K$5&gt;OFFSET(K2797,-$D2797,0)+$D2797,$E2797-SUM($G2797:J2797),($E2797-SUM($G2797:J2797))/(OFFSET(K2797,-$D2797,0)-(K$5-$D2797-1))))</f>
        <v>0</v>
      </c>
      <c r="L2797" s="298">
        <f ca="1">IF(OFFSET(L2797,-$D2797,0)="n/a","n/a",IF(L$5&gt;OFFSET(L2797,-$D2797,0)+$D2797,$E2797-SUM($G2797:K2797),($E2797-SUM($G2797:K2797))/(OFFSET(L2797,-$D2797,0)-(L$5-$D2797-1))))</f>
        <v>0</v>
      </c>
    </row>
    <row r="2798" spans="1:12" ht="12.75" hidden="1" customHeight="1" outlineLevel="2" x14ac:dyDescent="0.2">
      <c r="A2798" s="3"/>
      <c r="B2798" s="3"/>
      <c r="C2798" s="377" t="s">
        <v>43</v>
      </c>
      <c r="D2798" s="3">
        <v>2</v>
      </c>
      <c r="E2798" s="295">
        <f ca="1"/>
        <v>0</v>
      </c>
      <c r="F2798" s="296"/>
      <c r="G2798" s="299"/>
      <c r="H2798" s="297"/>
      <c r="I2798" s="298">
        <f ca="1">IF(OFFSET(I2798,-$D2798,0)="n/a","n/a",IF(I$5&gt;OFFSET(I2798,-$D2798,0)+$D2798,$E2798-SUM($G2798:H2798),($E2798-SUM($G2798:H2798))/(OFFSET(I2798,-$D2798,0)-(I$5-$D2798-1))))</f>
        <v>0</v>
      </c>
      <c r="J2798" s="298">
        <f ca="1">IF(OFFSET(J2798,-$D2798,0)="n/a","n/a",IF(J$5&gt;OFFSET(J2798,-$D2798,0)+$D2798,$E2798-SUM($G2798:I2798),($E2798-SUM($G2798:I2798))/(OFFSET(J2798,-$D2798,0)-(J$5-$D2798-1))))</f>
        <v>0</v>
      </c>
      <c r="K2798" s="298">
        <f ca="1">IF(OFFSET(K2798,-$D2798,0)="n/a","n/a",IF(K$5&gt;OFFSET(K2798,-$D2798,0)+$D2798,$E2798-SUM($G2798:J2798),($E2798-SUM($G2798:J2798))/(OFFSET(K2798,-$D2798,0)-(K$5-$D2798-1))))</f>
        <v>0</v>
      </c>
      <c r="L2798" s="298">
        <f ca="1">IF(OFFSET(L2798,-$D2798,0)="n/a","n/a",IF(L$5&gt;OFFSET(L2798,-$D2798,0)+$D2798,$E2798-SUM($G2798:K2798),($E2798-SUM($G2798:K2798))/(OFFSET(L2798,-$D2798,0)-(L$5-$D2798-1))))</f>
        <v>0</v>
      </c>
    </row>
    <row r="2799" spans="1:12" ht="12.75" hidden="1" customHeight="1" outlineLevel="2" x14ac:dyDescent="0.2">
      <c r="A2799" s="3"/>
      <c r="B2799" s="3"/>
      <c r="C2799" s="377"/>
      <c r="D2799" s="3">
        <v>3</v>
      </c>
      <c r="E2799" s="295">
        <f ca="1"/>
        <v>0</v>
      </c>
      <c r="F2799" s="296"/>
      <c r="G2799" s="299"/>
      <c r="H2799" s="299"/>
      <c r="I2799" s="297"/>
      <c r="J2799" s="298">
        <f ca="1">IF(OFFSET(J2799,-$D2799,0)="n/a","n/a",IF(J$5&gt;OFFSET(J2799,-$D2799,0)+$D2799,$E2799-SUM($G2799:I2799),($E2799-SUM($G2799:I2799))/(OFFSET(J2799,-$D2799,0)-(J$5-$D2799-1))))</f>
        <v>0</v>
      </c>
      <c r="K2799" s="298">
        <f ca="1">IF(OFFSET(K2799,-$D2799,0)="n/a","n/a",IF(K$5&gt;OFFSET(K2799,-$D2799,0)+$D2799,$E2799-SUM($G2799:J2799),($E2799-SUM($G2799:J2799))/(OFFSET(K2799,-$D2799,0)-(K$5-$D2799-1))))</f>
        <v>0</v>
      </c>
      <c r="L2799" s="298">
        <f ca="1">IF(OFFSET(L2799,-$D2799,0)="n/a","n/a",IF(L$5&gt;OFFSET(L2799,-$D2799,0)+$D2799,$E2799-SUM($G2799:K2799),($E2799-SUM($G2799:K2799))/(OFFSET(L2799,-$D2799,0)-(L$5-$D2799-1))))</f>
        <v>0</v>
      </c>
    </row>
    <row r="2800" spans="1:12" ht="12.75" hidden="1" customHeight="1" outlineLevel="2" x14ac:dyDescent="0.2">
      <c r="A2800" s="3"/>
      <c r="B2800" s="3"/>
      <c r="C2800" s="377"/>
      <c r="D2800" s="3">
        <v>4</v>
      </c>
      <c r="E2800" s="295">
        <f ca="1"/>
        <v>0</v>
      </c>
      <c r="F2800" s="296"/>
      <c r="G2800" s="299"/>
      <c r="H2800" s="299"/>
      <c r="I2800" s="299"/>
      <c r="J2800" s="297"/>
      <c r="K2800" s="298">
        <f ca="1">IF(OFFSET(K2800,-$D2800,0)="n/a","n/a",IF(K$5&gt;OFFSET(K2800,-$D2800,0)+$D2800,$E2800-SUM($G2800:J2800),($E2800-SUM($G2800:J2800))/(OFFSET(K2800,-$D2800,0)-(K$5-$D2800-1))))</f>
        <v>0</v>
      </c>
      <c r="L2800" s="298">
        <f ca="1">IF(OFFSET(L2800,-$D2800,0)="n/a","n/a",IF(L$5&gt;OFFSET(L2800,-$D2800,0)+$D2800,$E2800-SUM($G2800:K2800),($E2800-SUM($G2800:K2800))/(OFFSET(L2800,-$D2800,0)-(L$5-$D2800-1))))</f>
        <v>0</v>
      </c>
    </row>
    <row r="2801" spans="1:12" ht="12.75" hidden="1" customHeight="1" outlineLevel="2" x14ac:dyDescent="0.2">
      <c r="A2801" s="3"/>
      <c r="B2801" s="3"/>
      <c r="C2801" s="377"/>
      <c r="D2801" s="3">
        <v>5</v>
      </c>
      <c r="E2801" s="295">
        <f ca="1"/>
        <v>0</v>
      </c>
      <c r="F2801" s="296"/>
      <c r="G2801" s="299"/>
      <c r="H2801" s="299"/>
      <c r="I2801" s="299"/>
      <c r="J2801" s="299"/>
      <c r="K2801" s="297"/>
      <c r="L2801" s="298">
        <f ca="1">IF(OFFSET(L2801,-$D2801,0)="n/a","n/a",IF(L$5&gt;OFFSET(L2801,-$D2801,0)+$D2801,$E2801-SUM($G2801:K2801),($E2801-SUM($G2801:K2801))/(OFFSET(L2801,-$D2801,0)-(L$5-$D2801-1))))</f>
        <v>0</v>
      </c>
    </row>
    <row r="2802" spans="1:12" ht="12.75" hidden="1" customHeight="1" outlineLevel="2" x14ac:dyDescent="0.2">
      <c r="A2802" s="3"/>
      <c r="B2802" s="3"/>
      <c r="C2802" s="377"/>
      <c r="D2802" s="3">
        <v>6</v>
      </c>
      <c r="E2802" s="295">
        <f ca="1"/>
        <v>0</v>
      </c>
      <c r="F2802" s="296"/>
      <c r="G2802" s="299"/>
      <c r="H2802" s="299"/>
      <c r="I2802" s="299"/>
      <c r="J2802" s="299"/>
      <c r="K2802" s="299"/>
      <c r="L2802" s="297"/>
    </row>
    <row r="2803" spans="1:12" ht="12.75" hidden="1" customHeight="1" outlineLevel="2" x14ac:dyDescent="0.2">
      <c r="A2803" s="3"/>
      <c r="B2803" s="3"/>
      <c r="C2803" s="377"/>
      <c r="D2803" s="3">
        <v>7</v>
      </c>
      <c r="E2803" s="295" t="e">
        <f ca="1"/>
        <v>#N/A</v>
      </c>
      <c r="F2803" s="296"/>
      <c r="G2803" s="299"/>
      <c r="H2803" s="299"/>
      <c r="I2803" s="299"/>
      <c r="J2803" s="299"/>
      <c r="K2803" s="299"/>
      <c r="L2803" s="299"/>
    </row>
    <row r="2804" spans="1:12" ht="12.75" hidden="1" customHeight="1" outlineLevel="2" x14ac:dyDescent="0.2">
      <c r="A2804" s="3"/>
      <c r="B2804" s="3"/>
      <c r="C2804" s="377"/>
      <c r="D2804" s="3">
        <v>8</v>
      </c>
      <c r="E2804" s="295" t="e">
        <f ca="1"/>
        <v>#N/A</v>
      </c>
      <c r="F2804" s="296"/>
      <c r="G2804" s="299"/>
      <c r="H2804" s="299"/>
      <c r="I2804" s="299"/>
      <c r="J2804" s="299"/>
      <c r="K2804" s="299"/>
      <c r="L2804" s="299"/>
    </row>
    <row r="2805" spans="1:12" ht="12.75" hidden="1" customHeight="1" outlineLevel="2" x14ac:dyDescent="0.2">
      <c r="A2805" s="3"/>
      <c r="B2805" s="3"/>
      <c r="C2805" s="377"/>
      <c r="D2805" s="3">
        <v>9</v>
      </c>
      <c r="E2805" s="295" t="e">
        <f ca="1"/>
        <v>#N/A</v>
      </c>
      <c r="F2805" s="296"/>
      <c r="G2805" s="299"/>
      <c r="H2805" s="299"/>
      <c r="I2805" s="299"/>
      <c r="J2805" s="299"/>
      <c r="K2805" s="299"/>
      <c r="L2805" s="299"/>
    </row>
    <row r="2806" spans="1:12" ht="12.75" hidden="1" customHeight="1" outlineLevel="2" x14ac:dyDescent="0.2">
      <c r="A2806" s="3"/>
      <c r="B2806" s="3"/>
      <c r="C2806" s="377"/>
      <c r="D2806" s="3">
        <v>10</v>
      </c>
      <c r="E2806" s="295" t="e">
        <f ca="1"/>
        <v>#N/A</v>
      </c>
      <c r="F2806" s="296"/>
      <c r="G2806" s="299"/>
      <c r="H2806" s="299"/>
      <c r="I2806" s="299"/>
      <c r="J2806" s="299"/>
      <c r="K2806" s="299"/>
      <c r="L2806" s="299"/>
    </row>
    <row r="2807" spans="1:12" ht="12.75" hidden="1" customHeight="1" outlineLevel="2" x14ac:dyDescent="0.2">
      <c r="A2807" s="3"/>
      <c r="B2807" s="3"/>
      <c r="C2807" s="377"/>
      <c r="D2807" s="3">
        <v>11</v>
      </c>
      <c r="E2807" s="295" t="e">
        <f ca="1"/>
        <v>#N/A</v>
      </c>
      <c r="F2807" s="296"/>
      <c r="G2807" s="299"/>
      <c r="H2807" s="299"/>
      <c r="I2807" s="299"/>
      <c r="J2807" s="299"/>
      <c r="K2807" s="299"/>
      <c r="L2807" s="299"/>
    </row>
    <row r="2808" spans="1:12" ht="12.75" hidden="1" customHeight="1" outlineLevel="2" x14ac:dyDescent="0.2">
      <c r="A2808" s="3"/>
      <c r="B2808" s="3"/>
      <c r="C2808" s="377"/>
      <c r="D2808" s="3">
        <v>12</v>
      </c>
      <c r="E2808" s="295" t="e">
        <f ca="1"/>
        <v>#N/A</v>
      </c>
      <c r="F2808" s="296"/>
      <c r="G2808" s="299"/>
      <c r="H2808" s="299"/>
      <c r="I2808" s="299"/>
      <c r="J2808" s="299"/>
      <c r="K2808" s="299"/>
      <c r="L2808" s="299"/>
    </row>
    <row r="2809" spans="1:12" ht="12.75" hidden="1" customHeight="1" outlineLevel="2" x14ac:dyDescent="0.2">
      <c r="A2809" s="3"/>
      <c r="B2809" s="3"/>
      <c r="C2809" s="377"/>
      <c r="D2809" s="3">
        <v>13</v>
      </c>
      <c r="E2809" s="295" t="e">
        <f ca="1"/>
        <v>#N/A</v>
      </c>
      <c r="F2809" s="296"/>
      <c r="G2809" s="299"/>
      <c r="H2809" s="299"/>
      <c r="I2809" s="299"/>
      <c r="J2809" s="299"/>
      <c r="K2809" s="299"/>
      <c r="L2809" s="299"/>
    </row>
    <row r="2810" spans="1:12" ht="12.75" hidden="1" customHeight="1" outlineLevel="2" x14ac:dyDescent="0.2">
      <c r="A2810" s="3"/>
      <c r="B2810" s="3"/>
      <c r="C2810" s="377"/>
      <c r="D2810" s="3">
        <v>14</v>
      </c>
      <c r="E2810" s="295" t="e">
        <f ca="1"/>
        <v>#N/A</v>
      </c>
      <c r="F2810" s="296"/>
      <c r="G2810" s="299"/>
      <c r="H2810" s="299"/>
      <c r="I2810" s="299"/>
      <c r="J2810" s="299"/>
      <c r="K2810" s="299"/>
      <c r="L2810" s="299"/>
    </row>
    <row r="2811" spans="1:12" ht="12.75" hidden="1" customHeight="1" outlineLevel="2" x14ac:dyDescent="0.2">
      <c r="A2811" s="3"/>
      <c r="B2811" s="3"/>
      <c r="C2811" s="377"/>
      <c r="D2811" s="3">
        <v>15</v>
      </c>
      <c r="E2811" s="295" t="e">
        <f ca="1"/>
        <v>#N/A</v>
      </c>
      <c r="F2811" s="296"/>
      <c r="G2811" s="299"/>
      <c r="H2811" s="299"/>
      <c r="I2811" s="299"/>
      <c r="J2811" s="299"/>
      <c r="K2811" s="299"/>
      <c r="L2811" s="299"/>
    </row>
    <row r="2812" spans="1:12" ht="12.75" hidden="1" customHeight="1" outlineLevel="1" x14ac:dyDescent="0.2">
      <c r="A2812" s="3"/>
      <c r="B2812" s="149" t="str">
        <f ca="1">B2795</f>
        <v>Asset Type 133</v>
      </c>
      <c r="C2812" s="149" t="str">
        <f ca="1">C2795</f>
        <v>Description - Asset Type 133</v>
      </c>
      <c r="D2812" s="3"/>
      <c r="E2812" s="3"/>
      <c r="F2812" s="109" t="s">
        <v>44</v>
      </c>
      <c r="G2812" s="301">
        <f t="shared" ref="G2812:L2812" si="266">SUM(G2797:G2811)</f>
        <v>0</v>
      </c>
      <c r="H2812" s="301">
        <f t="shared" ca="1" si="266"/>
        <v>0</v>
      </c>
      <c r="I2812" s="301">
        <f t="shared" ca="1" si="266"/>
        <v>0</v>
      </c>
      <c r="J2812" s="301">
        <f t="shared" ca="1" si="266"/>
        <v>0</v>
      </c>
      <c r="K2812" s="301">
        <f t="shared" ca="1" si="266"/>
        <v>0</v>
      </c>
      <c r="L2812" s="301">
        <f t="shared" ca="1" si="266"/>
        <v>0</v>
      </c>
    </row>
    <row r="2813" spans="1:12" ht="12.75" hidden="1" customHeight="1" outlineLevel="2" x14ac:dyDescent="0.2">
      <c r="A2813" s="221">
        <f>A2795+1</f>
        <v>134</v>
      </c>
      <c r="B2813" s="22" t="str">
        <f ca="1">OFFSET($B$13,$A2813-1,0)</f>
        <v>Asset Type 134</v>
      </c>
      <c r="C2813" s="22" t="str">
        <f ca="1">OFFSET($C$13,$A2813-1,0)</f>
        <v>Description - Asset Type 134</v>
      </c>
      <c r="D2813" s="3"/>
      <c r="E2813" s="112"/>
      <c r="F2813" s="111" t="s">
        <v>41</v>
      </c>
      <c r="G2813" s="300">
        <f t="shared" ref="G2813:L2813" ca="1" si="267">VLOOKUP($B2813,$B$13:$L$212,5+G$5,FALSE)</f>
        <v>0</v>
      </c>
      <c r="H2813" s="300">
        <f t="shared" ca="1" si="267"/>
        <v>0</v>
      </c>
      <c r="I2813" s="300">
        <f t="shared" ca="1" si="267"/>
        <v>0</v>
      </c>
      <c r="J2813" s="300">
        <f t="shared" ca="1" si="267"/>
        <v>0</v>
      </c>
      <c r="K2813" s="300">
        <f t="shared" ca="1" si="267"/>
        <v>0</v>
      </c>
      <c r="L2813" s="300">
        <f t="shared" ca="1" si="267"/>
        <v>0</v>
      </c>
    </row>
    <row r="2814" spans="1:12" ht="12.75" hidden="1" customHeight="1" outlineLevel="2" x14ac:dyDescent="0.2">
      <c r="A2814" s="3"/>
      <c r="B2814" s="3"/>
      <c r="C2814" s="21"/>
      <c r="D2814" s="3"/>
      <c r="E2814" s="110"/>
      <c r="F2814" s="109" t="s">
        <v>42</v>
      </c>
      <c r="G2814" s="114">
        <f ca="1">VLOOKUP($B2813,'Input Sheet'!$B$12:$L$211,5+G$5,FALSE)</f>
        <v>0</v>
      </c>
      <c r="H2814" s="114">
        <f ca="1">VLOOKUP($B2813,'Input Sheet'!$B$12:$L$211,5+H$5,FALSE)</f>
        <v>0</v>
      </c>
      <c r="I2814" s="114">
        <f ca="1">VLOOKUP($B2813,'Input Sheet'!$B$12:$L$211,5+I$5,FALSE)</f>
        <v>0</v>
      </c>
      <c r="J2814" s="114">
        <f ca="1">VLOOKUP($B2813,'Input Sheet'!$B$12:$L$211,5+J$5,FALSE)</f>
        <v>0</v>
      </c>
      <c r="K2814" s="114">
        <f ca="1">VLOOKUP($B2813,'Input Sheet'!$B$12:$L$211,5+K$5,FALSE)</f>
        <v>0</v>
      </c>
      <c r="L2814" s="114">
        <f ca="1">VLOOKUP($B2813,'Input Sheet'!$B$12:$L$211,5+L$5,FALSE)</f>
        <v>0</v>
      </c>
    </row>
    <row r="2815" spans="1:12" ht="12.75" hidden="1" customHeight="1" outlineLevel="2" x14ac:dyDescent="0.2">
      <c r="A2815" s="3"/>
      <c r="B2815" s="3"/>
      <c r="C2815" s="3"/>
      <c r="D2815" s="3">
        <v>1</v>
      </c>
      <c r="E2815" s="295">
        <f t="array" aca="1" ref="E2815:E2829" ca="1">TRANSPOSE(G2813:L2813)</f>
        <v>0</v>
      </c>
      <c r="F2815" s="296"/>
      <c r="G2815" s="297"/>
      <c r="H2815" s="298">
        <f ca="1">IF(OFFSET(H2815,-$D2815,0)="n/a","n/a",IF(H$5&gt;OFFSET(H2815,-$D2815,0)+$D2815,$E2815-SUM($G2815:G2815),($E2815-SUM($G2815:G2815))/(OFFSET(H2815,-$D2815,0)-(H$5-$D2815-1))))</f>
        <v>0</v>
      </c>
      <c r="I2815" s="298">
        <f ca="1">IF(OFFSET(I2815,-$D2815,0)="n/a","n/a",IF(I$5&gt;OFFSET(I2815,-$D2815,0)+$D2815,$E2815-SUM($G2815:H2815),($E2815-SUM($G2815:H2815))/(OFFSET(I2815,-$D2815,0)-(I$5-$D2815-1))))</f>
        <v>0</v>
      </c>
      <c r="J2815" s="298">
        <f ca="1">IF(OFFSET(J2815,-$D2815,0)="n/a","n/a",IF(J$5&gt;OFFSET(J2815,-$D2815,0)+$D2815,$E2815-SUM($G2815:I2815),($E2815-SUM($G2815:I2815))/(OFFSET(J2815,-$D2815,0)-(J$5-$D2815-1))))</f>
        <v>0</v>
      </c>
      <c r="K2815" s="298">
        <f ca="1">IF(OFFSET(K2815,-$D2815,0)="n/a","n/a",IF(K$5&gt;OFFSET(K2815,-$D2815,0)+$D2815,$E2815-SUM($G2815:J2815),($E2815-SUM($G2815:J2815))/(OFFSET(K2815,-$D2815,0)-(K$5-$D2815-1))))</f>
        <v>0</v>
      </c>
      <c r="L2815" s="298">
        <f ca="1">IF(OFFSET(L2815,-$D2815,0)="n/a","n/a",IF(L$5&gt;OFFSET(L2815,-$D2815,0)+$D2815,$E2815-SUM($G2815:K2815),($E2815-SUM($G2815:K2815))/(OFFSET(L2815,-$D2815,0)-(L$5-$D2815-1))))</f>
        <v>0</v>
      </c>
    </row>
    <row r="2816" spans="1:12" ht="12.75" hidden="1" customHeight="1" outlineLevel="2" x14ac:dyDescent="0.2">
      <c r="A2816" s="3"/>
      <c r="B2816" s="3"/>
      <c r="C2816" s="377" t="s">
        <v>43</v>
      </c>
      <c r="D2816" s="3">
        <v>2</v>
      </c>
      <c r="E2816" s="295">
        <f ca="1"/>
        <v>0</v>
      </c>
      <c r="F2816" s="296"/>
      <c r="G2816" s="299"/>
      <c r="H2816" s="297"/>
      <c r="I2816" s="298">
        <f ca="1">IF(OFFSET(I2816,-$D2816,0)="n/a","n/a",IF(I$5&gt;OFFSET(I2816,-$D2816,0)+$D2816,$E2816-SUM($G2816:H2816),($E2816-SUM($G2816:H2816))/(OFFSET(I2816,-$D2816,0)-(I$5-$D2816-1))))</f>
        <v>0</v>
      </c>
      <c r="J2816" s="298">
        <f ca="1">IF(OFFSET(J2816,-$D2816,0)="n/a","n/a",IF(J$5&gt;OFFSET(J2816,-$D2816,0)+$D2816,$E2816-SUM($G2816:I2816),($E2816-SUM($G2816:I2816))/(OFFSET(J2816,-$D2816,0)-(J$5-$D2816-1))))</f>
        <v>0</v>
      </c>
      <c r="K2816" s="298">
        <f ca="1">IF(OFFSET(K2816,-$D2816,0)="n/a","n/a",IF(K$5&gt;OFFSET(K2816,-$D2816,0)+$D2816,$E2816-SUM($G2816:J2816),($E2816-SUM($G2816:J2816))/(OFFSET(K2816,-$D2816,0)-(K$5-$D2816-1))))</f>
        <v>0</v>
      </c>
      <c r="L2816" s="298">
        <f ca="1">IF(OFFSET(L2816,-$D2816,0)="n/a","n/a",IF(L$5&gt;OFFSET(L2816,-$D2816,0)+$D2816,$E2816-SUM($G2816:K2816),($E2816-SUM($G2816:K2816))/(OFFSET(L2816,-$D2816,0)-(L$5-$D2816-1))))</f>
        <v>0</v>
      </c>
    </row>
    <row r="2817" spans="1:12" ht="12.75" hidden="1" customHeight="1" outlineLevel="2" x14ac:dyDescent="0.2">
      <c r="A2817" s="3"/>
      <c r="B2817" s="3"/>
      <c r="C2817" s="377"/>
      <c r="D2817" s="3">
        <v>3</v>
      </c>
      <c r="E2817" s="295">
        <f ca="1"/>
        <v>0</v>
      </c>
      <c r="F2817" s="296"/>
      <c r="G2817" s="299"/>
      <c r="H2817" s="299"/>
      <c r="I2817" s="297"/>
      <c r="J2817" s="298">
        <f ca="1">IF(OFFSET(J2817,-$D2817,0)="n/a","n/a",IF(J$5&gt;OFFSET(J2817,-$D2817,0)+$D2817,$E2817-SUM($G2817:I2817),($E2817-SUM($G2817:I2817))/(OFFSET(J2817,-$D2817,0)-(J$5-$D2817-1))))</f>
        <v>0</v>
      </c>
      <c r="K2817" s="298">
        <f ca="1">IF(OFFSET(K2817,-$D2817,0)="n/a","n/a",IF(K$5&gt;OFFSET(K2817,-$D2817,0)+$D2817,$E2817-SUM($G2817:J2817),($E2817-SUM($G2817:J2817))/(OFFSET(K2817,-$D2817,0)-(K$5-$D2817-1))))</f>
        <v>0</v>
      </c>
      <c r="L2817" s="298">
        <f ca="1">IF(OFFSET(L2817,-$D2817,0)="n/a","n/a",IF(L$5&gt;OFFSET(L2817,-$D2817,0)+$D2817,$E2817-SUM($G2817:K2817),($E2817-SUM($G2817:K2817))/(OFFSET(L2817,-$D2817,0)-(L$5-$D2817-1))))</f>
        <v>0</v>
      </c>
    </row>
    <row r="2818" spans="1:12" ht="12.75" hidden="1" customHeight="1" outlineLevel="2" x14ac:dyDescent="0.2">
      <c r="A2818" s="3"/>
      <c r="B2818" s="3"/>
      <c r="C2818" s="377"/>
      <c r="D2818" s="3">
        <v>4</v>
      </c>
      <c r="E2818" s="295">
        <f ca="1"/>
        <v>0</v>
      </c>
      <c r="F2818" s="296"/>
      <c r="G2818" s="299"/>
      <c r="H2818" s="299"/>
      <c r="I2818" s="299"/>
      <c r="J2818" s="297"/>
      <c r="K2818" s="298">
        <f ca="1">IF(OFFSET(K2818,-$D2818,0)="n/a","n/a",IF(K$5&gt;OFFSET(K2818,-$D2818,0)+$D2818,$E2818-SUM($G2818:J2818),($E2818-SUM($G2818:J2818))/(OFFSET(K2818,-$D2818,0)-(K$5-$D2818-1))))</f>
        <v>0</v>
      </c>
      <c r="L2818" s="298">
        <f ca="1">IF(OFFSET(L2818,-$D2818,0)="n/a","n/a",IF(L$5&gt;OFFSET(L2818,-$D2818,0)+$D2818,$E2818-SUM($G2818:K2818),($E2818-SUM($G2818:K2818))/(OFFSET(L2818,-$D2818,0)-(L$5-$D2818-1))))</f>
        <v>0</v>
      </c>
    </row>
    <row r="2819" spans="1:12" ht="12.75" hidden="1" customHeight="1" outlineLevel="2" x14ac:dyDescent="0.2">
      <c r="A2819" s="3"/>
      <c r="B2819" s="3"/>
      <c r="C2819" s="377"/>
      <c r="D2819" s="3">
        <v>5</v>
      </c>
      <c r="E2819" s="295">
        <f ca="1"/>
        <v>0</v>
      </c>
      <c r="F2819" s="296"/>
      <c r="G2819" s="299"/>
      <c r="H2819" s="299"/>
      <c r="I2819" s="299"/>
      <c r="J2819" s="299"/>
      <c r="K2819" s="297"/>
      <c r="L2819" s="298">
        <f ca="1">IF(OFFSET(L2819,-$D2819,0)="n/a","n/a",IF(L$5&gt;OFFSET(L2819,-$D2819,0)+$D2819,$E2819-SUM($G2819:K2819),($E2819-SUM($G2819:K2819))/(OFFSET(L2819,-$D2819,0)-(L$5-$D2819-1))))</f>
        <v>0</v>
      </c>
    </row>
    <row r="2820" spans="1:12" ht="12.75" hidden="1" customHeight="1" outlineLevel="2" x14ac:dyDescent="0.2">
      <c r="A2820" s="3"/>
      <c r="B2820" s="3"/>
      <c r="C2820" s="377"/>
      <c r="D2820" s="3">
        <v>6</v>
      </c>
      <c r="E2820" s="295">
        <f ca="1"/>
        <v>0</v>
      </c>
      <c r="F2820" s="296"/>
      <c r="G2820" s="299"/>
      <c r="H2820" s="299"/>
      <c r="I2820" s="299"/>
      <c r="J2820" s="299"/>
      <c r="K2820" s="299"/>
      <c r="L2820" s="297"/>
    </row>
    <row r="2821" spans="1:12" ht="12.75" hidden="1" customHeight="1" outlineLevel="2" x14ac:dyDescent="0.2">
      <c r="A2821" s="3"/>
      <c r="B2821" s="3"/>
      <c r="C2821" s="377"/>
      <c r="D2821" s="3">
        <v>7</v>
      </c>
      <c r="E2821" s="295" t="e">
        <f ca="1"/>
        <v>#N/A</v>
      </c>
      <c r="F2821" s="296"/>
      <c r="G2821" s="299"/>
      <c r="H2821" s="299"/>
      <c r="I2821" s="299"/>
      <c r="J2821" s="299"/>
      <c r="K2821" s="299"/>
      <c r="L2821" s="299"/>
    </row>
    <row r="2822" spans="1:12" ht="12.75" hidden="1" customHeight="1" outlineLevel="2" x14ac:dyDescent="0.2">
      <c r="A2822" s="3"/>
      <c r="B2822" s="3"/>
      <c r="C2822" s="377"/>
      <c r="D2822" s="3">
        <v>8</v>
      </c>
      <c r="E2822" s="295" t="e">
        <f ca="1"/>
        <v>#N/A</v>
      </c>
      <c r="F2822" s="296"/>
      <c r="G2822" s="299"/>
      <c r="H2822" s="299"/>
      <c r="I2822" s="299"/>
      <c r="J2822" s="299"/>
      <c r="K2822" s="299"/>
      <c r="L2822" s="299"/>
    </row>
    <row r="2823" spans="1:12" ht="12.75" hidden="1" customHeight="1" outlineLevel="2" x14ac:dyDescent="0.2">
      <c r="A2823" s="3"/>
      <c r="B2823" s="3"/>
      <c r="C2823" s="377"/>
      <c r="D2823" s="3">
        <v>9</v>
      </c>
      <c r="E2823" s="295" t="e">
        <f ca="1"/>
        <v>#N/A</v>
      </c>
      <c r="F2823" s="296"/>
      <c r="G2823" s="299"/>
      <c r="H2823" s="299"/>
      <c r="I2823" s="299"/>
      <c r="J2823" s="299"/>
      <c r="K2823" s="299"/>
      <c r="L2823" s="299"/>
    </row>
    <row r="2824" spans="1:12" ht="12.75" hidden="1" customHeight="1" outlineLevel="2" x14ac:dyDescent="0.2">
      <c r="A2824" s="3"/>
      <c r="B2824" s="3"/>
      <c r="C2824" s="377"/>
      <c r="D2824" s="3">
        <v>10</v>
      </c>
      <c r="E2824" s="295" t="e">
        <f ca="1"/>
        <v>#N/A</v>
      </c>
      <c r="F2824" s="296"/>
      <c r="G2824" s="299"/>
      <c r="H2824" s="299"/>
      <c r="I2824" s="299"/>
      <c r="J2824" s="299"/>
      <c r="K2824" s="299"/>
      <c r="L2824" s="299"/>
    </row>
    <row r="2825" spans="1:12" ht="12.75" hidden="1" customHeight="1" outlineLevel="2" x14ac:dyDescent="0.2">
      <c r="A2825" s="3"/>
      <c r="B2825" s="3"/>
      <c r="C2825" s="377"/>
      <c r="D2825" s="3">
        <v>11</v>
      </c>
      <c r="E2825" s="295" t="e">
        <f ca="1"/>
        <v>#N/A</v>
      </c>
      <c r="F2825" s="296"/>
      <c r="G2825" s="299"/>
      <c r="H2825" s="299"/>
      <c r="I2825" s="299"/>
      <c r="J2825" s="299"/>
      <c r="K2825" s="299"/>
      <c r="L2825" s="299"/>
    </row>
    <row r="2826" spans="1:12" ht="12.75" hidden="1" customHeight="1" outlineLevel="2" x14ac:dyDescent="0.2">
      <c r="A2826" s="3"/>
      <c r="B2826" s="3"/>
      <c r="C2826" s="377"/>
      <c r="D2826" s="3">
        <v>12</v>
      </c>
      <c r="E2826" s="295" t="e">
        <f ca="1"/>
        <v>#N/A</v>
      </c>
      <c r="F2826" s="296"/>
      <c r="G2826" s="299"/>
      <c r="H2826" s="299"/>
      <c r="I2826" s="299"/>
      <c r="J2826" s="299"/>
      <c r="K2826" s="299"/>
      <c r="L2826" s="299"/>
    </row>
    <row r="2827" spans="1:12" ht="12.75" hidden="1" customHeight="1" outlineLevel="2" x14ac:dyDescent="0.2">
      <c r="A2827" s="3"/>
      <c r="B2827" s="3"/>
      <c r="C2827" s="377"/>
      <c r="D2827" s="3">
        <v>13</v>
      </c>
      <c r="E2827" s="295" t="e">
        <f ca="1"/>
        <v>#N/A</v>
      </c>
      <c r="F2827" s="296"/>
      <c r="G2827" s="299"/>
      <c r="H2827" s="299"/>
      <c r="I2827" s="299"/>
      <c r="J2827" s="299"/>
      <c r="K2827" s="299"/>
      <c r="L2827" s="299"/>
    </row>
    <row r="2828" spans="1:12" ht="12.75" hidden="1" customHeight="1" outlineLevel="2" x14ac:dyDescent="0.2">
      <c r="A2828" s="3"/>
      <c r="B2828" s="3"/>
      <c r="C2828" s="377"/>
      <c r="D2828" s="3">
        <v>14</v>
      </c>
      <c r="E2828" s="295" t="e">
        <f ca="1"/>
        <v>#N/A</v>
      </c>
      <c r="F2828" s="296"/>
      <c r="G2828" s="299"/>
      <c r="H2828" s="299"/>
      <c r="I2828" s="299"/>
      <c r="J2828" s="299"/>
      <c r="K2828" s="299"/>
      <c r="L2828" s="299"/>
    </row>
    <row r="2829" spans="1:12" ht="12.75" hidden="1" customHeight="1" outlineLevel="2" x14ac:dyDescent="0.2">
      <c r="A2829" s="3"/>
      <c r="B2829" s="3"/>
      <c r="C2829" s="377"/>
      <c r="D2829" s="3">
        <v>15</v>
      </c>
      <c r="E2829" s="295" t="e">
        <f ca="1"/>
        <v>#N/A</v>
      </c>
      <c r="F2829" s="296"/>
      <c r="G2829" s="299"/>
      <c r="H2829" s="299"/>
      <c r="I2829" s="299"/>
      <c r="J2829" s="299"/>
      <c r="K2829" s="299"/>
      <c r="L2829" s="299"/>
    </row>
    <row r="2830" spans="1:12" ht="12.75" hidden="1" customHeight="1" outlineLevel="1" x14ac:dyDescent="0.2">
      <c r="A2830" s="3"/>
      <c r="B2830" s="149" t="str">
        <f ca="1">B2813</f>
        <v>Asset Type 134</v>
      </c>
      <c r="C2830" s="149" t="str">
        <f ca="1">C2813</f>
        <v>Description - Asset Type 134</v>
      </c>
      <c r="D2830" s="3"/>
      <c r="E2830" s="3"/>
      <c r="F2830" s="109" t="s">
        <v>44</v>
      </c>
      <c r="G2830" s="301">
        <f t="shared" ref="G2830:L2830" si="268">SUM(G2815:G2829)</f>
        <v>0</v>
      </c>
      <c r="H2830" s="301">
        <f t="shared" ca="1" si="268"/>
        <v>0</v>
      </c>
      <c r="I2830" s="301">
        <f t="shared" ca="1" si="268"/>
        <v>0</v>
      </c>
      <c r="J2830" s="301">
        <f t="shared" ca="1" si="268"/>
        <v>0</v>
      </c>
      <c r="K2830" s="301">
        <f t="shared" ca="1" si="268"/>
        <v>0</v>
      </c>
      <c r="L2830" s="301">
        <f t="shared" ca="1" si="268"/>
        <v>0</v>
      </c>
    </row>
    <row r="2831" spans="1:12" ht="12.75" hidden="1" customHeight="1" outlineLevel="2" x14ac:dyDescent="0.2">
      <c r="A2831" s="221">
        <f>A2813+1</f>
        <v>135</v>
      </c>
      <c r="B2831" s="22" t="str">
        <f ca="1">OFFSET($B$13,$A2831-1,0)</f>
        <v>Asset Type 135</v>
      </c>
      <c r="C2831" s="22" t="str">
        <f ca="1">OFFSET($C$13,$A2831-1,0)</f>
        <v>Description - Asset Type 135</v>
      </c>
      <c r="D2831" s="3"/>
      <c r="E2831" s="112"/>
      <c r="F2831" s="111" t="s">
        <v>41</v>
      </c>
      <c r="G2831" s="300">
        <f t="shared" ref="G2831:L2831" ca="1" si="269">VLOOKUP($B2831,$B$13:$L$212,5+G$5,FALSE)</f>
        <v>0</v>
      </c>
      <c r="H2831" s="300">
        <f t="shared" ca="1" si="269"/>
        <v>0</v>
      </c>
      <c r="I2831" s="300">
        <f t="shared" ca="1" si="269"/>
        <v>0</v>
      </c>
      <c r="J2831" s="300">
        <f t="shared" ca="1" si="269"/>
        <v>0</v>
      </c>
      <c r="K2831" s="300">
        <f t="shared" ca="1" si="269"/>
        <v>0</v>
      </c>
      <c r="L2831" s="300">
        <f t="shared" ca="1" si="269"/>
        <v>0</v>
      </c>
    </row>
    <row r="2832" spans="1:12" ht="12.75" hidden="1" customHeight="1" outlineLevel="2" x14ac:dyDescent="0.2">
      <c r="A2832" s="3"/>
      <c r="B2832" s="3"/>
      <c r="C2832" s="21"/>
      <c r="D2832" s="3"/>
      <c r="E2832" s="110"/>
      <c r="F2832" s="109" t="s">
        <v>42</v>
      </c>
      <c r="G2832" s="114">
        <f ca="1">VLOOKUP($B2831,'Input Sheet'!$B$12:$L$211,5+G$5,FALSE)</f>
        <v>0</v>
      </c>
      <c r="H2832" s="114">
        <f ca="1">VLOOKUP($B2831,'Input Sheet'!$B$12:$L$211,5+H$5,FALSE)</f>
        <v>0</v>
      </c>
      <c r="I2832" s="114">
        <f ca="1">VLOOKUP($B2831,'Input Sheet'!$B$12:$L$211,5+I$5,FALSE)</f>
        <v>0</v>
      </c>
      <c r="J2832" s="114">
        <f ca="1">VLOOKUP($B2831,'Input Sheet'!$B$12:$L$211,5+J$5,FALSE)</f>
        <v>0</v>
      </c>
      <c r="K2832" s="114">
        <f ca="1">VLOOKUP($B2831,'Input Sheet'!$B$12:$L$211,5+K$5,FALSE)</f>
        <v>0</v>
      </c>
      <c r="L2832" s="114">
        <f ca="1">VLOOKUP($B2831,'Input Sheet'!$B$12:$L$211,5+L$5,FALSE)</f>
        <v>0</v>
      </c>
    </row>
    <row r="2833" spans="1:12" ht="12.75" hidden="1" customHeight="1" outlineLevel="2" x14ac:dyDescent="0.2">
      <c r="A2833" s="3"/>
      <c r="B2833" s="3"/>
      <c r="C2833" s="3"/>
      <c r="D2833" s="3">
        <v>1</v>
      </c>
      <c r="E2833" s="295">
        <f t="array" aca="1" ref="E2833:E2847" ca="1">TRANSPOSE(G2831:L2831)</f>
        <v>0</v>
      </c>
      <c r="F2833" s="296"/>
      <c r="G2833" s="297"/>
      <c r="H2833" s="298">
        <f ca="1">IF(OFFSET(H2833,-$D2833,0)="n/a","n/a",IF(H$5&gt;OFFSET(H2833,-$D2833,0)+$D2833,$E2833-SUM($G2833:G2833),($E2833-SUM($G2833:G2833))/(OFFSET(H2833,-$D2833,0)-(H$5-$D2833-1))))</f>
        <v>0</v>
      </c>
      <c r="I2833" s="298">
        <f ca="1">IF(OFFSET(I2833,-$D2833,0)="n/a","n/a",IF(I$5&gt;OFFSET(I2833,-$D2833,0)+$D2833,$E2833-SUM($G2833:H2833),($E2833-SUM($G2833:H2833))/(OFFSET(I2833,-$D2833,0)-(I$5-$D2833-1))))</f>
        <v>0</v>
      </c>
      <c r="J2833" s="298">
        <f ca="1">IF(OFFSET(J2833,-$D2833,0)="n/a","n/a",IF(J$5&gt;OFFSET(J2833,-$D2833,0)+$D2833,$E2833-SUM($G2833:I2833),($E2833-SUM($G2833:I2833))/(OFFSET(J2833,-$D2833,0)-(J$5-$D2833-1))))</f>
        <v>0</v>
      </c>
      <c r="K2833" s="298">
        <f ca="1">IF(OFFSET(K2833,-$D2833,0)="n/a","n/a",IF(K$5&gt;OFFSET(K2833,-$D2833,0)+$D2833,$E2833-SUM($G2833:J2833),($E2833-SUM($G2833:J2833))/(OFFSET(K2833,-$D2833,0)-(K$5-$D2833-1))))</f>
        <v>0</v>
      </c>
      <c r="L2833" s="298">
        <f ca="1">IF(OFFSET(L2833,-$D2833,0)="n/a","n/a",IF(L$5&gt;OFFSET(L2833,-$D2833,0)+$D2833,$E2833-SUM($G2833:K2833),($E2833-SUM($G2833:K2833))/(OFFSET(L2833,-$D2833,0)-(L$5-$D2833-1))))</f>
        <v>0</v>
      </c>
    </row>
    <row r="2834" spans="1:12" ht="12.75" hidden="1" customHeight="1" outlineLevel="2" x14ac:dyDescent="0.2">
      <c r="A2834" s="3"/>
      <c r="B2834" s="3"/>
      <c r="C2834" s="377" t="s">
        <v>43</v>
      </c>
      <c r="D2834" s="3">
        <v>2</v>
      </c>
      <c r="E2834" s="295">
        <f ca="1"/>
        <v>0</v>
      </c>
      <c r="F2834" s="296"/>
      <c r="G2834" s="299"/>
      <c r="H2834" s="297"/>
      <c r="I2834" s="298">
        <f ca="1">IF(OFFSET(I2834,-$D2834,0)="n/a","n/a",IF(I$5&gt;OFFSET(I2834,-$D2834,0)+$D2834,$E2834-SUM($G2834:H2834),($E2834-SUM($G2834:H2834))/(OFFSET(I2834,-$D2834,0)-(I$5-$D2834-1))))</f>
        <v>0</v>
      </c>
      <c r="J2834" s="298">
        <f ca="1">IF(OFFSET(J2834,-$D2834,0)="n/a","n/a",IF(J$5&gt;OFFSET(J2834,-$D2834,0)+$D2834,$E2834-SUM($G2834:I2834),($E2834-SUM($G2834:I2834))/(OFFSET(J2834,-$D2834,0)-(J$5-$D2834-1))))</f>
        <v>0</v>
      </c>
      <c r="K2834" s="298">
        <f ca="1">IF(OFFSET(K2834,-$D2834,0)="n/a","n/a",IF(K$5&gt;OFFSET(K2834,-$D2834,0)+$D2834,$E2834-SUM($G2834:J2834),($E2834-SUM($G2834:J2834))/(OFFSET(K2834,-$D2834,0)-(K$5-$D2834-1))))</f>
        <v>0</v>
      </c>
      <c r="L2834" s="298">
        <f ca="1">IF(OFFSET(L2834,-$D2834,0)="n/a","n/a",IF(L$5&gt;OFFSET(L2834,-$D2834,0)+$D2834,$E2834-SUM($G2834:K2834),($E2834-SUM($G2834:K2834))/(OFFSET(L2834,-$D2834,0)-(L$5-$D2834-1))))</f>
        <v>0</v>
      </c>
    </row>
    <row r="2835" spans="1:12" ht="12.75" hidden="1" customHeight="1" outlineLevel="2" x14ac:dyDescent="0.2">
      <c r="A2835" s="3"/>
      <c r="B2835" s="3"/>
      <c r="C2835" s="377"/>
      <c r="D2835" s="3">
        <v>3</v>
      </c>
      <c r="E2835" s="295">
        <f ca="1"/>
        <v>0</v>
      </c>
      <c r="F2835" s="296"/>
      <c r="G2835" s="299"/>
      <c r="H2835" s="299"/>
      <c r="I2835" s="297"/>
      <c r="J2835" s="298">
        <f ca="1">IF(OFFSET(J2835,-$D2835,0)="n/a","n/a",IF(J$5&gt;OFFSET(J2835,-$D2835,0)+$D2835,$E2835-SUM($G2835:I2835),($E2835-SUM($G2835:I2835))/(OFFSET(J2835,-$D2835,0)-(J$5-$D2835-1))))</f>
        <v>0</v>
      </c>
      <c r="K2835" s="298">
        <f ca="1">IF(OFFSET(K2835,-$D2835,0)="n/a","n/a",IF(K$5&gt;OFFSET(K2835,-$D2835,0)+$D2835,$E2835-SUM($G2835:J2835),($E2835-SUM($G2835:J2835))/(OFFSET(K2835,-$D2835,0)-(K$5-$D2835-1))))</f>
        <v>0</v>
      </c>
      <c r="L2835" s="298">
        <f ca="1">IF(OFFSET(L2835,-$D2835,0)="n/a","n/a",IF(L$5&gt;OFFSET(L2835,-$D2835,0)+$D2835,$E2835-SUM($G2835:K2835),($E2835-SUM($G2835:K2835))/(OFFSET(L2835,-$D2835,0)-(L$5-$D2835-1))))</f>
        <v>0</v>
      </c>
    </row>
    <row r="2836" spans="1:12" ht="12.75" hidden="1" customHeight="1" outlineLevel="2" x14ac:dyDescent="0.2">
      <c r="A2836" s="3"/>
      <c r="B2836" s="3"/>
      <c r="C2836" s="377"/>
      <c r="D2836" s="3">
        <v>4</v>
      </c>
      <c r="E2836" s="295">
        <f ca="1"/>
        <v>0</v>
      </c>
      <c r="F2836" s="296"/>
      <c r="G2836" s="299"/>
      <c r="H2836" s="299"/>
      <c r="I2836" s="299"/>
      <c r="J2836" s="297"/>
      <c r="K2836" s="298">
        <f ca="1">IF(OFFSET(K2836,-$D2836,0)="n/a","n/a",IF(K$5&gt;OFFSET(K2836,-$D2836,0)+$D2836,$E2836-SUM($G2836:J2836),($E2836-SUM($G2836:J2836))/(OFFSET(K2836,-$D2836,0)-(K$5-$D2836-1))))</f>
        <v>0</v>
      </c>
      <c r="L2836" s="298">
        <f ca="1">IF(OFFSET(L2836,-$D2836,0)="n/a","n/a",IF(L$5&gt;OFFSET(L2836,-$D2836,0)+$D2836,$E2836-SUM($G2836:K2836),($E2836-SUM($G2836:K2836))/(OFFSET(L2836,-$D2836,0)-(L$5-$D2836-1))))</f>
        <v>0</v>
      </c>
    </row>
    <row r="2837" spans="1:12" ht="12.75" hidden="1" customHeight="1" outlineLevel="2" x14ac:dyDescent="0.2">
      <c r="A2837" s="3"/>
      <c r="B2837" s="3"/>
      <c r="C2837" s="377"/>
      <c r="D2837" s="3">
        <v>5</v>
      </c>
      <c r="E2837" s="295">
        <f ca="1"/>
        <v>0</v>
      </c>
      <c r="F2837" s="296"/>
      <c r="G2837" s="299"/>
      <c r="H2837" s="299"/>
      <c r="I2837" s="299"/>
      <c r="J2837" s="299"/>
      <c r="K2837" s="297"/>
      <c r="L2837" s="298">
        <f ca="1">IF(OFFSET(L2837,-$D2837,0)="n/a","n/a",IF(L$5&gt;OFFSET(L2837,-$D2837,0)+$D2837,$E2837-SUM($G2837:K2837),($E2837-SUM($G2837:K2837))/(OFFSET(L2837,-$D2837,0)-(L$5-$D2837-1))))</f>
        <v>0</v>
      </c>
    </row>
    <row r="2838" spans="1:12" ht="12.75" hidden="1" customHeight="1" outlineLevel="2" x14ac:dyDescent="0.2">
      <c r="A2838" s="3"/>
      <c r="B2838" s="3"/>
      <c r="C2838" s="377"/>
      <c r="D2838" s="3">
        <v>6</v>
      </c>
      <c r="E2838" s="295">
        <f ca="1"/>
        <v>0</v>
      </c>
      <c r="F2838" s="296"/>
      <c r="G2838" s="299"/>
      <c r="H2838" s="299"/>
      <c r="I2838" s="299"/>
      <c r="J2838" s="299"/>
      <c r="K2838" s="299"/>
      <c r="L2838" s="297"/>
    </row>
    <row r="2839" spans="1:12" ht="12.75" hidden="1" customHeight="1" outlineLevel="2" x14ac:dyDescent="0.2">
      <c r="A2839" s="3"/>
      <c r="B2839" s="3"/>
      <c r="C2839" s="377"/>
      <c r="D2839" s="3">
        <v>7</v>
      </c>
      <c r="E2839" s="295" t="e">
        <f ca="1"/>
        <v>#N/A</v>
      </c>
      <c r="F2839" s="296"/>
      <c r="G2839" s="299"/>
      <c r="H2839" s="299"/>
      <c r="I2839" s="299"/>
      <c r="J2839" s="299"/>
      <c r="K2839" s="299"/>
      <c r="L2839" s="299"/>
    </row>
    <row r="2840" spans="1:12" ht="12.75" hidden="1" customHeight="1" outlineLevel="2" x14ac:dyDescent="0.2">
      <c r="A2840" s="3"/>
      <c r="B2840" s="3"/>
      <c r="C2840" s="377"/>
      <c r="D2840" s="3">
        <v>8</v>
      </c>
      <c r="E2840" s="295" t="e">
        <f ca="1"/>
        <v>#N/A</v>
      </c>
      <c r="F2840" s="296"/>
      <c r="G2840" s="299"/>
      <c r="H2840" s="299"/>
      <c r="I2840" s="299"/>
      <c r="J2840" s="299"/>
      <c r="K2840" s="299"/>
      <c r="L2840" s="299"/>
    </row>
    <row r="2841" spans="1:12" ht="12.75" hidden="1" customHeight="1" outlineLevel="2" x14ac:dyDescent="0.2">
      <c r="A2841" s="3"/>
      <c r="B2841" s="3"/>
      <c r="C2841" s="377"/>
      <c r="D2841" s="3">
        <v>9</v>
      </c>
      <c r="E2841" s="295" t="e">
        <f ca="1"/>
        <v>#N/A</v>
      </c>
      <c r="F2841" s="296"/>
      <c r="G2841" s="299"/>
      <c r="H2841" s="299"/>
      <c r="I2841" s="299"/>
      <c r="J2841" s="299"/>
      <c r="K2841" s="299"/>
      <c r="L2841" s="299"/>
    </row>
    <row r="2842" spans="1:12" ht="12.75" hidden="1" customHeight="1" outlineLevel="2" x14ac:dyDescent="0.2">
      <c r="A2842" s="3"/>
      <c r="B2842" s="3"/>
      <c r="C2842" s="377"/>
      <c r="D2842" s="3">
        <v>10</v>
      </c>
      <c r="E2842" s="295" t="e">
        <f ca="1"/>
        <v>#N/A</v>
      </c>
      <c r="F2842" s="296"/>
      <c r="G2842" s="299"/>
      <c r="H2842" s="299"/>
      <c r="I2842" s="299"/>
      <c r="J2842" s="299"/>
      <c r="K2842" s="299"/>
      <c r="L2842" s="299"/>
    </row>
    <row r="2843" spans="1:12" ht="12.75" hidden="1" customHeight="1" outlineLevel="2" x14ac:dyDescent="0.2">
      <c r="A2843" s="3"/>
      <c r="B2843" s="3"/>
      <c r="C2843" s="377"/>
      <c r="D2843" s="3">
        <v>11</v>
      </c>
      <c r="E2843" s="295" t="e">
        <f ca="1"/>
        <v>#N/A</v>
      </c>
      <c r="F2843" s="296"/>
      <c r="G2843" s="299"/>
      <c r="H2843" s="299"/>
      <c r="I2843" s="299"/>
      <c r="J2843" s="299"/>
      <c r="K2843" s="299"/>
      <c r="L2843" s="299"/>
    </row>
    <row r="2844" spans="1:12" ht="12.75" hidden="1" customHeight="1" outlineLevel="2" x14ac:dyDescent="0.2">
      <c r="A2844" s="3"/>
      <c r="B2844" s="3"/>
      <c r="C2844" s="377"/>
      <c r="D2844" s="3">
        <v>12</v>
      </c>
      <c r="E2844" s="295" t="e">
        <f ca="1"/>
        <v>#N/A</v>
      </c>
      <c r="F2844" s="296"/>
      <c r="G2844" s="299"/>
      <c r="H2844" s="299"/>
      <c r="I2844" s="299"/>
      <c r="J2844" s="299"/>
      <c r="K2844" s="299"/>
      <c r="L2844" s="299"/>
    </row>
    <row r="2845" spans="1:12" ht="12.75" hidden="1" customHeight="1" outlineLevel="2" x14ac:dyDescent="0.2">
      <c r="A2845" s="3"/>
      <c r="B2845" s="3"/>
      <c r="C2845" s="377"/>
      <c r="D2845" s="3">
        <v>13</v>
      </c>
      <c r="E2845" s="295" t="e">
        <f ca="1"/>
        <v>#N/A</v>
      </c>
      <c r="F2845" s="296"/>
      <c r="G2845" s="299"/>
      <c r="H2845" s="299"/>
      <c r="I2845" s="299"/>
      <c r="J2845" s="299"/>
      <c r="K2845" s="299"/>
      <c r="L2845" s="299"/>
    </row>
    <row r="2846" spans="1:12" ht="12.75" hidden="1" customHeight="1" outlineLevel="2" x14ac:dyDescent="0.2">
      <c r="A2846" s="3"/>
      <c r="B2846" s="3"/>
      <c r="C2846" s="377"/>
      <c r="D2846" s="3">
        <v>14</v>
      </c>
      <c r="E2846" s="295" t="e">
        <f ca="1"/>
        <v>#N/A</v>
      </c>
      <c r="F2846" s="296"/>
      <c r="G2846" s="299"/>
      <c r="H2846" s="299"/>
      <c r="I2846" s="299"/>
      <c r="J2846" s="299"/>
      <c r="K2846" s="299"/>
      <c r="L2846" s="299"/>
    </row>
    <row r="2847" spans="1:12" ht="12.75" hidden="1" customHeight="1" outlineLevel="2" x14ac:dyDescent="0.2">
      <c r="A2847" s="3"/>
      <c r="B2847" s="3"/>
      <c r="C2847" s="377"/>
      <c r="D2847" s="3">
        <v>15</v>
      </c>
      <c r="E2847" s="295" t="e">
        <f ca="1"/>
        <v>#N/A</v>
      </c>
      <c r="F2847" s="296"/>
      <c r="G2847" s="299"/>
      <c r="H2847" s="299"/>
      <c r="I2847" s="299"/>
      <c r="J2847" s="299"/>
      <c r="K2847" s="299"/>
      <c r="L2847" s="299"/>
    </row>
    <row r="2848" spans="1:12" ht="12.75" hidden="1" customHeight="1" outlineLevel="1" x14ac:dyDescent="0.2">
      <c r="A2848" s="3"/>
      <c r="B2848" s="149" t="str">
        <f ca="1">B2831</f>
        <v>Asset Type 135</v>
      </c>
      <c r="C2848" s="149" t="str">
        <f ca="1">C2831</f>
        <v>Description - Asset Type 135</v>
      </c>
      <c r="D2848" s="3"/>
      <c r="E2848" s="3"/>
      <c r="F2848" s="109" t="s">
        <v>44</v>
      </c>
      <c r="G2848" s="301">
        <f t="shared" ref="G2848:L2848" si="270">SUM(G2833:G2847)</f>
        <v>0</v>
      </c>
      <c r="H2848" s="301">
        <f t="shared" ca="1" si="270"/>
        <v>0</v>
      </c>
      <c r="I2848" s="301">
        <f t="shared" ca="1" si="270"/>
        <v>0</v>
      </c>
      <c r="J2848" s="301">
        <f t="shared" ca="1" si="270"/>
        <v>0</v>
      </c>
      <c r="K2848" s="301">
        <f t="shared" ca="1" si="270"/>
        <v>0</v>
      </c>
      <c r="L2848" s="301">
        <f t="shared" ca="1" si="270"/>
        <v>0</v>
      </c>
    </row>
    <row r="2849" spans="1:12" ht="12.75" hidden="1" customHeight="1" outlineLevel="2" x14ac:dyDescent="0.2">
      <c r="A2849" s="221">
        <f>A2831+1</f>
        <v>136</v>
      </c>
      <c r="B2849" s="22" t="str">
        <f ca="1">OFFSET($B$13,$A2849-1,0)</f>
        <v>Asset Type 136</v>
      </c>
      <c r="C2849" s="22" t="str">
        <f ca="1">OFFSET($C$13,$A2849-1,0)</f>
        <v>Description - Asset Type 136</v>
      </c>
      <c r="D2849" s="3"/>
      <c r="E2849" s="112"/>
      <c r="F2849" s="111" t="s">
        <v>41</v>
      </c>
      <c r="G2849" s="300">
        <f t="shared" ref="G2849:L2849" ca="1" si="271">VLOOKUP($B2849,$B$13:$L$212,5+G$5,FALSE)</f>
        <v>0</v>
      </c>
      <c r="H2849" s="300">
        <f t="shared" ca="1" si="271"/>
        <v>0</v>
      </c>
      <c r="I2849" s="300">
        <f t="shared" ca="1" si="271"/>
        <v>0</v>
      </c>
      <c r="J2849" s="300">
        <f t="shared" ca="1" si="271"/>
        <v>0</v>
      </c>
      <c r="K2849" s="300">
        <f t="shared" ca="1" si="271"/>
        <v>0</v>
      </c>
      <c r="L2849" s="300">
        <f t="shared" ca="1" si="271"/>
        <v>0</v>
      </c>
    </row>
    <row r="2850" spans="1:12" ht="12.75" hidden="1" customHeight="1" outlineLevel="2" x14ac:dyDescent="0.2">
      <c r="A2850" s="3"/>
      <c r="B2850" s="3"/>
      <c r="C2850" s="21"/>
      <c r="D2850" s="3"/>
      <c r="E2850" s="110"/>
      <c r="F2850" s="109" t="s">
        <v>42</v>
      </c>
      <c r="G2850" s="114">
        <f ca="1">VLOOKUP($B2849,'Input Sheet'!$B$12:$L$211,5+G$5,FALSE)</f>
        <v>0</v>
      </c>
      <c r="H2850" s="114">
        <f ca="1">VLOOKUP($B2849,'Input Sheet'!$B$12:$L$211,5+H$5,FALSE)</f>
        <v>0</v>
      </c>
      <c r="I2850" s="114">
        <f ca="1">VLOOKUP($B2849,'Input Sheet'!$B$12:$L$211,5+I$5,FALSE)</f>
        <v>0</v>
      </c>
      <c r="J2850" s="114">
        <f ca="1">VLOOKUP($B2849,'Input Sheet'!$B$12:$L$211,5+J$5,FALSE)</f>
        <v>0</v>
      </c>
      <c r="K2850" s="114">
        <f ca="1">VLOOKUP($B2849,'Input Sheet'!$B$12:$L$211,5+K$5,FALSE)</f>
        <v>0</v>
      </c>
      <c r="L2850" s="114">
        <f ca="1">VLOOKUP($B2849,'Input Sheet'!$B$12:$L$211,5+L$5,FALSE)</f>
        <v>0</v>
      </c>
    </row>
    <row r="2851" spans="1:12" ht="12.75" hidden="1" customHeight="1" outlineLevel="2" x14ac:dyDescent="0.2">
      <c r="A2851" s="3"/>
      <c r="B2851" s="3"/>
      <c r="C2851" s="3"/>
      <c r="D2851" s="3">
        <v>1</v>
      </c>
      <c r="E2851" s="295">
        <f t="array" aca="1" ref="E2851:E2865" ca="1">TRANSPOSE(G2849:L2849)</f>
        <v>0</v>
      </c>
      <c r="F2851" s="296"/>
      <c r="G2851" s="297"/>
      <c r="H2851" s="298">
        <f ca="1">IF(OFFSET(H2851,-$D2851,0)="n/a","n/a",IF(H$5&gt;OFFSET(H2851,-$D2851,0)+$D2851,$E2851-SUM($G2851:G2851),($E2851-SUM($G2851:G2851))/(OFFSET(H2851,-$D2851,0)-(H$5-$D2851-1))))</f>
        <v>0</v>
      </c>
      <c r="I2851" s="298">
        <f ca="1">IF(OFFSET(I2851,-$D2851,0)="n/a","n/a",IF(I$5&gt;OFFSET(I2851,-$D2851,0)+$D2851,$E2851-SUM($G2851:H2851),($E2851-SUM($G2851:H2851))/(OFFSET(I2851,-$D2851,0)-(I$5-$D2851-1))))</f>
        <v>0</v>
      </c>
      <c r="J2851" s="298">
        <f ca="1">IF(OFFSET(J2851,-$D2851,0)="n/a","n/a",IF(J$5&gt;OFFSET(J2851,-$D2851,0)+$D2851,$E2851-SUM($G2851:I2851),($E2851-SUM($G2851:I2851))/(OFFSET(J2851,-$D2851,0)-(J$5-$D2851-1))))</f>
        <v>0</v>
      </c>
      <c r="K2851" s="298">
        <f ca="1">IF(OFFSET(K2851,-$D2851,0)="n/a","n/a",IF(K$5&gt;OFFSET(K2851,-$D2851,0)+$D2851,$E2851-SUM($G2851:J2851),($E2851-SUM($G2851:J2851))/(OFFSET(K2851,-$D2851,0)-(K$5-$D2851-1))))</f>
        <v>0</v>
      </c>
      <c r="L2851" s="298">
        <f ca="1">IF(OFFSET(L2851,-$D2851,0)="n/a","n/a",IF(L$5&gt;OFFSET(L2851,-$D2851,0)+$D2851,$E2851-SUM($G2851:K2851),($E2851-SUM($G2851:K2851))/(OFFSET(L2851,-$D2851,0)-(L$5-$D2851-1))))</f>
        <v>0</v>
      </c>
    </row>
    <row r="2852" spans="1:12" ht="12.75" hidden="1" customHeight="1" outlineLevel="2" x14ac:dyDescent="0.2">
      <c r="A2852" s="3"/>
      <c r="B2852" s="3"/>
      <c r="C2852" s="377" t="s">
        <v>43</v>
      </c>
      <c r="D2852" s="3">
        <v>2</v>
      </c>
      <c r="E2852" s="295">
        <f ca="1"/>
        <v>0</v>
      </c>
      <c r="F2852" s="296"/>
      <c r="G2852" s="299"/>
      <c r="H2852" s="297"/>
      <c r="I2852" s="298">
        <f ca="1">IF(OFFSET(I2852,-$D2852,0)="n/a","n/a",IF(I$5&gt;OFFSET(I2852,-$D2852,0)+$D2852,$E2852-SUM($G2852:H2852),($E2852-SUM($G2852:H2852))/(OFFSET(I2852,-$D2852,0)-(I$5-$D2852-1))))</f>
        <v>0</v>
      </c>
      <c r="J2852" s="298">
        <f ca="1">IF(OFFSET(J2852,-$D2852,0)="n/a","n/a",IF(J$5&gt;OFFSET(J2852,-$D2852,0)+$D2852,$E2852-SUM($G2852:I2852),($E2852-SUM($G2852:I2852))/(OFFSET(J2852,-$D2852,0)-(J$5-$D2852-1))))</f>
        <v>0</v>
      </c>
      <c r="K2852" s="298">
        <f ca="1">IF(OFFSET(K2852,-$D2852,0)="n/a","n/a",IF(K$5&gt;OFFSET(K2852,-$D2852,0)+$D2852,$E2852-SUM($G2852:J2852),($E2852-SUM($G2852:J2852))/(OFFSET(K2852,-$D2852,0)-(K$5-$D2852-1))))</f>
        <v>0</v>
      </c>
      <c r="L2852" s="298">
        <f ca="1">IF(OFFSET(L2852,-$D2852,0)="n/a","n/a",IF(L$5&gt;OFFSET(L2852,-$D2852,0)+$D2852,$E2852-SUM($G2852:K2852),($E2852-SUM($G2852:K2852))/(OFFSET(L2852,-$D2852,0)-(L$5-$D2852-1))))</f>
        <v>0</v>
      </c>
    </row>
    <row r="2853" spans="1:12" ht="12.75" hidden="1" customHeight="1" outlineLevel="2" x14ac:dyDescent="0.2">
      <c r="A2853" s="3"/>
      <c r="B2853" s="3"/>
      <c r="C2853" s="377"/>
      <c r="D2853" s="3">
        <v>3</v>
      </c>
      <c r="E2853" s="295">
        <f ca="1"/>
        <v>0</v>
      </c>
      <c r="F2853" s="296"/>
      <c r="G2853" s="299"/>
      <c r="H2853" s="299"/>
      <c r="I2853" s="297"/>
      <c r="J2853" s="298">
        <f ca="1">IF(OFFSET(J2853,-$D2853,0)="n/a","n/a",IF(J$5&gt;OFFSET(J2853,-$D2853,0)+$D2853,$E2853-SUM($G2853:I2853),($E2853-SUM($G2853:I2853))/(OFFSET(J2853,-$D2853,0)-(J$5-$D2853-1))))</f>
        <v>0</v>
      </c>
      <c r="K2853" s="298">
        <f ca="1">IF(OFFSET(K2853,-$D2853,0)="n/a","n/a",IF(K$5&gt;OFFSET(K2853,-$D2853,0)+$D2853,$E2853-SUM($G2853:J2853),($E2853-SUM($G2853:J2853))/(OFFSET(K2853,-$D2853,0)-(K$5-$D2853-1))))</f>
        <v>0</v>
      </c>
      <c r="L2853" s="298">
        <f ca="1">IF(OFFSET(L2853,-$D2853,0)="n/a","n/a",IF(L$5&gt;OFFSET(L2853,-$D2853,0)+$D2853,$E2853-SUM($G2853:K2853),($E2853-SUM($G2853:K2853))/(OFFSET(L2853,-$D2853,0)-(L$5-$D2853-1))))</f>
        <v>0</v>
      </c>
    </row>
    <row r="2854" spans="1:12" ht="12.75" hidden="1" customHeight="1" outlineLevel="2" x14ac:dyDescent="0.2">
      <c r="A2854" s="3"/>
      <c r="B2854" s="3"/>
      <c r="C2854" s="377"/>
      <c r="D2854" s="3">
        <v>4</v>
      </c>
      <c r="E2854" s="295">
        <f ca="1"/>
        <v>0</v>
      </c>
      <c r="F2854" s="296"/>
      <c r="G2854" s="299"/>
      <c r="H2854" s="299"/>
      <c r="I2854" s="299"/>
      <c r="J2854" s="297"/>
      <c r="K2854" s="298">
        <f ca="1">IF(OFFSET(K2854,-$D2854,0)="n/a","n/a",IF(K$5&gt;OFFSET(K2854,-$D2854,0)+$D2854,$E2854-SUM($G2854:J2854),($E2854-SUM($G2854:J2854))/(OFFSET(K2854,-$D2854,0)-(K$5-$D2854-1))))</f>
        <v>0</v>
      </c>
      <c r="L2854" s="298">
        <f ca="1">IF(OFFSET(L2854,-$D2854,0)="n/a","n/a",IF(L$5&gt;OFFSET(L2854,-$D2854,0)+$D2854,$E2854-SUM($G2854:K2854),($E2854-SUM($G2854:K2854))/(OFFSET(L2854,-$D2854,0)-(L$5-$D2854-1))))</f>
        <v>0</v>
      </c>
    </row>
    <row r="2855" spans="1:12" ht="12.75" hidden="1" customHeight="1" outlineLevel="2" x14ac:dyDescent="0.2">
      <c r="A2855" s="3"/>
      <c r="B2855" s="3"/>
      <c r="C2855" s="377"/>
      <c r="D2855" s="3">
        <v>5</v>
      </c>
      <c r="E2855" s="295">
        <f ca="1"/>
        <v>0</v>
      </c>
      <c r="F2855" s="296"/>
      <c r="G2855" s="299"/>
      <c r="H2855" s="299"/>
      <c r="I2855" s="299"/>
      <c r="J2855" s="299"/>
      <c r="K2855" s="297"/>
      <c r="L2855" s="298">
        <f ca="1">IF(OFFSET(L2855,-$D2855,0)="n/a","n/a",IF(L$5&gt;OFFSET(L2855,-$D2855,0)+$D2855,$E2855-SUM($G2855:K2855),($E2855-SUM($G2855:K2855))/(OFFSET(L2855,-$D2855,0)-(L$5-$D2855-1))))</f>
        <v>0</v>
      </c>
    </row>
    <row r="2856" spans="1:12" ht="12.75" hidden="1" customHeight="1" outlineLevel="2" x14ac:dyDescent="0.2">
      <c r="A2856" s="3"/>
      <c r="B2856" s="3"/>
      <c r="C2856" s="377"/>
      <c r="D2856" s="3">
        <v>6</v>
      </c>
      <c r="E2856" s="295">
        <f ca="1"/>
        <v>0</v>
      </c>
      <c r="F2856" s="296"/>
      <c r="G2856" s="299"/>
      <c r="H2856" s="299"/>
      <c r="I2856" s="299"/>
      <c r="J2856" s="299"/>
      <c r="K2856" s="299"/>
      <c r="L2856" s="297"/>
    </row>
    <row r="2857" spans="1:12" ht="12.75" hidden="1" customHeight="1" outlineLevel="2" x14ac:dyDescent="0.2">
      <c r="A2857" s="3"/>
      <c r="B2857" s="3"/>
      <c r="C2857" s="377"/>
      <c r="D2857" s="3">
        <v>7</v>
      </c>
      <c r="E2857" s="295" t="e">
        <f ca="1"/>
        <v>#N/A</v>
      </c>
      <c r="F2857" s="296"/>
      <c r="G2857" s="299"/>
      <c r="H2857" s="299"/>
      <c r="I2857" s="299"/>
      <c r="J2857" s="299"/>
      <c r="K2857" s="299"/>
      <c r="L2857" s="299"/>
    </row>
    <row r="2858" spans="1:12" ht="12.75" hidden="1" customHeight="1" outlineLevel="2" x14ac:dyDescent="0.2">
      <c r="A2858" s="3"/>
      <c r="B2858" s="3"/>
      <c r="C2858" s="377"/>
      <c r="D2858" s="3">
        <v>8</v>
      </c>
      <c r="E2858" s="295" t="e">
        <f ca="1"/>
        <v>#N/A</v>
      </c>
      <c r="F2858" s="296"/>
      <c r="G2858" s="299"/>
      <c r="H2858" s="299"/>
      <c r="I2858" s="299"/>
      <c r="J2858" s="299"/>
      <c r="K2858" s="299"/>
      <c r="L2858" s="299"/>
    </row>
    <row r="2859" spans="1:12" ht="12.75" hidden="1" customHeight="1" outlineLevel="2" x14ac:dyDescent="0.2">
      <c r="A2859" s="3"/>
      <c r="B2859" s="3"/>
      <c r="C2859" s="377"/>
      <c r="D2859" s="3">
        <v>9</v>
      </c>
      <c r="E2859" s="295" t="e">
        <f ca="1"/>
        <v>#N/A</v>
      </c>
      <c r="F2859" s="296"/>
      <c r="G2859" s="299"/>
      <c r="H2859" s="299"/>
      <c r="I2859" s="299"/>
      <c r="J2859" s="299"/>
      <c r="K2859" s="299"/>
      <c r="L2859" s="299"/>
    </row>
    <row r="2860" spans="1:12" ht="12.75" hidden="1" customHeight="1" outlineLevel="2" x14ac:dyDescent="0.2">
      <c r="A2860" s="3"/>
      <c r="B2860" s="3"/>
      <c r="C2860" s="377"/>
      <c r="D2860" s="3">
        <v>10</v>
      </c>
      <c r="E2860" s="295" t="e">
        <f ca="1"/>
        <v>#N/A</v>
      </c>
      <c r="F2860" s="296"/>
      <c r="G2860" s="299"/>
      <c r="H2860" s="299"/>
      <c r="I2860" s="299"/>
      <c r="J2860" s="299"/>
      <c r="K2860" s="299"/>
      <c r="L2860" s="299"/>
    </row>
    <row r="2861" spans="1:12" ht="12.75" hidden="1" customHeight="1" outlineLevel="2" x14ac:dyDescent="0.2">
      <c r="A2861" s="3"/>
      <c r="B2861" s="3"/>
      <c r="C2861" s="377"/>
      <c r="D2861" s="3">
        <v>11</v>
      </c>
      <c r="E2861" s="295" t="e">
        <f ca="1"/>
        <v>#N/A</v>
      </c>
      <c r="F2861" s="296"/>
      <c r="G2861" s="299"/>
      <c r="H2861" s="299"/>
      <c r="I2861" s="299"/>
      <c r="J2861" s="299"/>
      <c r="K2861" s="299"/>
      <c r="L2861" s="299"/>
    </row>
    <row r="2862" spans="1:12" ht="12.75" hidden="1" customHeight="1" outlineLevel="2" x14ac:dyDescent="0.2">
      <c r="A2862" s="3"/>
      <c r="B2862" s="3"/>
      <c r="C2862" s="377"/>
      <c r="D2862" s="3">
        <v>12</v>
      </c>
      <c r="E2862" s="295" t="e">
        <f ca="1"/>
        <v>#N/A</v>
      </c>
      <c r="F2862" s="296"/>
      <c r="G2862" s="299"/>
      <c r="H2862" s="299"/>
      <c r="I2862" s="299"/>
      <c r="J2862" s="299"/>
      <c r="K2862" s="299"/>
      <c r="L2862" s="299"/>
    </row>
    <row r="2863" spans="1:12" ht="12.75" hidden="1" customHeight="1" outlineLevel="2" x14ac:dyDescent="0.2">
      <c r="A2863" s="3"/>
      <c r="B2863" s="3"/>
      <c r="C2863" s="377"/>
      <c r="D2863" s="3">
        <v>13</v>
      </c>
      <c r="E2863" s="295" t="e">
        <f ca="1"/>
        <v>#N/A</v>
      </c>
      <c r="F2863" s="296"/>
      <c r="G2863" s="299"/>
      <c r="H2863" s="299"/>
      <c r="I2863" s="299"/>
      <c r="J2863" s="299"/>
      <c r="K2863" s="299"/>
      <c r="L2863" s="299"/>
    </row>
    <row r="2864" spans="1:12" ht="12.75" hidden="1" customHeight="1" outlineLevel="2" x14ac:dyDescent="0.2">
      <c r="A2864" s="3"/>
      <c r="B2864" s="3"/>
      <c r="C2864" s="377"/>
      <c r="D2864" s="3">
        <v>14</v>
      </c>
      <c r="E2864" s="295" t="e">
        <f ca="1"/>
        <v>#N/A</v>
      </c>
      <c r="F2864" s="296"/>
      <c r="G2864" s="299"/>
      <c r="H2864" s="299"/>
      <c r="I2864" s="299"/>
      <c r="J2864" s="299"/>
      <c r="K2864" s="299"/>
      <c r="L2864" s="299"/>
    </row>
    <row r="2865" spans="1:12" ht="12.75" hidden="1" customHeight="1" outlineLevel="2" x14ac:dyDescent="0.2">
      <c r="A2865" s="3"/>
      <c r="B2865" s="3"/>
      <c r="C2865" s="377"/>
      <c r="D2865" s="3">
        <v>15</v>
      </c>
      <c r="E2865" s="295" t="e">
        <f ca="1"/>
        <v>#N/A</v>
      </c>
      <c r="F2865" s="296"/>
      <c r="G2865" s="299"/>
      <c r="H2865" s="299"/>
      <c r="I2865" s="299"/>
      <c r="J2865" s="299"/>
      <c r="K2865" s="299"/>
      <c r="L2865" s="299"/>
    </row>
    <row r="2866" spans="1:12" ht="12.75" hidden="1" customHeight="1" outlineLevel="1" x14ac:dyDescent="0.2">
      <c r="A2866" s="3"/>
      <c r="B2866" s="149" t="str">
        <f ca="1">B2849</f>
        <v>Asset Type 136</v>
      </c>
      <c r="C2866" s="149" t="str">
        <f ca="1">C2849</f>
        <v>Description - Asset Type 136</v>
      </c>
      <c r="D2866" s="3"/>
      <c r="E2866" s="3"/>
      <c r="F2866" s="109" t="s">
        <v>44</v>
      </c>
      <c r="G2866" s="301">
        <f t="shared" ref="G2866:L2866" si="272">SUM(G2851:G2865)</f>
        <v>0</v>
      </c>
      <c r="H2866" s="301">
        <f t="shared" ca="1" si="272"/>
        <v>0</v>
      </c>
      <c r="I2866" s="301">
        <f t="shared" ca="1" si="272"/>
        <v>0</v>
      </c>
      <c r="J2866" s="301">
        <f t="shared" ca="1" si="272"/>
        <v>0</v>
      </c>
      <c r="K2866" s="301">
        <f t="shared" ca="1" si="272"/>
        <v>0</v>
      </c>
      <c r="L2866" s="301">
        <f t="shared" ca="1" si="272"/>
        <v>0</v>
      </c>
    </row>
    <row r="2867" spans="1:12" ht="12.75" hidden="1" customHeight="1" outlineLevel="2" x14ac:dyDescent="0.2">
      <c r="A2867" s="221">
        <f>A2849+1</f>
        <v>137</v>
      </c>
      <c r="B2867" s="22" t="str">
        <f ca="1">OFFSET($B$13,$A2867-1,0)</f>
        <v>Asset Type 137</v>
      </c>
      <c r="C2867" s="22" t="str">
        <f ca="1">OFFSET($C$13,$A2867-1,0)</f>
        <v>Description - Asset Type 137</v>
      </c>
      <c r="D2867" s="3"/>
      <c r="E2867" s="112"/>
      <c r="F2867" s="111" t="s">
        <v>41</v>
      </c>
      <c r="G2867" s="300">
        <f t="shared" ref="G2867:L2867" ca="1" si="273">VLOOKUP($B2867,$B$13:$L$212,5+G$5,FALSE)</f>
        <v>0</v>
      </c>
      <c r="H2867" s="300">
        <f t="shared" ca="1" si="273"/>
        <v>0</v>
      </c>
      <c r="I2867" s="300">
        <f t="shared" ca="1" si="273"/>
        <v>0</v>
      </c>
      <c r="J2867" s="300">
        <f t="shared" ca="1" si="273"/>
        <v>0</v>
      </c>
      <c r="K2867" s="300">
        <f t="shared" ca="1" si="273"/>
        <v>0</v>
      </c>
      <c r="L2867" s="300">
        <f t="shared" ca="1" si="273"/>
        <v>0</v>
      </c>
    </row>
    <row r="2868" spans="1:12" ht="12.75" hidden="1" customHeight="1" outlineLevel="2" x14ac:dyDescent="0.2">
      <c r="A2868" s="3"/>
      <c r="B2868" s="3"/>
      <c r="C2868" s="21"/>
      <c r="D2868" s="3"/>
      <c r="E2868" s="110"/>
      <c r="F2868" s="109" t="s">
        <v>42</v>
      </c>
      <c r="G2868" s="114">
        <f ca="1">VLOOKUP($B2867,'Input Sheet'!$B$12:$L$211,5+G$5,FALSE)</f>
        <v>0</v>
      </c>
      <c r="H2868" s="114">
        <f ca="1">VLOOKUP($B2867,'Input Sheet'!$B$12:$L$211,5+H$5,FALSE)</f>
        <v>0</v>
      </c>
      <c r="I2868" s="114">
        <f ca="1">VLOOKUP($B2867,'Input Sheet'!$B$12:$L$211,5+I$5,FALSE)</f>
        <v>0</v>
      </c>
      <c r="J2868" s="114">
        <f ca="1">VLOOKUP($B2867,'Input Sheet'!$B$12:$L$211,5+J$5,FALSE)</f>
        <v>0</v>
      </c>
      <c r="K2868" s="114">
        <f ca="1">VLOOKUP($B2867,'Input Sheet'!$B$12:$L$211,5+K$5,FALSE)</f>
        <v>0</v>
      </c>
      <c r="L2868" s="114">
        <f ca="1">VLOOKUP($B2867,'Input Sheet'!$B$12:$L$211,5+L$5,FALSE)</f>
        <v>0</v>
      </c>
    </row>
    <row r="2869" spans="1:12" ht="12.75" hidden="1" customHeight="1" outlineLevel="2" x14ac:dyDescent="0.2">
      <c r="A2869" s="3"/>
      <c r="B2869" s="3"/>
      <c r="C2869" s="3"/>
      <c r="D2869" s="3">
        <v>1</v>
      </c>
      <c r="E2869" s="295">
        <f t="array" aca="1" ref="E2869:E2883" ca="1">TRANSPOSE(G2867:L2867)</f>
        <v>0</v>
      </c>
      <c r="F2869" s="296"/>
      <c r="G2869" s="297"/>
      <c r="H2869" s="298">
        <f ca="1">IF(OFFSET(H2869,-$D2869,0)="n/a","n/a",IF(H$5&gt;OFFSET(H2869,-$D2869,0)+$D2869,$E2869-SUM($G2869:G2869),($E2869-SUM($G2869:G2869))/(OFFSET(H2869,-$D2869,0)-(H$5-$D2869-1))))</f>
        <v>0</v>
      </c>
      <c r="I2869" s="298">
        <f ca="1">IF(OFFSET(I2869,-$D2869,0)="n/a","n/a",IF(I$5&gt;OFFSET(I2869,-$D2869,0)+$D2869,$E2869-SUM($G2869:H2869),($E2869-SUM($G2869:H2869))/(OFFSET(I2869,-$D2869,0)-(I$5-$D2869-1))))</f>
        <v>0</v>
      </c>
      <c r="J2869" s="298">
        <f ca="1">IF(OFFSET(J2869,-$D2869,0)="n/a","n/a",IF(J$5&gt;OFFSET(J2869,-$D2869,0)+$D2869,$E2869-SUM($G2869:I2869),($E2869-SUM($G2869:I2869))/(OFFSET(J2869,-$D2869,0)-(J$5-$D2869-1))))</f>
        <v>0</v>
      </c>
      <c r="K2869" s="298">
        <f ca="1">IF(OFFSET(K2869,-$D2869,0)="n/a","n/a",IF(K$5&gt;OFFSET(K2869,-$D2869,0)+$D2869,$E2869-SUM($G2869:J2869),($E2869-SUM($G2869:J2869))/(OFFSET(K2869,-$D2869,0)-(K$5-$D2869-1))))</f>
        <v>0</v>
      </c>
      <c r="L2869" s="298">
        <f ca="1">IF(OFFSET(L2869,-$D2869,0)="n/a","n/a",IF(L$5&gt;OFFSET(L2869,-$D2869,0)+$D2869,$E2869-SUM($G2869:K2869),($E2869-SUM($G2869:K2869))/(OFFSET(L2869,-$D2869,0)-(L$5-$D2869-1))))</f>
        <v>0</v>
      </c>
    </row>
    <row r="2870" spans="1:12" ht="12.75" hidden="1" customHeight="1" outlineLevel="2" x14ac:dyDescent="0.2">
      <c r="A2870" s="3"/>
      <c r="B2870" s="3"/>
      <c r="C2870" s="377" t="s">
        <v>43</v>
      </c>
      <c r="D2870" s="3">
        <v>2</v>
      </c>
      <c r="E2870" s="295">
        <f ca="1"/>
        <v>0</v>
      </c>
      <c r="F2870" s="296"/>
      <c r="G2870" s="299"/>
      <c r="H2870" s="297"/>
      <c r="I2870" s="298">
        <f ca="1">IF(OFFSET(I2870,-$D2870,0)="n/a","n/a",IF(I$5&gt;OFFSET(I2870,-$D2870,0)+$D2870,$E2870-SUM($G2870:H2870),($E2870-SUM($G2870:H2870))/(OFFSET(I2870,-$D2870,0)-(I$5-$D2870-1))))</f>
        <v>0</v>
      </c>
      <c r="J2870" s="298">
        <f ca="1">IF(OFFSET(J2870,-$D2870,0)="n/a","n/a",IF(J$5&gt;OFFSET(J2870,-$D2870,0)+$D2870,$E2870-SUM($G2870:I2870),($E2870-SUM($G2870:I2870))/(OFFSET(J2870,-$D2870,0)-(J$5-$D2870-1))))</f>
        <v>0</v>
      </c>
      <c r="K2870" s="298">
        <f ca="1">IF(OFFSET(K2870,-$D2870,0)="n/a","n/a",IF(K$5&gt;OFFSET(K2870,-$D2870,0)+$D2870,$E2870-SUM($G2870:J2870),($E2870-SUM($G2870:J2870))/(OFFSET(K2870,-$D2870,0)-(K$5-$D2870-1))))</f>
        <v>0</v>
      </c>
      <c r="L2870" s="298">
        <f ca="1">IF(OFFSET(L2870,-$D2870,0)="n/a","n/a",IF(L$5&gt;OFFSET(L2870,-$D2870,0)+$D2870,$E2870-SUM($G2870:K2870),($E2870-SUM($G2870:K2870))/(OFFSET(L2870,-$D2870,0)-(L$5-$D2870-1))))</f>
        <v>0</v>
      </c>
    </row>
    <row r="2871" spans="1:12" ht="12.75" hidden="1" customHeight="1" outlineLevel="2" x14ac:dyDescent="0.2">
      <c r="A2871" s="3"/>
      <c r="B2871" s="3"/>
      <c r="C2871" s="377"/>
      <c r="D2871" s="3">
        <v>3</v>
      </c>
      <c r="E2871" s="295">
        <f ca="1"/>
        <v>0</v>
      </c>
      <c r="F2871" s="296"/>
      <c r="G2871" s="299"/>
      <c r="H2871" s="299"/>
      <c r="I2871" s="297"/>
      <c r="J2871" s="298">
        <f ca="1">IF(OFFSET(J2871,-$D2871,0)="n/a","n/a",IF(J$5&gt;OFFSET(J2871,-$D2871,0)+$D2871,$E2871-SUM($G2871:I2871),($E2871-SUM($G2871:I2871))/(OFFSET(J2871,-$D2871,0)-(J$5-$D2871-1))))</f>
        <v>0</v>
      </c>
      <c r="K2871" s="298">
        <f ca="1">IF(OFFSET(K2871,-$D2871,0)="n/a","n/a",IF(K$5&gt;OFFSET(K2871,-$D2871,0)+$D2871,$E2871-SUM($G2871:J2871),($E2871-SUM($G2871:J2871))/(OFFSET(K2871,-$D2871,0)-(K$5-$D2871-1))))</f>
        <v>0</v>
      </c>
      <c r="L2871" s="298">
        <f ca="1">IF(OFFSET(L2871,-$D2871,0)="n/a","n/a",IF(L$5&gt;OFFSET(L2871,-$D2871,0)+$D2871,$E2871-SUM($G2871:K2871),($E2871-SUM($G2871:K2871))/(OFFSET(L2871,-$D2871,0)-(L$5-$D2871-1))))</f>
        <v>0</v>
      </c>
    </row>
    <row r="2872" spans="1:12" ht="12.75" hidden="1" customHeight="1" outlineLevel="2" x14ac:dyDescent="0.2">
      <c r="A2872" s="3"/>
      <c r="B2872" s="3"/>
      <c r="C2872" s="377"/>
      <c r="D2872" s="3">
        <v>4</v>
      </c>
      <c r="E2872" s="295">
        <f ca="1"/>
        <v>0</v>
      </c>
      <c r="F2872" s="296"/>
      <c r="G2872" s="299"/>
      <c r="H2872" s="299"/>
      <c r="I2872" s="299"/>
      <c r="J2872" s="297"/>
      <c r="K2872" s="298">
        <f ca="1">IF(OFFSET(K2872,-$D2872,0)="n/a","n/a",IF(K$5&gt;OFFSET(K2872,-$D2872,0)+$D2872,$E2872-SUM($G2872:J2872),($E2872-SUM($G2872:J2872))/(OFFSET(K2872,-$D2872,0)-(K$5-$D2872-1))))</f>
        <v>0</v>
      </c>
      <c r="L2872" s="298">
        <f ca="1">IF(OFFSET(L2872,-$D2872,0)="n/a","n/a",IF(L$5&gt;OFFSET(L2872,-$D2872,0)+$D2872,$E2872-SUM($G2872:K2872),($E2872-SUM($G2872:K2872))/(OFFSET(L2872,-$D2872,0)-(L$5-$D2872-1))))</f>
        <v>0</v>
      </c>
    </row>
    <row r="2873" spans="1:12" ht="12.75" hidden="1" customHeight="1" outlineLevel="2" x14ac:dyDescent="0.2">
      <c r="A2873" s="3"/>
      <c r="B2873" s="3"/>
      <c r="C2873" s="377"/>
      <c r="D2873" s="3">
        <v>5</v>
      </c>
      <c r="E2873" s="295">
        <f ca="1"/>
        <v>0</v>
      </c>
      <c r="F2873" s="296"/>
      <c r="G2873" s="299"/>
      <c r="H2873" s="299"/>
      <c r="I2873" s="299"/>
      <c r="J2873" s="299"/>
      <c r="K2873" s="297"/>
      <c r="L2873" s="298">
        <f ca="1">IF(OFFSET(L2873,-$D2873,0)="n/a","n/a",IF(L$5&gt;OFFSET(L2873,-$D2873,0)+$D2873,$E2873-SUM($G2873:K2873),($E2873-SUM($G2873:K2873))/(OFFSET(L2873,-$D2873,0)-(L$5-$D2873-1))))</f>
        <v>0</v>
      </c>
    </row>
    <row r="2874" spans="1:12" ht="12.75" hidden="1" customHeight="1" outlineLevel="2" x14ac:dyDescent="0.2">
      <c r="A2874" s="3"/>
      <c r="B2874" s="3"/>
      <c r="C2874" s="377"/>
      <c r="D2874" s="3">
        <v>6</v>
      </c>
      <c r="E2874" s="295">
        <f ca="1"/>
        <v>0</v>
      </c>
      <c r="F2874" s="296"/>
      <c r="G2874" s="299"/>
      <c r="H2874" s="299"/>
      <c r="I2874" s="299"/>
      <c r="J2874" s="299"/>
      <c r="K2874" s="299"/>
      <c r="L2874" s="297"/>
    </row>
    <row r="2875" spans="1:12" ht="12.75" hidden="1" customHeight="1" outlineLevel="2" x14ac:dyDescent="0.2">
      <c r="A2875" s="3"/>
      <c r="B2875" s="3"/>
      <c r="C2875" s="377"/>
      <c r="D2875" s="3">
        <v>7</v>
      </c>
      <c r="E2875" s="295" t="e">
        <f ca="1"/>
        <v>#N/A</v>
      </c>
      <c r="F2875" s="296"/>
      <c r="G2875" s="299"/>
      <c r="H2875" s="299"/>
      <c r="I2875" s="299"/>
      <c r="J2875" s="299"/>
      <c r="K2875" s="299"/>
      <c r="L2875" s="299"/>
    </row>
    <row r="2876" spans="1:12" ht="12.75" hidden="1" customHeight="1" outlineLevel="2" x14ac:dyDescent="0.2">
      <c r="A2876" s="3"/>
      <c r="B2876" s="3"/>
      <c r="C2876" s="377"/>
      <c r="D2876" s="3">
        <v>8</v>
      </c>
      <c r="E2876" s="295" t="e">
        <f ca="1"/>
        <v>#N/A</v>
      </c>
      <c r="F2876" s="296"/>
      <c r="G2876" s="299"/>
      <c r="H2876" s="299"/>
      <c r="I2876" s="299"/>
      <c r="J2876" s="299"/>
      <c r="K2876" s="299"/>
      <c r="L2876" s="299"/>
    </row>
    <row r="2877" spans="1:12" ht="12.75" hidden="1" customHeight="1" outlineLevel="2" x14ac:dyDescent="0.2">
      <c r="A2877" s="3"/>
      <c r="B2877" s="3"/>
      <c r="C2877" s="377"/>
      <c r="D2877" s="3">
        <v>9</v>
      </c>
      <c r="E2877" s="295" t="e">
        <f ca="1"/>
        <v>#N/A</v>
      </c>
      <c r="F2877" s="296"/>
      <c r="G2877" s="299"/>
      <c r="H2877" s="299"/>
      <c r="I2877" s="299"/>
      <c r="J2877" s="299"/>
      <c r="K2877" s="299"/>
      <c r="L2877" s="299"/>
    </row>
    <row r="2878" spans="1:12" ht="12.75" hidden="1" customHeight="1" outlineLevel="2" x14ac:dyDescent="0.2">
      <c r="A2878" s="3"/>
      <c r="B2878" s="3"/>
      <c r="C2878" s="377"/>
      <c r="D2878" s="3">
        <v>10</v>
      </c>
      <c r="E2878" s="295" t="e">
        <f ca="1"/>
        <v>#N/A</v>
      </c>
      <c r="F2878" s="296"/>
      <c r="G2878" s="299"/>
      <c r="H2878" s="299"/>
      <c r="I2878" s="299"/>
      <c r="J2878" s="299"/>
      <c r="K2878" s="299"/>
      <c r="L2878" s="299"/>
    </row>
    <row r="2879" spans="1:12" ht="12.75" hidden="1" customHeight="1" outlineLevel="2" x14ac:dyDescent="0.2">
      <c r="A2879" s="3"/>
      <c r="B2879" s="3"/>
      <c r="C2879" s="377"/>
      <c r="D2879" s="3">
        <v>11</v>
      </c>
      <c r="E2879" s="295" t="e">
        <f ca="1"/>
        <v>#N/A</v>
      </c>
      <c r="F2879" s="296"/>
      <c r="G2879" s="299"/>
      <c r="H2879" s="299"/>
      <c r="I2879" s="299"/>
      <c r="J2879" s="299"/>
      <c r="K2879" s="299"/>
      <c r="L2879" s="299"/>
    </row>
    <row r="2880" spans="1:12" ht="12.75" hidden="1" customHeight="1" outlineLevel="2" x14ac:dyDescent="0.2">
      <c r="A2880" s="3"/>
      <c r="B2880" s="3"/>
      <c r="C2880" s="377"/>
      <c r="D2880" s="3">
        <v>12</v>
      </c>
      <c r="E2880" s="295" t="e">
        <f ca="1"/>
        <v>#N/A</v>
      </c>
      <c r="F2880" s="296"/>
      <c r="G2880" s="299"/>
      <c r="H2880" s="299"/>
      <c r="I2880" s="299"/>
      <c r="J2880" s="299"/>
      <c r="K2880" s="299"/>
      <c r="L2880" s="299"/>
    </row>
    <row r="2881" spans="1:12" ht="12.75" hidden="1" customHeight="1" outlineLevel="2" x14ac:dyDescent="0.2">
      <c r="A2881" s="3"/>
      <c r="B2881" s="3"/>
      <c r="C2881" s="377"/>
      <c r="D2881" s="3">
        <v>13</v>
      </c>
      <c r="E2881" s="295" t="e">
        <f ca="1"/>
        <v>#N/A</v>
      </c>
      <c r="F2881" s="296"/>
      <c r="G2881" s="299"/>
      <c r="H2881" s="299"/>
      <c r="I2881" s="299"/>
      <c r="J2881" s="299"/>
      <c r="K2881" s="299"/>
      <c r="L2881" s="299"/>
    </row>
    <row r="2882" spans="1:12" ht="12.75" hidden="1" customHeight="1" outlineLevel="2" x14ac:dyDescent="0.2">
      <c r="A2882" s="3"/>
      <c r="B2882" s="3"/>
      <c r="C2882" s="377"/>
      <c r="D2882" s="3">
        <v>14</v>
      </c>
      <c r="E2882" s="295" t="e">
        <f ca="1"/>
        <v>#N/A</v>
      </c>
      <c r="F2882" s="296"/>
      <c r="G2882" s="299"/>
      <c r="H2882" s="299"/>
      <c r="I2882" s="299"/>
      <c r="J2882" s="299"/>
      <c r="K2882" s="299"/>
      <c r="L2882" s="299"/>
    </row>
    <row r="2883" spans="1:12" ht="12.75" hidden="1" customHeight="1" outlineLevel="2" x14ac:dyDescent="0.2">
      <c r="A2883" s="3"/>
      <c r="B2883" s="3"/>
      <c r="C2883" s="377"/>
      <c r="D2883" s="3">
        <v>15</v>
      </c>
      <c r="E2883" s="295" t="e">
        <f ca="1"/>
        <v>#N/A</v>
      </c>
      <c r="F2883" s="296"/>
      <c r="G2883" s="299"/>
      <c r="H2883" s="299"/>
      <c r="I2883" s="299"/>
      <c r="J2883" s="299"/>
      <c r="K2883" s="299"/>
      <c r="L2883" s="299"/>
    </row>
    <row r="2884" spans="1:12" ht="12.75" hidden="1" customHeight="1" outlineLevel="1" x14ac:dyDescent="0.2">
      <c r="A2884" s="3"/>
      <c r="B2884" s="149" t="str">
        <f ca="1">B2867</f>
        <v>Asset Type 137</v>
      </c>
      <c r="C2884" s="149" t="str">
        <f ca="1">C2867</f>
        <v>Description - Asset Type 137</v>
      </c>
      <c r="D2884" s="3"/>
      <c r="E2884" s="3"/>
      <c r="F2884" s="109" t="s">
        <v>44</v>
      </c>
      <c r="G2884" s="301">
        <f t="shared" ref="G2884:L2884" si="274">SUM(G2869:G2883)</f>
        <v>0</v>
      </c>
      <c r="H2884" s="301">
        <f t="shared" ca="1" si="274"/>
        <v>0</v>
      </c>
      <c r="I2884" s="301">
        <f t="shared" ca="1" si="274"/>
        <v>0</v>
      </c>
      <c r="J2884" s="301">
        <f t="shared" ca="1" si="274"/>
        <v>0</v>
      </c>
      <c r="K2884" s="301">
        <f t="shared" ca="1" si="274"/>
        <v>0</v>
      </c>
      <c r="L2884" s="301">
        <f t="shared" ca="1" si="274"/>
        <v>0</v>
      </c>
    </row>
    <row r="2885" spans="1:12" ht="12.75" hidden="1" customHeight="1" outlineLevel="2" x14ac:dyDescent="0.2">
      <c r="A2885" s="221">
        <f>A2867+1</f>
        <v>138</v>
      </c>
      <c r="B2885" s="22" t="str">
        <f ca="1">OFFSET($B$13,$A2885-1,0)</f>
        <v>Asset Type 138</v>
      </c>
      <c r="C2885" s="22" t="str">
        <f ca="1">OFFSET($C$13,$A2885-1,0)</f>
        <v>Description - Asset Type 138</v>
      </c>
      <c r="D2885" s="3"/>
      <c r="E2885" s="112"/>
      <c r="F2885" s="111" t="s">
        <v>41</v>
      </c>
      <c r="G2885" s="300">
        <f t="shared" ref="G2885:L2885" ca="1" si="275">VLOOKUP($B2885,$B$13:$L$212,5+G$5,FALSE)</f>
        <v>0</v>
      </c>
      <c r="H2885" s="300">
        <f t="shared" ca="1" si="275"/>
        <v>0</v>
      </c>
      <c r="I2885" s="300">
        <f t="shared" ca="1" si="275"/>
        <v>0</v>
      </c>
      <c r="J2885" s="300">
        <f t="shared" ca="1" si="275"/>
        <v>0</v>
      </c>
      <c r="K2885" s="300">
        <f t="shared" ca="1" si="275"/>
        <v>0</v>
      </c>
      <c r="L2885" s="300">
        <f t="shared" ca="1" si="275"/>
        <v>0</v>
      </c>
    </row>
    <row r="2886" spans="1:12" ht="12.75" hidden="1" customHeight="1" outlineLevel="2" x14ac:dyDescent="0.2">
      <c r="A2886" s="3"/>
      <c r="B2886" s="3"/>
      <c r="C2886" s="21"/>
      <c r="D2886" s="3"/>
      <c r="E2886" s="110"/>
      <c r="F2886" s="109" t="s">
        <v>42</v>
      </c>
      <c r="G2886" s="114">
        <f ca="1">VLOOKUP($B2885,'Input Sheet'!$B$12:$L$211,5+G$5,FALSE)</f>
        <v>0</v>
      </c>
      <c r="H2886" s="114">
        <f ca="1">VLOOKUP($B2885,'Input Sheet'!$B$12:$L$211,5+H$5,FALSE)</f>
        <v>0</v>
      </c>
      <c r="I2886" s="114">
        <f ca="1">VLOOKUP($B2885,'Input Sheet'!$B$12:$L$211,5+I$5,FALSE)</f>
        <v>0</v>
      </c>
      <c r="J2886" s="114">
        <f ca="1">VLOOKUP($B2885,'Input Sheet'!$B$12:$L$211,5+J$5,FALSE)</f>
        <v>0</v>
      </c>
      <c r="K2886" s="114">
        <f ca="1">VLOOKUP($B2885,'Input Sheet'!$B$12:$L$211,5+K$5,FALSE)</f>
        <v>0</v>
      </c>
      <c r="L2886" s="114">
        <f ca="1">VLOOKUP($B2885,'Input Sheet'!$B$12:$L$211,5+L$5,FALSE)</f>
        <v>0</v>
      </c>
    </row>
    <row r="2887" spans="1:12" ht="12.75" hidden="1" customHeight="1" outlineLevel="2" x14ac:dyDescent="0.2">
      <c r="A2887" s="3"/>
      <c r="B2887" s="3"/>
      <c r="C2887" s="3"/>
      <c r="D2887" s="3">
        <v>1</v>
      </c>
      <c r="E2887" s="295">
        <f t="array" aca="1" ref="E2887:E2901" ca="1">TRANSPOSE(G2885:L2885)</f>
        <v>0</v>
      </c>
      <c r="F2887" s="296"/>
      <c r="G2887" s="297"/>
      <c r="H2887" s="298">
        <f ca="1">IF(OFFSET(H2887,-$D2887,0)="n/a","n/a",IF(H$5&gt;OFFSET(H2887,-$D2887,0)+$D2887,$E2887-SUM($G2887:G2887),($E2887-SUM($G2887:G2887))/(OFFSET(H2887,-$D2887,0)-(H$5-$D2887-1))))</f>
        <v>0</v>
      </c>
      <c r="I2887" s="298">
        <f ca="1">IF(OFFSET(I2887,-$D2887,0)="n/a","n/a",IF(I$5&gt;OFFSET(I2887,-$D2887,0)+$D2887,$E2887-SUM($G2887:H2887),($E2887-SUM($G2887:H2887))/(OFFSET(I2887,-$D2887,0)-(I$5-$D2887-1))))</f>
        <v>0</v>
      </c>
      <c r="J2887" s="298">
        <f ca="1">IF(OFFSET(J2887,-$D2887,0)="n/a","n/a",IF(J$5&gt;OFFSET(J2887,-$D2887,0)+$D2887,$E2887-SUM($G2887:I2887),($E2887-SUM($G2887:I2887))/(OFFSET(J2887,-$D2887,0)-(J$5-$D2887-1))))</f>
        <v>0</v>
      </c>
      <c r="K2887" s="298">
        <f ca="1">IF(OFFSET(K2887,-$D2887,0)="n/a","n/a",IF(K$5&gt;OFFSET(K2887,-$D2887,0)+$D2887,$E2887-SUM($G2887:J2887),($E2887-SUM($G2887:J2887))/(OFFSET(K2887,-$D2887,0)-(K$5-$D2887-1))))</f>
        <v>0</v>
      </c>
      <c r="L2887" s="298">
        <f ca="1">IF(OFFSET(L2887,-$D2887,0)="n/a","n/a",IF(L$5&gt;OFFSET(L2887,-$D2887,0)+$D2887,$E2887-SUM($G2887:K2887),($E2887-SUM($G2887:K2887))/(OFFSET(L2887,-$D2887,0)-(L$5-$D2887-1))))</f>
        <v>0</v>
      </c>
    </row>
    <row r="2888" spans="1:12" ht="12.75" hidden="1" customHeight="1" outlineLevel="2" x14ac:dyDescent="0.2">
      <c r="A2888" s="3"/>
      <c r="B2888" s="3"/>
      <c r="C2888" s="377" t="s">
        <v>43</v>
      </c>
      <c r="D2888" s="3">
        <v>2</v>
      </c>
      <c r="E2888" s="295">
        <f ca="1"/>
        <v>0</v>
      </c>
      <c r="F2888" s="296"/>
      <c r="G2888" s="299"/>
      <c r="H2888" s="297"/>
      <c r="I2888" s="298">
        <f ca="1">IF(OFFSET(I2888,-$D2888,0)="n/a","n/a",IF(I$5&gt;OFFSET(I2888,-$D2888,0)+$D2888,$E2888-SUM($G2888:H2888),($E2888-SUM($G2888:H2888))/(OFFSET(I2888,-$D2888,0)-(I$5-$D2888-1))))</f>
        <v>0</v>
      </c>
      <c r="J2888" s="298">
        <f ca="1">IF(OFFSET(J2888,-$D2888,0)="n/a","n/a",IF(J$5&gt;OFFSET(J2888,-$D2888,0)+$D2888,$E2888-SUM($G2888:I2888),($E2888-SUM($G2888:I2888))/(OFFSET(J2888,-$D2888,0)-(J$5-$D2888-1))))</f>
        <v>0</v>
      </c>
      <c r="K2888" s="298">
        <f ca="1">IF(OFFSET(K2888,-$D2888,0)="n/a","n/a",IF(K$5&gt;OFFSET(K2888,-$D2888,0)+$D2888,$E2888-SUM($G2888:J2888),($E2888-SUM($G2888:J2888))/(OFFSET(K2888,-$D2888,0)-(K$5-$D2888-1))))</f>
        <v>0</v>
      </c>
      <c r="L2888" s="298">
        <f ca="1">IF(OFFSET(L2888,-$D2888,0)="n/a","n/a",IF(L$5&gt;OFFSET(L2888,-$D2888,0)+$D2888,$E2888-SUM($G2888:K2888),($E2888-SUM($G2888:K2888))/(OFFSET(L2888,-$D2888,0)-(L$5-$D2888-1))))</f>
        <v>0</v>
      </c>
    </row>
    <row r="2889" spans="1:12" ht="12.75" hidden="1" customHeight="1" outlineLevel="2" x14ac:dyDescent="0.2">
      <c r="A2889" s="3"/>
      <c r="B2889" s="3"/>
      <c r="C2889" s="377"/>
      <c r="D2889" s="3">
        <v>3</v>
      </c>
      <c r="E2889" s="295">
        <f ca="1"/>
        <v>0</v>
      </c>
      <c r="F2889" s="296"/>
      <c r="G2889" s="299"/>
      <c r="H2889" s="299"/>
      <c r="I2889" s="297"/>
      <c r="J2889" s="298">
        <f ca="1">IF(OFFSET(J2889,-$D2889,0)="n/a","n/a",IF(J$5&gt;OFFSET(J2889,-$D2889,0)+$D2889,$E2889-SUM($G2889:I2889),($E2889-SUM($G2889:I2889))/(OFFSET(J2889,-$D2889,0)-(J$5-$D2889-1))))</f>
        <v>0</v>
      </c>
      <c r="K2889" s="298">
        <f ca="1">IF(OFFSET(K2889,-$D2889,0)="n/a","n/a",IF(K$5&gt;OFFSET(K2889,-$D2889,0)+$D2889,$E2889-SUM($G2889:J2889),($E2889-SUM($G2889:J2889))/(OFFSET(K2889,-$D2889,0)-(K$5-$D2889-1))))</f>
        <v>0</v>
      </c>
      <c r="L2889" s="298">
        <f ca="1">IF(OFFSET(L2889,-$D2889,0)="n/a","n/a",IF(L$5&gt;OFFSET(L2889,-$D2889,0)+$D2889,$E2889-SUM($G2889:K2889),($E2889-SUM($G2889:K2889))/(OFFSET(L2889,-$D2889,0)-(L$5-$D2889-1))))</f>
        <v>0</v>
      </c>
    </row>
    <row r="2890" spans="1:12" ht="12.75" hidden="1" customHeight="1" outlineLevel="2" x14ac:dyDescent="0.2">
      <c r="A2890" s="3"/>
      <c r="B2890" s="3"/>
      <c r="C2890" s="377"/>
      <c r="D2890" s="3">
        <v>4</v>
      </c>
      <c r="E2890" s="295">
        <f ca="1"/>
        <v>0</v>
      </c>
      <c r="F2890" s="296"/>
      <c r="G2890" s="299"/>
      <c r="H2890" s="299"/>
      <c r="I2890" s="299"/>
      <c r="J2890" s="297"/>
      <c r="K2890" s="298">
        <f ca="1">IF(OFFSET(K2890,-$D2890,0)="n/a","n/a",IF(K$5&gt;OFFSET(K2890,-$D2890,0)+$D2890,$E2890-SUM($G2890:J2890),($E2890-SUM($G2890:J2890))/(OFFSET(K2890,-$D2890,0)-(K$5-$D2890-1))))</f>
        <v>0</v>
      </c>
      <c r="L2890" s="298">
        <f ca="1">IF(OFFSET(L2890,-$D2890,0)="n/a","n/a",IF(L$5&gt;OFFSET(L2890,-$D2890,0)+$D2890,$E2890-SUM($G2890:K2890),($E2890-SUM($G2890:K2890))/(OFFSET(L2890,-$D2890,0)-(L$5-$D2890-1))))</f>
        <v>0</v>
      </c>
    </row>
    <row r="2891" spans="1:12" ht="12.75" hidden="1" customHeight="1" outlineLevel="2" x14ac:dyDescent="0.2">
      <c r="A2891" s="3"/>
      <c r="B2891" s="3"/>
      <c r="C2891" s="377"/>
      <c r="D2891" s="3">
        <v>5</v>
      </c>
      <c r="E2891" s="295">
        <f ca="1"/>
        <v>0</v>
      </c>
      <c r="F2891" s="296"/>
      <c r="G2891" s="299"/>
      <c r="H2891" s="299"/>
      <c r="I2891" s="299"/>
      <c r="J2891" s="299"/>
      <c r="K2891" s="297"/>
      <c r="L2891" s="298">
        <f ca="1">IF(OFFSET(L2891,-$D2891,0)="n/a","n/a",IF(L$5&gt;OFFSET(L2891,-$D2891,0)+$D2891,$E2891-SUM($G2891:K2891),($E2891-SUM($G2891:K2891))/(OFFSET(L2891,-$D2891,0)-(L$5-$D2891-1))))</f>
        <v>0</v>
      </c>
    </row>
    <row r="2892" spans="1:12" ht="12.75" hidden="1" customHeight="1" outlineLevel="2" x14ac:dyDescent="0.2">
      <c r="A2892" s="3"/>
      <c r="B2892" s="3"/>
      <c r="C2892" s="377"/>
      <c r="D2892" s="3">
        <v>6</v>
      </c>
      <c r="E2892" s="295">
        <f ca="1"/>
        <v>0</v>
      </c>
      <c r="F2892" s="296"/>
      <c r="G2892" s="299"/>
      <c r="H2892" s="299"/>
      <c r="I2892" s="299"/>
      <c r="J2892" s="299"/>
      <c r="K2892" s="299"/>
      <c r="L2892" s="297"/>
    </row>
    <row r="2893" spans="1:12" ht="12.75" hidden="1" customHeight="1" outlineLevel="2" x14ac:dyDescent="0.2">
      <c r="A2893" s="3"/>
      <c r="B2893" s="3"/>
      <c r="C2893" s="377"/>
      <c r="D2893" s="3">
        <v>7</v>
      </c>
      <c r="E2893" s="295" t="e">
        <f ca="1"/>
        <v>#N/A</v>
      </c>
      <c r="F2893" s="296"/>
      <c r="G2893" s="299"/>
      <c r="H2893" s="299"/>
      <c r="I2893" s="299"/>
      <c r="J2893" s="299"/>
      <c r="K2893" s="299"/>
      <c r="L2893" s="299"/>
    </row>
    <row r="2894" spans="1:12" ht="12.75" hidden="1" customHeight="1" outlineLevel="2" x14ac:dyDescent="0.2">
      <c r="A2894" s="3"/>
      <c r="B2894" s="3"/>
      <c r="C2894" s="377"/>
      <c r="D2894" s="3">
        <v>8</v>
      </c>
      <c r="E2894" s="295" t="e">
        <f ca="1"/>
        <v>#N/A</v>
      </c>
      <c r="F2894" s="296"/>
      <c r="G2894" s="299"/>
      <c r="H2894" s="299"/>
      <c r="I2894" s="299"/>
      <c r="J2894" s="299"/>
      <c r="K2894" s="299"/>
      <c r="L2894" s="299"/>
    </row>
    <row r="2895" spans="1:12" ht="12.75" hidden="1" customHeight="1" outlineLevel="2" x14ac:dyDescent="0.2">
      <c r="A2895" s="3"/>
      <c r="B2895" s="3"/>
      <c r="C2895" s="377"/>
      <c r="D2895" s="3">
        <v>9</v>
      </c>
      <c r="E2895" s="295" t="e">
        <f ca="1"/>
        <v>#N/A</v>
      </c>
      <c r="F2895" s="296"/>
      <c r="G2895" s="299"/>
      <c r="H2895" s="299"/>
      <c r="I2895" s="299"/>
      <c r="J2895" s="299"/>
      <c r="K2895" s="299"/>
      <c r="L2895" s="299"/>
    </row>
    <row r="2896" spans="1:12" ht="12.75" hidden="1" customHeight="1" outlineLevel="2" x14ac:dyDescent="0.2">
      <c r="A2896" s="3"/>
      <c r="B2896" s="3"/>
      <c r="C2896" s="377"/>
      <c r="D2896" s="3">
        <v>10</v>
      </c>
      <c r="E2896" s="295" t="e">
        <f ca="1"/>
        <v>#N/A</v>
      </c>
      <c r="F2896" s="296"/>
      <c r="G2896" s="299"/>
      <c r="H2896" s="299"/>
      <c r="I2896" s="299"/>
      <c r="J2896" s="299"/>
      <c r="K2896" s="299"/>
      <c r="L2896" s="299"/>
    </row>
    <row r="2897" spans="1:12" ht="12.75" hidden="1" customHeight="1" outlineLevel="2" x14ac:dyDescent="0.2">
      <c r="A2897" s="3"/>
      <c r="B2897" s="3"/>
      <c r="C2897" s="377"/>
      <c r="D2897" s="3">
        <v>11</v>
      </c>
      <c r="E2897" s="295" t="e">
        <f ca="1"/>
        <v>#N/A</v>
      </c>
      <c r="F2897" s="296"/>
      <c r="G2897" s="299"/>
      <c r="H2897" s="299"/>
      <c r="I2897" s="299"/>
      <c r="J2897" s="299"/>
      <c r="K2897" s="299"/>
      <c r="L2897" s="299"/>
    </row>
    <row r="2898" spans="1:12" ht="12.75" hidden="1" customHeight="1" outlineLevel="2" x14ac:dyDescent="0.2">
      <c r="A2898" s="3"/>
      <c r="B2898" s="3"/>
      <c r="C2898" s="377"/>
      <c r="D2898" s="3">
        <v>12</v>
      </c>
      <c r="E2898" s="295" t="e">
        <f ca="1"/>
        <v>#N/A</v>
      </c>
      <c r="F2898" s="296"/>
      <c r="G2898" s="299"/>
      <c r="H2898" s="299"/>
      <c r="I2898" s="299"/>
      <c r="J2898" s="299"/>
      <c r="K2898" s="299"/>
      <c r="L2898" s="299"/>
    </row>
    <row r="2899" spans="1:12" ht="12.75" hidden="1" customHeight="1" outlineLevel="2" x14ac:dyDescent="0.2">
      <c r="A2899" s="3"/>
      <c r="B2899" s="3"/>
      <c r="C2899" s="377"/>
      <c r="D2899" s="3">
        <v>13</v>
      </c>
      <c r="E2899" s="295" t="e">
        <f ca="1"/>
        <v>#N/A</v>
      </c>
      <c r="F2899" s="296"/>
      <c r="G2899" s="299"/>
      <c r="H2899" s="299"/>
      <c r="I2899" s="299"/>
      <c r="J2899" s="299"/>
      <c r="K2899" s="299"/>
      <c r="L2899" s="299"/>
    </row>
    <row r="2900" spans="1:12" ht="12.75" hidden="1" customHeight="1" outlineLevel="2" x14ac:dyDescent="0.2">
      <c r="A2900" s="3"/>
      <c r="B2900" s="3"/>
      <c r="C2900" s="377"/>
      <c r="D2900" s="3">
        <v>14</v>
      </c>
      <c r="E2900" s="295" t="e">
        <f ca="1"/>
        <v>#N/A</v>
      </c>
      <c r="F2900" s="296"/>
      <c r="G2900" s="299"/>
      <c r="H2900" s="299"/>
      <c r="I2900" s="299"/>
      <c r="J2900" s="299"/>
      <c r="K2900" s="299"/>
      <c r="L2900" s="299"/>
    </row>
    <row r="2901" spans="1:12" ht="12.75" hidden="1" customHeight="1" outlineLevel="2" x14ac:dyDescent="0.2">
      <c r="A2901" s="3"/>
      <c r="B2901" s="3"/>
      <c r="C2901" s="377"/>
      <c r="D2901" s="3">
        <v>15</v>
      </c>
      <c r="E2901" s="295" t="e">
        <f ca="1"/>
        <v>#N/A</v>
      </c>
      <c r="F2901" s="296"/>
      <c r="G2901" s="299"/>
      <c r="H2901" s="299"/>
      <c r="I2901" s="299"/>
      <c r="J2901" s="299"/>
      <c r="K2901" s="299"/>
      <c r="L2901" s="299"/>
    </row>
    <row r="2902" spans="1:12" ht="12.75" hidden="1" customHeight="1" outlineLevel="1" x14ac:dyDescent="0.2">
      <c r="A2902" s="3"/>
      <c r="B2902" s="149" t="str">
        <f ca="1">B2885</f>
        <v>Asset Type 138</v>
      </c>
      <c r="C2902" s="149" t="str">
        <f ca="1">C2885</f>
        <v>Description - Asset Type 138</v>
      </c>
      <c r="D2902" s="3"/>
      <c r="E2902" s="3"/>
      <c r="F2902" s="109" t="s">
        <v>44</v>
      </c>
      <c r="G2902" s="301">
        <f t="shared" ref="G2902:L2902" si="276">SUM(G2887:G2901)</f>
        <v>0</v>
      </c>
      <c r="H2902" s="301">
        <f t="shared" ca="1" si="276"/>
        <v>0</v>
      </c>
      <c r="I2902" s="301">
        <f t="shared" ca="1" si="276"/>
        <v>0</v>
      </c>
      <c r="J2902" s="301">
        <f t="shared" ca="1" si="276"/>
        <v>0</v>
      </c>
      <c r="K2902" s="301">
        <f t="shared" ca="1" si="276"/>
        <v>0</v>
      </c>
      <c r="L2902" s="301">
        <f t="shared" ca="1" si="276"/>
        <v>0</v>
      </c>
    </row>
    <row r="2903" spans="1:12" ht="12.75" hidden="1" customHeight="1" outlineLevel="2" x14ac:dyDescent="0.2">
      <c r="A2903" s="221">
        <f>A2885+1</f>
        <v>139</v>
      </c>
      <c r="B2903" s="22" t="str">
        <f ca="1">OFFSET($B$13,$A2903-1,0)</f>
        <v>Asset Type 139</v>
      </c>
      <c r="C2903" s="22" t="str">
        <f ca="1">OFFSET($C$13,$A2903-1,0)</f>
        <v>Description - Asset Type 139</v>
      </c>
      <c r="D2903" s="3"/>
      <c r="E2903" s="112"/>
      <c r="F2903" s="111" t="s">
        <v>41</v>
      </c>
      <c r="G2903" s="300">
        <f t="shared" ref="G2903:L2903" ca="1" si="277">VLOOKUP($B2903,$B$13:$L$212,5+G$5,FALSE)</f>
        <v>0</v>
      </c>
      <c r="H2903" s="300">
        <f t="shared" ca="1" si="277"/>
        <v>0</v>
      </c>
      <c r="I2903" s="300">
        <f t="shared" ca="1" si="277"/>
        <v>0</v>
      </c>
      <c r="J2903" s="300">
        <f t="shared" ca="1" si="277"/>
        <v>0</v>
      </c>
      <c r="K2903" s="300">
        <f t="shared" ca="1" si="277"/>
        <v>0</v>
      </c>
      <c r="L2903" s="300">
        <f t="shared" ca="1" si="277"/>
        <v>0</v>
      </c>
    </row>
    <row r="2904" spans="1:12" ht="12.75" hidden="1" customHeight="1" outlineLevel="2" x14ac:dyDescent="0.2">
      <c r="A2904" s="3"/>
      <c r="B2904" s="3"/>
      <c r="C2904" s="21"/>
      <c r="D2904" s="3"/>
      <c r="E2904" s="110"/>
      <c r="F2904" s="109" t="s">
        <v>42</v>
      </c>
      <c r="G2904" s="114">
        <f ca="1">VLOOKUP($B2903,'Input Sheet'!$B$12:$L$211,5+G$5,FALSE)</f>
        <v>0</v>
      </c>
      <c r="H2904" s="114">
        <f ca="1">VLOOKUP($B2903,'Input Sheet'!$B$12:$L$211,5+H$5,FALSE)</f>
        <v>0</v>
      </c>
      <c r="I2904" s="114">
        <f ca="1">VLOOKUP($B2903,'Input Sheet'!$B$12:$L$211,5+I$5,FALSE)</f>
        <v>0</v>
      </c>
      <c r="J2904" s="114">
        <f ca="1">VLOOKUP($B2903,'Input Sheet'!$B$12:$L$211,5+J$5,FALSE)</f>
        <v>0</v>
      </c>
      <c r="K2904" s="114">
        <f ca="1">VLOOKUP($B2903,'Input Sheet'!$B$12:$L$211,5+K$5,FALSE)</f>
        <v>0</v>
      </c>
      <c r="L2904" s="114">
        <f ca="1">VLOOKUP($B2903,'Input Sheet'!$B$12:$L$211,5+L$5,FALSE)</f>
        <v>0</v>
      </c>
    </row>
    <row r="2905" spans="1:12" ht="12.75" hidden="1" customHeight="1" outlineLevel="2" x14ac:dyDescent="0.2">
      <c r="A2905" s="3"/>
      <c r="B2905" s="3"/>
      <c r="C2905" s="3"/>
      <c r="D2905" s="3">
        <v>1</v>
      </c>
      <c r="E2905" s="295">
        <f t="array" aca="1" ref="E2905:E2919" ca="1">TRANSPOSE(G2903:L2903)</f>
        <v>0</v>
      </c>
      <c r="F2905" s="296"/>
      <c r="G2905" s="297"/>
      <c r="H2905" s="298">
        <f ca="1">IF(OFFSET(H2905,-$D2905,0)="n/a","n/a",IF(H$5&gt;OFFSET(H2905,-$D2905,0)+$D2905,$E2905-SUM($G2905:G2905),($E2905-SUM($G2905:G2905))/(OFFSET(H2905,-$D2905,0)-(H$5-$D2905-1))))</f>
        <v>0</v>
      </c>
      <c r="I2905" s="298">
        <f ca="1">IF(OFFSET(I2905,-$D2905,0)="n/a","n/a",IF(I$5&gt;OFFSET(I2905,-$D2905,0)+$D2905,$E2905-SUM($G2905:H2905),($E2905-SUM($G2905:H2905))/(OFFSET(I2905,-$D2905,0)-(I$5-$D2905-1))))</f>
        <v>0</v>
      </c>
      <c r="J2905" s="298">
        <f ca="1">IF(OFFSET(J2905,-$D2905,0)="n/a","n/a",IF(J$5&gt;OFFSET(J2905,-$D2905,0)+$D2905,$E2905-SUM($G2905:I2905),($E2905-SUM($G2905:I2905))/(OFFSET(J2905,-$D2905,0)-(J$5-$D2905-1))))</f>
        <v>0</v>
      </c>
      <c r="K2905" s="298">
        <f ca="1">IF(OFFSET(K2905,-$D2905,0)="n/a","n/a",IF(K$5&gt;OFFSET(K2905,-$D2905,0)+$D2905,$E2905-SUM($G2905:J2905),($E2905-SUM($G2905:J2905))/(OFFSET(K2905,-$D2905,0)-(K$5-$D2905-1))))</f>
        <v>0</v>
      </c>
      <c r="L2905" s="298">
        <f ca="1">IF(OFFSET(L2905,-$D2905,0)="n/a","n/a",IF(L$5&gt;OFFSET(L2905,-$D2905,0)+$D2905,$E2905-SUM($G2905:K2905),($E2905-SUM($G2905:K2905))/(OFFSET(L2905,-$D2905,0)-(L$5-$D2905-1))))</f>
        <v>0</v>
      </c>
    </row>
    <row r="2906" spans="1:12" ht="12.75" hidden="1" customHeight="1" outlineLevel="2" x14ac:dyDescent="0.2">
      <c r="A2906" s="3"/>
      <c r="B2906" s="3"/>
      <c r="C2906" s="377" t="s">
        <v>43</v>
      </c>
      <c r="D2906" s="3">
        <v>2</v>
      </c>
      <c r="E2906" s="295">
        <f ca="1"/>
        <v>0</v>
      </c>
      <c r="F2906" s="296"/>
      <c r="G2906" s="299"/>
      <c r="H2906" s="297"/>
      <c r="I2906" s="298">
        <f ca="1">IF(OFFSET(I2906,-$D2906,0)="n/a","n/a",IF(I$5&gt;OFFSET(I2906,-$D2906,0)+$D2906,$E2906-SUM($G2906:H2906),($E2906-SUM($G2906:H2906))/(OFFSET(I2906,-$D2906,0)-(I$5-$D2906-1))))</f>
        <v>0</v>
      </c>
      <c r="J2906" s="298">
        <f ca="1">IF(OFFSET(J2906,-$D2906,0)="n/a","n/a",IF(J$5&gt;OFFSET(J2906,-$D2906,0)+$D2906,$E2906-SUM($G2906:I2906),($E2906-SUM($G2906:I2906))/(OFFSET(J2906,-$D2906,0)-(J$5-$D2906-1))))</f>
        <v>0</v>
      </c>
      <c r="K2906" s="298">
        <f ca="1">IF(OFFSET(K2906,-$D2906,0)="n/a","n/a",IF(K$5&gt;OFFSET(K2906,-$D2906,0)+$D2906,$E2906-SUM($G2906:J2906),($E2906-SUM($G2906:J2906))/(OFFSET(K2906,-$D2906,0)-(K$5-$D2906-1))))</f>
        <v>0</v>
      </c>
      <c r="L2906" s="298">
        <f ca="1">IF(OFFSET(L2906,-$D2906,0)="n/a","n/a",IF(L$5&gt;OFFSET(L2906,-$D2906,0)+$D2906,$E2906-SUM($G2906:K2906),($E2906-SUM($G2906:K2906))/(OFFSET(L2906,-$D2906,0)-(L$5-$D2906-1))))</f>
        <v>0</v>
      </c>
    </row>
    <row r="2907" spans="1:12" ht="12.75" hidden="1" customHeight="1" outlineLevel="2" x14ac:dyDescent="0.2">
      <c r="A2907" s="3"/>
      <c r="B2907" s="3"/>
      <c r="C2907" s="377"/>
      <c r="D2907" s="3">
        <v>3</v>
      </c>
      <c r="E2907" s="295">
        <f ca="1"/>
        <v>0</v>
      </c>
      <c r="F2907" s="296"/>
      <c r="G2907" s="299"/>
      <c r="H2907" s="299"/>
      <c r="I2907" s="297"/>
      <c r="J2907" s="298">
        <f ca="1">IF(OFFSET(J2907,-$D2907,0)="n/a","n/a",IF(J$5&gt;OFFSET(J2907,-$D2907,0)+$D2907,$E2907-SUM($G2907:I2907),($E2907-SUM($G2907:I2907))/(OFFSET(J2907,-$D2907,0)-(J$5-$D2907-1))))</f>
        <v>0</v>
      </c>
      <c r="K2907" s="298">
        <f ca="1">IF(OFFSET(K2907,-$D2907,0)="n/a","n/a",IF(K$5&gt;OFFSET(K2907,-$D2907,0)+$D2907,$E2907-SUM($G2907:J2907),($E2907-SUM($G2907:J2907))/(OFFSET(K2907,-$D2907,0)-(K$5-$D2907-1))))</f>
        <v>0</v>
      </c>
      <c r="L2907" s="298">
        <f ca="1">IF(OFFSET(L2907,-$D2907,0)="n/a","n/a",IF(L$5&gt;OFFSET(L2907,-$D2907,0)+$D2907,$E2907-SUM($G2907:K2907),($E2907-SUM($G2907:K2907))/(OFFSET(L2907,-$D2907,0)-(L$5-$D2907-1))))</f>
        <v>0</v>
      </c>
    </row>
    <row r="2908" spans="1:12" ht="12.75" hidden="1" customHeight="1" outlineLevel="2" x14ac:dyDescent="0.2">
      <c r="A2908" s="3"/>
      <c r="B2908" s="3"/>
      <c r="C2908" s="377"/>
      <c r="D2908" s="3">
        <v>4</v>
      </c>
      <c r="E2908" s="295">
        <f ca="1"/>
        <v>0</v>
      </c>
      <c r="F2908" s="296"/>
      <c r="G2908" s="299"/>
      <c r="H2908" s="299"/>
      <c r="I2908" s="299"/>
      <c r="J2908" s="297"/>
      <c r="K2908" s="298">
        <f ca="1">IF(OFFSET(K2908,-$D2908,0)="n/a","n/a",IF(K$5&gt;OFFSET(K2908,-$D2908,0)+$D2908,$E2908-SUM($G2908:J2908),($E2908-SUM($G2908:J2908))/(OFFSET(K2908,-$D2908,0)-(K$5-$D2908-1))))</f>
        <v>0</v>
      </c>
      <c r="L2908" s="298">
        <f ca="1">IF(OFFSET(L2908,-$D2908,0)="n/a","n/a",IF(L$5&gt;OFFSET(L2908,-$D2908,0)+$D2908,$E2908-SUM($G2908:K2908),($E2908-SUM($G2908:K2908))/(OFFSET(L2908,-$D2908,0)-(L$5-$D2908-1))))</f>
        <v>0</v>
      </c>
    </row>
    <row r="2909" spans="1:12" ht="12.75" hidden="1" customHeight="1" outlineLevel="2" x14ac:dyDescent="0.2">
      <c r="A2909" s="3"/>
      <c r="B2909" s="3"/>
      <c r="C2909" s="377"/>
      <c r="D2909" s="3">
        <v>5</v>
      </c>
      <c r="E2909" s="295">
        <f ca="1"/>
        <v>0</v>
      </c>
      <c r="F2909" s="296"/>
      <c r="G2909" s="299"/>
      <c r="H2909" s="299"/>
      <c r="I2909" s="299"/>
      <c r="J2909" s="299"/>
      <c r="K2909" s="297"/>
      <c r="L2909" s="298">
        <f ca="1">IF(OFFSET(L2909,-$D2909,0)="n/a","n/a",IF(L$5&gt;OFFSET(L2909,-$D2909,0)+$D2909,$E2909-SUM($G2909:K2909),($E2909-SUM($G2909:K2909))/(OFFSET(L2909,-$D2909,0)-(L$5-$D2909-1))))</f>
        <v>0</v>
      </c>
    </row>
    <row r="2910" spans="1:12" ht="12.75" hidden="1" customHeight="1" outlineLevel="2" x14ac:dyDescent="0.2">
      <c r="A2910" s="3"/>
      <c r="B2910" s="3"/>
      <c r="C2910" s="377"/>
      <c r="D2910" s="3">
        <v>6</v>
      </c>
      <c r="E2910" s="295">
        <f ca="1"/>
        <v>0</v>
      </c>
      <c r="F2910" s="296"/>
      <c r="G2910" s="299"/>
      <c r="H2910" s="299"/>
      <c r="I2910" s="299"/>
      <c r="J2910" s="299"/>
      <c r="K2910" s="299"/>
      <c r="L2910" s="297"/>
    </row>
    <row r="2911" spans="1:12" ht="12.75" hidden="1" customHeight="1" outlineLevel="2" x14ac:dyDescent="0.2">
      <c r="A2911" s="3"/>
      <c r="B2911" s="3"/>
      <c r="C2911" s="377"/>
      <c r="D2911" s="3">
        <v>7</v>
      </c>
      <c r="E2911" s="295" t="e">
        <f ca="1"/>
        <v>#N/A</v>
      </c>
      <c r="F2911" s="296"/>
      <c r="G2911" s="299"/>
      <c r="H2911" s="299"/>
      <c r="I2911" s="299"/>
      <c r="J2911" s="299"/>
      <c r="K2911" s="299"/>
      <c r="L2911" s="299"/>
    </row>
    <row r="2912" spans="1:12" ht="12.75" hidden="1" customHeight="1" outlineLevel="2" x14ac:dyDescent="0.2">
      <c r="A2912" s="3"/>
      <c r="B2912" s="3"/>
      <c r="C2912" s="377"/>
      <c r="D2912" s="3">
        <v>8</v>
      </c>
      <c r="E2912" s="295" t="e">
        <f ca="1"/>
        <v>#N/A</v>
      </c>
      <c r="F2912" s="296"/>
      <c r="G2912" s="299"/>
      <c r="H2912" s="299"/>
      <c r="I2912" s="299"/>
      <c r="J2912" s="299"/>
      <c r="K2912" s="299"/>
      <c r="L2912" s="299"/>
    </row>
    <row r="2913" spans="1:12" ht="12.75" hidden="1" customHeight="1" outlineLevel="2" x14ac:dyDescent="0.2">
      <c r="A2913" s="3"/>
      <c r="B2913" s="3"/>
      <c r="C2913" s="377"/>
      <c r="D2913" s="3">
        <v>9</v>
      </c>
      <c r="E2913" s="295" t="e">
        <f ca="1"/>
        <v>#N/A</v>
      </c>
      <c r="F2913" s="296"/>
      <c r="G2913" s="299"/>
      <c r="H2913" s="299"/>
      <c r="I2913" s="299"/>
      <c r="J2913" s="299"/>
      <c r="K2913" s="299"/>
      <c r="L2913" s="299"/>
    </row>
    <row r="2914" spans="1:12" ht="12.75" hidden="1" customHeight="1" outlineLevel="2" x14ac:dyDescent="0.2">
      <c r="A2914" s="3"/>
      <c r="B2914" s="3"/>
      <c r="C2914" s="377"/>
      <c r="D2914" s="3">
        <v>10</v>
      </c>
      <c r="E2914" s="295" t="e">
        <f ca="1"/>
        <v>#N/A</v>
      </c>
      <c r="F2914" s="296"/>
      <c r="G2914" s="299"/>
      <c r="H2914" s="299"/>
      <c r="I2914" s="299"/>
      <c r="J2914" s="299"/>
      <c r="K2914" s="299"/>
      <c r="L2914" s="299"/>
    </row>
    <row r="2915" spans="1:12" ht="12.75" hidden="1" customHeight="1" outlineLevel="2" x14ac:dyDescent="0.2">
      <c r="A2915" s="3"/>
      <c r="B2915" s="3"/>
      <c r="C2915" s="377"/>
      <c r="D2915" s="3">
        <v>11</v>
      </c>
      <c r="E2915" s="295" t="e">
        <f ca="1"/>
        <v>#N/A</v>
      </c>
      <c r="F2915" s="296"/>
      <c r="G2915" s="299"/>
      <c r="H2915" s="299"/>
      <c r="I2915" s="299"/>
      <c r="J2915" s="299"/>
      <c r="K2915" s="299"/>
      <c r="L2915" s="299"/>
    </row>
    <row r="2916" spans="1:12" ht="12.75" hidden="1" customHeight="1" outlineLevel="2" x14ac:dyDescent="0.2">
      <c r="A2916" s="3"/>
      <c r="B2916" s="3"/>
      <c r="C2916" s="377"/>
      <c r="D2916" s="3">
        <v>12</v>
      </c>
      <c r="E2916" s="295" t="e">
        <f ca="1"/>
        <v>#N/A</v>
      </c>
      <c r="F2916" s="296"/>
      <c r="G2916" s="299"/>
      <c r="H2916" s="299"/>
      <c r="I2916" s="299"/>
      <c r="J2916" s="299"/>
      <c r="K2916" s="299"/>
      <c r="L2916" s="299"/>
    </row>
    <row r="2917" spans="1:12" ht="12.75" hidden="1" customHeight="1" outlineLevel="2" x14ac:dyDescent="0.2">
      <c r="A2917" s="3"/>
      <c r="B2917" s="3"/>
      <c r="C2917" s="377"/>
      <c r="D2917" s="3">
        <v>13</v>
      </c>
      <c r="E2917" s="295" t="e">
        <f ca="1"/>
        <v>#N/A</v>
      </c>
      <c r="F2917" s="296"/>
      <c r="G2917" s="299"/>
      <c r="H2917" s="299"/>
      <c r="I2917" s="299"/>
      <c r="J2917" s="299"/>
      <c r="K2917" s="299"/>
      <c r="L2917" s="299"/>
    </row>
    <row r="2918" spans="1:12" ht="12.75" hidden="1" customHeight="1" outlineLevel="2" x14ac:dyDescent="0.2">
      <c r="A2918" s="3"/>
      <c r="B2918" s="3"/>
      <c r="C2918" s="377"/>
      <c r="D2918" s="3">
        <v>14</v>
      </c>
      <c r="E2918" s="295" t="e">
        <f ca="1"/>
        <v>#N/A</v>
      </c>
      <c r="F2918" s="296"/>
      <c r="G2918" s="299"/>
      <c r="H2918" s="299"/>
      <c r="I2918" s="299"/>
      <c r="J2918" s="299"/>
      <c r="K2918" s="299"/>
      <c r="L2918" s="299"/>
    </row>
    <row r="2919" spans="1:12" ht="12.75" hidden="1" customHeight="1" outlineLevel="2" x14ac:dyDescent="0.2">
      <c r="A2919" s="3"/>
      <c r="B2919" s="3"/>
      <c r="C2919" s="377"/>
      <c r="D2919" s="3">
        <v>15</v>
      </c>
      <c r="E2919" s="295" t="e">
        <f ca="1"/>
        <v>#N/A</v>
      </c>
      <c r="F2919" s="296"/>
      <c r="G2919" s="299"/>
      <c r="H2919" s="299"/>
      <c r="I2919" s="299"/>
      <c r="J2919" s="299"/>
      <c r="K2919" s="299"/>
      <c r="L2919" s="299"/>
    </row>
    <row r="2920" spans="1:12" ht="12.75" hidden="1" customHeight="1" outlineLevel="1" x14ac:dyDescent="0.2">
      <c r="A2920" s="3"/>
      <c r="B2920" s="149" t="str">
        <f ca="1">B2903</f>
        <v>Asset Type 139</v>
      </c>
      <c r="C2920" s="149" t="str">
        <f ca="1">C2903</f>
        <v>Description - Asset Type 139</v>
      </c>
      <c r="D2920" s="3"/>
      <c r="E2920" s="3"/>
      <c r="F2920" s="109" t="s">
        <v>44</v>
      </c>
      <c r="G2920" s="301">
        <f t="shared" ref="G2920:L2920" si="278">SUM(G2905:G2919)</f>
        <v>0</v>
      </c>
      <c r="H2920" s="301">
        <f t="shared" ca="1" si="278"/>
        <v>0</v>
      </c>
      <c r="I2920" s="301">
        <f t="shared" ca="1" si="278"/>
        <v>0</v>
      </c>
      <c r="J2920" s="301">
        <f t="shared" ca="1" si="278"/>
        <v>0</v>
      </c>
      <c r="K2920" s="301">
        <f t="shared" ca="1" si="278"/>
        <v>0</v>
      </c>
      <c r="L2920" s="301">
        <f t="shared" ca="1" si="278"/>
        <v>0</v>
      </c>
    </row>
    <row r="2921" spans="1:12" ht="12.75" hidden="1" customHeight="1" outlineLevel="2" x14ac:dyDescent="0.2">
      <c r="A2921" s="221">
        <f>A2903+1</f>
        <v>140</v>
      </c>
      <c r="B2921" s="22" t="str">
        <f ca="1">OFFSET($B$13,$A2921-1,0)</f>
        <v>Asset Type 140</v>
      </c>
      <c r="C2921" s="22" t="str">
        <f ca="1">OFFSET($C$13,$A2921-1,0)</f>
        <v>Description - Asset Type 140</v>
      </c>
      <c r="D2921" s="3"/>
      <c r="E2921" s="112"/>
      <c r="F2921" s="111" t="s">
        <v>41</v>
      </c>
      <c r="G2921" s="300">
        <f t="shared" ref="G2921:L2921" ca="1" si="279">VLOOKUP($B2921,$B$13:$L$212,5+G$5,FALSE)</f>
        <v>0</v>
      </c>
      <c r="H2921" s="300">
        <f t="shared" ca="1" si="279"/>
        <v>0</v>
      </c>
      <c r="I2921" s="300">
        <f t="shared" ca="1" si="279"/>
        <v>0</v>
      </c>
      <c r="J2921" s="300">
        <f t="shared" ca="1" si="279"/>
        <v>0</v>
      </c>
      <c r="K2921" s="300">
        <f t="shared" ca="1" si="279"/>
        <v>0</v>
      </c>
      <c r="L2921" s="300">
        <f t="shared" ca="1" si="279"/>
        <v>0</v>
      </c>
    </row>
    <row r="2922" spans="1:12" ht="12.75" hidden="1" customHeight="1" outlineLevel="2" x14ac:dyDescent="0.2">
      <c r="A2922" s="3"/>
      <c r="B2922" s="3"/>
      <c r="C2922" s="21"/>
      <c r="D2922" s="3"/>
      <c r="E2922" s="110"/>
      <c r="F2922" s="109" t="s">
        <v>42</v>
      </c>
      <c r="G2922" s="114">
        <f ca="1">VLOOKUP($B2921,'Input Sheet'!$B$12:$L$211,5+G$5,FALSE)</f>
        <v>0</v>
      </c>
      <c r="H2922" s="114">
        <f ca="1">VLOOKUP($B2921,'Input Sheet'!$B$12:$L$211,5+H$5,FALSE)</f>
        <v>0</v>
      </c>
      <c r="I2922" s="114">
        <f ca="1">VLOOKUP($B2921,'Input Sheet'!$B$12:$L$211,5+I$5,FALSE)</f>
        <v>0</v>
      </c>
      <c r="J2922" s="114">
        <f ca="1">VLOOKUP($B2921,'Input Sheet'!$B$12:$L$211,5+J$5,FALSE)</f>
        <v>0</v>
      </c>
      <c r="K2922" s="114">
        <f ca="1">VLOOKUP($B2921,'Input Sheet'!$B$12:$L$211,5+K$5,FALSE)</f>
        <v>0</v>
      </c>
      <c r="L2922" s="114">
        <f ca="1">VLOOKUP($B2921,'Input Sheet'!$B$12:$L$211,5+L$5,FALSE)</f>
        <v>0</v>
      </c>
    </row>
    <row r="2923" spans="1:12" ht="12.75" hidden="1" customHeight="1" outlineLevel="2" x14ac:dyDescent="0.2">
      <c r="A2923" s="3"/>
      <c r="B2923" s="3"/>
      <c r="C2923" s="3"/>
      <c r="D2923" s="3">
        <v>1</v>
      </c>
      <c r="E2923" s="295">
        <f t="array" aca="1" ref="E2923:E2937" ca="1">TRANSPOSE(G2921:L2921)</f>
        <v>0</v>
      </c>
      <c r="F2923" s="296"/>
      <c r="G2923" s="297"/>
      <c r="H2923" s="298">
        <f ca="1">IF(OFFSET(H2923,-$D2923,0)="n/a","n/a",IF(H$5&gt;OFFSET(H2923,-$D2923,0)+$D2923,$E2923-SUM($G2923:G2923),($E2923-SUM($G2923:G2923))/(OFFSET(H2923,-$D2923,0)-(H$5-$D2923-1))))</f>
        <v>0</v>
      </c>
      <c r="I2923" s="298">
        <f ca="1">IF(OFFSET(I2923,-$D2923,0)="n/a","n/a",IF(I$5&gt;OFFSET(I2923,-$D2923,0)+$D2923,$E2923-SUM($G2923:H2923),($E2923-SUM($G2923:H2923))/(OFFSET(I2923,-$D2923,0)-(I$5-$D2923-1))))</f>
        <v>0</v>
      </c>
      <c r="J2923" s="298">
        <f ca="1">IF(OFFSET(J2923,-$D2923,0)="n/a","n/a",IF(J$5&gt;OFFSET(J2923,-$D2923,0)+$D2923,$E2923-SUM($G2923:I2923),($E2923-SUM($G2923:I2923))/(OFFSET(J2923,-$D2923,0)-(J$5-$D2923-1))))</f>
        <v>0</v>
      </c>
      <c r="K2923" s="298">
        <f ca="1">IF(OFFSET(K2923,-$D2923,0)="n/a","n/a",IF(K$5&gt;OFFSET(K2923,-$D2923,0)+$D2923,$E2923-SUM($G2923:J2923),($E2923-SUM($G2923:J2923))/(OFFSET(K2923,-$D2923,0)-(K$5-$D2923-1))))</f>
        <v>0</v>
      </c>
      <c r="L2923" s="298">
        <f ca="1">IF(OFFSET(L2923,-$D2923,0)="n/a","n/a",IF(L$5&gt;OFFSET(L2923,-$D2923,0)+$D2923,$E2923-SUM($G2923:K2923),($E2923-SUM($G2923:K2923))/(OFFSET(L2923,-$D2923,0)-(L$5-$D2923-1))))</f>
        <v>0</v>
      </c>
    </row>
    <row r="2924" spans="1:12" ht="12.75" hidden="1" customHeight="1" outlineLevel="2" x14ac:dyDescent="0.2">
      <c r="A2924" s="3"/>
      <c r="B2924" s="3"/>
      <c r="C2924" s="377" t="s">
        <v>43</v>
      </c>
      <c r="D2924" s="3">
        <v>2</v>
      </c>
      <c r="E2924" s="295">
        <f ca="1"/>
        <v>0</v>
      </c>
      <c r="F2924" s="296"/>
      <c r="G2924" s="299"/>
      <c r="H2924" s="297"/>
      <c r="I2924" s="298">
        <f ca="1">IF(OFFSET(I2924,-$D2924,0)="n/a","n/a",IF(I$5&gt;OFFSET(I2924,-$D2924,0)+$D2924,$E2924-SUM($G2924:H2924),($E2924-SUM($G2924:H2924))/(OFFSET(I2924,-$D2924,0)-(I$5-$D2924-1))))</f>
        <v>0</v>
      </c>
      <c r="J2924" s="298">
        <f ca="1">IF(OFFSET(J2924,-$D2924,0)="n/a","n/a",IF(J$5&gt;OFFSET(J2924,-$D2924,0)+$D2924,$E2924-SUM($G2924:I2924),($E2924-SUM($G2924:I2924))/(OFFSET(J2924,-$D2924,0)-(J$5-$D2924-1))))</f>
        <v>0</v>
      </c>
      <c r="K2924" s="298">
        <f ca="1">IF(OFFSET(K2924,-$D2924,0)="n/a","n/a",IF(K$5&gt;OFFSET(K2924,-$D2924,0)+$D2924,$E2924-SUM($G2924:J2924),($E2924-SUM($G2924:J2924))/(OFFSET(K2924,-$D2924,0)-(K$5-$D2924-1))))</f>
        <v>0</v>
      </c>
      <c r="L2924" s="298">
        <f ca="1">IF(OFFSET(L2924,-$D2924,0)="n/a","n/a",IF(L$5&gt;OFFSET(L2924,-$D2924,0)+$D2924,$E2924-SUM($G2924:K2924),($E2924-SUM($G2924:K2924))/(OFFSET(L2924,-$D2924,0)-(L$5-$D2924-1))))</f>
        <v>0</v>
      </c>
    </row>
    <row r="2925" spans="1:12" ht="12.75" hidden="1" customHeight="1" outlineLevel="2" x14ac:dyDescent="0.2">
      <c r="A2925" s="3"/>
      <c r="B2925" s="3"/>
      <c r="C2925" s="377"/>
      <c r="D2925" s="3">
        <v>3</v>
      </c>
      <c r="E2925" s="295">
        <f ca="1"/>
        <v>0</v>
      </c>
      <c r="F2925" s="296"/>
      <c r="G2925" s="299"/>
      <c r="H2925" s="299"/>
      <c r="I2925" s="297"/>
      <c r="J2925" s="298">
        <f ca="1">IF(OFFSET(J2925,-$D2925,0)="n/a","n/a",IF(J$5&gt;OFFSET(J2925,-$D2925,0)+$D2925,$E2925-SUM($G2925:I2925),($E2925-SUM($G2925:I2925))/(OFFSET(J2925,-$D2925,0)-(J$5-$D2925-1))))</f>
        <v>0</v>
      </c>
      <c r="K2925" s="298">
        <f ca="1">IF(OFFSET(K2925,-$D2925,0)="n/a","n/a",IF(K$5&gt;OFFSET(K2925,-$D2925,0)+$D2925,$E2925-SUM($G2925:J2925),($E2925-SUM($G2925:J2925))/(OFFSET(K2925,-$D2925,0)-(K$5-$D2925-1))))</f>
        <v>0</v>
      </c>
      <c r="L2925" s="298">
        <f ca="1">IF(OFFSET(L2925,-$D2925,0)="n/a","n/a",IF(L$5&gt;OFFSET(L2925,-$D2925,0)+$D2925,$E2925-SUM($G2925:K2925),($E2925-SUM($G2925:K2925))/(OFFSET(L2925,-$D2925,0)-(L$5-$D2925-1))))</f>
        <v>0</v>
      </c>
    </row>
    <row r="2926" spans="1:12" ht="12.75" hidden="1" customHeight="1" outlineLevel="2" x14ac:dyDescent="0.2">
      <c r="A2926" s="3"/>
      <c r="B2926" s="3"/>
      <c r="C2926" s="377"/>
      <c r="D2926" s="3">
        <v>4</v>
      </c>
      <c r="E2926" s="295">
        <f ca="1"/>
        <v>0</v>
      </c>
      <c r="F2926" s="296"/>
      <c r="G2926" s="299"/>
      <c r="H2926" s="299"/>
      <c r="I2926" s="299"/>
      <c r="J2926" s="297"/>
      <c r="K2926" s="298">
        <f ca="1">IF(OFFSET(K2926,-$D2926,0)="n/a","n/a",IF(K$5&gt;OFFSET(K2926,-$D2926,0)+$D2926,$E2926-SUM($G2926:J2926),($E2926-SUM($G2926:J2926))/(OFFSET(K2926,-$D2926,0)-(K$5-$D2926-1))))</f>
        <v>0</v>
      </c>
      <c r="L2926" s="298">
        <f ca="1">IF(OFFSET(L2926,-$D2926,0)="n/a","n/a",IF(L$5&gt;OFFSET(L2926,-$D2926,0)+$D2926,$E2926-SUM($G2926:K2926),($E2926-SUM($G2926:K2926))/(OFFSET(L2926,-$D2926,0)-(L$5-$D2926-1))))</f>
        <v>0</v>
      </c>
    </row>
    <row r="2927" spans="1:12" ht="12.75" hidden="1" customHeight="1" outlineLevel="2" x14ac:dyDescent="0.2">
      <c r="A2927" s="3"/>
      <c r="B2927" s="3"/>
      <c r="C2927" s="377"/>
      <c r="D2927" s="3">
        <v>5</v>
      </c>
      <c r="E2927" s="295">
        <f ca="1"/>
        <v>0</v>
      </c>
      <c r="F2927" s="296"/>
      <c r="G2927" s="299"/>
      <c r="H2927" s="299"/>
      <c r="I2927" s="299"/>
      <c r="J2927" s="299"/>
      <c r="K2927" s="297"/>
      <c r="L2927" s="298">
        <f ca="1">IF(OFFSET(L2927,-$D2927,0)="n/a","n/a",IF(L$5&gt;OFFSET(L2927,-$D2927,0)+$D2927,$E2927-SUM($G2927:K2927),($E2927-SUM($G2927:K2927))/(OFFSET(L2927,-$D2927,0)-(L$5-$D2927-1))))</f>
        <v>0</v>
      </c>
    </row>
    <row r="2928" spans="1:12" ht="12.75" hidden="1" customHeight="1" outlineLevel="2" x14ac:dyDescent="0.2">
      <c r="A2928" s="3"/>
      <c r="B2928" s="3"/>
      <c r="C2928" s="377"/>
      <c r="D2928" s="3">
        <v>6</v>
      </c>
      <c r="E2928" s="295">
        <f ca="1"/>
        <v>0</v>
      </c>
      <c r="F2928" s="296"/>
      <c r="G2928" s="299"/>
      <c r="H2928" s="299"/>
      <c r="I2928" s="299"/>
      <c r="J2928" s="299"/>
      <c r="K2928" s="299"/>
      <c r="L2928" s="297"/>
    </row>
    <row r="2929" spans="1:12" ht="12.75" hidden="1" customHeight="1" outlineLevel="2" x14ac:dyDescent="0.2">
      <c r="A2929" s="3"/>
      <c r="B2929" s="3"/>
      <c r="C2929" s="377"/>
      <c r="D2929" s="3">
        <v>7</v>
      </c>
      <c r="E2929" s="295" t="e">
        <f ca="1"/>
        <v>#N/A</v>
      </c>
      <c r="F2929" s="296"/>
      <c r="G2929" s="299"/>
      <c r="H2929" s="299"/>
      <c r="I2929" s="299"/>
      <c r="J2929" s="299"/>
      <c r="K2929" s="299"/>
      <c r="L2929" s="299"/>
    </row>
    <row r="2930" spans="1:12" ht="12.75" hidden="1" customHeight="1" outlineLevel="2" x14ac:dyDescent="0.2">
      <c r="A2930" s="3"/>
      <c r="B2930" s="3"/>
      <c r="C2930" s="377"/>
      <c r="D2930" s="3">
        <v>8</v>
      </c>
      <c r="E2930" s="295" t="e">
        <f ca="1"/>
        <v>#N/A</v>
      </c>
      <c r="F2930" s="296"/>
      <c r="G2930" s="299"/>
      <c r="H2930" s="299"/>
      <c r="I2930" s="299"/>
      <c r="J2930" s="299"/>
      <c r="K2930" s="299"/>
      <c r="L2930" s="299"/>
    </row>
    <row r="2931" spans="1:12" ht="12.75" hidden="1" customHeight="1" outlineLevel="2" x14ac:dyDescent="0.2">
      <c r="A2931" s="3"/>
      <c r="B2931" s="3"/>
      <c r="C2931" s="377"/>
      <c r="D2931" s="3">
        <v>9</v>
      </c>
      <c r="E2931" s="295" t="e">
        <f ca="1"/>
        <v>#N/A</v>
      </c>
      <c r="F2931" s="296"/>
      <c r="G2931" s="299"/>
      <c r="H2931" s="299"/>
      <c r="I2931" s="299"/>
      <c r="J2931" s="299"/>
      <c r="K2931" s="299"/>
      <c r="L2931" s="299"/>
    </row>
    <row r="2932" spans="1:12" ht="12.75" hidden="1" customHeight="1" outlineLevel="2" x14ac:dyDescent="0.2">
      <c r="A2932" s="3"/>
      <c r="B2932" s="3"/>
      <c r="C2932" s="377"/>
      <c r="D2932" s="3">
        <v>10</v>
      </c>
      <c r="E2932" s="295" t="e">
        <f ca="1"/>
        <v>#N/A</v>
      </c>
      <c r="F2932" s="296"/>
      <c r="G2932" s="299"/>
      <c r="H2932" s="299"/>
      <c r="I2932" s="299"/>
      <c r="J2932" s="299"/>
      <c r="K2932" s="299"/>
      <c r="L2932" s="299"/>
    </row>
    <row r="2933" spans="1:12" ht="12.75" hidden="1" customHeight="1" outlineLevel="2" x14ac:dyDescent="0.2">
      <c r="A2933" s="3"/>
      <c r="B2933" s="3"/>
      <c r="C2933" s="377"/>
      <c r="D2933" s="3">
        <v>11</v>
      </c>
      <c r="E2933" s="295" t="e">
        <f ca="1"/>
        <v>#N/A</v>
      </c>
      <c r="F2933" s="296"/>
      <c r="G2933" s="299"/>
      <c r="H2933" s="299"/>
      <c r="I2933" s="299"/>
      <c r="J2933" s="299"/>
      <c r="K2933" s="299"/>
      <c r="L2933" s="299"/>
    </row>
    <row r="2934" spans="1:12" ht="12.75" hidden="1" customHeight="1" outlineLevel="2" x14ac:dyDescent="0.2">
      <c r="A2934" s="3"/>
      <c r="B2934" s="3"/>
      <c r="C2934" s="377"/>
      <c r="D2934" s="3">
        <v>12</v>
      </c>
      <c r="E2934" s="295" t="e">
        <f ca="1"/>
        <v>#N/A</v>
      </c>
      <c r="F2934" s="296"/>
      <c r="G2934" s="299"/>
      <c r="H2934" s="299"/>
      <c r="I2934" s="299"/>
      <c r="J2934" s="299"/>
      <c r="K2934" s="299"/>
      <c r="L2934" s="299"/>
    </row>
    <row r="2935" spans="1:12" ht="12.75" hidden="1" customHeight="1" outlineLevel="2" x14ac:dyDescent="0.2">
      <c r="A2935" s="3"/>
      <c r="B2935" s="3"/>
      <c r="C2935" s="377"/>
      <c r="D2935" s="3">
        <v>13</v>
      </c>
      <c r="E2935" s="295" t="e">
        <f ca="1"/>
        <v>#N/A</v>
      </c>
      <c r="F2935" s="296"/>
      <c r="G2935" s="299"/>
      <c r="H2935" s="299"/>
      <c r="I2935" s="299"/>
      <c r="J2935" s="299"/>
      <c r="K2935" s="299"/>
      <c r="L2935" s="299"/>
    </row>
    <row r="2936" spans="1:12" ht="12.75" hidden="1" customHeight="1" outlineLevel="2" x14ac:dyDescent="0.2">
      <c r="A2936" s="3"/>
      <c r="B2936" s="3"/>
      <c r="C2936" s="377"/>
      <c r="D2936" s="3">
        <v>14</v>
      </c>
      <c r="E2936" s="295" t="e">
        <f ca="1"/>
        <v>#N/A</v>
      </c>
      <c r="F2936" s="296"/>
      <c r="G2936" s="299"/>
      <c r="H2936" s="299"/>
      <c r="I2936" s="299"/>
      <c r="J2936" s="299"/>
      <c r="K2936" s="299"/>
      <c r="L2936" s="299"/>
    </row>
    <row r="2937" spans="1:12" ht="12.75" hidden="1" customHeight="1" outlineLevel="2" x14ac:dyDescent="0.2">
      <c r="A2937" s="3"/>
      <c r="B2937" s="3"/>
      <c r="C2937" s="377"/>
      <c r="D2937" s="3">
        <v>15</v>
      </c>
      <c r="E2937" s="295" t="e">
        <f ca="1"/>
        <v>#N/A</v>
      </c>
      <c r="F2937" s="296"/>
      <c r="G2937" s="299"/>
      <c r="H2937" s="299"/>
      <c r="I2937" s="299"/>
      <c r="J2937" s="299"/>
      <c r="K2937" s="299"/>
      <c r="L2937" s="299"/>
    </row>
    <row r="2938" spans="1:12" ht="12.75" hidden="1" customHeight="1" outlineLevel="1" x14ac:dyDescent="0.2">
      <c r="A2938" s="3"/>
      <c r="B2938" s="149" t="str">
        <f ca="1">B2921</f>
        <v>Asset Type 140</v>
      </c>
      <c r="C2938" s="149" t="str">
        <f ca="1">C2921</f>
        <v>Description - Asset Type 140</v>
      </c>
      <c r="D2938" s="3"/>
      <c r="E2938" s="3"/>
      <c r="F2938" s="109" t="s">
        <v>44</v>
      </c>
      <c r="G2938" s="301">
        <f t="shared" ref="G2938:L2938" si="280">SUM(G2923:G2937)</f>
        <v>0</v>
      </c>
      <c r="H2938" s="301">
        <f t="shared" ca="1" si="280"/>
        <v>0</v>
      </c>
      <c r="I2938" s="301">
        <f t="shared" ca="1" si="280"/>
        <v>0</v>
      </c>
      <c r="J2938" s="301">
        <f t="shared" ca="1" si="280"/>
        <v>0</v>
      </c>
      <c r="K2938" s="301">
        <f t="shared" ca="1" si="280"/>
        <v>0</v>
      </c>
      <c r="L2938" s="301">
        <f t="shared" ca="1" si="280"/>
        <v>0</v>
      </c>
    </row>
    <row r="2939" spans="1:12" ht="12.75" hidden="1" customHeight="1" outlineLevel="2" x14ac:dyDescent="0.2">
      <c r="A2939" s="221">
        <f>A2921+1</f>
        <v>141</v>
      </c>
      <c r="B2939" s="22" t="str">
        <f ca="1">OFFSET($B$13,$A2939-1,0)</f>
        <v>Asset Type 141</v>
      </c>
      <c r="C2939" s="22" t="str">
        <f ca="1">OFFSET($C$13,$A2939-1,0)</f>
        <v>Description - Asset Type 141</v>
      </c>
      <c r="D2939" s="3"/>
      <c r="E2939" s="112"/>
      <c r="F2939" s="111" t="s">
        <v>41</v>
      </c>
      <c r="G2939" s="300">
        <f t="shared" ref="G2939:L2939" ca="1" si="281">VLOOKUP($B2939,$B$13:$L$212,5+G$5,FALSE)</f>
        <v>0</v>
      </c>
      <c r="H2939" s="300">
        <f t="shared" ca="1" si="281"/>
        <v>0</v>
      </c>
      <c r="I2939" s="300">
        <f t="shared" ca="1" si="281"/>
        <v>0</v>
      </c>
      <c r="J2939" s="300">
        <f t="shared" ca="1" si="281"/>
        <v>0</v>
      </c>
      <c r="K2939" s="300">
        <f t="shared" ca="1" si="281"/>
        <v>0</v>
      </c>
      <c r="L2939" s="300">
        <f t="shared" ca="1" si="281"/>
        <v>0</v>
      </c>
    </row>
    <row r="2940" spans="1:12" ht="12.75" hidden="1" customHeight="1" outlineLevel="2" x14ac:dyDescent="0.2">
      <c r="A2940" s="3"/>
      <c r="B2940" s="3"/>
      <c r="C2940" s="21"/>
      <c r="D2940" s="3"/>
      <c r="E2940" s="110"/>
      <c r="F2940" s="109" t="s">
        <v>42</v>
      </c>
      <c r="G2940" s="114">
        <f ca="1">VLOOKUP($B2939,'Input Sheet'!$B$12:$L$211,5+G$5,FALSE)</f>
        <v>0</v>
      </c>
      <c r="H2940" s="114">
        <f ca="1">VLOOKUP($B2939,'Input Sheet'!$B$12:$L$211,5+H$5,FALSE)</f>
        <v>0</v>
      </c>
      <c r="I2940" s="114">
        <f ca="1">VLOOKUP($B2939,'Input Sheet'!$B$12:$L$211,5+I$5,FALSE)</f>
        <v>0</v>
      </c>
      <c r="J2940" s="114">
        <f ca="1">VLOOKUP($B2939,'Input Sheet'!$B$12:$L$211,5+J$5,FALSE)</f>
        <v>0</v>
      </c>
      <c r="K2940" s="114">
        <f ca="1">VLOOKUP($B2939,'Input Sheet'!$B$12:$L$211,5+K$5,FALSE)</f>
        <v>0</v>
      </c>
      <c r="L2940" s="114">
        <f ca="1">VLOOKUP($B2939,'Input Sheet'!$B$12:$L$211,5+L$5,FALSE)</f>
        <v>0</v>
      </c>
    </row>
    <row r="2941" spans="1:12" ht="12.75" hidden="1" customHeight="1" outlineLevel="2" x14ac:dyDescent="0.2">
      <c r="A2941" s="3"/>
      <c r="B2941" s="3"/>
      <c r="C2941" s="3"/>
      <c r="D2941" s="3">
        <v>1</v>
      </c>
      <c r="E2941" s="295">
        <f t="array" aca="1" ref="E2941:E2955" ca="1">TRANSPOSE(G2939:L2939)</f>
        <v>0</v>
      </c>
      <c r="F2941" s="296"/>
      <c r="G2941" s="297"/>
      <c r="H2941" s="298">
        <f ca="1">IF(OFFSET(H2941,-$D2941,0)="n/a","n/a",IF(H$5&gt;OFFSET(H2941,-$D2941,0)+$D2941,$E2941-SUM($G2941:G2941),($E2941-SUM($G2941:G2941))/(OFFSET(H2941,-$D2941,0)-(H$5-$D2941-1))))</f>
        <v>0</v>
      </c>
      <c r="I2941" s="298">
        <f ca="1">IF(OFFSET(I2941,-$D2941,0)="n/a","n/a",IF(I$5&gt;OFFSET(I2941,-$D2941,0)+$D2941,$E2941-SUM($G2941:H2941),($E2941-SUM($G2941:H2941))/(OFFSET(I2941,-$D2941,0)-(I$5-$D2941-1))))</f>
        <v>0</v>
      </c>
      <c r="J2941" s="298">
        <f ca="1">IF(OFFSET(J2941,-$D2941,0)="n/a","n/a",IF(J$5&gt;OFFSET(J2941,-$D2941,0)+$D2941,$E2941-SUM($G2941:I2941),($E2941-SUM($G2941:I2941))/(OFFSET(J2941,-$D2941,0)-(J$5-$D2941-1))))</f>
        <v>0</v>
      </c>
      <c r="K2941" s="298">
        <f ca="1">IF(OFFSET(K2941,-$D2941,0)="n/a","n/a",IF(K$5&gt;OFFSET(K2941,-$D2941,0)+$D2941,$E2941-SUM($G2941:J2941),($E2941-SUM($G2941:J2941))/(OFFSET(K2941,-$D2941,0)-(K$5-$D2941-1))))</f>
        <v>0</v>
      </c>
      <c r="L2941" s="298">
        <f ca="1">IF(OFFSET(L2941,-$D2941,0)="n/a","n/a",IF(L$5&gt;OFFSET(L2941,-$D2941,0)+$D2941,$E2941-SUM($G2941:K2941),($E2941-SUM($G2941:K2941))/(OFFSET(L2941,-$D2941,0)-(L$5-$D2941-1))))</f>
        <v>0</v>
      </c>
    </row>
    <row r="2942" spans="1:12" ht="12.75" hidden="1" customHeight="1" outlineLevel="2" x14ac:dyDescent="0.2">
      <c r="A2942" s="3"/>
      <c r="B2942" s="3"/>
      <c r="C2942" s="377" t="s">
        <v>43</v>
      </c>
      <c r="D2942" s="3">
        <v>2</v>
      </c>
      <c r="E2942" s="295">
        <f ca="1"/>
        <v>0</v>
      </c>
      <c r="F2942" s="296"/>
      <c r="G2942" s="299"/>
      <c r="H2942" s="297"/>
      <c r="I2942" s="298">
        <f ca="1">IF(OFFSET(I2942,-$D2942,0)="n/a","n/a",IF(I$5&gt;OFFSET(I2942,-$D2942,0)+$D2942,$E2942-SUM($G2942:H2942),($E2942-SUM($G2942:H2942))/(OFFSET(I2942,-$D2942,0)-(I$5-$D2942-1))))</f>
        <v>0</v>
      </c>
      <c r="J2942" s="298">
        <f ca="1">IF(OFFSET(J2942,-$D2942,0)="n/a","n/a",IF(J$5&gt;OFFSET(J2942,-$D2942,0)+$D2942,$E2942-SUM($G2942:I2942),($E2942-SUM($G2942:I2942))/(OFFSET(J2942,-$D2942,0)-(J$5-$D2942-1))))</f>
        <v>0</v>
      </c>
      <c r="K2942" s="298">
        <f ca="1">IF(OFFSET(K2942,-$D2942,0)="n/a","n/a",IF(K$5&gt;OFFSET(K2942,-$D2942,0)+$D2942,$E2942-SUM($G2942:J2942),($E2942-SUM($G2942:J2942))/(OFFSET(K2942,-$D2942,0)-(K$5-$D2942-1))))</f>
        <v>0</v>
      </c>
      <c r="L2942" s="298">
        <f ca="1">IF(OFFSET(L2942,-$D2942,0)="n/a","n/a",IF(L$5&gt;OFFSET(L2942,-$D2942,0)+$D2942,$E2942-SUM($G2942:K2942),($E2942-SUM($G2942:K2942))/(OFFSET(L2942,-$D2942,0)-(L$5-$D2942-1))))</f>
        <v>0</v>
      </c>
    </row>
    <row r="2943" spans="1:12" ht="12.75" hidden="1" customHeight="1" outlineLevel="2" x14ac:dyDescent="0.2">
      <c r="A2943" s="3"/>
      <c r="B2943" s="3"/>
      <c r="C2943" s="377"/>
      <c r="D2943" s="3">
        <v>3</v>
      </c>
      <c r="E2943" s="295">
        <f ca="1"/>
        <v>0</v>
      </c>
      <c r="F2943" s="296"/>
      <c r="G2943" s="299"/>
      <c r="H2943" s="299"/>
      <c r="I2943" s="297"/>
      <c r="J2943" s="298">
        <f ca="1">IF(OFFSET(J2943,-$D2943,0)="n/a","n/a",IF(J$5&gt;OFFSET(J2943,-$D2943,0)+$D2943,$E2943-SUM($G2943:I2943),($E2943-SUM($G2943:I2943))/(OFFSET(J2943,-$D2943,0)-(J$5-$D2943-1))))</f>
        <v>0</v>
      </c>
      <c r="K2943" s="298">
        <f ca="1">IF(OFFSET(K2943,-$D2943,0)="n/a","n/a",IF(K$5&gt;OFFSET(K2943,-$D2943,0)+$D2943,$E2943-SUM($G2943:J2943),($E2943-SUM($G2943:J2943))/(OFFSET(K2943,-$D2943,0)-(K$5-$D2943-1))))</f>
        <v>0</v>
      </c>
      <c r="L2943" s="298">
        <f ca="1">IF(OFFSET(L2943,-$D2943,0)="n/a","n/a",IF(L$5&gt;OFFSET(L2943,-$D2943,0)+$D2943,$E2943-SUM($G2943:K2943),($E2943-SUM($G2943:K2943))/(OFFSET(L2943,-$D2943,0)-(L$5-$D2943-1))))</f>
        <v>0</v>
      </c>
    </row>
    <row r="2944" spans="1:12" ht="12.75" hidden="1" customHeight="1" outlineLevel="2" x14ac:dyDescent="0.2">
      <c r="A2944" s="3"/>
      <c r="B2944" s="3"/>
      <c r="C2944" s="377"/>
      <c r="D2944" s="3">
        <v>4</v>
      </c>
      <c r="E2944" s="295">
        <f ca="1"/>
        <v>0</v>
      </c>
      <c r="F2944" s="296"/>
      <c r="G2944" s="299"/>
      <c r="H2944" s="299"/>
      <c r="I2944" s="299"/>
      <c r="J2944" s="297"/>
      <c r="K2944" s="298">
        <f ca="1">IF(OFFSET(K2944,-$D2944,0)="n/a","n/a",IF(K$5&gt;OFFSET(K2944,-$D2944,0)+$D2944,$E2944-SUM($G2944:J2944),($E2944-SUM($G2944:J2944))/(OFFSET(K2944,-$D2944,0)-(K$5-$D2944-1))))</f>
        <v>0</v>
      </c>
      <c r="L2944" s="298">
        <f ca="1">IF(OFFSET(L2944,-$D2944,0)="n/a","n/a",IF(L$5&gt;OFFSET(L2944,-$D2944,0)+$D2944,$E2944-SUM($G2944:K2944),($E2944-SUM($G2944:K2944))/(OFFSET(L2944,-$D2944,0)-(L$5-$D2944-1))))</f>
        <v>0</v>
      </c>
    </row>
    <row r="2945" spans="1:12" ht="12.75" hidden="1" customHeight="1" outlineLevel="2" x14ac:dyDescent="0.2">
      <c r="A2945" s="3"/>
      <c r="B2945" s="3"/>
      <c r="C2945" s="377"/>
      <c r="D2945" s="3">
        <v>5</v>
      </c>
      <c r="E2945" s="295">
        <f ca="1"/>
        <v>0</v>
      </c>
      <c r="F2945" s="296"/>
      <c r="G2945" s="299"/>
      <c r="H2945" s="299"/>
      <c r="I2945" s="299"/>
      <c r="J2945" s="299"/>
      <c r="K2945" s="297"/>
      <c r="L2945" s="298">
        <f ca="1">IF(OFFSET(L2945,-$D2945,0)="n/a","n/a",IF(L$5&gt;OFFSET(L2945,-$D2945,0)+$D2945,$E2945-SUM($G2945:K2945),($E2945-SUM($G2945:K2945))/(OFFSET(L2945,-$D2945,0)-(L$5-$D2945-1))))</f>
        <v>0</v>
      </c>
    </row>
    <row r="2946" spans="1:12" ht="12.75" hidden="1" customHeight="1" outlineLevel="2" x14ac:dyDescent="0.2">
      <c r="A2946" s="3"/>
      <c r="B2946" s="3"/>
      <c r="C2946" s="377"/>
      <c r="D2946" s="3">
        <v>6</v>
      </c>
      <c r="E2946" s="295">
        <f ca="1"/>
        <v>0</v>
      </c>
      <c r="F2946" s="296"/>
      <c r="G2946" s="299"/>
      <c r="H2946" s="299"/>
      <c r="I2946" s="299"/>
      <c r="J2946" s="299"/>
      <c r="K2946" s="299"/>
      <c r="L2946" s="297"/>
    </row>
    <row r="2947" spans="1:12" ht="12.75" hidden="1" customHeight="1" outlineLevel="2" x14ac:dyDescent="0.2">
      <c r="A2947" s="3"/>
      <c r="B2947" s="3"/>
      <c r="C2947" s="377"/>
      <c r="D2947" s="3">
        <v>7</v>
      </c>
      <c r="E2947" s="295" t="e">
        <f ca="1"/>
        <v>#N/A</v>
      </c>
      <c r="F2947" s="296"/>
      <c r="G2947" s="299"/>
      <c r="H2947" s="299"/>
      <c r="I2947" s="299"/>
      <c r="J2947" s="299"/>
      <c r="K2947" s="299"/>
      <c r="L2947" s="299"/>
    </row>
    <row r="2948" spans="1:12" ht="12.75" hidden="1" customHeight="1" outlineLevel="2" x14ac:dyDescent="0.2">
      <c r="A2948" s="3"/>
      <c r="B2948" s="3"/>
      <c r="C2948" s="377"/>
      <c r="D2948" s="3">
        <v>8</v>
      </c>
      <c r="E2948" s="295" t="e">
        <f ca="1"/>
        <v>#N/A</v>
      </c>
      <c r="F2948" s="296"/>
      <c r="G2948" s="299"/>
      <c r="H2948" s="299"/>
      <c r="I2948" s="299"/>
      <c r="J2948" s="299"/>
      <c r="K2948" s="299"/>
      <c r="L2948" s="299"/>
    </row>
    <row r="2949" spans="1:12" ht="12.75" hidden="1" customHeight="1" outlineLevel="2" x14ac:dyDescent="0.2">
      <c r="A2949" s="3"/>
      <c r="B2949" s="3"/>
      <c r="C2949" s="377"/>
      <c r="D2949" s="3">
        <v>9</v>
      </c>
      <c r="E2949" s="295" t="e">
        <f ca="1"/>
        <v>#N/A</v>
      </c>
      <c r="F2949" s="296"/>
      <c r="G2949" s="299"/>
      <c r="H2949" s="299"/>
      <c r="I2949" s="299"/>
      <c r="J2949" s="299"/>
      <c r="K2949" s="299"/>
      <c r="L2949" s="299"/>
    </row>
    <row r="2950" spans="1:12" ht="12.75" hidden="1" customHeight="1" outlineLevel="2" x14ac:dyDescent="0.2">
      <c r="A2950" s="3"/>
      <c r="B2950" s="3"/>
      <c r="C2950" s="377"/>
      <c r="D2950" s="3">
        <v>10</v>
      </c>
      <c r="E2950" s="295" t="e">
        <f ca="1"/>
        <v>#N/A</v>
      </c>
      <c r="F2950" s="296"/>
      <c r="G2950" s="299"/>
      <c r="H2950" s="299"/>
      <c r="I2950" s="299"/>
      <c r="J2950" s="299"/>
      <c r="K2950" s="299"/>
      <c r="L2950" s="299"/>
    </row>
    <row r="2951" spans="1:12" ht="12.75" hidden="1" customHeight="1" outlineLevel="2" x14ac:dyDescent="0.2">
      <c r="A2951" s="3"/>
      <c r="B2951" s="3"/>
      <c r="C2951" s="377"/>
      <c r="D2951" s="3">
        <v>11</v>
      </c>
      <c r="E2951" s="295" t="e">
        <f ca="1"/>
        <v>#N/A</v>
      </c>
      <c r="F2951" s="296"/>
      <c r="G2951" s="299"/>
      <c r="H2951" s="299"/>
      <c r="I2951" s="299"/>
      <c r="J2951" s="299"/>
      <c r="K2951" s="299"/>
      <c r="L2951" s="299"/>
    </row>
    <row r="2952" spans="1:12" ht="12.75" hidden="1" customHeight="1" outlineLevel="2" x14ac:dyDescent="0.2">
      <c r="A2952" s="3"/>
      <c r="B2952" s="3"/>
      <c r="C2952" s="377"/>
      <c r="D2952" s="3">
        <v>12</v>
      </c>
      <c r="E2952" s="295" t="e">
        <f ca="1"/>
        <v>#N/A</v>
      </c>
      <c r="F2952" s="296"/>
      <c r="G2952" s="299"/>
      <c r="H2952" s="299"/>
      <c r="I2952" s="299"/>
      <c r="J2952" s="299"/>
      <c r="K2952" s="299"/>
      <c r="L2952" s="299"/>
    </row>
    <row r="2953" spans="1:12" ht="12.75" hidden="1" customHeight="1" outlineLevel="2" x14ac:dyDescent="0.2">
      <c r="A2953" s="3"/>
      <c r="B2953" s="3"/>
      <c r="C2953" s="377"/>
      <c r="D2953" s="3">
        <v>13</v>
      </c>
      <c r="E2953" s="295" t="e">
        <f ca="1"/>
        <v>#N/A</v>
      </c>
      <c r="F2953" s="296"/>
      <c r="G2953" s="299"/>
      <c r="H2953" s="299"/>
      <c r="I2953" s="299"/>
      <c r="J2953" s="299"/>
      <c r="K2953" s="299"/>
      <c r="L2953" s="299"/>
    </row>
    <row r="2954" spans="1:12" ht="12.75" hidden="1" customHeight="1" outlineLevel="2" x14ac:dyDescent="0.2">
      <c r="A2954" s="3"/>
      <c r="B2954" s="3"/>
      <c r="C2954" s="377"/>
      <c r="D2954" s="3">
        <v>14</v>
      </c>
      <c r="E2954" s="295" t="e">
        <f ca="1"/>
        <v>#N/A</v>
      </c>
      <c r="F2954" s="296"/>
      <c r="G2954" s="299"/>
      <c r="H2954" s="299"/>
      <c r="I2954" s="299"/>
      <c r="J2954" s="299"/>
      <c r="K2954" s="299"/>
      <c r="L2954" s="299"/>
    </row>
    <row r="2955" spans="1:12" ht="12.75" hidden="1" customHeight="1" outlineLevel="2" x14ac:dyDescent="0.2">
      <c r="A2955" s="3"/>
      <c r="B2955" s="3"/>
      <c r="C2955" s="377"/>
      <c r="D2955" s="3">
        <v>15</v>
      </c>
      <c r="E2955" s="295" t="e">
        <f ca="1"/>
        <v>#N/A</v>
      </c>
      <c r="F2955" s="296"/>
      <c r="G2955" s="299"/>
      <c r="H2955" s="299"/>
      <c r="I2955" s="299"/>
      <c r="J2955" s="299"/>
      <c r="K2955" s="299"/>
      <c r="L2955" s="299"/>
    </row>
    <row r="2956" spans="1:12" ht="12.75" hidden="1" customHeight="1" outlineLevel="1" x14ac:dyDescent="0.2">
      <c r="A2956" s="3"/>
      <c r="B2956" s="149" t="str">
        <f ca="1">B2939</f>
        <v>Asset Type 141</v>
      </c>
      <c r="C2956" s="149" t="str">
        <f ca="1">C2939</f>
        <v>Description - Asset Type 141</v>
      </c>
      <c r="D2956" s="3"/>
      <c r="E2956" s="3"/>
      <c r="F2956" s="109" t="s">
        <v>44</v>
      </c>
      <c r="G2956" s="301">
        <f t="shared" ref="G2956:L2956" si="282">SUM(G2941:G2955)</f>
        <v>0</v>
      </c>
      <c r="H2956" s="301">
        <f t="shared" ca="1" si="282"/>
        <v>0</v>
      </c>
      <c r="I2956" s="301">
        <f t="shared" ca="1" si="282"/>
        <v>0</v>
      </c>
      <c r="J2956" s="301">
        <f t="shared" ca="1" si="282"/>
        <v>0</v>
      </c>
      <c r="K2956" s="301">
        <f t="shared" ca="1" si="282"/>
        <v>0</v>
      </c>
      <c r="L2956" s="301">
        <f t="shared" ca="1" si="282"/>
        <v>0</v>
      </c>
    </row>
    <row r="2957" spans="1:12" ht="12.75" hidden="1" customHeight="1" outlineLevel="2" x14ac:dyDescent="0.2">
      <c r="A2957" s="221">
        <f>A2939+1</f>
        <v>142</v>
      </c>
      <c r="B2957" s="22" t="str">
        <f ca="1">OFFSET($B$13,$A2957-1,0)</f>
        <v>Asset Type 142</v>
      </c>
      <c r="C2957" s="22" t="str">
        <f ca="1">OFFSET($C$13,$A2957-1,0)</f>
        <v>Description - Asset Type 142</v>
      </c>
      <c r="D2957" s="3"/>
      <c r="E2957" s="112"/>
      <c r="F2957" s="111" t="s">
        <v>41</v>
      </c>
      <c r="G2957" s="300">
        <f t="shared" ref="G2957:L2957" ca="1" si="283">VLOOKUP($B2957,$B$13:$L$212,5+G$5,FALSE)</f>
        <v>0</v>
      </c>
      <c r="H2957" s="300">
        <f t="shared" ca="1" si="283"/>
        <v>0</v>
      </c>
      <c r="I2957" s="300">
        <f t="shared" ca="1" si="283"/>
        <v>0</v>
      </c>
      <c r="J2957" s="300">
        <f t="shared" ca="1" si="283"/>
        <v>0</v>
      </c>
      <c r="K2957" s="300">
        <f t="shared" ca="1" si="283"/>
        <v>0</v>
      </c>
      <c r="L2957" s="300">
        <f t="shared" ca="1" si="283"/>
        <v>0</v>
      </c>
    </row>
    <row r="2958" spans="1:12" ht="12.75" hidden="1" customHeight="1" outlineLevel="2" x14ac:dyDescent="0.2">
      <c r="A2958" s="3"/>
      <c r="B2958" s="3"/>
      <c r="C2958" s="21"/>
      <c r="D2958" s="3"/>
      <c r="E2958" s="110"/>
      <c r="F2958" s="109" t="s">
        <v>42</v>
      </c>
      <c r="G2958" s="114">
        <f ca="1">VLOOKUP($B2957,'Input Sheet'!$B$12:$L$211,5+G$5,FALSE)</f>
        <v>0</v>
      </c>
      <c r="H2958" s="114">
        <f ca="1">VLOOKUP($B2957,'Input Sheet'!$B$12:$L$211,5+H$5,FALSE)</f>
        <v>0</v>
      </c>
      <c r="I2958" s="114">
        <f ca="1">VLOOKUP($B2957,'Input Sheet'!$B$12:$L$211,5+I$5,FALSE)</f>
        <v>0</v>
      </c>
      <c r="J2958" s="114">
        <f ca="1">VLOOKUP($B2957,'Input Sheet'!$B$12:$L$211,5+J$5,FALSE)</f>
        <v>0</v>
      </c>
      <c r="K2958" s="114">
        <f ca="1">VLOOKUP($B2957,'Input Sheet'!$B$12:$L$211,5+K$5,FALSE)</f>
        <v>0</v>
      </c>
      <c r="L2958" s="114">
        <f ca="1">VLOOKUP($B2957,'Input Sheet'!$B$12:$L$211,5+L$5,FALSE)</f>
        <v>0</v>
      </c>
    </row>
    <row r="2959" spans="1:12" ht="12.75" hidden="1" customHeight="1" outlineLevel="2" x14ac:dyDescent="0.2">
      <c r="A2959" s="3"/>
      <c r="B2959" s="3"/>
      <c r="C2959" s="3"/>
      <c r="D2959" s="3">
        <v>1</v>
      </c>
      <c r="E2959" s="295">
        <f t="array" aca="1" ref="E2959:E2973" ca="1">TRANSPOSE(G2957:L2957)</f>
        <v>0</v>
      </c>
      <c r="F2959" s="296"/>
      <c r="G2959" s="297"/>
      <c r="H2959" s="298">
        <f ca="1">IF(OFFSET(H2959,-$D2959,0)="n/a","n/a",IF(H$5&gt;OFFSET(H2959,-$D2959,0)+$D2959,$E2959-SUM($G2959:G2959),($E2959-SUM($G2959:G2959))/(OFFSET(H2959,-$D2959,0)-(H$5-$D2959-1))))</f>
        <v>0</v>
      </c>
      <c r="I2959" s="298">
        <f ca="1">IF(OFFSET(I2959,-$D2959,0)="n/a","n/a",IF(I$5&gt;OFFSET(I2959,-$D2959,0)+$D2959,$E2959-SUM($G2959:H2959),($E2959-SUM($G2959:H2959))/(OFFSET(I2959,-$D2959,0)-(I$5-$D2959-1))))</f>
        <v>0</v>
      </c>
      <c r="J2959" s="298">
        <f ca="1">IF(OFFSET(J2959,-$D2959,0)="n/a","n/a",IF(J$5&gt;OFFSET(J2959,-$D2959,0)+$D2959,$E2959-SUM($G2959:I2959),($E2959-SUM($G2959:I2959))/(OFFSET(J2959,-$D2959,0)-(J$5-$D2959-1))))</f>
        <v>0</v>
      </c>
      <c r="K2959" s="298">
        <f ca="1">IF(OFFSET(K2959,-$D2959,0)="n/a","n/a",IF(K$5&gt;OFFSET(K2959,-$D2959,0)+$D2959,$E2959-SUM($G2959:J2959),($E2959-SUM($G2959:J2959))/(OFFSET(K2959,-$D2959,0)-(K$5-$D2959-1))))</f>
        <v>0</v>
      </c>
      <c r="L2959" s="298">
        <f ca="1">IF(OFFSET(L2959,-$D2959,0)="n/a","n/a",IF(L$5&gt;OFFSET(L2959,-$D2959,0)+$D2959,$E2959-SUM($G2959:K2959),($E2959-SUM($G2959:K2959))/(OFFSET(L2959,-$D2959,0)-(L$5-$D2959-1))))</f>
        <v>0</v>
      </c>
    </row>
    <row r="2960" spans="1:12" ht="12.75" hidden="1" customHeight="1" outlineLevel="2" x14ac:dyDescent="0.2">
      <c r="A2960" s="3"/>
      <c r="B2960" s="3"/>
      <c r="C2960" s="377" t="s">
        <v>43</v>
      </c>
      <c r="D2960" s="3">
        <v>2</v>
      </c>
      <c r="E2960" s="295">
        <f ca="1"/>
        <v>0</v>
      </c>
      <c r="F2960" s="296"/>
      <c r="G2960" s="299"/>
      <c r="H2960" s="297"/>
      <c r="I2960" s="298">
        <f ca="1">IF(OFFSET(I2960,-$D2960,0)="n/a","n/a",IF(I$5&gt;OFFSET(I2960,-$D2960,0)+$D2960,$E2960-SUM($G2960:H2960),($E2960-SUM($G2960:H2960))/(OFFSET(I2960,-$D2960,0)-(I$5-$D2960-1))))</f>
        <v>0</v>
      </c>
      <c r="J2960" s="298">
        <f ca="1">IF(OFFSET(J2960,-$D2960,0)="n/a","n/a",IF(J$5&gt;OFFSET(J2960,-$D2960,0)+$D2960,$E2960-SUM($G2960:I2960),($E2960-SUM($G2960:I2960))/(OFFSET(J2960,-$D2960,0)-(J$5-$D2960-1))))</f>
        <v>0</v>
      </c>
      <c r="K2960" s="298">
        <f ca="1">IF(OFFSET(K2960,-$D2960,0)="n/a","n/a",IF(K$5&gt;OFFSET(K2960,-$D2960,0)+$D2960,$E2960-SUM($G2960:J2960),($E2960-SUM($G2960:J2960))/(OFFSET(K2960,-$D2960,0)-(K$5-$D2960-1))))</f>
        <v>0</v>
      </c>
      <c r="L2960" s="298">
        <f ca="1">IF(OFFSET(L2960,-$D2960,0)="n/a","n/a",IF(L$5&gt;OFFSET(L2960,-$D2960,0)+$D2960,$E2960-SUM($G2960:K2960),($E2960-SUM($G2960:K2960))/(OFFSET(L2960,-$D2960,0)-(L$5-$D2960-1))))</f>
        <v>0</v>
      </c>
    </row>
    <row r="2961" spans="1:12" ht="12.75" hidden="1" customHeight="1" outlineLevel="2" x14ac:dyDescent="0.2">
      <c r="A2961" s="3"/>
      <c r="B2961" s="3"/>
      <c r="C2961" s="377"/>
      <c r="D2961" s="3">
        <v>3</v>
      </c>
      <c r="E2961" s="295">
        <f ca="1"/>
        <v>0</v>
      </c>
      <c r="F2961" s="296"/>
      <c r="G2961" s="299"/>
      <c r="H2961" s="299"/>
      <c r="I2961" s="297"/>
      <c r="J2961" s="298">
        <f ca="1">IF(OFFSET(J2961,-$D2961,0)="n/a","n/a",IF(J$5&gt;OFFSET(J2961,-$D2961,0)+$D2961,$E2961-SUM($G2961:I2961),($E2961-SUM($G2961:I2961))/(OFFSET(J2961,-$D2961,0)-(J$5-$D2961-1))))</f>
        <v>0</v>
      </c>
      <c r="K2961" s="298">
        <f ca="1">IF(OFFSET(K2961,-$D2961,0)="n/a","n/a",IF(K$5&gt;OFFSET(K2961,-$D2961,0)+$D2961,$E2961-SUM($G2961:J2961),($E2961-SUM($G2961:J2961))/(OFFSET(K2961,-$D2961,0)-(K$5-$D2961-1))))</f>
        <v>0</v>
      </c>
      <c r="L2961" s="298">
        <f ca="1">IF(OFFSET(L2961,-$D2961,0)="n/a","n/a",IF(L$5&gt;OFFSET(L2961,-$D2961,0)+$D2961,$E2961-SUM($G2961:K2961),($E2961-SUM($G2961:K2961))/(OFFSET(L2961,-$D2961,0)-(L$5-$D2961-1))))</f>
        <v>0</v>
      </c>
    </row>
    <row r="2962" spans="1:12" ht="12.75" hidden="1" customHeight="1" outlineLevel="2" x14ac:dyDescent="0.2">
      <c r="A2962" s="3"/>
      <c r="B2962" s="3"/>
      <c r="C2962" s="377"/>
      <c r="D2962" s="3">
        <v>4</v>
      </c>
      <c r="E2962" s="295">
        <f ca="1"/>
        <v>0</v>
      </c>
      <c r="F2962" s="296"/>
      <c r="G2962" s="299"/>
      <c r="H2962" s="299"/>
      <c r="I2962" s="299"/>
      <c r="J2962" s="297"/>
      <c r="K2962" s="298">
        <f ca="1">IF(OFFSET(K2962,-$D2962,0)="n/a","n/a",IF(K$5&gt;OFFSET(K2962,-$D2962,0)+$D2962,$E2962-SUM($G2962:J2962),($E2962-SUM($G2962:J2962))/(OFFSET(K2962,-$D2962,0)-(K$5-$D2962-1))))</f>
        <v>0</v>
      </c>
      <c r="L2962" s="298">
        <f ca="1">IF(OFFSET(L2962,-$D2962,0)="n/a","n/a",IF(L$5&gt;OFFSET(L2962,-$D2962,0)+$D2962,$E2962-SUM($G2962:K2962),($E2962-SUM($G2962:K2962))/(OFFSET(L2962,-$D2962,0)-(L$5-$D2962-1))))</f>
        <v>0</v>
      </c>
    </row>
    <row r="2963" spans="1:12" ht="12.75" hidden="1" customHeight="1" outlineLevel="2" x14ac:dyDescent="0.2">
      <c r="A2963" s="3"/>
      <c r="B2963" s="3"/>
      <c r="C2963" s="377"/>
      <c r="D2963" s="3">
        <v>5</v>
      </c>
      <c r="E2963" s="295">
        <f ca="1"/>
        <v>0</v>
      </c>
      <c r="F2963" s="296"/>
      <c r="G2963" s="299"/>
      <c r="H2963" s="299"/>
      <c r="I2963" s="299"/>
      <c r="J2963" s="299"/>
      <c r="K2963" s="297"/>
      <c r="L2963" s="298">
        <f ca="1">IF(OFFSET(L2963,-$D2963,0)="n/a","n/a",IF(L$5&gt;OFFSET(L2963,-$D2963,0)+$D2963,$E2963-SUM($G2963:K2963),($E2963-SUM($G2963:K2963))/(OFFSET(L2963,-$D2963,0)-(L$5-$D2963-1))))</f>
        <v>0</v>
      </c>
    </row>
    <row r="2964" spans="1:12" ht="12.75" hidden="1" customHeight="1" outlineLevel="2" x14ac:dyDescent="0.2">
      <c r="A2964" s="3"/>
      <c r="B2964" s="3"/>
      <c r="C2964" s="377"/>
      <c r="D2964" s="3">
        <v>6</v>
      </c>
      <c r="E2964" s="295">
        <f ca="1"/>
        <v>0</v>
      </c>
      <c r="F2964" s="296"/>
      <c r="G2964" s="299"/>
      <c r="H2964" s="299"/>
      <c r="I2964" s="299"/>
      <c r="J2964" s="299"/>
      <c r="K2964" s="299"/>
      <c r="L2964" s="297"/>
    </row>
    <row r="2965" spans="1:12" ht="12.75" hidden="1" customHeight="1" outlineLevel="2" x14ac:dyDescent="0.2">
      <c r="A2965" s="3"/>
      <c r="B2965" s="3"/>
      <c r="C2965" s="377"/>
      <c r="D2965" s="3">
        <v>7</v>
      </c>
      <c r="E2965" s="295" t="e">
        <f ca="1"/>
        <v>#N/A</v>
      </c>
      <c r="F2965" s="296"/>
      <c r="G2965" s="299"/>
      <c r="H2965" s="299"/>
      <c r="I2965" s="299"/>
      <c r="J2965" s="299"/>
      <c r="K2965" s="299"/>
      <c r="L2965" s="299"/>
    </row>
    <row r="2966" spans="1:12" ht="12.75" hidden="1" customHeight="1" outlineLevel="2" x14ac:dyDescent="0.2">
      <c r="A2966" s="3"/>
      <c r="B2966" s="3"/>
      <c r="C2966" s="377"/>
      <c r="D2966" s="3">
        <v>8</v>
      </c>
      <c r="E2966" s="295" t="e">
        <f ca="1"/>
        <v>#N/A</v>
      </c>
      <c r="F2966" s="296"/>
      <c r="G2966" s="299"/>
      <c r="H2966" s="299"/>
      <c r="I2966" s="299"/>
      <c r="J2966" s="299"/>
      <c r="K2966" s="299"/>
      <c r="L2966" s="299"/>
    </row>
    <row r="2967" spans="1:12" ht="12.75" hidden="1" customHeight="1" outlineLevel="2" x14ac:dyDescent="0.2">
      <c r="A2967" s="3"/>
      <c r="B2967" s="3"/>
      <c r="C2967" s="377"/>
      <c r="D2967" s="3">
        <v>9</v>
      </c>
      <c r="E2967" s="295" t="e">
        <f ca="1"/>
        <v>#N/A</v>
      </c>
      <c r="F2967" s="296"/>
      <c r="G2967" s="299"/>
      <c r="H2967" s="299"/>
      <c r="I2967" s="299"/>
      <c r="J2967" s="299"/>
      <c r="K2967" s="299"/>
      <c r="L2967" s="299"/>
    </row>
    <row r="2968" spans="1:12" ht="12.75" hidden="1" customHeight="1" outlineLevel="2" x14ac:dyDescent="0.2">
      <c r="A2968" s="3"/>
      <c r="B2968" s="3"/>
      <c r="C2968" s="377"/>
      <c r="D2968" s="3">
        <v>10</v>
      </c>
      <c r="E2968" s="295" t="e">
        <f ca="1"/>
        <v>#N/A</v>
      </c>
      <c r="F2968" s="296"/>
      <c r="G2968" s="299"/>
      <c r="H2968" s="299"/>
      <c r="I2968" s="299"/>
      <c r="J2968" s="299"/>
      <c r="K2968" s="299"/>
      <c r="L2968" s="299"/>
    </row>
    <row r="2969" spans="1:12" ht="12.75" hidden="1" customHeight="1" outlineLevel="2" x14ac:dyDescent="0.2">
      <c r="A2969" s="3"/>
      <c r="B2969" s="3"/>
      <c r="C2969" s="377"/>
      <c r="D2969" s="3">
        <v>11</v>
      </c>
      <c r="E2969" s="295" t="e">
        <f ca="1"/>
        <v>#N/A</v>
      </c>
      <c r="F2969" s="296"/>
      <c r="G2969" s="299"/>
      <c r="H2969" s="299"/>
      <c r="I2969" s="299"/>
      <c r="J2969" s="299"/>
      <c r="K2969" s="299"/>
      <c r="L2969" s="299"/>
    </row>
    <row r="2970" spans="1:12" ht="12.75" hidden="1" customHeight="1" outlineLevel="2" x14ac:dyDescent="0.2">
      <c r="A2970" s="3"/>
      <c r="B2970" s="3"/>
      <c r="C2970" s="377"/>
      <c r="D2970" s="3">
        <v>12</v>
      </c>
      <c r="E2970" s="295" t="e">
        <f ca="1"/>
        <v>#N/A</v>
      </c>
      <c r="F2970" s="296"/>
      <c r="G2970" s="299"/>
      <c r="H2970" s="299"/>
      <c r="I2970" s="299"/>
      <c r="J2970" s="299"/>
      <c r="K2970" s="299"/>
      <c r="L2970" s="299"/>
    </row>
    <row r="2971" spans="1:12" ht="12.75" hidden="1" customHeight="1" outlineLevel="2" x14ac:dyDescent="0.2">
      <c r="A2971" s="3"/>
      <c r="B2971" s="3"/>
      <c r="C2971" s="377"/>
      <c r="D2971" s="3">
        <v>13</v>
      </c>
      <c r="E2971" s="295" t="e">
        <f ca="1"/>
        <v>#N/A</v>
      </c>
      <c r="F2971" s="296"/>
      <c r="G2971" s="299"/>
      <c r="H2971" s="299"/>
      <c r="I2971" s="299"/>
      <c r="J2971" s="299"/>
      <c r="K2971" s="299"/>
      <c r="L2971" s="299"/>
    </row>
    <row r="2972" spans="1:12" ht="12.75" hidden="1" customHeight="1" outlineLevel="2" x14ac:dyDescent="0.2">
      <c r="A2972" s="3"/>
      <c r="B2972" s="3"/>
      <c r="C2972" s="377"/>
      <c r="D2972" s="3">
        <v>14</v>
      </c>
      <c r="E2972" s="295" t="e">
        <f ca="1"/>
        <v>#N/A</v>
      </c>
      <c r="F2972" s="296"/>
      <c r="G2972" s="299"/>
      <c r="H2972" s="299"/>
      <c r="I2972" s="299"/>
      <c r="J2972" s="299"/>
      <c r="K2972" s="299"/>
      <c r="L2972" s="299"/>
    </row>
    <row r="2973" spans="1:12" ht="12.75" hidden="1" customHeight="1" outlineLevel="2" x14ac:dyDescent="0.2">
      <c r="A2973" s="3"/>
      <c r="B2973" s="3"/>
      <c r="C2973" s="377"/>
      <c r="D2973" s="3">
        <v>15</v>
      </c>
      <c r="E2973" s="295" t="e">
        <f ca="1"/>
        <v>#N/A</v>
      </c>
      <c r="F2973" s="296"/>
      <c r="G2973" s="299"/>
      <c r="H2973" s="299"/>
      <c r="I2973" s="299"/>
      <c r="J2973" s="299"/>
      <c r="K2973" s="299"/>
      <c r="L2973" s="299"/>
    </row>
    <row r="2974" spans="1:12" ht="12.75" hidden="1" customHeight="1" outlineLevel="1" x14ac:dyDescent="0.2">
      <c r="A2974" s="3"/>
      <c r="B2974" s="149" t="str">
        <f ca="1">B2957</f>
        <v>Asset Type 142</v>
      </c>
      <c r="C2974" s="149" t="str">
        <f ca="1">C2957</f>
        <v>Description - Asset Type 142</v>
      </c>
      <c r="D2974" s="3"/>
      <c r="E2974" s="3"/>
      <c r="F2974" s="109" t="s">
        <v>44</v>
      </c>
      <c r="G2974" s="301">
        <f t="shared" ref="G2974:L2974" si="284">SUM(G2959:G2973)</f>
        <v>0</v>
      </c>
      <c r="H2974" s="301">
        <f t="shared" ca="1" si="284"/>
        <v>0</v>
      </c>
      <c r="I2974" s="301">
        <f t="shared" ca="1" si="284"/>
        <v>0</v>
      </c>
      <c r="J2974" s="301">
        <f t="shared" ca="1" si="284"/>
        <v>0</v>
      </c>
      <c r="K2974" s="301">
        <f t="shared" ca="1" si="284"/>
        <v>0</v>
      </c>
      <c r="L2974" s="301">
        <f t="shared" ca="1" si="284"/>
        <v>0</v>
      </c>
    </row>
    <row r="2975" spans="1:12" ht="12.75" hidden="1" customHeight="1" outlineLevel="2" x14ac:dyDescent="0.2">
      <c r="A2975" s="221">
        <f>A2957+1</f>
        <v>143</v>
      </c>
      <c r="B2975" s="22" t="str">
        <f ca="1">OFFSET($B$13,$A2975-1,0)</f>
        <v>Asset Type 143</v>
      </c>
      <c r="C2975" s="22" t="str">
        <f ca="1">OFFSET($C$13,$A2975-1,0)</f>
        <v>Description - Asset Type 143</v>
      </c>
      <c r="D2975" s="3"/>
      <c r="E2975" s="112"/>
      <c r="F2975" s="111" t="s">
        <v>41</v>
      </c>
      <c r="G2975" s="300">
        <f t="shared" ref="G2975:L2975" ca="1" si="285">VLOOKUP($B2975,$B$13:$L$212,5+G$5,FALSE)</f>
        <v>0</v>
      </c>
      <c r="H2975" s="300">
        <f t="shared" ca="1" si="285"/>
        <v>0</v>
      </c>
      <c r="I2975" s="300">
        <f t="shared" ca="1" si="285"/>
        <v>0</v>
      </c>
      <c r="J2975" s="300">
        <f t="shared" ca="1" si="285"/>
        <v>0</v>
      </c>
      <c r="K2975" s="300">
        <f t="shared" ca="1" si="285"/>
        <v>0</v>
      </c>
      <c r="L2975" s="300">
        <f t="shared" ca="1" si="285"/>
        <v>0</v>
      </c>
    </row>
    <row r="2976" spans="1:12" ht="12.75" hidden="1" customHeight="1" outlineLevel="2" x14ac:dyDescent="0.2">
      <c r="A2976" s="3"/>
      <c r="B2976" s="3"/>
      <c r="C2976" s="21"/>
      <c r="D2976" s="3"/>
      <c r="E2976" s="110"/>
      <c r="F2976" s="109" t="s">
        <v>42</v>
      </c>
      <c r="G2976" s="114">
        <f ca="1">VLOOKUP($B2975,'Input Sheet'!$B$12:$L$211,5+G$5,FALSE)</f>
        <v>0</v>
      </c>
      <c r="H2976" s="114">
        <f ca="1">VLOOKUP($B2975,'Input Sheet'!$B$12:$L$211,5+H$5,FALSE)</f>
        <v>0</v>
      </c>
      <c r="I2976" s="114">
        <f ca="1">VLOOKUP($B2975,'Input Sheet'!$B$12:$L$211,5+I$5,FALSE)</f>
        <v>0</v>
      </c>
      <c r="J2976" s="114">
        <f ca="1">VLOOKUP($B2975,'Input Sheet'!$B$12:$L$211,5+J$5,FALSE)</f>
        <v>0</v>
      </c>
      <c r="K2976" s="114">
        <f ca="1">VLOOKUP($B2975,'Input Sheet'!$B$12:$L$211,5+K$5,FALSE)</f>
        <v>0</v>
      </c>
      <c r="L2976" s="114">
        <f ca="1">VLOOKUP($B2975,'Input Sheet'!$B$12:$L$211,5+L$5,FALSE)</f>
        <v>0</v>
      </c>
    </row>
    <row r="2977" spans="1:12" ht="12.75" hidden="1" customHeight="1" outlineLevel="2" x14ac:dyDescent="0.2">
      <c r="A2977" s="3"/>
      <c r="B2977" s="3"/>
      <c r="C2977" s="3"/>
      <c r="D2977" s="3">
        <v>1</v>
      </c>
      <c r="E2977" s="295">
        <f t="array" aca="1" ref="E2977:E2991" ca="1">TRANSPOSE(G2975:L2975)</f>
        <v>0</v>
      </c>
      <c r="F2977" s="296"/>
      <c r="G2977" s="297"/>
      <c r="H2977" s="298">
        <f ca="1">IF(OFFSET(H2977,-$D2977,0)="n/a","n/a",IF(H$5&gt;OFFSET(H2977,-$D2977,0)+$D2977,$E2977-SUM($G2977:G2977),($E2977-SUM($G2977:G2977))/(OFFSET(H2977,-$D2977,0)-(H$5-$D2977-1))))</f>
        <v>0</v>
      </c>
      <c r="I2977" s="298">
        <f ca="1">IF(OFFSET(I2977,-$D2977,0)="n/a","n/a",IF(I$5&gt;OFFSET(I2977,-$D2977,0)+$D2977,$E2977-SUM($G2977:H2977),($E2977-SUM($G2977:H2977))/(OFFSET(I2977,-$D2977,0)-(I$5-$D2977-1))))</f>
        <v>0</v>
      </c>
      <c r="J2977" s="298">
        <f ca="1">IF(OFFSET(J2977,-$D2977,0)="n/a","n/a",IF(J$5&gt;OFFSET(J2977,-$D2977,0)+$D2977,$E2977-SUM($G2977:I2977),($E2977-SUM($G2977:I2977))/(OFFSET(J2977,-$D2977,0)-(J$5-$D2977-1))))</f>
        <v>0</v>
      </c>
      <c r="K2977" s="298">
        <f ca="1">IF(OFFSET(K2977,-$D2977,0)="n/a","n/a",IF(K$5&gt;OFFSET(K2977,-$D2977,0)+$D2977,$E2977-SUM($G2977:J2977),($E2977-SUM($G2977:J2977))/(OFFSET(K2977,-$D2977,0)-(K$5-$D2977-1))))</f>
        <v>0</v>
      </c>
      <c r="L2977" s="298">
        <f ca="1">IF(OFFSET(L2977,-$D2977,0)="n/a","n/a",IF(L$5&gt;OFFSET(L2977,-$D2977,0)+$D2977,$E2977-SUM($G2977:K2977),($E2977-SUM($G2977:K2977))/(OFFSET(L2977,-$D2977,0)-(L$5-$D2977-1))))</f>
        <v>0</v>
      </c>
    </row>
    <row r="2978" spans="1:12" ht="12.75" hidden="1" customHeight="1" outlineLevel="2" x14ac:dyDescent="0.2">
      <c r="A2978" s="3"/>
      <c r="B2978" s="3"/>
      <c r="C2978" s="377" t="s">
        <v>43</v>
      </c>
      <c r="D2978" s="3">
        <v>2</v>
      </c>
      <c r="E2978" s="295">
        <f ca="1"/>
        <v>0</v>
      </c>
      <c r="F2978" s="296"/>
      <c r="G2978" s="299"/>
      <c r="H2978" s="297"/>
      <c r="I2978" s="298">
        <f ca="1">IF(OFFSET(I2978,-$D2978,0)="n/a","n/a",IF(I$5&gt;OFFSET(I2978,-$D2978,0)+$D2978,$E2978-SUM($G2978:H2978),($E2978-SUM($G2978:H2978))/(OFFSET(I2978,-$D2978,0)-(I$5-$D2978-1))))</f>
        <v>0</v>
      </c>
      <c r="J2978" s="298">
        <f ca="1">IF(OFFSET(J2978,-$D2978,0)="n/a","n/a",IF(J$5&gt;OFFSET(J2978,-$D2978,0)+$D2978,$E2978-SUM($G2978:I2978),($E2978-SUM($G2978:I2978))/(OFFSET(J2978,-$D2978,0)-(J$5-$D2978-1))))</f>
        <v>0</v>
      </c>
      <c r="K2978" s="298">
        <f ca="1">IF(OFFSET(K2978,-$D2978,0)="n/a","n/a",IF(K$5&gt;OFFSET(K2978,-$D2978,0)+$D2978,$E2978-SUM($G2978:J2978),($E2978-SUM($G2978:J2978))/(OFFSET(K2978,-$D2978,0)-(K$5-$D2978-1))))</f>
        <v>0</v>
      </c>
      <c r="L2978" s="298">
        <f ca="1">IF(OFFSET(L2978,-$D2978,0)="n/a","n/a",IF(L$5&gt;OFFSET(L2978,-$D2978,0)+$D2978,$E2978-SUM($G2978:K2978),($E2978-SUM($G2978:K2978))/(OFFSET(L2978,-$D2978,0)-(L$5-$D2978-1))))</f>
        <v>0</v>
      </c>
    </row>
    <row r="2979" spans="1:12" ht="12.75" hidden="1" customHeight="1" outlineLevel="2" x14ac:dyDescent="0.2">
      <c r="A2979" s="3"/>
      <c r="B2979" s="3"/>
      <c r="C2979" s="377"/>
      <c r="D2979" s="3">
        <v>3</v>
      </c>
      <c r="E2979" s="295">
        <f ca="1"/>
        <v>0</v>
      </c>
      <c r="F2979" s="296"/>
      <c r="G2979" s="299"/>
      <c r="H2979" s="299"/>
      <c r="I2979" s="297"/>
      <c r="J2979" s="298">
        <f ca="1">IF(OFFSET(J2979,-$D2979,0)="n/a","n/a",IF(J$5&gt;OFFSET(J2979,-$D2979,0)+$D2979,$E2979-SUM($G2979:I2979),($E2979-SUM($G2979:I2979))/(OFFSET(J2979,-$D2979,0)-(J$5-$D2979-1))))</f>
        <v>0</v>
      </c>
      <c r="K2979" s="298">
        <f ca="1">IF(OFFSET(K2979,-$D2979,0)="n/a","n/a",IF(K$5&gt;OFFSET(K2979,-$D2979,0)+$D2979,$E2979-SUM($G2979:J2979),($E2979-SUM($G2979:J2979))/(OFFSET(K2979,-$D2979,0)-(K$5-$D2979-1))))</f>
        <v>0</v>
      </c>
      <c r="L2979" s="298">
        <f ca="1">IF(OFFSET(L2979,-$D2979,0)="n/a","n/a",IF(L$5&gt;OFFSET(L2979,-$D2979,0)+$D2979,$E2979-SUM($G2979:K2979),($E2979-SUM($G2979:K2979))/(OFFSET(L2979,-$D2979,0)-(L$5-$D2979-1))))</f>
        <v>0</v>
      </c>
    </row>
    <row r="2980" spans="1:12" ht="12.75" hidden="1" customHeight="1" outlineLevel="2" x14ac:dyDescent="0.2">
      <c r="A2980" s="3"/>
      <c r="B2980" s="3"/>
      <c r="C2980" s="377"/>
      <c r="D2980" s="3">
        <v>4</v>
      </c>
      <c r="E2980" s="295">
        <f ca="1"/>
        <v>0</v>
      </c>
      <c r="F2980" s="296"/>
      <c r="G2980" s="299"/>
      <c r="H2980" s="299"/>
      <c r="I2980" s="299"/>
      <c r="J2980" s="297"/>
      <c r="K2980" s="298">
        <f ca="1">IF(OFFSET(K2980,-$D2980,0)="n/a","n/a",IF(K$5&gt;OFFSET(K2980,-$D2980,0)+$D2980,$E2980-SUM($G2980:J2980),($E2980-SUM($G2980:J2980))/(OFFSET(K2980,-$D2980,0)-(K$5-$D2980-1))))</f>
        <v>0</v>
      </c>
      <c r="L2980" s="298">
        <f ca="1">IF(OFFSET(L2980,-$D2980,0)="n/a","n/a",IF(L$5&gt;OFFSET(L2980,-$D2980,0)+$D2980,$E2980-SUM($G2980:K2980),($E2980-SUM($G2980:K2980))/(OFFSET(L2980,-$D2980,0)-(L$5-$D2980-1))))</f>
        <v>0</v>
      </c>
    </row>
    <row r="2981" spans="1:12" ht="12.75" hidden="1" customHeight="1" outlineLevel="2" x14ac:dyDescent="0.2">
      <c r="A2981" s="3"/>
      <c r="B2981" s="3"/>
      <c r="C2981" s="377"/>
      <c r="D2981" s="3">
        <v>5</v>
      </c>
      <c r="E2981" s="295">
        <f ca="1"/>
        <v>0</v>
      </c>
      <c r="F2981" s="296"/>
      <c r="G2981" s="299"/>
      <c r="H2981" s="299"/>
      <c r="I2981" s="299"/>
      <c r="J2981" s="299"/>
      <c r="K2981" s="297"/>
      <c r="L2981" s="298">
        <f ca="1">IF(OFFSET(L2981,-$D2981,0)="n/a","n/a",IF(L$5&gt;OFFSET(L2981,-$D2981,0)+$D2981,$E2981-SUM($G2981:K2981),($E2981-SUM($G2981:K2981))/(OFFSET(L2981,-$D2981,0)-(L$5-$D2981-1))))</f>
        <v>0</v>
      </c>
    </row>
    <row r="2982" spans="1:12" ht="12.75" hidden="1" customHeight="1" outlineLevel="2" x14ac:dyDescent="0.2">
      <c r="A2982" s="3"/>
      <c r="B2982" s="3"/>
      <c r="C2982" s="377"/>
      <c r="D2982" s="3">
        <v>6</v>
      </c>
      <c r="E2982" s="295">
        <f ca="1"/>
        <v>0</v>
      </c>
      <c r="F2982" s="296"/>
      <c r="G2982" s="299"/>
      <c r="H2982" s="299"/>
      <c r="I2982" s="299"/>
      <c r="J2982" s="299"/>
      <c r="K2982" s="299"/>
      <c r="L2982" s="297"/>
    </row>
    <row r="2983" spans="1:12" ht="12.75" hidden="1" customHeight="1" outlineLevel="2" x14ac:dyDescent="0.2">
      <c r="A2983" s="3"/>
      <c r="B2983" s="3"/>
      <c r="C2983" s="377"/>
      <c r="D2983" s="3">
        <v>7</v>
      </c>
      <c r="E2983" s="295" t="e">
        <f ca="1"/>
        <v>#N/A</v>
      </c>
      <c r="F2983" s="296"/>
      <c r="G2983" s="299"/>
      <c r="H2983" s="299"/>
      <c r="I2983" s="299"/>
      <c r="J2983" s="299"/>
      <c r="K2983" s="299"/>
      <c r="L2983" s="299"/>
    </row>
    <row r="2984" spans="1:12" ht="12.75" hidden="1" customHeight="1" outlineLevel="2" x14ac:dyDescent="0.2">
      <c r="A2984" s="3"/>
      <c r="B2984" s="3"/>
      <c r="C2984" s="377"/>
      <c r="D2984" s="3">
        <v>8</v>
      </c>
      <c r="E2984" s="295" t="e">
        <f ca="1"/>
        <v>#N/A</v>
      </c>
      <c r="F2984" s="296"/>
      <c r="G2984" s="299"/>
      <c r="H2984" s="299"/>
      <c r="I2984" s="299"/>
      <c r="J2984" s="299"/>
      <c r="K2984" s="299"/>
      <c r="L2984" s="299"/>
    </row>
    <row r="2985" spans="1:12" ht="12.75" hidden="1" customHeight="1" outlineLevel="2" x14ac:dyDescent="0.2">
      <c r="A2985" s="3"/>
      <c r="B2985" s="3"/>
      <c r="C2985" s="377"/>
      <c r="D2985" s="3">
        <v>9</v>
      </c>
      <c r="E2985" s="295" t="e">
        <f ca="1"/>
        <v>#N/A</v>
      </c>
      <c r="F2985" s="296"/>
      <c r="G2985" s="299"/>
      <c r="H2985" s="299"/>
      <c r="I2985" s="299"/>
      <c r="J2985" s="299"/>
      <c r="K2985" s="299"/>
      <c r="L2985" s="299"/>
    </row>
    <row r="2986" spans="1:12" ht="12.75" hidden="1" customHeight="1" outlineLevel="2" x14ac:dyDescent="0.2">
      <c r="A2986" s="3"/>
      <c r="B2986" s="3"/>
      <c r="C2986" s="377"/>
      <c r="D2986" s="3">
        <v>10</v>
      </c>
      <c r="E2986" s="295" t="e">
        <f ca="1"/>
        <v>#N/A</v>
      </c>
      <c r="F2986" s="296"/>
      <c r="G2986" s="299"/>
      <c r="H2986" s="299"/>
      <c r="I2986" s="299"/>
      <c r="J2986" s="299"/>
      <c r="K2986" s="299"/>
      <c r="L2986" s="299"/>
    </row>
    <row r="2987" spans="1:12" ht="12.75" hidden="1" customHeight="1" outlineLevel="2" x14ac:dyDescent="0.2">
      <c r="A2987" s="3"/>
      <c r="B2987" s="3"/>
      <c r="C2987" s="377"/>
      <c r="D2987" s="3">
        <v>11</v>
      </c>
      <c r="E2987" s="295" t="e">
        <f ca="1"/>
        <v>#N/A</v>
      </c>
      <c r="F2987" s="296"/>
      <c r="G2987" s="299"/>
      <c r="H2987" s="299"/>
      <c r="I2987" s="299"/>
      <c r="J2987" s="299"/>
      <c r="K2987" s="299"/>
      <c r="L2987" s="299"/>
    </row>
    <row r="2988" spans="1:12" ht="12.75" hidden="1" customHeight="1" outlineLevel="2" x14ac:dyDescent="0.2">
      <c r="A2988" s="3"/>
      <c r="B2988" s="3"/>
      <c r="C2988" s="377"/>
      <c r="D2988" s="3">
        <v>12</v>
      </c>
      <c r="E2988" s="295" t="e">
        <f ca="1"/>
        <v>#N/A</v>
      </c>
      <c r="F2988" s="296"/>
      <c r="G2988" s="299"/>
      <c r="H2988" s="299"/>
      <c r="I2988" s="299"/>
      <c r="J2988" s="299"/>
      <c r="K2988" s="299"/>
      <c r="L2988" s="299"/>
    </row>
    <row r="2989" spans="1:12" ht="12.75" hidden="1" customHeight="1" outlineLevel="2" x14ac:dyDescent="0.2">
      <c r="A2989" s="3"/>
      <c r="B2989" s="3"/>
      <c r="C2989" s="377"/>
      <c r="D2989" s="3">
        <v>13</v>
      </c>
      <c r="E2989" s="295" t="e">
        <f ca="1"/>
        <v>#N/A</v>
      </c>
      <c r="F2989" s="296"/>
      <c r="G2989" s="299"/>
      <c r="H2989" s="299"/>
      <c r="I2989" s="299"/>
      <c r="J2989" s="299"/>
      <c r="K2989" s="299"/>
      <c r="L2989" s="299"/>
    </row>
    <row r="2990" spans="1:12" ht="12.75" hidden="1" customHeight="1" outlineLevel="2" x14ac:dyDescent="0.2">
      <c r="A2990" s="3"/>
      <c r="B2990" s="3"/>
      <c r="C2990" s="377"/>
      <c r="D2990" s="3">
        <v>14</v>
      </c>
      <c r="E2990" s="295" t="e">
        <f ca="1"/>
        <v>#N/A</v>
      </c>
      <c r="F2990" s="296"/>
      <c r="G2990" s="299"/>
      <c r="H2990" s="299"/>
      <c r="I2990" s="299"/>
      <c r="J2990" s="299"/>
      <c r="K2990" s="299"/>
      <c r="L2990" s="299"/>
    </row>
    <row r="2991" spans="1:12" ht="12.75" hidden="1" customHeight="1" outlineLevel="2" x14ac:dyDescent="0.2">
      <c r="A2991" s="3"/>
      <c r="B2991" s="3"/>
      <c r="C2991" s="377"/>
      <c r="D2991" s="3">
        <v>15</v>
      </c>
      <c r="E2991" s="295" t="e">
        <f ca="1"/>
        <v>#N/A</v>
      </c>
      <c r="F2991" s="296"/>
      <c r="G2991" s="299"/>
      <c r="H2991" s="299"/>
      <c r="I2991" s="299"/>
      <c r="J2991" s="299"/>
      <c r="K2991" s="299"/>
      <c r="L2991" s="299"/>
    </row>
    <row r="2992" spans="1:12" ht="12.75" hidden="1" customHeight="1" outlineLevel="1" x14ac:dyDescent="0.2">
      <c r="A2992" s="3"/>
      <c r="B2992" s="149" t="str">
        <f ca="1">B2975</f>
        <v>Asset Type 143</v>
      </c>
      <c r="C2992" s="149" t="str">
        <f ca="1">C2975</f>
        <v>Description - Asset Type 143</v>
      </c>
      <c r="D2992" s="3"/>
      <c r="E2992" s="3"/>
      <c r="F2992" s="109" t="s">
        <v>44</v>
      </c>
      <c r="G2992" s="301">
        <f t="shared" ref="G2992:L2992" si="286">SUM(G2977:G2991)</f>
        <v>0</v>
      </c>
      <c r="H2992" s="301">
        <f t="shared" ca="1" si="286"/>
        <v>0</v>
      </c>
      <c r="I2992" s="301">
        <f t="shared" ca="1" si="286"/>
        <v>0</v>
      </c>
      <c r="J2992" s="301">
        <f t="shared" ca="1" si="286"/>
        <v>0</v>
      </c>
      <c r="K2992" s="301">
        <f t="shared" ca="1" si="286"/>
        <v>0</v>
      </c>
      <c r="L2992" s="301">
        <f t="shared" ca="1" si="286"/>
        <v>0</v>
      </c>
    </row>
    <row r="2993" spans="1:12" ht="12.75" hidden="1" customHeight="1" outlineLevel="2" x14ac:dyDescent="0.2">
      <c r="A2993" s="221">
        <f>A2975+1</f>
        <v>144</v>
      </c>
      <c r="B2993" s="22" t="str">
        <f ca="1">OFFSET($B$13,$A2993-1,0)</f>
        <v>Asset Type 144</v>
      </c>
      <c r="C2993" s="22" t="str">
        <f ca="1">OFFSET($C$13,$A2993-1,0)</f>
        <v>Description - Asset Type 144</v>
      </c>
      <c r="D2993" s="3"/>
      <c r="E2993" s="112"/>
      <c r="F2993" s="111" t="s">
        <v>41</v>
      </c>
      <c r="G2993" s="300">
        <f t="shared" ref="G2993:L2993" ca="1" si="287">VLOOKUP($B2993,$B$13:$L$212,5+G$5,FALSE)</f>
        <v>0</v>
      </c>
      <c r="H2993" s="300">
        <f t="shared" ca="1" si="287"/>
        <v>0</v>
      </c>
      <c r="I2993" s="300">
        <f t="shared" ca="1" si="287"/>
        <v>0</v>
      </c>
      <c r="J2993" s="300">
        <f t="shared" ca="1" si="287"/>
        <v>0</v>
      </c>
      <c r="K2993" s="300">
        <f t="shared" ca="1" si="287"/>
        <v>0</v>
      </c>
      <c r="L2993" s="300">
        <f t="shared" ca="1" si="287"/>
        <v>0</v>
      </c>
    </row>
    <row r="2994" spans="1:12" ht="12.75" hidden="1" customHeight="1" outlineLevel="2" x14ac:dyDescent="0.2">
      <c r="A2994" s="3"/>
      <c r="B2994" s="3"/>
      <c r="C2994" s="21"/>
      <c r="D2994" s="3"/>
      <c r="E2994" s="110"/>
      <c r="F2994" s="109" t="s">
        <v>42</v>
      </c>
      <c r="G2994" s="114">
        <f ca="1">VLOOKUP($B2993,'Input Sheet'!$B$12:$L$211,5+G$5,FALSE)</f>
        <v>0</v>
      </c>
      <c r="H2994" s="114">
        <f ca="1">VLOOKUP($B2993,'Input Sheet'!$B$12:$L$211,5+H$5,FALSE)</f>
        <v>0</v>
      </c>
      <c r="I2994" s="114">
        <f ca="1">VLOOKUP($B2993,'Input Sheet'!$B$12:$L$211,5+I$5,FALSE)</f>
        <v>0</v>
      </c>
      <c r="J2994" s="114">
        <f ca="1">VLOOKUP($B2993,'Input Sheet'!$B$12:$L$211,5+J$5,FALSE)</f>
        <v>0</v>
      </c>
      <c r="K2994" s="114">
        <f ca="1">VLOOKUP($B2993,'Input Sheet'!$B$12:$L$211,5+K$5,FALSE)</f>
        <v>0</v>
      </c>
      <c r="L2994" s="114">
        <f ca="1">VLOOKUP($B2993,'Input Sheet'!$B$12:$L$211,5+L$5,FALSE)</f>
        <v>0</v>
      </c>
    </row>
    <row r="2995" spans="1:12" ht="12.75" hidden="1" customHeight="1" outlineLevel="2" x14ac:dyDescent="0.2">
      <c r="A2995" s="3"/>
      <c r="B2995" s="3"/>
      <c r="C2995" s="3"/>
      <c r="D2995" s="3">
        <v>1</v>
      </c>
      <c r="E2995" s="295">
        <f t="array" aca="1" ref="E2995:E3009" ca="1">TRANSPOSE(G2993:L2993)</f>
        <v>0</v>
      </c>
      <c r="F2995" s="296"/>
      <c r="G2995" s="297"/>
      <c r="H2995" s="298">
        <f ca="1">IF(OFFSET(H2995,-$D2995,0)="n/a","n/a",IF(H$5&gt;OFFSET(H2995,-$D2995,0)+$D2995,$E2995-SUM($G2995:G2995),($E2995-SUM($G2995:G2995))/(OFFSET(H2995,-$D2995,0)-(H$5-$D2995-1))))</f>
        <v>0</v>
      </c>
      <c r="I2995" s="298">
        <f ca="1">IF(OFFSET(I2995,-$D2995,0)="n/a","n/a",IF(I$5&gt;OFFSET(I2995,-$D2995,0)+$D2995,$E2995-SUM($G2995:H2995),($E2995-SUM($G2995:H2995))/(OFFSET(I2995,-$D2995,0)-(I$5-$D2995-1))))</f>
        <v>0</v>
      </c>
      <c r="J2995" s="298">
        <f ca="1">IF(OFFSET(J2995,-$D2995,0)="n/a","n/a",IF(J$5&gt;OFFSET(J2995,-$D2995,0)+$D2995,$E2995-SUM($G2995:I2995),($E2995-SUM($G2995:I2995))/(OFFSET(J2995,-$D2995,0)-(J$5-$D2995-1))))</f>
        <v>0</v>
      </c>
      <c r="K2995" s="298">
        <f ca="1">IF(OFFSET(K2995,-$D2995,0)="n/a","n/a",IF(K$5&gt;OFFSET(K2995,-$D2995,0)+$D2995,$E2995-SUM($G2995:J2995),($E2995-SUM($G2995:J2995))/(OFFSET(K2995,-$D2995,0)-(K$5-$D2995-1))))</f>
        <v>0</v>
      </c>
      <c r="L2995" s="298">
        <f ca="1">IF(OFFSET(L2995,-$D2995,0)="n/a","n/a",IF(L$5&gt;OFFSET(L2995,-$D2995,0)+$D2995,$E2995-SUM($G2995:K2995),($E2995-SUM($G2995:K2995))/(OFFSET(L2995,-$D2995,0)-(L$5-$D2995-1))))</f>
        <v>0</v>
      </c>
    </row>
    <row r="2996" spans="1:12" ht="12.75" hidden="1" customHeight="1" outlineLevel="2" x14ac:dyDescent="0.2">
      <c r="A2996" s="3"/>
      <c r="B2996" s="3"/>
      <c r="C2996" s="377" t="s">
        <v>43</v>
      </c>
      <c r="D2996" s="3">
        <v>2</v>
      </c>
      <c r="E2996" s="295">
        <f ca="1"/>
        <v>0</v>
      </c>
      <c r="F2996" s="296"/>
      <c r="G2996" s="299"/>
      <c r="H2996" s="297"/>
      <c r="I2996" s="298">
        <f ca="1">IF(OFFSET(I2996,-$D2996,0)="n/a","n/a",IF(I$5&gt;OFFSET(I2996,-$D2996,0)+$D2996,$E2996-SUM($G2996:H2996),($E2996-SUM($G2996:H2996))/(OFFSET(I2996,-$D2996,0)-(I$5-$D2996-1))))</f>
        <v>0</v>
      </c>
      <c r="J2996" s="298">
        <f ca="1">IF(OFFSET(J2996,-$D2996,0)="n/a","n/a",IF(J$5&gt;OFFSET(J2996,-$D2996,0)+$D2996,$E2996-SUM($G2996:I2996),($E2996-SUM($G2996:I2996))/(OFFSET(J2996,-$D2996,0)-(J$5-$D2996-1))))</f>
        <v>0</v>
      </c>
      <c r="K2996" s="298">
        <f ca="1">IF(OFFSET(K2996,-$D2996,0)="n/a","n/a",IF(K$5&gt;OFFSET(K2996,-$D2996,0)+$D2996,$E2996-SUM($G2996:J2996),($E2996-SUM($G2996:J2996))/(OFFSET(K2996,-$D2996,0)-(K$5-$D2996-1))))</f>
        <v>0</v>
      </c>
      <c r="L2996" s="298">
        <f ca="1">IF(OFFSET(L2996,-$D2996,0)="n/a","n/a",IF(L$5&gt;OFFSET(L2996,-$D2996,0)+$D2996,$E2996-SUM($G2996:K2996),($E2996-SUM($G2996:K2996))/(OFFSET(L2996,-$D2996,0)-(L$5-$D2996-1))))</f>
        <v>0</v>
      </c>
    </row>
    <row r="2997" spans="1:12" ht="12.75" hidden="1" customHeight="1" outlineLevel="2" x14ac:dyDescent="0.2">
      <c r="A2997" s="3"/>
      <c r="B2997" s="3"/>
      <c r="C2997" s="377"/>
      <c r="D2997" s="3">
        <v>3</v>
      </c>
      <c r="E2997" s="295">
        <f ca="1"/>
        <v>0</v>
      </c>
      <c r="F2997" s="296"/>
      <c r="G2997" s="299"/>
      <c r="H2997" s="299"/>
      <c r="I2997" s="297"/>
      <c r="J2997" s="298">
        <f ca="1">IF(OFFSET(J2997,-$D2997,0)="n/a","n/a",IF(J$5&gt;OFFSET(J2997,-$D2997,0)+$D2997,$E2997-SUM($G2997:I2997),($E2997-SUM($G2997:I2997))/(OFFSET(J2997,-$D2997,0)-(J$5-$D2997-1))))</f>
        <v>0</v>
      </c>
      <c r="K2997" s="298">
        <f ca="1">IF(OFFSET(K2997,-$D2997,0)="n/a","n/a",IF(K$5&gt;OFFSET(K2997,-$D2997,0)+$D2997,$E2997-SUM($G2997:J2997),($E2997-SUM($G2997:J2997))/(OFFSET(K2997,-$D2997,0)-(K$5-$D2997-1))))</f>
        <v>0</v>
      </c>
      <c r="L2997" s="298">
        <f ca="1">IF(OFFSET(L2997,-$D2997,0)="n/a","n/a",IF(L$5&gt;OFFSET(L2997,-$D2997,0)+$D2997,$E2997-SUM($G2997:K2997),($E2997-SUM($G2997:K2997))/(OFFSET(L2997,-$D2997,0)-(L$5-$D2997-1))))</f>
        <v>0</v>
      </c>
    </row>
    <row r="2998" spans="1:12" ht="12.75" hidden="1" customHeight="1" outlineLevel="2" x14ac:dyDescent="0.2">
      <c r="A2998" s="3"/>
      <c r="B2998" s="3"/>
      <c r="C2998" s="377"/>
      <c r="D2998" s="3">
        <v>4</v>
      </c>
      <c r="E2998" s="295">
        <f ca="1"/>
        <v>0</v>
      </c>
      <c r="F2998" s="296"/>
      <c r="G2998" s="299"/>
      <c r="H2998" s="299"/>
      <c r="I2998" s="299"/>
      <c r="J2998" s="297"/>
      <c r="K2998" s="298">
        <f ca="1">IF(OFFSET(K2998,-$D2998,0)="n/a","n/a",IF(K$5&gt;OFFSET(K2998,-$D2998,0)+$D2998,$E2998-SUM($G2998:J2998),($E2998-SUM($G2998:J2998))/(OFFSET(K2998,-$D2998,0)-(K$5-$D2998-1))))</f>
        <v>0</v>
      </c>
      <c r="L2998" s="298">
        <f ca="1">IF(OFFSET(L2998,-$D2998,0)="n/a","n/a",IF(L$5&gt;OFFSET(L2998,-$D2998,0)+$D2998,$E2998-SUM($G2998:K2998),($E2998-SUM($G2998:K2998))/(OFFSET(L2998,-$D2998,0)-(L$5-$D2998-1))))</f>
        <v>0</v>
      </c>
    </row>
    <row r="2999" spans="1:12" ht="12.75" hidden="1" customHeight="1" outlineLevel="2" x14ac:dyDescent="0.2">
      <c r="A2999" s="3"/>
      <c r="B2999" s="3"/>
      <c r="C2999" s="377"/>
      <c r="D2999" s="3">
        <v>5</v>
      </c>
      <c r="E2999" s="295">
        <f ca="1"/>
        <v>0</v>
      </c>
      <c r="F2999" s="296"/>
      <c r="G2999" s="299"/>
      <c r="H2999" s="299"/>
      <c r="I2999" s="299"/>
      <c r="J2999" s="299"/>
      <c r="K2999" s="297"/>
      <c r="L2999" s="298">
        <f ca="1">IF(OFFSET(L2999,-$D2999,0)="n/a","n/a",IF(L$5&gt;OFFSET(L2999,-$D2999,0)+$D2999,$E2999-SUM($G2999:K2999),($E2999-SUM($G2999:K2999))/(OFFSET(L2999,-$D2999,0)-(L$5-$D2999-1))))</f>
        <v>0</v>
      </c>
    </row>
    <row r="3000" spans="1:12" ht="12.75" hidden="1" customHeight="1" outlineLevel="2" x14ac:dyDescent="0.2">
      <c r="A3000" s="3"/>
      <c r="B3000" s="3"/>
      <c r="C3000" s="377"/>
      <c r="D3000" s="3">
        <v>6</v>
      </c>
      <c r="E3000" s="295">
        <f ca="1"/>
        <v>0</v>
      </c>
      <c r="F3000" s="296"/>
      <c r="G3000" s="299"/>
      <c r="H3000" s="299"/>
      <c r="I3000" s="299"/>
      <c r="J3000" s="299"/>
      <c r="K3000" s="299"/>
      <c r="L3000" s="297"/>
    </row>
    <row r="3001" spans="1:12" ht="12.75" hidden="1" customHeight="1" outlineLevel="2" x14ac:dyDescent="0.2">
      <c r="A3001" s="3"/>
      <c r="B3001" s="3"/>
      <c r="C3001" s="377"/>
      <c r="D3001" s="3">
        <v>7</v>
      </c>
      <c r="E3001" s="295" t="e">
        <f ca="1"/>
        <v>#N/A</v>
      </c>
      <c r="F3001" s="296"/>
      <c r="G3001" s="299"/>
      <c r="H3001" s="299"/>
      <c r="I3001" s="299"/>
      <c r="J3001" s="299"/>
      <c r="K3001" s="299"/>
      <c r="L3001" s="299"/>
    </row>
    <row r="3002" spans="1:12" ht="12.75" hidden="1" customHeight="1" outlineLevel="2" x14ac:dyDescent="0.2">
      <c r="A3002" s="3"/>
      <c r="B3002" s="3"/>
      <c r="C3002" s="377"/>
      <c r="D3002" s="3">
        <v>8</v>
      </c>
      <c r="E3002" s="295" t="e">
        <f ca="1"/>
        <v>#N/A</v>
      </c>
      <c r="F3002" s="296"/>
      <c r="G3002" s="299"/>
      <c r="H3002" s="299"/>
      <c r="I3002" s="299"/>
      <c r="J3002" s="299"/>
      <c r="K3002" s="299"/>
      <c r="L3002" s="299"/>
    </row>
    <row r="3003" spans="1:12" ht="12.75" hidden="1" customHeight="1" outlineLevel="2" x14ac:dyDescent="0.2">
      <c r="A3003" s="3"/>
      <c r="B3003" s="3"/>
      <c r="C3003" s="377"/>
      <c r="D3003" s="3">
        <v>9</v>
      </c>
      <c r="E3003" s="295" t="e">
        <f ca="1"/>
        <v>#N/A</v>
      </c>
      <c r="F3003" s="296"/>
      <c r="G3003" s="299"/>
      <c r="H3003" s="299"/>
      <c r="I3003" s="299"/>
      <c r="J3003" s="299"/>
      <c r="K3003" s="299"/>
      <c r="L3003" s="299"/>
    </row>
    <row r="3004" spans="1:12" ht="12.75" hidden="1" customHeight="1" outlineLevel="2" x14ac:dyDescent="0.2">
      <c r="A3004" s="3"/>
      <c r="B3004" s="3"/>
      <c r="C3004" s="377"/>
      <c r="D3004" s="3">
        <v>10</v>
      </c>
      <c r="E3004" s="295" t="e">
        <f ca="1"/>
        <v>#N/A</v>
      </c>
      <c r="F3004" s="296"/>
      <c r="G3004" s="299"/>
      <c r="H3004" s="299"/>
      <c r="I3004" s="299"/>
      <c r="J3004" s="299"/>
      <c r="K3004" s="299"/>
      <c r="L3004" s="299"/>
    </row>
    <row r="3005" spans="1:12" ht="12.75" hidden="1" customHeight="1" outlineLevel="2" x14ac:dyDescent="0.2">
      <c r="A3005" s="3"/>
      <c r="B3005" s="3"/>
      <c r="C3005" s="377"/>
      <c r="D3005" s="3">
        <v>11</v>
      </c>
      <c r="E3005" s="295" t="e">
        <f ca="1"/>
        <v>#N/A</v>
      </c>
      <c r="F3005" s="296"/>
      <c r="G3005" s="299"/>
      <c r="H3005" s="299"/>
      <c r="I3005" s="299"/>
      <c r="J3005" s="299"/>
      <c r="K3005" s="299"/>
      <c r="L3005" s="299"/>
    </row>
    <row r="3006" spans="1:12" ht="12.75" hidden="1" customHeight="1" outlineLevel="2" x14ac:dyDescent="0.2">
      <c r="A3006" s="3"/>
      <c r="B3006" s="3"/>
      <c r="C3006" s="377"/>
      <c r="D3006" s="3">
        <v>12</v>
      </c>
      <c r="E3006" s="295" t="e">
        <f ca="1"/>
        <v>#N/A</v>
      </c>
      <c r="F3006" s="296"/>
      <c r="G3006" s="299"/>
      <c r="H3006" s="299"/>
      <c r="I3006" s="299"/>
      <c r="J3006" s="299"/>
      <c r="K3006" s="299"/>
      <c r="L3006" s="299"/>
    </row>
    <row r="3007" spans="1:12" ht="12.75" hidden="1" customHeight="1" outlineLevel="2" x14ac:dyDescent="0.2">
      <c r="A3007" s="3"/>
      <c r="B3007" s="3"/>
      <c r="C3007" s="377"/>
      <c r="D3007" s="3">
        <v>13</v>
      </c>
      <c r="E3007" s="295" t="e">
        <f ca="1"/>
        <v>#N/A</v>
      </c>
      <c r="F3007" s="296"/>
      <c r="G3007" s="299"/>
      <c r="H3007" s="299"/>
      <c r="I3007" s="299"/>
      <c r="J3007" s="299"/>
      <c r="K3007" s="299"/>
      <c r="L3007" s="299"/>
    </row>
    <row r="3008" spans="1:12" ht="12.75" hidden="1" customHeight="1" outlineLevel="2" x14ac:dyDescent="0.2">
      <c r="A3008" s="3"/>
      <c r="B3008" s="3"/>
      <c r="C3008" s="377"/>
      <c r="D3008" s="3">
        <v>14</v>
      </c>
      <c r="E3008" s="295" t="e">
        <f ca="1"/>
        <v>#N/A</v>
      </c>
      <c r="F3008" s="296"/>
      <c r="G3008" s="299"/>
      <c r="H3008" s="299"/>
      <c r="I3008" s="299"/>
      <c r="J3008" s="299"/>
      <c r="K3008" s="299"/>
      <c r="L3008" s="299"/>
    </row>
    <row r="3009" spans="1:12" ht="12.75" hidden="1" customHeight="1" outlineLevel="2" x14ac:dyDescent="0.2">
      <c r="A3009" s="3"/>
      <c r="B3009" s="3"/>
      <c r="C3009" s="377"/>
      <c r="D3009" s="3">
        <v>15</v>
      </c>
      <c r="E3009" s="295" t="e">
        <f ca="1"/>
        <v>#N/A</v>
      </c>
      <c r="F3009" s="296"/>
      <c r="G3009" s="299"/>
      <c r="H3009" s="299"/>
      <c r="I3009" s="299"/>
      <c r="J3009" s="299"/>
      <c r="K3009" s="299"/>
      <c r="L3009" s="299"/>
    </row>
    <row r="3010" spans="1:12" ht="12.75" hidden="1" customHeight="1" outlineLevel="1" x14ac:dyDescent="0.2">
      <c r="A3010" s="3"/>
      <c r="B3010" s="149" t="str">
        <f ca="1">B2993</f>
        <v>Asset Type 144</v>
      </c>
      <c r="C3010" s="149" t="str">
        <f ca="1">C2993</f>
        <v>Description - Asset Type 144</v>
      </c>
      <c r="D3010" s="3"/>
      <c r="E3010" s="3"/>
      <c r="F3010" s="109" t="s">
        <v>44</v>
      </c>
      <c r="G3010" s="301">
        <f t="shared" ref="G3010:L3010" si="288">SUM(G2995:G3009)</f>
        <v>0</v>
      </c>
      <c r="H3010" s="301">
        <f t="shared" ca="1" si="288"/>
        <v>0</v>
      </c>
      <c r="I3010" s="301">
        <f t="shared" ca="1" si="288"/>
        <v>0</v>
      </c>
      <c r="J3010" s="301">
        <f t="shared" ca="1" si="288"/>
        <v>0</v>
      </c>
      <c r="K3010" s="301">
        <f t="shared" ca="1" si="288"/>
        <v>0</v>
      </c>
      <c r="L3010" s="301">
        <f t="shared" ca="1" si="288"/>
        <v>0</v>
      </c>
    </row>
    <row r="3011" spans="1:12" ht="12.75" hidden="1" customHeight="1" outlineLevel="2" x14ac:dyDescent="0.2">
      <c r="A3011" s="221">
        <f>A2993+1</f>
        <v>145</v>
      </c>
      <c r="B3011" s="22" t="str">
        <f ca="1">OFFSET($B$13,$A3011-1,0)</f>
        <v>Asset Type 145</v>
      </c>
      <c r="C3011" s="22" t="str">
        <f ca="1">OFFSET($C$13,$A3011-1,0)</f>
        <v>Description - Asset Type 145</v>
      </c>
      <c r="D3011" s="3"/>
      <c r="E3011" s="112"/>
      <c r="F3011" s="111" t="s">
        <v>41</v>
      </c>
      <c r="G3011" s="300">
        <f t="shared" ref="G3011:L3011" ca="1" si="289">VLOOKUP($B3011,$B$13:$L$212,5+G$5,FALSE)</f>
        <v>0</v>
      </c>
      <c r="H3011" s="300">
        <f t="shared" ca="1" si="289"/>
        <v>0</v>
      </c>
      <c r="I3011" s="300">
        <f t="shared" ca="1" si="289"/>
        <v>0</v>
      </c>
      <c r="J3011" s="300">
        <f t="shared" ca="1" si="289"/>
        <v>0</v>
      </c>
      <c r="K3011" s="300">
        <f t="shared" ca="1" si="289"/>
        <v>0</v>
      </c>
      <c r="L3011" s="300">
        <f t="shared" ca="1" si="289"/>
        <v>0</v>
      </c>
    </row>
    <row r="3012" spans="1:12" ht="12.75" hidden="1" customHeight="1" outlineLevel="2" x14ac:dyDescent="0.2">
      <c r="A3012" s="3"/>
      <c r="B3012" s="3"/>
      <c r="C3012" s="21"/>
      <c r="D3012" s="3"/>
      <c r="E3012" s="110"/>
      <c r="F3012" s="109" t="s">
        <v>42</v>
      </c>
      <c r="G3012" s="114">
        <f ca="1">VLOOKUP($B3011,'Input Sheet'!$B$12:$L$211,5+G$5,FALSE)</f>
        <v>0</v>
      </c>
      <c r="H3012" s="114">
        <f ca="1">VLOOKUP($B3011,'Input Sheet'!$B$12:$L$211,5+H$5,FALSE)</f>
        <v>0</v>
      </c>
      <c r="I3012" s="114">
        <f ca="1">VLOOKUP($B3011,'Input Sheet'!$B$12:$L$211,5+I$5,FALSE)</f>
        <v>0</v>
      </c>
      <c r="J3012" s="114">
        <f ca="1">VLOOKUP($B3011,'Input Sheet'!$B$12:$L$211,5+J$5,FALSE)</f>
        <v>0</v>
      </c>
      <c r="K3012" s="114">
        <f ca="1">VLOOKUP($B3011,'Input Sheet'!$B$12:$L$211,5+K$5,FALSE)</f>
        <v>0</v>
      </c>
      <c r="L3012" s="114">
        <f ca="1">VLOOKUP($B3011,'Input Sheet'!$B$12:$L$211,5+L$5,FALSE)</f>
        <v>0</v>
      </c>
    </row>
    <row r="3013" spans="1:12" ht="12.75" hidden="1" customHeight="1" outlineLevel="2" x14ac:dyDescent="0.2">
      <c r="A3013" s="3"/>
      <c r="B3013" s="3"/>
      <c r="C3013" s="3"/>
      <c r="D3013" s="3">
        <v>1</v>
      </c>
      <c r="E3013" s="295">
        <f t="array" aca="1" ref="E3013:E3027" ca="1">TRANSPOSE(G3011:L3011)</f>
        <v>0</v>
      </c>
      <c r="F3013" s="296"/>
      <c r="G3013" s="297"/>
      <c r="H3013" s="298">
        <f ca="1">IF(OFFSET(H3013,-$D3013,0)="n/a","n/a",IF(H$5&gt;OFFSET(H3013,-$D3013,0)+$D3013,$E3013-SUM($G3013:G3013),($E3013-SUM($G3013:G3013))/(OFFSET(H3013,-$D3013,0)-(H$5-$D3013-1))))</f>
        <v>0</v>
      </c>
      <c r="I3013" s="298">
        <f ca="1">IF(OFFSET(I3013,-$D3013,0)="n/a","n/a",IF(I$5&gt;OFFSET(I3013,-$D3013,0)+$D3013,$E3013-SUM($G3013:H3013),($E3013-SUM($G3013:H3013))/(OFFSET(I3013,-$D3013,0)-(I$5-$D3013-1))))</f>
        <v>0</v>
      </c>
      <c r="J3013" s="298">
        <f ca="1">IF(OFFSET(J3013,-$D3013,0)="n/a","n/a",IF(J$5&gt;OFFSET(J3013,-$D3013,0)+$D3013,$E3013-SUM($G3013:I3013),($E3013-SUM($G3013:I3013))/(OFFSET(J3013,-$D3013,0)-(J$5-$D3013-1))))</f>
        <v>0</v>
      </c>
      <c r="K3013" s="298">
        <f ca="1">IF(OFFSET(K3013,-$D3013,0)="n/a","n/a",IF(K$5&gt;OFFSET(K3013,-$D3013,0)+$D3013,$E3013-SUM($G3013:J3013),($E3013-SUM($G3013:J3013))/(OFFSET(K3013,-$D3013,0)-(K$5-$D3013-1))))</f>
        <v>0</v>
      </c>
      <c r="L3013" s="298">
        <f ca="1">IF(OFFSET(L3013,-$D3013,0)="n/a","n/a",IF(L$5&gt;OFFSET(L3013,-$D3013,0)+$D3013,$E3013-SUM($G3013:K3013),($E3013-SUM($G3013:K3013))/(OFFSET(L3013,-$D3013,0)-(L$5-$D3013-1))))</f>
        <v>0</v>
      </c>
    </row>
    <row r="3014" spans="1:12" ht="12.75" hidden="1" customHeight="1" outlineLevel="2" x14ac:dyDescent="0.2">
      <c r="A3014" s="3"/>
      <c r="B3014" s="3"/>
      <c r="C3014" s="377" t="s">
        <v>43</v>
      </c>
      <c r="D3014" s="3">
        <v>2</v>
      </c>
      <c r="E3014" s="295">
        <f ca="1"/>
        <v>0</v>
      </c>
      <c r="F3014" s="296"/>
      <c r="G3014" s="299"/>
      <c r="H3014" s="297"/>
      <c r="I3014" s="298">
        <f ca="1">IF(OFFSET(I3014,-$D3014,0)="n/a","n/a",IF(I$5&gt;OFFSET(I3014,-$D3014,0)+$D3014,$E3014-SUM($G3014:H3014),($E3014-SUM($G3014:H3014))/(OFFSET(I3014,-$D3014,0)-(I$5-$D3014-1))))</f>
        <v>0</v>
      </c>
      <c r="J3014" s="298">
        <f ca="1">IF(OFFSET(J3014,-$D3014,0)="n/a","n/a",IF(J$5&gt;OFFSET(J3014,-$D3014,0)+$D3014,$E3014-SUM($G3014:I3014),($E3014-SUM($G3014:I3014))/(OFFSET(J3014,-$D3014,0)-(J$5-$D3014-1))))</f>
        <v>0</v>
      </c>
      <c r="K3014" s="298">
        <f ca="1">IF(OFFSET(K3014,-$D3014,0)="n/a","n/a",IF(K$5&gt;OFFSET(K3014,-$D3014,0)+$D3014,$E3014-SUM($G3014:J3014),($E3014-SUM($G3014:J3014))/(OFFSET(K3014,-$D3014,0)-(K$5-$D3014-1))))</f>
        <v>0</v>
      </c>
      <c r="L3014" s="298">
        <f ca="1">IF(OFFSET(L3014,-$D3014,0)="n/a","n/a",IF(L$5&gt;OFFSET(L3014,-$D3014,0)+$D3014,$E3014-SUM($G3014:K3014),($E3014-SUM($G3014:K3014))/(OFFSET(L3014,-$D3014,0)-(L$5-$D3014-1))))</f>
        <v>0</v>
      </c>
    </row>
    <row r="3015" spans="1:12" ht="12.75" hidden="1" customHeight="1" outlineLevel="2" x14ac:dyDescent="0.2">
      <c r="A3015" s="3"/>
      <c r="B3015" s="3"/>
      <c r="C3015" s="377"/>
      <c r="D3015" s="3">
        <v>3</v>
      </c>
      <c r="E3015" s="295">
        <f ca="1"/>
        <v>0</v>
      </c>
      <c r="F3015" s="296"/>
      <c r="G3015" s="299"/>
      <c r="H3015" s="299"/>
      <c r="I3015" s="297"/>
      <c r="J3015" s="298">
        <f ca="1">IF(OFFSET(J3015,-$D3015,0)="n/a","n/a",IF(J$5&gt;OFFSET(J3015,-$D3015,0)+$D3015,$E3015-SUM($G3015:I3015),($E3015-SUM($G3015:I3015))/(OFFSET(J3015,-$D3015,0)-(J$5-$D3015-1))))</f>
        <v>0</v>
      </c>
      <c r="K3015" s="298">
        <f ca="1">IF(OFFSET(K3015,-$D3015,0)="n/a","n/a",IF(K$5&gt;OFFSET(K3015,-$D3015,0)+$D3015,$E3015-SUM($G3015:J3015),($E3015-SUM($G3015:J3015))/(OFFSET(K3015,-$D3015,0)-(K$5-$D3015-1))))</f>
        <v>0</v>
      </c>
      <c r="L3015" s="298">
        <f ca="1">IF(OFFSET(L3015,-$D3015,0)="n/a","n/a",IF(L$5&gt;OFFSET(L3015,-$D3015,0)+$D3015,$E3015-SUM($G3015:K3015),($E3015-SUM($G3015:K3015))/(OFFSET(L3015,-$D3015,0)-(L$5-$D3015-1))))</f>
        <v>0</v>
      </c>
    </row>
    <row r="3016" spans="1:12" ht="12.75" hidden="1" customHeight="1" outlineLevel="2" x14ac:dyDescent="0.2">
      <c r="A3016" s="3"/>
      <c r="B3016" s="3"/>
      <c r="C3016" s="377"/>
      <c r="D3016" s="3">
        <v>4</v>
      </c>
      <c r="E3016" s="295">
        <f ca="1"/>
        <v>0</v>
      </c>
      <c r="F3016" s="296"/>
      <c r="G3016" s="299"/>
      <c r="H3016" s="299"/>
      <c r="I3016" s="299"/>
      <c r="J3016" s="297"/>
      <c r="K3016" s="298">
        <f ca="1">IF(OFFSET(K3016,-$D3016,0)="n/a","n/a",IF(K$5&gt;OFFSET(K3016,-$D3016,0)+$D3016,$E3016-SUM($G3016:J3016),($E3016-SUM($G3016:J3016))/(OFFSET(K3016,-$D3016,0)-(K$5-$D3016-1))))</f>
        <v>0</v>
      </c>
      <c r="L3016" s="298">
        <f ca="1">IF(OFFSET(L3016,-$D3016,0)="n/a","n/a",IF(L$5&gt;OFFSET(L3016,-$D3016,0)+$D3016,$E3016-SUM($G3016:K3016),($E3016-SUM($G3016:K3016))/(OFFSET(L3016,-$D3016,0)-(L$5-$D3016-1))))</f>
        <v>0</v>
      </c>
    </row>
    <row r="3017" spans="1:12" ht="12.75" hidden="1" customHeight="1" outlineLevel="2" x14ac:dyDescent="0.2">
      <c r="A3017" s="3"/>
      <c r="B3017" s="3"/>
      <c r="C3017" s="377"/>
      <c r="D3017" s="3">
        <v>5</v>
      </c>
      <c r="E3017" s="295">
        <f ca="1"/>
        <v>0</v>
      </c>
      <c r="F3017" s="296"/>
      <c r="G3017" s="299"/>
      <c r="H3017" s="299"/>
      <c r="I3017" s="299"/>
      <c r="J3017" s="299"/>
      <c r="K3017" s="297"/>
      <c r="L3017" s="298">
        <f ca="1">IF(OFFSET(L3017,-$D3017,0)="n/a","n/a",IF(L$5&gt;OFFSET(L3017,-$D3017,0)+$D3017,$E3017-SUM($G3017:K3017),($E3017-SUM($G3017:K3017))/(OFFSET(L3017,-$D3017,0)-(L$5-$D3017-1))))</f>
        <v>0</v>
      </c>
    </row>
    <row r="3018" spans="1:12" ht="12.75" hidden="1" customHeight="1" outlineLevel="2" x14ac:dyDescent="0.2">
      <c r="A3018" s="3"/>
      <c r="B3018" s="3"/>
      <c r="C3018" s="377"/>
      <c r="D3018" s="3">
        <v>6</v>
      </c>
      <c r="E3018" s="295">
        <f ca="1"/>
        <v>0</v>
      </c>
      <c r="F3018" s="296"/>
      <c r="G3018" s="299"/>
      <c r="H3018" s="299"/>
      <c r="I3018" s="299"/>
      <c r="J3018" s="299"/>
      <c r="K3018" s="299"/>
      <c r="L3018" s="297"/>
    </row>
    <row r="3019" spans="1:12" ht="12.75" hidden="1" customHeight="1" outlineLevel="2" x14ac:dyDescent="0.2">
      <c r="A3019" s="3"/>
      <c r="B3019" s="3"/>
      <c r="C3019" s="377"/>
      <c r="D3019" s="3">
        <v>7</v>
      </c>
      <c r="E3019" s="295" t="e">
        <f ca="1"/>
        <v>#N/A</v>
      </c>
      <c r="F3019" s="296"/>
      <c r="G3019" s="299"/>
      <c r="H3019" s="299"/>
      <c r="I3019" s="299"/>
      <c r="J3019" s="299"/>
      <c r="K3019" s="299"/>
      <c r="L3019" s="299"/>
    </row>
    <row r="3020" spans="1:12" ht="12.75" hidden="1" customHeight="1" outlineLevel="2" x14ac:dyDescent="0.2">
      <c r="A3020" s="3"/>
      <c r="B3020" s="3"/>
      <c r="C3020" s="377"/>
      <c r="D3020" s="3">
        <v>8</v>
      </c>
      <c r="E3020" s="295" t="e">
        <f ca="1"/>
        <v>#N/A</v>
      </c>
      <c r="F3020" s="296"/>
      <c r="G3020" s="299"/>
      <c r="H3020" s="299"/>
      <c r="I3020" s="299"/>
      <c r="J3020" s="299"/>
      <c r="K3020" s="299"/>
      <c r="L3020" s="299"/>
    </row>
    <row r="3021" spans="1:12" ht="12.75" hidden="1" customHeight="1" outlineLevel="2" x14ac:dyDescent="0.2">
      <c r="A3021" s="3"/>
      <c r="B3021" s="3"/>
      <c r="C3021" s="377"/>
      <c r="D3021" s="3">
        <v>9</v>
      </c>
      <c r="E3021" s="295" t="e">
        <f ca="1"/>
        <v>#N/A</v>
      </c>
      <c r="F3021" s="296"/>
      <c r="G3021" s="299"/>
      <c r="H3021" s="299"/>
      <c r="I3021" s="299"/>
      <c r="J3021" s="299"/>
      <c r="K3021" s="299"/>
      <c r="L3021" s="299"/>
    </row>
    <row r="3022" spans="1:12" ht="12.75" hidden="1" customHeight="1" outlineLevel="2" x14ac:dyDescent="0.2">
      <c r="A3022" s="3"/>
      <c r="B3022" s="3"/>
      <c r="C3022" s="377"/>
      <c r="D3022" s="3">
        <v>10</v>
      </c>
      <c r="E3022" s="295" t="e">
        <f ca="1"/>
        <v>#N/A</v>
      </c>
      <c r="F3022" s="296"/>
      <c r="G3022" s="299"/>
      <c r="H3022" s="299"/>
      <c r="I3022" s="299"/>
      <c r="J3022" s="299"/>
      <c r="K3022" s="299"/>
      <c r="L3022" s="299"/>
    </row>
    <row r="3023" spans="1:12" ht="12.75" hidden="1" customHeight="1" outlineLevel="2" x14ac:dyDescent="0.2">
      <c r="A3023" s="3"/>
      <c r="B3023" s="3"/>
      <c r="C3023" s="377"/>
      <c r="D3023" s="3">
        <v>11</v>
      </c>
      <c r="E3023" s="295" t="e">
        <f ca="1"/>
        <v>#N/A</v>
      </c>
      <c r="F3023" s="296"/>
      <c r="G3023" s="299"/>
      <c r="H3023" s="299"/>
      <c r="I3023" s="299"/>
      <c r="J3023" s="299"/>
      <c r="K3023" s="299"/>
      <c r="L3023" s="299"/>
    </row>
    <row r="3024" spans="1:12" ht="12.75" hidden="1" customHeight="1" outlineLevel="2" x14ac:dyDescent="0.2">
      <c r="A3024" s="3"/>
      <c r="B3024" s="3"/>
      <c r="C3024" s="377"/>
      <c r="D3024" s="3">
        <v>12</v>
      </c>
      <c r="E3024" s="295" t="e">
        <f ca="1"/>
        <v>#N/A</v>
      </c>
      <c r="F3024" s="296"/>
      <c r="G3024" s="299"/>
      <c r="H3024" s="299"/>
      <c r="I3024" s="299"/>
      <c r="J3024" s="299"/>
      <c r="K3024" s="299"/>
      <c r="L3024" s="299"/>
    </row>
    <row r="3025" spans="1:12" ht="12.75" hidden="1" customHeight="1" outlineLevel="2" x14ac:dyDescent="0.2">
      <c r="A3025" s="3"/>
      <c r="B3025" s="3"/>
      <c r="C3025" s="377"/>
      <c r="D3025" s="3">
        <v>13</v>
      </c>
      <c r="E3025" s="295" t="e">
        <f ca="1"/>
        <v>#N/A</v>
      </c>
      <c r="F3025" s="296"/>
      <c r="G3025" s="299"/>
      <c r="H3025" s="299"/>
      <c r="I3025" s="299"/>
      <c r="J3025" s="299"/>
      <c r="K3025" s="299"/>
      <c r="L3025" s="299"/>
    </row>
    <row r="3026" spans="1:12" ht="12.75" hidden="1" customHeight="1" outlineLevel="2" x14ac:dyDescent="0.2">
      <c r="A3026" s="3"/>
      <c r="B3026" s="3"/>
      <c r="C3026" s="377"/>
      <c r="D3026" s="3">
        <v>14</v>
      </c>
      <c r="E3026" s="295" t="e">
        <f ca="1"/>
        <v>#N/A</v>
      </c>
      <c r="F3026" s="296"/>
      <c r="G3026" s="299"/>
      <c r="H3026" s="299"/>
      <c r="I3026" s="299"/>
      <c r="J3026" s="299"/>
      <c r="K3026" s="299"/>
      <c r="L3026" s="299"/>
    </row>
    <row r="3027" spans="1:12" ht="12.75" hidden="1" customHeight="1" outlineLevel="2" x14ac:dyDescent="0.2">
      <c r="A3027" s="3"/>
      <c r="B3027" s="3"/>
      <c r="C3027" s="377"/>
      <c r="D3027" s="3">
        <v>15</v>
      </c>
      <c r="E3027" s="295" t="e">
        <f ca="1"/>
        <v>#N/A</v>
      </c>
      <c r="F3027" s="296"/>
      <c r="G3027" s="299"/>
      <c r="H3027" s="299"/>
      <c r="I3027" s="299"/>
      <c r="J3027" s="299"/>
      <c r="K3027" s="299"/>
      <c r="L3027" s="299"/>
    </row>
    <row r="3028" spans="1:12" ht="12.75" hidden="1" customHeight="1" outlineLevel="1" x14ac:dyDescent="0.2">
      <c r="A3028" s="3"/>
      <c r="B3028" s="149" t="str">
        <f ca="1">B3011</f>
        <v>Asset Type 145</v>
      </c>
      <c r="C3028" s="149" t="str">
        <f ca="1">C3011</f>
        <v>Description - Asset Type 145</v>
      </c>
      <c r="D3028" s="3"/>
      <c r="E3028" s="3"/>
      <c r="F3028" s="109" t="s">
        <v>44</v>
      </c>
      <c r="G3028" s="301">
        <f t="shared" ref="G3028:L3028" si="290">SUM(G3013:G3027)</f>
        <v>0</v>
      </c>
      <c r="H3028" s="301">
        <f t="shared" ca="1" si="290"/>
        <v>0</v>
      </c>
      <c r="I3028" s="301">
        <f t="shared" ca="1" si="290"/>
        <v>0</v>
      </c>
      <c r="J3028" s="301">
        <f t="shared" ca="1" si="290"/>
        <v>0</v>
      </c>
      <c r="K3028" s="301">
        <f t="shared" ca="1" si="290"/>
        <v>0</v>
      </c>
      <c r="L3028" s="301">
        <f t="shared" ca="1" si="290"/>
        <v>0</v>
      </c>
    </row>
    <row r="3029" spans="1:12" ht="12.75" hidden="1" customHeight="1" outlineLevel="2" x14ac:dyDescent="0.2">
      <c r="A3029" s="221">
        <f>A3011+1</f>
        <v>146</v>
      </c>
      <c r="B3029" s="22" t="str">
        <f ca="1">OFFSET($B$13,$A3029-1,0)</f>
        <v>Asset Type 146</v>
      </c>
      <c r="C3029" s="22" t="str">
        <f ca="1">OFFSET($C$13,$A3029-1,0)</f>
        <v>Description - Asset Type 146</v>
      </c>
      <c r="D3029" s="3"/>
      <c r="E3029" s="112"/>
      <c r="F3029" s="111" t="s">
        <v>41</v>
      </c>
      <c r="G3029" s="300">
        <f t="shared" ref="G3029:L3029" ca="1" si="291">VLOOKUP($B3029,$B$13:$L$212,5+G$5,FALSE)</f>
        <v>0</v>
      </c>
      <c r="H3029" s="300">
        <f t="shared" ca="1" si="291"/>
        <v>0</v>
      </c>
      <c r="I3029" s="300">
        <f t="shared" ca="1" si="291"/>
        <v>0</v>
      </c>
      <c r="J3029" s="300">
        <f t="shared" ca="1" si="291"/>
        <v>0</v>
      </c>
      <c r="K3029" s="300">
        <f t="shared" ca="1" si="291"/>
        <v>0</v>
      </c>
      <c r="L3029" s="300">
        <f t="shared" ca="1" si="291"/>
        <v>0</v>
      </c>
    </row>
    <row r="3030" spans="1:12" ht="12.75" hidden="1" customHeight="1" outlineLevel="2" x14ac:dyDescent="0.2">
      <c r="A3030" s="3"/>
      <c r="B3030" s="3"/>
      <c r="C3030" s="21"/>
      <c r="D3030" s="3"/>
      <c r="E3030" s="110"/>
      <c r="F3030" s="109" t="s">
        <v>42</v>
      </c>
      <c r="G3030" s="114">
        <f ca="1">VLOOKUP($B3029,'Input Sheet'!$B$12:$L$211,5+G$5,FALSE)</f>
        <v>0</v>
      </c>
      <c r="H3030" s="114">
        <f ca="1">VLOOKUP($B3029,'Input Sheet'!$B$12:$L$211,5+H$5,FALSE)</f>
        <v>0</v>
      </c>
      <c r="I3030" s="114">
        <f ca="1">VLOOKUP($B3029,'Input Sheet'!$B$12:$L$211,5+I$5,FALSE)</f>
        <v>0</v>
      </c>
      <c r="J3030" s="114">
        <f ca="1">VLOOKUP($B3029,'Input Sheet'!$B$12:$L$211,5+J$5,FALSE)</f>
        <v>0</v>
      </c>
      <c r="K3030" s="114">
        <f ca="1">VLOOKUP($B3029,'Input Sheet'!$B$12:$L$211,5+K$5,FALSE)</f>
        <v>0</v>
      </c>
      <c r="L3030" s="114">
        <f ca="1">VLOOKUP($B3029,'Input Sheet'!$B$12:$L$211,5+L$5,FALSE)</f>
        <v>0</v>
      </c>
    </row>
    <row r="3031" spans="1:12" ht="12.75" hidden="1" customHeight="1" outlineLevel="2" x14ac:dyDescent="0.2">
      <c r="A3031" s="3"/>
      <c r="B3031" s="3"/>
      <c r="C3031" s="3"/>
      <c r="D3031" s="3">
        <v>1</v>
      </c>
      <c r="E3031" s="295">
        <f t="array" aca="1" ref="E3031:E3045" ca="1">TRANSPOSE(G3029:L3029)</f>
        <v>0</v>
      </c>
      <c r="F3031" s="296"/>
      <c r="G3031" s="297"/>
      <c r="H3031" s="298">
        <f ca="1">IF(OFFSET(H3031,-$D3031,0)="n/a","n/a",IF(H$5&gt;OFFSET(H3031,-$D3031,0)+$D3031,$E3031-SUM($G3031:G3031),($E3031-SUM($G3031:G3031))/(OFFSET(H3031,-$D3031,0)-(H$5-$D3031-1))))</f>
        <v>0</v>
      </c>
      <c r="I3031" s="298">
        <f ca="1">IF(OFFSET(I3031,-$D3031,0)="n/a","n/a",IF(I$5&gt;OFFSET(I3031,-$D3031,0)+$D3031,$E3031-SUM($G3031:H3031),($E3031-SUM($G3031:H3031))/(OFFSET(I3031,-$D3031,0)-(I$5-$D3031-1))))</f>
        <v>0</v>
      </c>
      <c r="J3031" s="298">
        <f ca="1">IF(OFFSET(J3031,-$D3031,0)="n/a","n/a",IF(J$5&gt;OFFSET(J3031,-$D3031,0)+$D3031,$E3031-SUM($G3031:I3031),($E3031-SUM($G3031:I3031))/(OFFSET(J3031,-$D3031,0)-(J$5-$D3031-1))))</f>
        <v>0</v>
      </c>
      <c r="K3031" s="298">
        <f ca="1">IF(OFFSET(K3031,-$D3031,0)="n/a","n/a",IF(K$5&gt;OFFSET(K3031,-$D3031,0)+$D3031,$E3031-SUM($G3031:J3031),($E3031-SUM($G3031:J3031))/(OFFSET(K3031,-$D3031,0)-(K$5-$D3031-1))))</f>
        <v>0</v>
      </c>
      <c r="L3031" s="298">
        <f ca="1">IF(OFFSET(L3031,-$D3031,0)="n/a","n/a",IF(L$5&gt;OFFSET(L3031,-$D3031,0)+$D3031,$E3031-SUM($G3031:K3031),($E3031-SUM($G3031:K3031))/(OFFSET(L3031,-$D3031,0)-(L$5-$D3031-1))))</f>
        <v>0</v>
      </c>
    </row>
    <row r="3032" spans="1:12" ht="12.75" hidden="1" customHeight="1" outlineLevel="2" x14ac:dyDescent="0.2">
      <c r="A3032" s="3"/>
      <c r="B3032" s="3"/>
      <c r="C3032" s="377" t="s">
        <v>43</v>
      </c>
      <c r="D3032" s="3">
        <v>2</v>
      </c>
      <c r="E3032" s="295">
        <f ca="1"/>
        <v>0</v>
      </c>
      <c r="F3032" s="296"/>
      <c r="G3032" s="299"/>
      <c r="H3032" s="297"/>
      <c r="I3032" s="298">
        <f ca="1">IF(OFFSET(I3032,-$D3032,0)="n/a","n/a",IF(I$5&gt;OFFSET(I3032,-$D3032,0)+$D3032,$E3032-SUM($G3032:H3032),($E3032-SUM($G3032:H3032))/(OFFSET(I3032,-$D3032,0)-(I$5-$D3032-1))))</f>
        <v>0</v>
      </c>
      <c r="J3032" s="298">
        <f ca="1">IF(OFFSET(J3032,-$D3032,0)="n/a","n/a",IF(J$5&gt;OFFSET(J3032,-$D3032,0)+$D3032,$E3032-SUM($G3032:I3032),($E3032-SUM($G3032:I3032))/(OFFSET(J3032,-$D3032,0)-(J$5-$D3032-1))))</f>
        <v>0</v>
      </c>
      <c r="K3032" s="298">
        <f ca="1">IF(OFFSET(K3032,-$D3032,0)="n/a","n/a",IF(K$5&gt;OFFSET(K3032,-$D3032,0)+$D3032,$E3032-SUM($G3032:J3032),($E3032-SUM($G3032:J3032))/(OFFSET(K3032,-$D3032,0)-(K$5-$D3032-1))))</f>
        <v>0</v>
      </c>
      <c r="L3032" s="298">
        <f ca="1">IF(OFFSET(L3032,-$D3032,0)="n/a","n/a",IF(L$5&gt;OFFSET(L3032,-$D3032,0)+$D3032,$E3032-SUM($G3032:K3032),($E3032-SUM($G3032:K3032))/(OFFSET(L3032,-$D3032,0)-(L$5-$D3032-1))))</f>
        <v>0</v>
      </c>
    </row>
    <row r="3033" spans="1:12" ht="12.75" hidden="1" customHeight="1" outlineLevel="2" x14ac:dyDescent="0.2">
      <c r="A3033" s="3"/>
      <c r="B3033" s="3"/>
      <c r="C3033" s="377"/>
      <c r="D3033" s="3">
        <v>3</v>
      </c>
      <c r="E3033" s="295">
        <f ca="1"/>
        <v>0</v>
      </c>
      <c r="F3033" s="296"/>
      <c r="G3033" s="299"/>
      <c r="H3033" s="299"/>
      <c r="I3033" s="297"/>
      <c r="J3033" s="298">
        <f ca="1">IF(OFFSET(J3033,-$D3033,0)="n/a","n/a",IF(J$5&gt;OFFSET(J3033,-$D3033,0)+$D3033,$E3033-SUM($G3033:I3033),($E3033-SUM($G3033:I3033))/(OFFSET(J3033,-$D3033,0)-(J$5-$D3033-1))))</f>
        <v>0</v>
      </c>
      <c r="K3033" s="298">
        <f ca="1">IF(OFFSET(K3033,-$D3033,0)="n/a","n/a",IF(K$5&gt;OFFSET(K3033,-$D3033,0)+$D3033,$E3033-SUM($G3033:J3033),($E3033-SUM($G3033:J3033))/(OFFSET(K3033,-$D3033,0)-(K$5-$D3033-1))))</f>
        <v>0</v>
      </c>
      <c r="L3033" s="298">
        <f ca="1">IF(OFFSET(L3033,-$D3033,0)="n/a","n/a",IF(L$5&gt;OFFSET(L3033,-$D3033,0)+$D3033,$E3033-SUM($G3033:K3033),($E3033-SUM($G3033:K3033))/(OFFSET(L3033,-$D3033,0)-(L$5-$D3033-1))))</f>
        <v>0</v>
      </c>
    </row>
    <row r="3034" spans="1:12" ht="12.75" hidden="1" customHeight="1" outlineLevel="2" x14ac:dyDescent="0.2">
      <c r="A3034" s="3"/>
      <c r="B3034" s="3"/>
      <c r="C3034" s="377"/>
      <c r="D3034" s="3">
        <v>4</v>
      </c>
      <c r="E3034" s="295">
        <f ca="1"/>
        <v>0</v>
      </c>
      <c r="F3034" s="296"/>
      <c r="G3034" s="299"/>
      <c r="H3034" s="299"/>
      <c r="I3034" s="299"/>
      <c r="J3034" s="297"/>
      <c r="K3034" s="298">
        <f ca="1">IF(OFFSET(K3034,-$D3034,0)="n/a","n/a",IF(K$5&gt;OFFSET(K3034,-$D3034,0)+$D3034,$E3034-SUM($G3034:J3034),($E3034-SUM($G3034:J3034))/(OFFSET(K3034,-$D3034,0)-(K$5-$D3034-1))))</f>
        <v>0</v>
      </c>
      <c r="L3034" s="298">
        <f ca="1">IF(OFFSET(L3034,-$D3034,0)="n/a","n/a",IF(L$5&gt;OFFSET(L3034,-$D3034,0)+$D3034,$E3034-SUM($G3034:K3034),($E3034-SUM($G3034:K3034))/(OFFSET(L3034,-$D3034,0)-(L$5-$D3034-1))))</f>
        <v>0</v>
      </c>
    </row>
    <row r="3035" spans="1:12" ht="12.75" hidden="1" customHeight="1" outlineLevel="2" x14ac:dyDescent="0.2">
      <c r="A3035" s="3"/>
      <c r="B3035" s="3"/>
      <c r="C3035" s="377"/>
      <c r="D3035" s="3">
        <v>5</v>
      </c>
      <c r="E3035" s="295">
        <f ca="1"/>
        <v>0</v>
      </c>
      <c r="F3035" s="296"/>
      <c r="G3035" s="299"/>
      <c r="H3035" s="299"/>
      <c r="I3035" s="299"/>
      <c r="J3035" s="299"/>
      <c r="K3035" s="297"/>
      <c r="L3035" s="298">
        <f ca="1">IF(OFFSET(L3035,-$D3035,0)="n/a","n/a",IF(L$5&gt;OFFSET(L3035,-$D3035,0)+$D3035,$E3035-SUM($G3035:K3035),($E3035-SUM($G3035:K3035))/(OFFSET(L3035,-$D3035,0)-(L$5-$D3035-1))))</f>
        <v>0</v>
      </c>
    </row>
    <row r="3036" spans="1:12" ht="12.75" hidden="1" customHeight="1" outlineLevel="2" x14ac:dyDescent="0.2">
      <c r="A3036" s="3"/>
      <c r="B3036" s="3"/>
      <c r="C3036" s="377"/>
      <c r="D3036" s="3">
        <v>6</v>
      </c>
      <c r="E3036" s="295">
        <f ca="1"/>
        <v>0</v>
      </c>
      <c r="F3036" s="296"/>
      <c r="G3036" s="299"/>
      <c r="H3036" s="299"/>
      <c r="I3036" s="299"/>
      <c r="J3036" s="299"/>
      <c r="K3036" s="299"/>
      <c r="L3036" s="297"/>
    </row>
    <row r="3037" spans="1:12" ht="12.75" hidden="1" customHeight="1" outlineLevel="2" x14ac:dyDescent="0.2">
      <c r="A3037" s="3"/>
      <c r="B3037" s="3"/>
      <c r="C3037" s="377"/>
      <c r="D3037" s="3">
        <v>7</v>
      </c>
      <c r="E3037" s="295" t="e">
        <f ca="1"/>
        <v>#N/A</v>
      </c>
      <c r="F3037" s="296"/>
      <c r="G3037" s="299"/>
      <c r="H3037" s="299"/>
      <c r="I3037" s="299"/>
      <c r="J3037" s="299"/>
      <c r="K3037" s="299"/>
      <c r="L3037" s="299"/>
    </row>
    <row r="3038" spans="1:12" ht="12.75" hidden="1" customHeight="1" outlineLevel="2" x14ac:dyDescent="0.2">
      <c r="A3038" s="3"/>
      <c r="B3038" s="3"/>
      <c r="C3038" s="377"/>
      <c r="D3038" s="3">
        <v>8</v>
      </c>
      <c r="E3038" s="295" t="e">
        <f ca="1"/>
        <v>#N/A</v>
      </c>
      <c r="F3038" s="296"/>
      <c r="G3038" s="299"/>
      <c r="H3038" s="299"/>
      <c r="I3038" s="299"/>
      <c r="J3038" s="299"/>
      <c r="K3038" s="299"/>
      <c r="L3038" s="299"/>
    </row>
    <row r="3039" spans="1:12" ht="12.75" hidden="1" customHeight="1" outlineLevel="2" x14ac:dyDescent="0.2">
      <c r="A3039" s="3"/>
      <c r="B3039" s="3"/>
      <c r="C3039" s="377"/>
      <c r="D3039" s="3">
        <v>9</v>
      </c>
      <c r="E3039" s="295" t="e">
        <f ca="1"/>
        <v>#N/A</v>
      </c>
      <c r="F3039" s="296"/>
      <c r="G3039" s="299"/>
      <c r="H3039" s="299"/>
      <c r="I3039" s="299"/>
      <c r="J3039" s="299"/>
      <c r="K3039" s="299"/>
      <c r="L3039" s="299"/>
    </row>
    <row r="3040" spans="1:12" ht="12.75" hidden="1" customHeight="1" outlineLevel="2" x14ac:dyDescent="0.2">
      <c r="A3040" s="3"/>
      <c r="B3040" s="3"/>
      <c r="C3040" s="377"/>
      <c r="D3040" s="3">
        <v>10</v>
      </c>
      <c r="E3040" s="295" t="e">
        <f ca="1"/>
        <v>#N/A</v>
      </c>
      <c r="F3040" s="296"/>
      <c r="G3040" s="299"/>
      <c r="H3040" s="299"/>
      <c r="I3040" s="299"/>
      <c r="J3040" s="299"/>
      <c r="K3040" s="299"/>
      <c r="L3040" s="299"/>
    </row>
    <row r="3041" spans="1:12" ht="12.75" hidden="1" customHeight="1" outlineLevel="2" x14ac:dyDescent="0.2">
      <c r="A3041" s="3"/>
      <c r="B3041" s="3"/>
      <c r="C3041" s="377"/>
      <c r="D3041" s="3">
        <v>11</v>
      </c>
      <c r="E3041" s="295" t="e">
        <f ca="1"/>
        <v>#N/A</v>
      </c>
      <c r="F3041" s="296"/>
      <c r="G3041" s="299"/>
      <c r="H3041" s="299"/>
      <c r="I3041" s="299"/>
      <c r="J3041" s="299"/>
      <c r="K3041" s="299"/>
      <c r="L3041" s="299"/>
    </row>
    <row r="3042" spans="1:12" ht="12.75" hidden="1" customHeight="1" outlineLevel="2" x14ac:dyDescent="0.2">
      <c r="A3042" s="3"/>
      <c r="B3042" s="3"/>
      <c r="C3042" s="377"/>
      <c r="D3042" s="3">
        <v>12</v>
      </c>
      <c r="E3042" s="295" t="e">
        <f ca="1"/>
        <v>#N/A</v>
      </c>
      <c r="F3042" s="296"/>
      <c r="G3042" s="299"/>
      <c r="H3042" s="299"/>
      <c r="I3042" s="299"/>
      <c r="J3042" s="299"/>
      <c r="K3042" s="299"/>
      <c r="L3042" s="299"/>
    </row>
    <row r="3043" spans="1:12" ht="12.75" hidden="1" customHeight="1" outlineLevel="2" x14ac:dyDescent="0.2">
      <c r="A3043" s="3"/>
      <c r="B3043" s="3"/>
      <c r="C3043" s="377"/>
      <c r="D3043" s="3">
        <v>13</v>
      </c>
      <c r="E3043" s="295" t="e">
        <f ca="1"/>
        <v>#N/A</v>
      </c>
      <c r="F3043" s="296"/>
      <c r="G3043" s="299"/>
      <c r="H3043" s="299"/>
      <c r="I3043" s="299"/>
      <c r="J3043" s="299"/>
      <c r="K3043" s="299"/>
      <c r="L3043" s="299"/>
    </row>
    <row r="3044" spans="1:12" ht="12.75" hidden="1" customHeight="1" outlineLevel="2" x14ac:dyDescent="0.2">
      <c r="A3044" s="3"/>
      <c r="B3044" s="3"/>
      <c r="C3044" s="377"/>
      <c r="D3044" s="3">
        <v>14</v>
      </c>
      <c r="E3044" s="295" t="e">
        <f ca="1"/>
        <v>#N/A</v>
      </c>
      <c r="F3044" s="296"/>
      <c r="G3044" s="299"/>
      <c r="H3044" s="299"/>
      <c r="I3044" s="299"/>
      <c r="J3044" s="299"/>
      <c r="K3044" s="299"/>
      <c r="L3044" s="299"/>
    </row>
    <row r="3045" spans="1:12" ht="12.75" hidden="1" customHeight="1" outlineLevel="2" x14ac:dyDescent="0.2">
      <c r="A3045" s="3"/>
      <c r="B3045" s="3"/>
      <c r="C3045" s="377"/>
      <c r="D3045" s="3">
        <v>15</v>
      </c>
      <c r="E3045" s="295" t="e">
        <f ca="1"/>
        <v>#N/A</v>
      </c>
      <c r="F3045" s="296"/>
      <c r="G3045" s="299"/>
      <c r="H3045" s="299"/>
      <c r="I3045" s="299"/>
      <c r="J3045" s="299"/>
      <c r="K3045" s="299"/>
      <c r="L3045" s="299"/>
    </row>
    <row r="3046" spans="1:12" ht="12.75" hidden="1" customHeight="1" outlineLevel="1" x14ac:dyDescent="0.2">
      <c r="A3046" s="3"/>
      <c r="B3046" s="149" t="str">
        <f ca="1">B3029</f>
        <v>Asset Type 146</v>
      </c>
      <c r="C3046" s="149" t="str">
        <f ca="1">C3029</f>
        <v>Description - Asset Type 146</v>
      </c>
      <c r="D3046" s="3"/>
      <c r="E3046" s="3"/>
      <c r="F3046" s="109" t="s">
        <v>44</v>
      </c>
      <c r="G3046" s="301">
        <f t="shared" ref="G3046:L3046" si="292">SUM(G3031:G3045)</f>
        <v>0</v>
      </c>
      <c r="H3046" s="301">
        <f t="shared" ca="1" si="292"/>
        <v>0</v>
      </c>
      <c r="I3046" s="301">
        <f t="shared" ca="1" si="292"/>
        <v>0</v>
      </c>
      <c r="J3046" s="301">
        <f t="shared" ca="1" si="292"/>
        <v>0</v>
      </c>
      <c r="K3046" s="301">
        <f t="shared" ca="1" si="292"/>
        <v>0</v>
      </c>
      <c r="L3046" s="301">
        <f t="shared" ca="1" si="292"/>
        <v>0</v>
      </c>
    </row>
    <row r="3047" spans="1:12" ht="12.75" hidden="1" customHeight="1" outlineLevel="2" x14ac:dyDescent="0.2">
      <c r="A3047" s="221">
        <f>A3029+1</f>
        <v>147</v>
      </c>
      <c r="B3047" s="22" t="str">
        <f ca="1">OFFSET($B$13,$A3047-1,0)</f>
        <v>Asset Type 147</v>
      </c>
      <c r="C3047" s="22" t="str">
        <f ca="1">OFFSET($C$13,$A3047-1,0)</f>
        <v>Description - Asset Type 147</v>
      </c>
      <c r="D3047" s="3"/>
      <c r="E3047" s="112"/>
      <c r="F3047" s="111" t="s">
        <v>41</v>
      </c>
      <c r="G3047" s="300">
        <f t="shared" ref="G3047:L3047" ca="1" si="293">VLOOKUP($B3047,$B$13:$L$212,5+G$5,FALSE)</f>
        <v>0</v>
      </c>
      <c r="H3047" s="300">
        <f t="shared" ca="1" si="293"/>
        <v>0</v>
      </c>
      <c r="I3047" s="300">
        <f t="shared" ca="1" si="293"/>
        <v>0</v>
      </c>
      <c r="J3047" s="300">
        <f t="shared" ca="1" si="293"/>
        <v>0</v>
      </c>
      <c r="K3047" s="300">
        <f t="shared" ca="1" si="293"/>
        <v>0</v>
      </c>
      <c r="L3047" s="300">
        <f t="shared" ca="1" si="293"/>
        <v>0</v>
      </c>
    </row>
    <row r="3048" spans="1:12" ht="12.75" hidden="1" customHeight="1" outlineLevel="2" x14ac:dyDescent="0.2">
      <c r="A3048" s="3"/>
      <c r="B3048" s="3"/>
      <c r="C3048" s="21"/>
      <c r="D3048" s="3"/>
      <c r="E3048" s="110"/>
      <c r="F3048" s="109" t="s">
        <v>42</v>
      </c>
      <c r="G3048" s="114">
        <f ca="1">VLOOKUP($B3047,'Input Sheet'!$B$12:$L$211,5+G$5,FALSE)</f>
        <v>0</v>
      </c>
      <c r="H3048" s="114">
        <f ca="1">VLOOKUP($B3047,'Input Sheet'!$B$12:$L$211,5+H$5,FALSE)</f>
        <v>0</v>
      </c>
      <c r="I3048" s="114">
        <f ca="1">VLOOKUP($B3047,'Input Sheet'!$B$12:$L$211,5+I$5,FALSE)</f>
        <v>0</v>
      </c>
      <c r="J3048" s="114">
        <f ca="1">VLOOKUP($B3047,'Input Sheet'!$B$12:$L$211,5+J$5,FALSE)</f>
        <v>0</v>
      </c>
      <c r="K3048" s="114">
        <f ca="1">VLOOKUP($B3047,'Input Sheet'!$B$12:$L$211,5+K$5,FALSE)</f>
        <v>0</v>
      </c>
      <c r="L3048" s="114">
        <f ca="1">VLOOKUP($B3047,'Input Sheet'!$B$12:$L$211,5+L$5,FALSE)</f>
        <v>0</v>
      </c>
    </row>
    <row r="3049" spans="1:12" ht="12.75" hidden="1" customHeight="1" outlineLevel="2" x14ac:dyDescent="0.2">
      <c r="A3049" s="3"/>
      <c r="B3049" s="3"/>
      <c r="C3049" s="3"/>
      <c r="D3049" s="3">
        <v>1</v>
      </c>
      <c r="E3049" s="295">
        <f t="array" aca="1" ref="E3049:E3063" ca="1">TRANSPOSE(G3047:L3047)</f>
        <v>0</v>
      </c>
      <c r="F3049" s="296"/>
      <c r="G3049" s="297"/>
      <c r="H3049" s="298">
        <f ca="1">IF(OFFSET(H3049,-$D3049,0)="n/a","n/a",IF(H$5&gt;OFFSET(H3049,-$D3049,0)+$D3049,$E3049-SUM($G3049:G3049),($E3049-SUM($G3049:G3049))/(OFFSET(H3049,-$D3049,0)-(H$5-$D3049-1))))</f>
        <v>0</v>
      </c>
      <c r="I3049" s="298">
        <f ca="1">IF(OFFSET(I3049,-$D3049,0)="n/a","n/a",IF(I$5&gt;OFFSET(I3049,-$D3049,0)+$D3049,$E3049-SUM($G3049:H3049),($E3049-SUM($G3049:H3049))/(OFFSET(I3049,-$D3049,0)-(I$5-$D3049-1))))</f>
        <v>0</v>
      </c>
      <c r="J3049" s="298">
        <f ca="1">IF(OFFSET(J3049,-$D3049,0)="n/a","n/a",IF(J$5&gt;OFFSET(J3049,-$D3049,0)+$D3049,$E3049-SUM($G3049:I3049),($E3049-SUM($G3049:I3049))/(OFFSET(J3049,-$D3049,0)-(J$5-$D3049-1))))</f>
        <v>0</v>
      </c>
      <c r="K3049" s="298">
        <f ca="1">IF(OFFSET(K3049,-$D3049,0)="n/a","n/a",IF(K$5&gt;OFFSET(K3049,-$D3049,0)+$D3049,$E3049-SUM($G3049:J3049),($E3049-SUM($G3049:J3049))/(OFFSET(K3049,-$D3049,0)-(K$5-$D3049-1))))</f>
        <v>0</v>
      </c>
      <c r="L3049" s="298">
        <f ca="1">IF(OFFSET(L3049,-$D3049,0)="n/a","n/a",IF(L$5&gt;OFFSET(L3049,-$D3049,0)+$D3049,$E3049-SUM($G3049:K3049),($E3049-SUM($G3049:K3049))/(OFFSET(L3049,-$D3049,0)-(L$5-$D3049-1))))</f>
        <v>0</v>
      </c>
    </row>
    <row r="3050" spans="1:12" ht="12.75" hidden="1" customHeight="1" outlineLevel="2" x14ac:dyDescent="0.2">
      <c r="A3050" s="3"/>
      <c r="B3050" s="3"/>
      <c r="C3050" s="377" t="s">
        <v>43</v>
      </c>
      <c r="D3050" s="3">
        <v>2</v>
      </c>
      <c r="E3050" s="295">
        <f ca="1"/>
        <v>0</v>
      </c>
      <c r="F3050" s="296"/>
      <c r="G3050" s="299"/>
      <c r="H3050" s="297"/>
      <c r="I3050" s="298">
        <f ca="1">IF(OFFSET(I3050,-$D3050,0)="n/a","n/a",IF(I$5&gt;OFFSET(I3050,-$D3050,0)+$D3050,$E3050-SUM($G3050:H3050),($E3050-SUM($G3050:H3050))/(OFFSET(I3050,-$D3050,0)-(I$5-$D3050-1))))</f>
        <v>0</v>
      </c>
      <c r="J3050" s="298">
        <f ca="1">IF(OFFSET(J3050,-$D3050,0)="n/a","n/a",IF(J$5&gt;OFFSET(J3050,-$D3050,0)+$D3050,$E3050-SUM($G3050:I3050),($E3050-SUM($G3050:I3050))/(OFFSET(J3050,-$D3050,0)-(J$5-$D3050-1))))</f>
        <v>0</v>
      </c>
      <c r="K3050" s="298">
        <f ca="1">IF(OFFSET(K3050,-$D3050,0)="n/a","n/a",IF(K$5&gt;OFFSET(K3050,-$D3050,0)+$D3050,$E3050-SUM($G3050:J3050),($E3050-SUM($G3050:J3050))/(OFFSET(K3050,-$D3050,0)-(K$5-$D3050-1))))</f>
        <v>0</v>
      </c>
      <c r="L3050" s="298">
        <f ca="1">IF(OFFSET(L3050,-$D3050,0)="n/a","n/a",IF(L$5&gt;OFFSET(L3050,-$D3050,0)+$D3050,$E3050-SUM($G3050:K3050),($E3050-SUM($G3050:K3050))/(OFFSET(L3050,-$D3050,0)-(L$5-$D3050-1))))</f>
        <v>0</v>
      </c>
    </row>
    <row r="3051" spans="1:12" ht="12.75" hidden="1" customHeight="1" outlineLevel="2" x14ac:dyDescent="0.2">
      <c r="A3051" s="3"/>
      <c r="B3051" s="3"/>
      <c r="C3051" s="377"/>
      <c r="D3051" s="3">
        <v>3</v>
      </c>
      <c r="E3051" s="295">
        <f ca="1"/>
        <v>0</v>
      </c>
      <c r="F3051" s="296"/>
      <c r="G3051" s="299"/>
      <c r="H3051" s="299"/>
      <c r="I3051" s="297"/>
      <c r="J3051" s="298">
        <f ca="1">IF(OFFSET(J3051,-$D3051,0)="n/a","n/a",IF(J$5&gt;OFFSET(J3051,-$D3051,0)+$D3051,$E3051-SUM($G3051:I3051),($E3051-SUM($G3051:I3051))/(OFFSET(J3051,-$D3051,0)-(J$5-$D3051-1))))</f>
        <v>0</v>
      </c>
      <c r="K3051" s="298">
        <f ca="1">IF(OFFSET(K3051,-$D3051,0)="n/a","n/a",IF(K$5&gt;OFFSET(K3051,-$D3051,0)+$D3051,$E3051-SUM($G3051:J3051),($E3051-SUM($G3051:J3051))/(OFFSET(K3051,-$D3051,0)-(K$5-$D3051-1))))</f>
        <v>0</v>
      </c>
      <c r="L3051" s="298">
        <f ca="1">IF(OFFSET(L3051,-$D3051,0)="n/a","n/a",IF(L$5&gt;OFFSET(L3051,-$D3051,0)+$D3051,$E3051-SUM($G3051:K3051),($E3051-SUM($G3051:K3051))/(OFFSET(L3051,-$D3051,0)-(L$5-$D3051-1))))</f>
        <v>0</v>
      </c>
    </row>
    <row r="3052" spans="1:12" ht="12.75" hidden="1" customHeight="1" outlineLevel="2" x14ac:dyDescent="0.2">
      <c r="A3052" s="3"/>
      <c r="B3052" s="3"/>
      <c r="C3052" s="377"/>
      <c r="D3052" s="3">
        <v>4</v>
      </c>
      <c r="E3052" s="295">
        <f ca="1"/>
        <v>0</v>
      </c>
      <c r="F3052" s="296"/>
      <c r="G3052" s="299"/>
      <c r="H3052" s="299"/>
      <c r="I3052" s="299"/>
      <c r="J3052" s="297"/>
      <c r="K3052" s="298">
        <f ca="1">IF(OFFSET(K3052,-$D3052,0)="n/a","n/a",IF(K$5&gt;OFFSET(K3052,-$D3052,0)+$D3052,$E3052-SUM($G3052:J3052),($E3052-SUM($G3052:J3052))/(OFFSET(K3052,-$D3052,0)-(K$5-$D3052-1))))</f>
        <v>0</v>
      </c>
      <c r="L3052" s="298">
        <f ca="1">IF(OFFSET(L3052,-$D3052,0)="n/a","n/a",IF(L$5&gt;OFFSET(L3052,-$D3052,0)+$D3052,$E3052-SUM($G3052:K3052),($E3052-SUM($G3052:K3052))/(OFFSET(L3052,-$D3052,0)-(L$5-$D3052-1))))</f>
        <v>0</v>
      </c>
    </row>
    <row r="3053" spans="1:12" ht="12.75" hidden="1" customHeight="1" outlineLevel="2" x14ac:dyDescent="0.2">
      <c r="A3053" s="3"/>
      <c r="B3053" s="3"/>
      <c r="C3053" s="377"/>
      <c r="D3053" s="3">
        <v>5</v>
      </c>
      <c r="E3053" s="295">
        <f ca="1"/>
        <v>0</v>
      </c>
      <c r="F3053" s="296"/>
      <c r="G3053" s="299"/>
      <c r="H3053" s="299"/>
      <c r="I3053" s="299"/>
      <c r="J3053" s="299"/>
      <c r="K3053" s="297"/>
      <c r="L3053" s="298">
        <f ca="1">IF(OFFSET(L3053,-$D3053,0)="n/a","n/a",IF(L$5&gt;OFFSET(L3053,-$D3053,0)+$D3053,$E3053-SUM($G3053:K3053),($E3053-SUM($G3053:K3053))/(OFFSET(L3053,-$D3053,0)-(L$5-$D3053-1))))</f>
        <v>0</v>
      </c>
    </row>
    <row r="3054" spans="1:12" ht="12.75" hidden="1" customHeight="1" outlineLevel="2" x14ac:dyDescent="0.2">
      <c r="A3054" s="3"/>
      <c r="B3054" s="3"/>
      <c r="C3054" s="377"/>
      <c r="D3054" s="3">
        <v>6</v>
      </c>
      <c r="E3054" s="295">
        <f ca="1"/>
        <v>0</v>
      </c>
      <c r="F3054" s="296"/>
      <c r="G3054" s="299"/>
      <c r="H3054" s="299"/>
      <c r="I3054" s="299"/>
      <c r="J3054" s="299"/>
      <c r="K3054" s="299"/>
      <c r="L3054" s="297"/>
    </row>
    <row r="3055" spans="1:12" ht="12.75" hidden="1" customHeight="1" outlineLevel="2" x14ac:dyDescent="0.2">
      <c r="A3055" s="3"/>
      <c r="B3055" s="3"/>
      <c r="C3055" s="377"/>
      <c r="D3055" s="3">
        <v>7</v>
      </c>
      <c r="E3055" s="295" t="e">
        <f ca="1"/>
        <v>#N/A</v>
      </c>
      <c r="F3055" s="296"/>
      <c r="G3055" s="299"/>
      <c r="H3055" s="299"/>
      <c r="I3055" s="299"/>
      <c r="J3055" s="299"/>
      <c r="K3055" s="299"/>
      <c r="L3055" s="299"/>
    </row>
    <row r="3056" spans="1:12" ht="12.75" hidden="1" customHeight="1" outlineLevel="2" x14ac:dyDescent="0.2">
      <c r="A3056" s="3"/>
      <c r="B3056" s="3"/>
      <c r="C3056" s="377"/>
      <c r="D3056" s="3">
        <v>8</v>
      </c>
      <c r="E3056" s="295" t="e">
        <f ca="1"/>
        <v>#N/A</v>
      </c>
      <c r="F3056" s="296"/>
      <c r="G3056" s="299"/>
      <c r="H3056" s="299"/>
      <c r="I3056" s="299"/>
      <c r="J3056" s="299"/>
      <c r="K3056" s="299"/>
      <c r="L3056" s="299"/>
    </row>
    <row r="3057" spans="1:12" ht="12.75" hidden="1" customHeight="1" outlineLevel="2" x14ac:dyDescent="0.2">
      <c r="A3057" s="3"/>
      <c r="B3057" s="3"/>
      <c r="C3057" s="377"/>
      <c r="D3057" s="3">
        <v>9</v>
      </c>
      <c r="E3057" s="295" t="e">
        <f ca="1"/>
        <v>#N/A</v>
      </c>
      <c r="F3057" s="296"/>
      <c r="G3057" s="299"/>
      <c r="H3057" s="299"/>
      <c r="I3057" s="299"/>
      <c r="J3057" s="299"/>
      <c r="K3057" s="299"/>
      <c r="L3057" s="299"/>
    </row>
    <row r="3058" spans="1:12" ht="12.75" hidden="1" customHeight="1" outlineLevel="2" x14ac:dyDescent="0.2">
      <c r="A3058" s="3"/>
      <c r="B3058" s="3"/>
      <c r="C3058" s="377"/>
      <c r="D3058" s="3">
        <v>10</v>
      </c>
      <c r="E3058" s="295" t="e">
        <f ca="1"/>
        <v>#N/A</v>
      </c>
      <c r="F3058" s="296"/>
      <c r="G3058" s="299"/>
      <c r="H3058" s="299"/>
      <c r="I3058" s="299"/>
      <c r="J3058" s="299"/>
      <c r="K3058" s="299"/>
      <c r="L3058" s="299"/>
    </row>
    <row r="3059" spans="1:12" ht="12.75" hidden="1" customHeight="1" outlineLevel="2" x14ac:dyDescent="0.2">
      <c r="A3059" s="3"/>
      <c r="B3059" s="3"/>
      <c r="C3059" s="377"/>
      <c r="D3059" s="3">
        <v>11</v>
      </c>
      <c r="E3059" s="295" t="e">
        <f ca="1"/>
        <v>#N/A</v>
      </c>
      <c r="F3059" s="296"/>
      <c r="G3059" s="299"/>
      <c r="H3059" s="299"/>
      <c r="I3059" s="299"/>
      <c r="J3059" s="299"/>
      <c r="K3059" s="299"/>
      <c r="L3059" s="299"/>
    </row>
    <row r="3060" spans="1:12" ht="12.75" hidden="1" customHeight="1" outlineLevel="2" x14ac:dyDescent="0.2">
      <c r="A3060" s="3"/>
      <c r="B3060" s="3"/>
      <c r="C3060" s="377"/>
      <c r="D3060" s="3">
        <v>12</v>
      </c>
      <c r="E3060" s="295" t="e">
        <f ca="1"/>
        <v>#N/A</v>
      </c>
      <c r="F3060" s="296"/>
      <c r="G3060" s="299"/>
      <c r="H3060" s="299"/>
      <c r="I3060" s="299"/>
      <c r="J3060" s="299"/>
      <c r="K3060" s="299"/>
      <c r="L3060" s="299"/>
    </row>
    <row r="3061" spans="1:12" ht="12.75" hidden="1" customHeight="1" outlineLevel="2" x14ac:dyDescent="0.2">
      <c r="A3061" s="3"/>
      <c r="B3061" s="3"/>
      <c r="C3061" s="377"/>
      <c r="D3061" s="3">
        <v>13</v>
      </c>
      <c r="E3061" s="295" t="e">
        <f ca="1"/>
        <v>#N/A</v>
      </c>
      <c r="F3061" s="296"/>
      <c r="G3061" s="299"/>
      <c r="H3061" s="299"/>
      <c r="I3061" s="299"/>
      <c r="J3061" s="299"/>
      <c r="K3061" s="299"/>
      <c r="L3061" s="299"/>
    </row>
    <row r="3062" spans="1:12" ht="12.75" hidden="1" customHeight="1" outlineLevel="2" x14ac:dyDescent="0.2">
      <c r="A3062" s="3"/>
      <c r="B3062" s="3"/>
      <c r="C3062" s="377"/>
      <c r="D3062" s="3">
        <v>14</v>
      </c>
      <c r="E3062" s="295" t="e">
        <f ca="1"/>
        <v>#N/A</v>
      </c>
      <c r="F3062" s="296"/>
      <c r="G3062" s="299"/>
      <c r="H3062" s="299"/>
      <c r="I3062" s="299"/>
      <c r="J3062" s="299"/>
      <c r="K3062" s="299"/>
      <c r="L3062" s="299"/>
    </row>
    <row r="3063" spans="1:12" ht="12.75" hidden="1" customHeight="1" outlineLevel="2" x14ac:dyDescent="0.2">
      <c r="A3063" s="3"/>
      <c r="B3063" s="3"/>
      <c r="C3063" s="377"/>
      <c r="D3063" s="3">
        <v>15</v>
      </c>
      <c r="E3063" s="295" t="e">
        <f ca="1"/>
        <v>#N/A</v>
      </c>
      <c r="F3063" s="296"/>
      <c r="G3063" s="299"/>
      <c r="H3063" s="299"/>
      <c r="I3063" s="299"/>
      <c r="J3063" s="299"/>
      <c r="K3063" s="299"/>
      <c r="L3063" s="299"/>
    </row>
    <row r="3064" spans="1:12" ht="12.75" hidden="1" customHeight="1" outlineLevel="1" x14ac:dyDescent="0.2">
      <c r="A3064" s="3"/>
      <c r="B3064" s="149" t="str">
        <f ca="1">B3047</f>
        <v>Asset Type 147</v>
      </c>
      <c r="C3064" s="149" t="str">
        <f ca="1">C3047</f>
        <v>Description - Asset Type 147</v>
      </c>
      <c r="D3064" s="3"/>
      <c r="E3064" s="3"/>
      <c r="F3064" s="109" t="s">
        <v>44</v>
      </c>
      <c r="G3064" s="301">
        <f t="shared" ref="G3064:L3064" si="294">SUM(G3049:G3063)</f>
        <v>0</v>
      </c>
      <c r="H3064" s="301">
        <f t="shared" ca="1" si="294"/>
        <v>0</v>
      </c>
      <c r="I3064" s="301">
        <f t="shared" ca="1" si="294"/>
        <v>0</v>
      </c>
      <c r="J3064" s="301">
        <f t="shared" ca="1" si="294"/>
        <v>0</v>
      </c>
      <c r="K3064" s="301">
        <f t="shared" ca="1" si="294"/>
        <v>0</v>
      </c>
      <c r="L3064" s="301">
        <f t="shared" ca="1" si="294"/>
        <v>0</v>
      </c>
    </row>
    <row r="3065" spans="1:12" ht="12.75" hidden="1" customHeight="1" outlineLevel="2" x14ac:dyDescent="0.2">
      <c r="A3065" s="221">
        <f>A3047+1</f>
        <v>148</v>
      </c>
      <c r="B3065" s="22" t="str">
        <f ca="1">OFFSET($B$13,$A3065-1,0)</f>
        <v>Asset Type 148</v>
      </c>
      <c r="C3065" s="22" t="str">
        <f ca="1">OFFSET($C$13,$A3065-1,0)</f>
        <v>Description - Asset Type 148</v>
      </c>
      <c r="D3065" s="3"/>
      <c r="E3065" s="112"/>
      <c r="F3065" s="111" t="s">
        <v>41</v>
      </c>
      <c r="G3065" s="300">
        <f t="shared" ref="G3065:L3065" ca="1" si="295">VLOOKUP($B3065,$B$13:$L$212,5+G$5,FALSE)</f>
        <v>0</v>
      </c>
      <c r="H3065" s="300">
        <f t="shared" ca="1" si="295"/>
        <v>0</v>
      </c>
      <c r="I3065" s="300">
        <f t="shared" ca="1" si="295"/>
        <v>0</v>
      </c>
      <c r="J3065" s="300">
        <f t="shared" ca="1" si="295"/>
        <v>0</v>
      </c>
      <c r="K3065" s="300">
        <f t="shared" ca="1" si="295"/>
        <v>0</v>
      </c>
      <c r="L3065" s="300">
        <f t="shared" ca="1" si="295"/>
        <v>0</v>
      </c>
    </row>
    <row r="3066" spans="1:12" ht="12.75" hidden="1" customHeight="1" outlineLevel="2" x14ac:dyDescent="0.2">
      <c r="A3066" s="3"/>
      <c r="B3066" s="3"/>
      <c r="C3066" s="21"/>
      <c r="D3066" s="3"/>
      <c r="E3066" s="110"/>
      <c r="F3066" s="109" t="s">
        <v>42</v>
      </c>
      <c r="G3066" s="114">
        <f ca="1">VLOOKUP($B3065,'Input Sheet'!$B$12:$L$211,5+G$5,FALSE)</f>
        <v>0</v>
      </c>
      <c r="H3066" s="114">
        <f ca="1">VLOOKUP($B3065,'Input Sheet'!$B$12:$L$211,5+H$5,FALSE)</f>
        <v>0</v>
      </c>
      <c r="I3066" s="114">
        <f ca="1">VLOOKUP($B3065,'Input Sheet'!$B$12:$L$211,5+I$5,FALSE)</f>
        <v>0</v>
      </c>
      <c r="J3066" s="114">
        <f ca="1">VLOOKUP($B3065,'Input Sheet'!$B$12:$L$211,5+J$5,FALSE)</f>
        <v>0</v>
      </c>
      <c r="K3066" s="114">
        <f ca="1">VLOOKUP($B3065,'Input Sheet'!$B$12:$L$211,5+K$5,FALSE)</f>
        <v>0</v>
      </c>
      <c r="L3066" s="114">
        <f ca="1">VLOOKUP($B3065,'Input Sheet'!$B$12:$L$211,5+L$5,FALSE)</f>
        <v>0</v>
      </c>
    </row>
    <row r="3067" spans="1:12" ht="12.75" hidden="1" customHeight="1" outlineLevel="2" x14ac:dyDescent="0.2">
      <c r="A3067" s="3"/>
      <c r="B3067" s="3"/>
      <c r="C3067" s="3"/>
      <c r="D3067" s="3">
        <v>1</v>
      </c>
      <c r="E3067" s="295">
        <f t="array" aca="1" ref="E3067:E3081" ca="1">TRANSPOSE(G3065:L3065)</f>
        <v>0</v>
      </c>
      <c r="F3067" s="296"/>
      <c r="G3067" s="297"/>
      <c r="H3067" s="298">
        <f ca="1">IF(OFFSET(H3067,-$D3067,0)="n/a","n/a",IF(H$5&gt;OFFSET(H3067,-$D3067,0)+$D3067,$E3067-SUM($G3067:G3067),($E3067-SUM($G3067:G3067))/(OFFSET(H3067,-$D3067,0)-(H$5-$D3067-1))))</f>
        <v>0</v>
      </c>
      <c r="I3067" s="298">
        <f ca="1">IF(OFFSET(I3067,-$D3067,0)="n/a","n/a",IF(I$5&gt;OFFSET(I3067,-$D3067,0)+$D3067,$E3067-SUM($G3067:H3067),($E3067-SUM($G3067:H3067))/(OFFSET(I3067,-$D3067,0)-(I$5-$D3067-1))))</f>
        <v>0</v>
      </c>
      <c r="J3067" s="298">
        <f ca="1">IF(OFFSET(J3067,-$D3067,0)="n/a","n/a",IF(J$5&gt;OFFSET(J3067,-$D3067,0)+$D3067,$E3067-SUM($G3067:I3067),($E3067-SUM($G3067:I3067))/(OFFSET(J3067,-$D3067,0)-(J$5-$D3067-1))))</f>
        <v>0</v>
      </c>
      <c r="K3067" s="298">
        <f ca="1">IF(OFFSET(K3067,-$D3067,0)="n/a","n/a",IF(K$5&gt;OFFSET(K3067,-$D3067,0)+$D3067,$E3067-SUM($G3067:J3067),($E3067-SUM($G3067:J3067))/(OFFSET(K3067,-$D3067,0)-(K$5-$D3067-1))))</f>
        <v>0</v>
      </c>
      <c r="L3067" s="298">
        <f ca="1">IF(OFFSET(L3067,-$D3067,0)="n/a","n/a",IF(L$5&gt;OFFSET(L3067,-$D3067,0)+$D3067,$E3067-SUM($G3067:K3067),($E3067-SUM($G3067:K3067))/(OFFSET(L3067,-$D3067,0)-(L$5-$D3067-1))))</f>
        <v>0</v>
      </c>
    </row>
    <row r="3068" spans="1:12" ht="12.75" hidden="1" customHeight="1" outlineLevel="2" x14ac:dyDescent="0.2">
      <c r="A3068" s="3"/>
      <c r="B3068" s="3"/>
      <c r="C3068" s="377" t="s">
        <v>43</v>
      </c>
      <c r="D3068" s="3">
        <v>2</v>
      </c>
      <c r="E3068" s="295">
        <f ca="1"/>
        <v>0</v>
      </c>
      <c r="F3068" s="296"/>
      <c r="G3068" s="299"/>
      <c r="H3068" s="297"/>
      <c r="I3068" s="298">
        <f ca="1">IF(OFFSET(I3068,-$D3068,0)="n/a","n/a",IF(I$5&gt;OFFSET(I3068,-$D3068,0)+$D3068,$E3068-SUM($G3068:H3068),($E3068-SUM($G3068:H3068))/(OFFSET(I3068,-$D3068,0)-(I$5-$D3068-1))))</f>
        <v>0</v>
      </c>
      <c r="J3068" s="298">
        <f ca="1">IF(OFFSET(J3068,-$D3068,0)="n/a","n/a",IF(J$5&gt;OFFSET(J3068,-$D3068,0)+$D3068,$E3068-SUM($G3068:I3068),($E3068-SUM($G3068:I3068))/(OFFSET(J3068,-$D3068,0)-(J$5-$D3068-1))))</f>
        <v>0</v>
      </c>
      <c r="K3068" s="298">
        <f ca="1">IF(OFFSET(K3068,-$D3068,0)="n/a","n/a",IF(K$5&gt;OFFSET(K3068,-$D3068,0)+$D3068,$E3068-SUM($G3068:J3068),($E3068-SUM($G3068:J3068))/(OFFSET(K3068,-$D3068,0)-(K$5-$D3068-1))))</f>
        <v>0</v>
      </c>
      <c r="L3068" s="298">
        <f ca="1">IF(OFFSET(L3068,-$D3068,0)="n/a","n/a",IF(L$5&gt;OFFSET(L3068,-$D3068,0)+$D3068,$E3068-SUM($G3068:K3068),($E3068-SUM($G3068:K3068))/(OFFSET(L3068,-$D3068,0)-(L$5-$D3068-1))))</f>
        <v>0</v>
      </c>
    </row>
    <row r="3069" spans="1:12" ht="12.75" hidden="1" customHeight="1" outlineLevel="2" x14ac:dyDescent="0.2">
      <c r="A3069" s="3"/>
      <c r="B3069" s="3"/>
      <c r="C3069" s="377"/>
      <c r="D3069" s="3">
        <v>3</v>
      </c>
      <c r="E3069" s="295">
        <f ca="1"/>
        <v>0</v>
      </c>
      <c r="F3069" s="296"/>
      <c r="G3069" s="299"/>
      <c r="H3069" s="299"/>
      <c r="I3069" s="297"/>
      <c r="J3069" s="298">
        <f ca="1">IF(OFFSET(J3069,-$D3069,0)="n/a","n/a",IF(J$5&gt;OFFSET(J3069,-$D3069,0)+$D3069,$E3069-SUM($G3069:I3069),($E3069-SUM($G3069:I3069))/(OFFSET(J3069,-$D3069,0)-(J$5-$D3069-1))))</f>
        <v>0</v>
      </c>
      <c r="K3069" s="298">
        <f ca="1">IF(OFFSET(K3069,-$D3069,0)="n/a","n/a",IF(K$5&gt;OFFSET(K3069,-$D3069,0)+$D3069,$E3069-SUM($G3069:J3069),($E3069-SUM($G3069:J3069))/(OFFSET(K3069,-$D3069,0)-(K$5-$D3069-1))))</f>
        <v>0</v>
      </c>
      <c r="L3069" s="298">
        <f ca="1">IF(OFFSET(L3069,-$D3069,0)="n/a","n/a",IF(L$5&gt;OFFSET(L3069,-$D3069,0)+$D3069,$E3069-SUM($G3069:K3069),($E3069-SUM($G3069:K3069))/(OFFSET(L3069,-$D3069,0)-(L$5-$D3069-1))))</f>
        <v>0</v>
      </c>
    </row>
    <row r="3070" spans="1:12" ht="12.75" hidden="1" customHeight="1" outlineLevel="2" x14ac:dyDescent="0.2">
      <c r="A3070" s="3"/>
      <c r="B3070" s="3"/>
      <c r="C3070" s="377"/>
      <c r="D3070" s="3">
        <v>4</v>
      </c>
      <c r="E3070" s="295">
        <f ca="1"/>
        <v>0</v>
      </c>
      <c r="F3070" s="296"/>
      <c r="G3070" s="299"/>
      <c r="H3070" s="299"/>
      <c r="I3070" s="299"/>
      <c r="J3070" s="297"/>
      <c r="K3070" s="298">
        <f ca="1">IF(OFFSET(K3070,-$D3070,0)="n/a","n/a",IF(K$5&gt;OFFSET(K3070,-$D3070,0)+$D3070,$E3070-SUM($G3070:J3070),($E3070-SUM($G3070:J3070))/(OFFSET(K3070,-$D3070,0)-(K$5-$D3070-1))))</f>
        <v>0</v>
      </c>
      <c r="L3070" s="298">
        <f ca="1">IF(OFFSET(L3070,-$D3070,0)="n/a","n/a",IF(L$5&gt;OFFSET(L3070,-$D3070,0)+$D3070,$E3070-SUM($G3070:K3070),($E3070-SUM($G3070:K3070))/(OFFSET(L3070,-$D3070,0)-(L$5-$D3070-1))))</f>
        <v>0</v>
      </c>
    </row>
    <row r="3071" spans="1:12" ht="12.75" hidden="1" customHeight="1" outlineLevel="2" x14ac:dyDescent="0.2">
      <c r="A3071" s="3"/>
      <c r="B3071" s="3"/>
      <c r="C3071" s="377"/>
      <c r="D3071" s="3">
        <v>5</v>
      </c>
      <c r="E3071" s="295">
        <f ca="1"/>
        <v>0</v>
      </c>
      <c r="F3071" s="296"/>
      <c r="G3071" s="299"/>
      <c r="H3071" s="299"/>
      <c r="I3071" s="299"/>
      <c r="J3071" s="299"/>
      <c r="K3071" s="297"/>
      <c r="L3071" s="298">
        <f ca="1">IF(OFFSET(L3071,-$D3071,0)="n/a","n/a",IF(L$5&gt;OFFSET(L3071,-$D3071,0)+$D3071,$E3071-SUM($G3071:K3071),($E3071-SUM($G3071:K3071))/(OFFSET(L3071,-$D3071,0)-(L$5-$D3071-1))))</f>
        <v>0</v>
      </c>
    </row>
    <row r="3072" spans="1:12" ht="12.75" hidden="1" customHeight="1" outlineLevel="2" x14ac:dyDescent="0.2">
      <c r="A3072" s="3"/>
      <c r="B3072" s="3"/>
      <c r="C3072" s="377"/>
      <c r="D3072" s="3">
        <v>6</v>
      </c>
      <c r="E3072" s="295">
        <f ca="1"/>
        <v>0</v>
      </c>
      <c r="F3072" s="296"/>
      <c r="G3072" s="299"/>
      <c r="H3072" s="299"/>
      <c r="I3072" s="299"/>
      <c r="J3072" s="299"/>
      <c r="K3072" s="299"/>
      <c r="L3072" s="297"/>
    </row>
    <row r="3073" spans="1:12" ht="12.75" hidden="1" customHeight="1" outlineLevel="2" x14ac:dyDescent="0.2">
      <c r="A3073" s="3"/>
      <c r="B3073" s="3"/>
      <c r="C3073" s="377"/>
      <c r="D3073" s="3">
        <v>7</v>
      </c>
      <c r="E3073" s="295" t="e">
        <f ca="1"/>
        <v>#N/A</v>
      </c>
      <c r="F3073" s="296"/>
      <c r="G3073" s="299"/>
      <c r="H3073" s="299"/>
      <c r="I3073" s="299"/>
      <c r="J3073" s="299"/>
      <c r="K3073" s="299"/>
      <c r="L3073" s="299"/>
    </row>
    <row r="3074" spans="1:12" ht="12.75" hidden="1" customHeight="1" outlineLevel="2" x14ac:dyDescent="0.2">
      <c r="A3074" s="3"/>
      <c r="B3074" s="3"/>
      <c r="C3074" s="377"/>
      <c r="D3074" s="3">
        <v>8</v>
      </c>
      <c r="E3074" s="295" t="e">
        <f ca="1"/>
        <v>#N/A</v>
      </c>
      <c r="F3074" s="296"/>
      <c r="G3074" s="299"/>
      <c r="H3074" s="299"/>
      <c r="I3074" s="299"/>
      <c r="J3074" s="299"/>
      <c r="K3074" s="299"/>
      <c r="L3074" s="299"/>
    </row>
    <row r="3075" spans="1:12" ht="12.75" hidden="1" customHeight="1" outlineLevel="2" x14ac:dyDescent="0.2">
      <c r="A3075" s="3"/>
      <c r="B3075" s="3"/>
      <c r="C3075" s="377"/>
      <c r="D3075" s="3">
        <v>9</v>
      </c>
      <c r="E3075" s="295" t="e">
        <f ca="1"/>
        <v>#N/A</v>
      </c>
      <c r="F3075" s="296"/>
      <c r="G3075" s="299"/>
      <c r="H3075" s="299"/>
      <c r="I3075" s="299"/>
      <c r="J3075" s="299"/>
      <c r="K3075" s="299"/>
      <c r="L3075" s="299"/>
    </row>
    <row r="3076" spans="1:12" ht="12.75" hidden="1" customHeight="1" outlineLevel="2" x14ac:dyDescent="0.2">
      <c r="A3076" s="3"/>
      <c r="B3076" s="3"/>
      <c r="C3076" s="377"/>
      <c r="D3076" s="3">
        <v>10</v>
      </c>
      <c r="E3076" s="295" t="e">
        <f ca="1"/>
        <v>#N/A</v>
      </c>
      <c r="F3076" s="296"/>
      <c r="G3076" s="299"/>
      <c r="H3076" s="299"/>
      <c r="I3076" s="299"/>
      <c r="J3076" s="299"/>
      <c r="K3076" s="299"/>
      <c r="L3076" s="299"/>
    </row>
    <row r="3077" spans="1:12" ht="12.75" hidden="1" customHeight="1" outlineLevel="2" x14ac:dyDescent="0.2">
      <c r="A3077" s="3"/>
      <c r="B3077" s="3"/>
      <c r="C3077" s="377"/>
      <c r="D3077" s="3">
        <v>11</v>
      </c>
      <c r="E3077" s="295" t="e">
        <f ca="1"/>
        <v>#N/A</v>
      </c>
      <c r="F3077" s="296"/>
      <c r="G3077" s="299"/>
      <c r="H3077" s="299"/>
      <c r="I3077" s="299"/>
      <c r="J3077" s="299"/>
      <c r="K3077" s="299"/>
      <c r="L3077" s="299"/>
    </row>
    <row r="3078" spans="1:12" ht="12.75" hidden="1" customHeight="1" outlineLevel="2" x14ac:dyDescent="0.2">
      <c r="A3078" s="3"/>
      <c r="B3078" s="3"/>
      <c r="C3078" s="377"/>
      <c r="D3078" s="3">
        <v>12</v>
      </c>
      <c r="E3078" s="295" t="e">
        <f ca="1"/>
        <v>#N/A</v>
      </c>
      <c r="F3078" s="296"/>
      <c r="G3078" s="299"/>
      <c r="H3078" s="299"/>
      <c r="I3078" s="299"/>
      <c r="J3078" s="299"/>
      <c r="K3078" s="299"/>
      <c r="L3078" s="299"/>
    </row>
    <row r="3079" spans="1:12" ht="12.75" hidden="1" customHeight="1" outlineLevel="2" x14ac:dyDescent="0.2">
      <c r="A3079" s="3"/>
      <c r="B3079" s="3"/>
      <c r="C3079" s="377"/>
      <c r="D3079" s="3">
        <v>13</v>
      </c>
      <c r="E3079" s="295" t="e">
        <f ca="1"/>
        <v>#N/A</v>
      </c>
      <c r="F3079" s="296"/>
      <c r="G3079" s="299"/>
      <c r="H3079" s="299"/>
      <c r="I3079" s="299"/>
      <c r="J3079" s="299"/>
      <c r="K3079" s="299"/>
      <c r="L3079" s="299"/>
    </row>
    <row r="3080" spans="1:12" ht="12.75" hidden="1" customHeight="1" outlineLevel="2" x14ac:dyDescent="0.2">
      <c r="A3080" s="3"/>
      <c r="B3080" s="3"/>
      <c r="C3080" s="377"/>
      <c r="D3080" s="3">
        <v>14</v>
      </c>
      <c r="E3080" s="295" t="e">
        <f ca="1"/>
        <v>#N/A</v>
      </c>
      <c r="F3080" s="296"/>
      <c r="G3080" s="299"/>
      <c r="H3080" s="299"/>
      <c r="I3080" s="299"/>
      <c r="J3080" s="299"/>
      <c r="K3080" s="299"/>
      <c r="L3080" s="299"/>
    </row>
    <row r="3081" spans="1:12" ht="12.75" hidden="1" customHeight="1" outlineLevel="2" x14ac:dyDescent="0.2">
      <c r="A3081" s="3"/>
      <c r="B3081" s="3"/>
      <c r="C3081" s="377"/>
      <c r="D3081" s="3">
        <v>15</v>
      </c>
      <c r="E3081" s="295" t="e">
        <f ca="1"/>
        <v>#N/A</v>
      </c>
      <c r="F3081" s="296"/>
      <c r="G3081" s="299"/>
      <c r="H3081" s="299"/>
      <c r="I3081" s="299"/>
      <c r="J3081" s="299"/>
      <c r="K3081" s="299"/>
      <c r="L3081" s="299"/>
    </row>
    <row r="3082" spans="1:12" ht="12.75" hidden="1" customHeight="1" outlineLevel="1" x14ac:dyDescent="0.2">
      <c r="A3082" s="3"/>
      <c r="B3082" s="149" t="str">
        <f ca="1">B3065</f>
        <v>Asset Type 148</v>
      </c>
      <c r="C3082" s="149" t="str">
        <f ca="1">C3065</f>
        <v>Description - Asset Type 148</v>
      </c>
      <c r="D3082" s="3"/>
      <c r="E3082" s="3"/>
      <c r="F3082" s="109" t="s">
        <v>44</v>
      </c>
      <c r="G3082" s="301">
        <f t="shared" ref="G3082:L3082" si="296">SUM(G3067:G3081)</f>
        <v>0</v>
      </c>
      <c r="H3082" s="301">
        <f t="shared" ca="1" si="296"/>
        <v>0</v>
      </c>
      <c r="I3082" s="301">
        <f t="shared" ca="1" si="296"/>
        <v>0</v>
      </c>
      <c r="J3082" s="301">
        <f t="shared" ca="1" si="296"/>
        <v>0</v>
      </c>
      <c r="K3082" s="301">
        <f t="shared" ca="1" si="296"/>
        <v>0</v>
      </c>
      <c r="L3082" s="301">
        <f t="shared" ca="1" si="296"/>
        <v>0</v>
      </c>
    </row>
    <row r="3083" spans="1:12" ht="12.75" hidden="1" customHeight="1" outlineLevel="2" x14ac:dyDescent="0.2">
      <c r="A3083" s="221">
        <f>A3065+1</f>
        <v>149</v>
      </c>
      <c r="B3083" s="22" t="str">
        <f ca="1">OFFSET($B$13,$A3083-1,0)</f>
        <v>Asset Type 149</v>
      </c>
      <c r="C3083" s="22" t="str">
        <f ca="1">OFFSET($C$13,$A3083-1,0)</f>
        <v>Description - Asset Type 149</v>
      </c>
      <c r="D3083" s="3"/>
      <c r="E3083" s="112"/>
      <c r="F3083" s="111" t="s">
        <v>41</v>
      </c>
      <c r="G3083" s="300">
        <f t="shared" ref="G3083:L3083" ca="1" si="297">VLOOKUP($B3083,$B$13:$L$212,5+G$5,FALSE)</f>
        <v>0</v>
      </c>
      <c r="H3083" s="300">
        <f t="shared" ca="1" si="297"/>
        <v>0</v>
      </c>
      <c r="I3083" s="300">
        <f t="shared" ca="1" si="297"/>
        <v>0</v>
      </c>
      <c r="J3083" s="300">
        <f t="shared" ca="1" si="297"/>
        <v>0</v>
      </c>
      <c r="K3083" s="300">
        <f t="shared" ca="1" si="297"/>
        <v>0</v>
      </c>
      <c r="L3083" s="300">
        <f t="shared" ca="1" si="297"/>
        <v>0</v>
      </c>
    </row>
    <row r="3084" spans="1:12" ht="12.75" hidden="1" customHeight="1" outlineLevel="2" x14ac:dyDescent="0.2">
      <c r="A3084" s="3"/>
      <c r="B3084" s="3"/>
      <c r="C3084" s="21"/>
      <c r="D3084" s="3"/>
      <c r="E3084" s="110"/>
      <c r="F3084" s="109" t="s">
        <v>42</v>
      </c>
      <c r="G3084" s="114">
        <f ca="1">VLOOKUP($B3083,'Input Sheet'!$B$12:$L$211,5+G$5,FALSE)</f>
        <v>0</v>
      </c>
      <c r="H3084" s="114">
        <f ca="1">VLOOKUP($B3083,'Input Sheet'!$B$12:$L$211,5+H$5,FALSE)</f>
        <v>0</v>
      </c>
      <c r="I3084" s="114">
        <f ca="1">VLOOKUP($B3083,'Input Sheet'!$B$12:$L$211,5+I$5,FALSE)</f>
        <v>0</v>
      </c>
      <c r="J3084" s="114">
        <f ca="1">VLOOKUP($B3083,'Input Sheet'!$B$12:$L$211,5+J$5,FALSE)</f>
        <v>0</v>
      </c>
      <c r="K3084" s="114">
        <f ca="1">VLOOKUP($B3083,'Input Sheet'!$B$12:$L$211,5+K$5,FALSE)</f>
        <v>0</v>
      </c>
      <c r="L3084" s="114">
        <f ca="1">VLOOKUP($B3083,'Input Sheet'!$B$12:$L$211,5+L$5,FALSE)</f>
        <v>0</v>
      </c>
    </row>
    <row r="3085" spans="1:12" ht="12.75" hidden="1" customHeight="1" outlineLevel="2" x14ac:dyDescent="0.2">
      <c r="A3085" s="3"/>
      <c r="B3085" s="3"/>
      <c r="C3085" s="3"/>
      <c r="D3085" s="3">
        <v>1</v>
      </c>
      <c r="E3085" s="295">
        <f t="array" aca="1" ref="E3085:E3099" ca="1">TRANSPOSE(G3083:L3083)</f>
        <v>0</v>
      </c>
      <c r="F3085" s="296"/>
      <c r="G3085" s="297"/>
      <c r="H3085" s="298">
        <f ca="1">IF(OFFSET(H3085,-$D3085,0)="n/a","n/a",IF(H$5&gt;OFFSET(H3085,-$D3085,0)+$D3085,$E3085-SUM($G3085:G3085),($E3085-SUM($G3085:G3085))/(OFFSET(H3085,-$D3085,0)-(H$5-$D3085-1))))</f>
        <v>0</v>
      </c>
      <c r="I3085" s="298">
        <f ca="1">IF(OFFSET(I3085,-$D3085,0)="n/a","n/a",IF(I$5&gt;OFFSET(I3085,-$D3085,0)+$D3085,$E3085-SUM($G3085:H3085),($E3085-SUM($G3085:H3085))/(OFFSET(I3085,-$D3085,0)-(I$5-$D3085-1))))</f>
        <v>0</v>
      </c>
      <c r="J3085" s="298">
        <f ca="1">IF(OFFSET(J3085,-$D3085,0)="n/a","n/a",IF(J$5&gt;OFFSET(J3085,-$D3085,0)+$D3085,$E3085-SUM($G3085:I3085),($E3085-SUM($G3085:I3085))/(OFFSET(J3085,-$D3085,0)-(J$5-$D3085-1))))</f>
        <v>0</v>
      </c>
      <c r="K3085" s="298">
        <f ca="1">IF(OFFSET(K3085,-$D3085,0)="n/a","n/a",IF(K$5&gt;OFFSET(K3085,-$D3085,0)+$D3085,$E3085-SUM($G3085:J3085),($E3085-SUM($G3085:J3085))/(OFFSET(K3085,-$D3085,0)-(K$5-$D3085-1))))</f>
        <v>0</v>
      </c>
      <c r="L3085" s="298">
        <f ca="1">IF(OFFSET(L3085,-$D3085,0)="n/a","n/a",IF(L$5&gt;OFFSET(L3085,-$D3085,0)+$D3085,$E3085-SUM($G3085:K3085),($E3085-SUM($G3085:K3085))/(OFFSET(L3085,-$D3085,0)-(L$5-$D3085-1))))</f>
        <v>0</v>
      </c>
    </row>
    <row r="3086" spans="1:12" ht="12.75" hidden="1" customHeight="1" outlineLevel="2" x14ac:dyDescent="0.2">
      <c r="A3086" s="3"/>
      <c r="B3086" s="3"/>
      <c r="C3086" s="377" t="s">
        <v>43</v>
      </c>
      <c r="D3086" s="3">
        <v>2</v>
      </c>
      <c r="E3086" s="295">
        <f ca="1"/>
        <v>0</v>
      </c>
      <c r="F3086" s="296"/>
      <c r="G3086" s="299"/>
      <c r="H3086" s="297"/>
      <c r="I3086" s="298">
        <f ca="1">IF(OFFSET(I3086,-$D3086,0)="n/a","n/a",IF(I$5&gt;OFFSET(I3086,-$D3086,0)+$D3086,$E3086-SUM($G3086:H3086),($E3086-SUM($G3086:H3086))/(OFFSET(I3086,-$D3086,0)-(I$5-$D3086-1))))</f>
        <v>0</v>
      </c>
      <c r="J3086" s="298">
        <f ca="1">IF(OFFSET(J3086,-$D3086,0)="n/a","n/a",IF(J$5&gt;OFFSET(J3086,-$D3086,0)+$D3086,$E3086-SUM($G3086:I3086),($E3086-SUM($G3086:I3086))/(OFFSET(J3086,-$D3086,0)-(J$5-$D3086-1))))</f>
        <v>0</v>
      </c>
      <c r="K3086" s="298">
        <f ca="1">IF(OFFSET(K3086,-$D3086,0)="n/a","n/a",IF(K$5&gt;OFFSET(K3086,-$D3086,0)+$D3086,$E3086-SUM($G3086:J3086),($E3086-SUM($G3086:J3086))/(OFFSET(K3086,-$D3086,0)-(K$5-$D3086-1))))</f>
        <v>0</v>
      </c>
      <c r="L3086" s="298">
        <f ca="1">IF(OFFSET(L3086,-$D3086,0)="n/a","n/a",IF(L$5&gt;OFFSET(L3086,-$D3086,0)+$D3086,$E3086-SUM($G3086:K3086),($E3086-SUM($G3086:K3086))/(OFFSET(L3086,-$D3086,0)-(L$5-$D3086-1))))</f>
        <v>0</v>
      </c>
    </row>
    <row r="3087" spans="1:12" ht="12.75" hidden="1" customHeight="1" outlineLevel="2" x14ac:dyDescent="0.2">
      <c r="A3087" s="3"/>
      <c r="B3087" s="3"/>
      <c r="C3087" s="377"/>
      <c r="D3087" s="3">
        <v>3</v>
      </c>
      <c r="E3087" s="295">
        <f ca="1"/>
        <v>0</v>
      </c>
      <c r="F3087" s="296"/>
      <c r="G3087" s="299"/>
      <c r="H3087" s="299"/>
      <c r="I3087" s="297"/>
      <c r="J3087" s="298">
        <f ca="1">IF(OFFSET(J3087,-$D3087,0)="n/a","n/a",IF(J$5&gt;OFFSET(J3087,-$D3087,0)+$D3087,$E3087-SUM($G3087:I3087),($E3087-SUM($G3087:I3087))/(OFFSET(J3087,-$D3087,0)-(J$5-$D3087-1))))</f>
        <v>0</v>
      </c>
      <c r="K3087" s="298">
        <f ca="1">IF(OFFSET(K3087,-$D3087,0)="n/a","n/a",IF(K$5&gt;OFFSET(K3087,-$D3087,0)+$D3087,$E3087-SUM($G3087:J3087),($E3087-SUM($G3087:J3087))/(OFFSET(K3087,-$D3087,0)-(K$5-$D3087-1))))</f>
        <v>0</v>
      </c>
      <c r="L3087" s="298">
        <f ca="1">IF(OFFSET(L3087,-$D3087,0)="n/a","n/a",IF(L$5&gt;OFFSET(L3087,-$D3087,0)+$D3087,$E3087-SUM($G3087:K3087),($E3087-SUM($G3087:K3087))/(OFFSET(L3087,-$D3087,0)-(L$5-$D3087-1))))</f>
        <v>0</v>
      </c>
    </row>
    <row r="3088" spans="1:12" ht="12.75" hidden="1" customHeight="1" outlineLevel="2" x14ac:dyDescent="0.2">
      <c r="A3088" s="3"/>
      <c r="B3088" s="3"/>
      <c r="C3088" s="377"/>
      <c r="D3088" s="3">
        <v>4</v>
      </c>
      <c r="E3088" s="295">
        <f ca="1"/>
        <v>0</v>
      </c>
      <c r="F3088" s="296"/>
      <c r="G3088" s="299"/>
      <c r="H3088" s="299"/>
      <c r="I3088" s="299"/>
      <c r="J3088" s="297"/>
      <c r="K3088" s="298">
        <f ca="1">IF(OFFSET(K3088,-$D3088,0)="n/a","n/a",IF(K$5&gt;OFFSET(K3088,-$D3088,0)+$D3088,$E3088-SUM($G3088:J3088),($E3088-SUM($G3088:J3088))/(OFFSET(K3088,-$D3088,0)-(K$5-$D3088-1))))</f>
        <v>0</v>
      </c>
      <c r="L3088" s="298">
        <f ca="1">IF(OFFSET(L3088,-$D3088,0)="n/a","n/a",IF(L$5&gt;OFFSET(L3088,-$D3088,0)+$D3088,$E3088-SUM($G3088:K3088),($E3088-SUM($G3088:K3088))/(OFFSET(L3088,-$D3088,0)-(L$5-$D3088-1))))</f>
        <v>0</v>
      </c>
    </row>
    <row r="3089" spans="1:12" ht="12.75" hidden="1" customHeight="1" outlineLevel="2" x14ac:dyDescent="0.2">
      <c r="A3089" s="3"/>
      <c r="B3089" s="3"/>
      <c r="C3089" s="377"/>
      <c r="D3089" s="3">
        <v>5</v>
      </c>
      <c r="E3089" s="295">
        <f ca="1"/>
        <v>0</v>
      </c>
      <c r="F3089" s="296"/>
      <c r="G3089" s="299"/>
      <c r="H3089" s="299"/>
      <c r="I3089" s="299"/>
      <c r="J3089" s="299"/>
      <c r="K3089" s="297"/>
      <c r="L3089" s="298">
        <f ca="1">IF(OFFSET(L3089,-$D3089,0)="n/a","n/a",IF(L$5&gt;OFFSET(L3089,-$D3089,0)+$D3089,$E3089-SUM($G3089:K3089),($E3089-SUM($G3089:K3089))/(OFFSET(L3089,-$D3089,0)-(L$5-$D3089-1))))</f>
        <v>0</v>
      </c>
    </row>
    <row r="3090" spans="1:12" ht="12.75" hidden="1" customHeight="1" outlineLevel="2" x14ac:dyDescent="0.2">
      <c r="A3090" s="3"/>
      <c r="B3090" s="3"/>
      <c r="C3090" s="377"/>
      <c r="D3090" s="3">
        <v>6</v>
      </c>
      <c r="E3090" s="295">
        <f ca="1"/>
        <v>0</v>
      </c>
      <c r="F3090" s="296"/>
      <c r="G3090" s="299"/>
      <c r="H3090" s="299"/>
      <c r="I3090" s="299"/>
      <c r="J3090" s="299"/>
      <c r="K3090" s="299"/>
      <c r="L3090" s="297"/>
    </row>
    <row r="3091" spans="1:12" ht="12.75" hidden="1" customHeight="1" outlineLevel="2" x14ac:dyDescent="0.2">
      <c r="A3091" s="3"/>
      <c r="B3091" s="3"/>
      <c r="C3091" s="377"/>
      <c r="D3091" s="3">
        <v>7</v>
      </c>
      <c r="E3091" s="295" t="e">
        <f ca="1"/>
        <v>#N/A</v>
      </c>
      <c r="F3091" s="296"/>
      <c r="G3091" s="299"/>
      <c r="H3091" s="299"/>
      <c r="I3091" s="299"/>
      <c r="J3091" s="299"/>
      <c r="K3091" s="299"/>
      <c r="L3091" s="299"/>
    </row>
    <row r="3092" spans="1:12" ht="12.75" hidden="1" customHeight="1" outlineLevel="2" x14ac:dyDescent="0.2">
      <c r="A3092" s="3"/>
      <c r="B3092" s="3"/>
      <c r="C3092" s="377"/>
      <c r="D3092" s="3">
        <v>8</v>
      </c>
      <c r="E3092" s="295" t="e">
        <f ca="1"/>
        <v>#N/A</v>
      </c>
      <c r="F3092" s="296"/>
      <c r="G3092" s="299"/>
      <c r="H3092" s="299"/>
      <c r="I3092" s="299"/>
      <c r="J3092" s="299"/>
      <c r="K3092" s="299"/>
      <c r="L3092" s="299"/>
    </row>
    <row r="3093" spans="1:12" ht="12.75" hidden="1" customHeight="1" outlineLevel="2" x14ac:dyDescent="0.2">
      <c r="A3093" s="3"/>
      <c r="B3093" s="3"/>
      <c r="C3093" s="377"/>
      <c r="D3093" s="3">
        <v>9</v>
      </c>
      <c r="E3093" s="295" t="e">
        <f ca="1"/>
        <v>#N/A</v>
      </c>
      <c r="F3093" s="296"/>
      <c r="G3093" s="299"/>
      <c r="H3093" s="299"/>
      <c r="I3093" s="299"/>
      <c r="J3093" s="299"/>
      <c r="K3093" s="299"/>
      <c r="L3093" s="299"/>
    </row>
    <row r="3094" spans="1:12" ht="12.75" hidden="1" customHeight="1" outlineLevel="2" x14ac:dyDescent="0.2">
      <c r="A3094" s="3"/>
      <c r="B3094" s="3"/>
      <c r="C3094" s="377"/>
      <c r="D3094" s="3">
        <v>10</v>
      </c>
      <c r="E3094" s="295" t="e">
        <f ca="1"/>
        <v>#N/A</v>
      </c>
      <c r="F3094" s="296"/>
      <c r="G3094" s="299"/>
      <c r="H3094" s="299"/>
      <c r="I3094" s="299"/>
      <c r="J3094" s="299"/>
      <c r="K3094" s="299"/>
      <c r="L3094" s="299"/>
    </row>
    <row r="3095" spans="1:12" ht="12.75" hidden="1" customHeight="1" outlineLevel="2" x14ac:dyDescent="0.2">
      <c r="A3095" s="3"/>
      <c r="B3095" s="3"/>
      <c r="C3095" s="377"/>
      <c r="D3095" s="3">
        <v>11</v>
      </c>
      <c r="E3095" s="295" t="e">
        <f ca="1"/>
        <v>#N/A</v>
      </c>
      <c r="F3095" s="296"/>
      <c r="G3095" s="299"/>
      <c r="H3095" s="299"/>
      <c r="I3095" s="299"/>
      <c r="J3095" s="299"/>
      <c r="K3095" s="299"/>
      <c r="L3095" s="299"/>
    </row>
    <row r="3096" spans="1:12" ht="12.75" hidden="1" customHeight="1" outlineLevel="2" x14ac:dyDescent="0.2">
      <c r="A3096" s="3"/>
      <c r="B3096" s="3"/>
      <c r="C3096" s="377"/>
      <c r="D3096" s="3">
        <v>12</v>
      </c>
      <c r="E3096" s="295" t="e">
        <f ca="1"/>
        <v>#N/A</v>
      </c>
      <c r="F3096" s="296"/>
      <c r="G3096" s="299"/>
      <c r="H3096" s="299"/>
      <c r="I3096" s="299"/>
      <c r="J3096" s="299"/>
      <c r="K3096" s="299"/>
      <c r="L3096" s="299"/>
    </row>
    <row r="3097" spans="1:12" ht="12.75" hidden="1" customHeight="1" outlineLevel="2" x14ac:dyDescent="0.2">
      <c r="A3097" s="3"/>
      <c r="B3097" s="3"/>
      <c r="C3097" s="377"/>
      <c r="D3097" s="3">
        <v>13</v>
      </c>
      <c r="E3097" s="295" t="e">
        <f ca="1"/>
        <v>#N/A</v>
      </c>
      <c r="F3097" s="296"/>
      <c r="G3097" s="299"/>
      <c r="H3097" s="299"/>
      <c r="I3097" s="299"/>
      <c r="J3097" s="299"/>
      <c r="K3097" s="299"/>
      <c r="L3097" s="299"/>
    </row>
    <row r="3098" spans="1:12" ht="12.75" hidden="1" customHeight="1" outlineLevel="2" x14ac:dyDescent="0.2">
      <c r="A3098" s="3"/>
      <c r="B3098" s="3"/>
      <c r="C3098" s="377"/>
      <c r="D3098" s="3">
        <v>14</v>
      </c>
      <c r="E3098" s="295" t="e">
        <f ca="1"/>
        <v>#N/A</v>
      </c>
      <c r="F3098" s="296"/>
      <c r="G3098" s="299"/>
      <c r="H3098" s="299"/>
      <c r="I3098" s="299"/>
      <c r="J3098" s="299"/>
      <c r="K3098" s="299"/>
      <c r="L3098" s="299"/>
    </row>
    <row r="3099" spans="1:12" ht="12.75" hidden="1" customHeight="1" outlineLevel="2" x14ac:dyDescent="0.2">
      <c r="A3099" s="3"/>
      <c r="B3099" s="3"/>
      <c r="C3099" s="377"/>
      <c r="D3099" s="3">
        <v>15</v>
      </c>
      <c r="E3099" s="295" t="e">
        <f ca="1"/>
        <v>#N/A</v>
      </c>
      <c r="F3099" s="296"/>
      <c r="G3099" s="299"/>
      <c r="H3099" s="299"/>
      <c r="I3099" s="299"/>
      <c r="J3099" s="299"/>
      <c r="K3099" s="299"/>
      <c r="L3099" s="299"/>
    </row>
    <row r="3100" spans="1:12" ht="12.75" hidden="1" customHeight="1" outlineLevel="1" x14ac:dyDescent="0.2">
      <c r="A3100" s="3"/>
      <c r="B3100" s="149" t="str">
        <f ca="1">B3083</f>
        <v>Asset Type 149</v>
      </c>
      <c r="C3100" s="149" t="str">
        <f ca="1">C3083</f>
        <v>Description - Asset Type 149</v>
      </c>
      <c r="D3100" s="3"/>
      <c r="E3100" s="3"/>
      <c r="F3100" s="109" t="s">
        <v>44</v>
      </c>
      <c r="G3100" s="301">
        <f t="shared" ref="G3100:L3100" si="298">SUM(G3085:G3099)</f>
        <v>0</v>
      </c>
      <c r="H3100" s="301">
        <f t="shared" ca="1" si="298"/>
        <v>0</v>
      </c>
      <c r="I3100" s="301">
        <f t="shared" ca="1" si="298"/>
        <v>0</v>
      </c>
      <c r="J3100" s="301">
        <f t="shared" ca="1" si="298"/>
        <v>0</v>
      </c>
      <c r="K3100" s="301">
        <f t="shared" ca="1" si="298"/>
        <v>0</v>
      </c>
      <c r="L3100" s="301">
        <f t="shared" ca="1" si="298"/>
        <v>0</v>
      </c>
    </row>
    <row r="3101" spans="1:12" ht="12.75" hidden="1" customHeight="1" outlineLevel="2" x14ac:dyDescent="0.2">
      <c r="A3101" s="221">
        <f>A3083+1</f>
        <v>150</v>
      </c>
      <c r="B3101" s="22" t="str">
        <f ca="1">OFFSET($B$13,$A3101-1,0)</f>
        <v>Asset Type 150</v>
      </c>
      <c r="C3101" s="22" t="str">
        <f ca="1">OFFSET($C$13,$A3101-1,0)</f>
        <v>Description - Asset Type 150</v>
      </c>
      <c r="D3101" s="3"/>
      <c r="E3101" s="112"/>
      <c r="F3101" s="111" t="s">
        <v>41</v>
      </c>
      <c r="G3101" s="300">
        <f t="shared" ref="G3101:L3101" ca="1" si="299">VLOOKUP($B3101,$B$13:$L$212,5+G$5,FALSE)</f>
        <v>0</v>
      </c>
      <c r="H3101" s="300">
        <f t="shared" ca="1" si="299"/>
        <v>0</v>
      </c>
      <c r="I3101" s="300">
        <f t="shared" ca="1" si="299"/>
        <v>0</v>
      </c>
      <c r="J3101" s="300">
        <f t="shared" ca="1" si="299"/>
        <v>0</v>
      </c>
      <c r="K3101" s="300">
        <f t="shared" ca="1" si="299"/>
        <v>0</v>
      </c>
      <c r="L3101" s="300">
        <f t="shared" ca="1" si="299"/>
        <v>0</v>
      </c>
    </row>
    <row r="3102" spans="1:12" ht="12.75" hidden="1" customHeight="1" outlineLevel="2" x14ac:dyDescent="0.2">
      <c r="A3102" s="3"/>
      <c r="B3102" s="3"/>
      <c r="C3102" s="21"/>
      <c r="D3102" s="3"/>
      <c r="E3102" s="110"/>
      <c r="F3102" s="109" t="s">
        <v>42</v>
      </c>
      <c r="G3102" s="114">
        <f ca="1">VLOOKUP($B3101,'Input Sheet'!$B$12:$L$211,5+G$5,FALSE)</f>
        <v>0</v>
      </c>
      <c r="H3102" s="114">
        <f ca="1">VLOOKUP($B3101,'Input Sheet'!$B$12:$L$211,5+H$5,FALSE)</f>
        <v>0</v>
      </c>
      <c r="I3102" s="114">
        <f ca="1">VLOOKUP($B3101,'Input Sheet'!$B$12:$L$211,5+I$5,FALSE)</f>
        <v>0</v>
      </c>
      <c r="J3102" s="114">
        <f ca="1">VLOOKUP($B3101,'Input Sheet'!$B$12:$L$211,5+J$5,FALSE)</f>
        <v>0</v>
      </c>
      <c r="K3102" s="114">
        <f ca="1">VLOOKUP($B3101,'Input Sheet'!$B$12:$L$211,5+K$5,FALSE)</f>
        <v>0</v>
      </c>
      <c r="L3102" s="114">
        <f ca="1">VLOOKUP($B3101,'Input Sheet'!$B$12:$L$211,5+L$5,FALSE)</f>
        <v>0</v>
      </c>
    </row>
    <row r="3103" spans="1:12" ht="12.75" hidden="1" customHeight="1" outlineLevel="2" x14ac:dyDescent="0.2">
      <c r="A3103" s="3"/>
      <c r="B3103" s="3"/>
      <c r="C3103" s="3"/>
      <c r="D3103" s="3">
        <v>1</v>
      </c>
      <c r="E3103" s="295">
        <f t="array" aca="1" ref="E3103:E3117" ca="1">TRANSPOSE(G3101:L3101)</f>
        <v>0</v>
      </c>
      <c r="F3103" s="296"/>
      <c r="G3103" s="297"/>
      <c r="H3103" s="298">
        <f ca="1">IF(OFFSET(H3103,-$D3103,0)="n/a","n/a",IF(H$5&gt;OFFSET(H3103,-$D3103,0)+$D3103,$E3103-SUM($G3103:G3103),($E3103-SUM($G3103:G3103))/(OFFSET(H3103,-$D3103,0)-(H$5-$D3103-1))))</f>
        <v>0</v>
      </c>
      <c r="I3103" s="298">
        <f ca="1">IF(OFFSET(I3103,-$D3103,0)="n/a","n/a",IF(I$5&gt;OFFSET(I3103,-$D3103,0)+$D3103,$E3103-SUM($G3103:H3103),($E3103-SUM($G3103:H3103))/(OFFSET(I3103,-$D3103,0)-(I$5-$D3103-1))))</f>
        <v>0</v>
      </c>
      <c r="J3103" s="298">
        <f ca="1">IF(OFFSET(J3103,-$D3103,0)="n/a","n/a",IF(J$5&gt;OFFSET(J3103,-$D3103,0)+$D3103,$E3103-SUM($G3103:I3103),($E3103-SUM($G3103:I3103))/(OFFSET(J3103,-$D3103,0)-(J$5-$D3103-1))))</f>
        <v>0</v>
      </c>
      <c r="K3103" s="298">
        <f ca="1">IF(OFFSET(K3103,-$D3103,0)="n/a","n/a",IF(K$5&gt;OFFSET(K3103,-$D3103,0)+$D3103,$E3103-SUM($G3103:J3103),($E3103-SUM($G3103:J3103))/(OFFSET(K3103,-$D3103,0)-(K$5-$D3103-1))))</f>
        <v>0</v>
      </c>
      <c r="L3103" s="298">
        <f ca="1">IF(OFFSET(L3103,-$D3103,0)="n/a","n/a",IF(L$5&gt;OFFSET(L3103,-$D3103,0)+$D3103,$E3103-SUM($G3103:K3103),($E3103-SUM($G3103:K3103))/(OFFSET(L3103,-$D3103,0)-(L$5-$D3103-1))))</f>
        <v>0</v>
      </c>
    </row>
    <row r="3104" spans="1:12" ht="12.75" hidden="1" customHeight="1" outlineLevel="2" x14ac:dyDescent="0.2">
      <c r="A3104" s="3"/>
      <c r="B3104" s="3"/>
      <c r="C3104" s="377" t="s">
        <v>43</v>
      </c>
      <c r="D3104" s="3">
        <v>2</v>
      </c>
      <c r="E3104" s="295">
        <f ca="1"/>
        <v>0</v>
      </c>
      <c r="F3104" s="296"/>
      <c r="G3104" s="299"/>
      <c r="H3104" s="297"/>
      <c r="I3104" s="298">
        <f ca="1">IF(OFFSET(I3104,-$D3104,0)="n/a","n/a",IF(I$5&gt;OFFSET(I3104,-$D3104,0)+$D3104,$E3104-SUM($G3104:H3104),($E3104-SUM($G3104:H3104))/(OFFSET(I3104,-$D3104,0)-(I$5-$D3104-1))))</f>
        <v>0</v>
      </c>
      <c r="J3104" s="298">
        <f ca="1">IF(OFFSET(J3104,-$D3104,0)="n/a","n/a",IF(J$5&gt;OFFSET(J3104,-$D3104,0)+$D3104,$E3104-SUM($G3104:I3104),($E3104-SUM($G3104:I3104))/(OFFSET(J3104,-$D3104,0)-(J$5-$D3104-1))))</f>
        <v>0</v>
      </c>
      <c r="K3104" s="298">
        <f ca="1">IF(OFFSET(K3104,-$D3104,0)="n/a","n/a",IF(K$5&gt;OFFSET(K3104,-$D3104,0)+$D3104,$E3104-SUM($G3104:J3104),($E3104-SUM($G3104:J3104))/(OFFSET(K3104,-$D3104,0)-(K$5-$D3104-1))))</f>
        <v>0</v>
      </c>
      <c r="L3104" s="298">
        <f ca="1">IF(OFFSET(L3104,-$D3104,0)="n/a","n/a",IF(L$5&gt;OFFSET(L3104,-$D3104,0)+$D3104,$E3104-SUM($G3104:K3104),($E3104-SUM($G3104:K3104))/(OFFSET(L3104,-$D3104,0)-(L$5-$D3104-1))))</f>
        <v>0</v>
      </c>
    </row>
    <row r="3105" spans="1:12" ht="12.75" hidden="1" customHeight="1" outlineLevel="2" x14ac:dyDescent="0.2">
      <c r="A3105" s="3"/>
      <c r="B3105" s="3"/>
      <c r="C3105" s="377"/>
      <c r="D3105" s="3">
        <v>3</v>
      </c>
      <c r="E3105" s="295">
        <f ca="1"/>
        <v>0</v>
      </c>
      <c r="F3105" s="296"/>
      <c r="G3105" s="299"/>
      <c r="H3105" s="299"/>
      <c r="I3105" s="297"/>
      <c r="J3105" s="298">
        <f ca="1">IF(OFFSET(J3105,-$D3105,0)="n/a","n/a",IF(J$5&gt;OFFSET(J3105,-$D3105,0)+$D3105,$E3105-SUM($G3105:I3105),($E3105-SUM($G3105:I3105))/(OFFSET(J3105,-$D3105,0)-(J$5-$D3105-1))))</f>
        <v>0</v>
      </c>
      <c r="K3105" s="298">
        <f ca="1">IF(OFFSET(K3105,-$D3105,0)="n/a","n/a",IF(K$5&gt;OFFSET(K3105,-$D3105,0)+$D3105,$E3105-SUM($G3105:J3105),($E3105-SUM($G3105:J3105))/(OFFSET(K3105,-$D3105,0)-(K$5-$D3105-1))))</f>
        <v>0</v>
      </c>
      <c r="L3105" s="298">
        <f ca="1">IF(OFFSET(L3105,-$D3105,0)="n/a","n/a",IF(L$5&gt;OFFSET(L3105,-$D3105,0)+$D3105,$E3105-SUM($G3105:K3105),($E3105-SUM($G3105:K3105))/(OFFSET(L3105,-$D3105,0)-(L$5-$D3105-1))))</f>
        <v>0</v>
      </c>
    </row>
    <row r="3106" spans="1:12" ht="12.75" hidden="1" customHeight="1" outlineLevel="2" x14ac:dyDescent="0.2">
      <c r="A3106" s="3"/>
      <c r="B3106" s="3"/>
      <c r="C3106" s="377"/>
      <c r="D3106" s="3">
        <v>4</v>
      </c>
      <c r="E3106" s="295">
        <f ca="1"/>
        <v>0</v>
      </c>
      <c r="F3106" s="296"/>
      <c r="G3106" s="299"/>
      <c r="H3106" s="299"/>
      <c r="I3106" s="299"/>
      <c r="J3106" s="297"/>
      <c r="K3106" s="298">
        <f ca="1">IF(OFFSET(K3106,-$D3106,0)="n/a","n/a",IF(K$5&gt;OFFSET(K3106,-$D3106,0)+$D3106,$E3106-SUM($G3106:J3106),($E3106-SUM($G3106:J3106))/(OFFSET(K3106,-$D3106,0)-(K$5-$D3106-1))))</f>
        <v>0</v>
      </c>
      <c r="L3106" s="298">
        <f ca="1">IF(OFFSET(L3106,-$D3106,0)="n/a","n/a",IF(L$5&gt;OFFSET(L3106,-$D3106,0)+$D3106,$E3106-SUM($G3106:K3106),($E3106-SUM($G3106:K3106))/(OFFSET(L3106,-$D3106,0)-(L$5-$D3106-1))))</f>
        <v>0</v>
      </c>
    </row>
    <row r="3107" spans="1:12" ht="12.75" hidden="1" customHeight="1" outlineLevel="2" x14ac:dyDescent="0.2">
      <c r="A3107" s="3"/>
      <c r="B3107" s="3"/>
      <c r="C3107" s="377"/>
      <c r="D3107" s="3">
        <v>5</v>
      </c>
      <c r="E3107" s="295">
        <f ca="1"/>
        <v>0</v>
      </c>
      <c r="F3107" s="296"/>
      <c r="G3107" s="299"/>
      <c r="H3107" s="299"/>
      <c r="I3107" s="299"/>
      <c r="J3107" s="299"/>
      <c r="K3107" s="297"/>
      <c r="L3107" s="298">
        <f ca="1">IF(OFFSET(L3107,-$D3107,0)="n/a","n/a",IF(L$5&gt;OFFSET(L3107,-$D3107,0)+$D3107,$E3107-SUM($G3107:K3107),($E3107-SUM($G3107:K3107))/(OFFSET(L3107,-$D3107,0)-(L$5-$D3107-1))))</f>
        <v>0</v>
      </c>
    </row>
    <row r="3108" spans="1:12" ht="12.75" hidden="1" customHeight="1" outlineLevel="2" x14ac:dyDescent="0.2">
      <c r="A3108" s="3"/>
      <c r="B3108" s="3"/>
      <c r="C3108" s="377"/>
      <c r="D3108" s="3">
        <v>6</v>
      </c>
      <c r="E3108" s="295">
        <f ca="1"/>
        <v>0</v>
      </c>
      <c r="F3108" s="296"/>
      <c r="G3108" s="299"/>
      <c r="H3108" s="299"/>
      <c r="I3108" s="299"/>
      <c r="J3108" s="299"/>
      <c r="K3108" s="299"/>
      <c r="L3108" s="297"/>
    </row>
    <row r="3109" spans="1:12" ht="12.75" hidden="1" customHeight="1" outlineLevel="2" x14ac:dyDescent="0.2">
      <c r="A3109" s="3"/>
      <c r="B3109" s="3"/>
      <c r="C3109" s="377"/>
      <c r="D3109" s="3">
        <v>7</v>
      </c>
      <c r="E3109" s="295" t="e">
        <f ca="1"/>
        <v>#N/A</v>
      </c>
      <c r="F3109" s="296"/>
      <c r="G3109" s="299"/>
      <c r="H3109" s="299"/>
      <c r="I3109" s="299"/>
      <c r="J3109" s="299"/>
      <c r="K3109" s="299"/>
      <c r="L3109" s="299"/>
    </row>
    <row r="3110" spans="1:12" ht="12.75" hidden="1" customHeight="1" outlineLevel="2" x14ac:dyDescent="0.2">
      <c r="A3110" s="3"/>
      <c r="B3110" s="3"/>
      <c r="C3110" s="377"/>
      <c r="D3110" s="3">
        <v>8</v>
      </c>
      <c r="E3110" s="295" t="e">
        <f ca="1"/>
        <v>#N/A</v>
      </c>
      <c r="F3110" s="296"/>
      <c r="G3110" s="299"/>
      <c r="H3110" s="299"/>
      <c r="I3110" s="299"/>
      <c r="J3110" s="299"/>
      <c r="K3110" s="299"/>
      <c r="L3110" s="299"/>
    </row>
    <row r="3111" spans="1:12" ht="12.75" hidden="1" customHeight="1" outlineLevel="2" x14ac:dyDescent="0.2">
      <c r="A3111" s="3"/>
      <c r="B3111" s="3"/>
      <c r="C3111" s="377"/>
      <c r="D3111" s="3">
        <v>9</v>
      </c>
      <c r="E3111" s="295" t="e">
        <f ca="1"/>
        <v>#N/A</v>
      </c>
      <c r="F3111" s="296"/>
      <c r="G3111" s="299"/>
      <c r="H3111" s="299"/>
      <c r="I3111" s="299"/>
      <c r="J3111" s="299"/>
      <c r="K3111" s="299"/>
      <c r="L3111" s="299"/>
    </row>
    <row r="3112" spans="1:12" ht="12.75" hidden="1" customHeight="1" outlineLevel="2" x14ac:dyDescent="0.2">
      <c r="A3112" s="3"/>
      <c r="B3112" s="3"/>
      <c r="C3112" s="377"/>
      <c r="D3112" s="3">
        <v>10</v>
      </c>
      <c r="E3112" s="295" t="e">
        <f ca="1"/>
        <v>#N/A</v>
      </c>
      <c r="F3112" s="296"/>
      <c r="G3112" s="299"/>
      <c r="H3112" s="299"/>
      <c r="I3112" s="299"/>
      <c r="J3112" s="299"/>
      <c r="K3112" s="299"/>
      <c r="L3112" s="299"/>
    </row>
    <row r="3113" spans="1:12" ht="12.75" hidden="1" customHeight="1" outlineLevel="2" x14ac:dyDescent="0.2">
      <c r="A3113" s="3"/>
      <c r="B3113" s="3"/>
      <c r="C3113" s="377"/>
      <c r="D3113" s="3">
        <v>11</v>
      </c>
      <c r="E3113" s="295" t="e">
        <f ca="1"/>
        <v>#N/A</v>
      </c>
      <c r="F3113" s="296"/>
      <c r="G3113" s="299"/>
      <c r="H3113" s="299"/>
      <c r="I3113" s="299"/>
      <c r="J3113" s="299"/>
      <c r="K3113" s="299"/>
      <c r="L3113" s="299"/>
    </row>
    <row r="3114" spans="1:12" ht="12.75" hidden="1" customHeight="1" outlineLevel="2" x14ac:dyDescent="0.2">
      <c r="A3114" s="3"/>
      <c r="B3114" s="3"/>
      <c r="C3114" s="377"/>
      <c r="D3114" s="3">
        <v>12</v>
      </c>
      <c r="E3114" s="295" t="e">
        <f ca="1"/>
        <v>#N/A</v>
      </c>
      <c r="F3114" s="296"/>
      <c r="G3114" s="299"/>
      <c r="H3114" s="299"/>
      <c r="I3114" s="299"/>
      <c r="J3114" s="299"/>
      <c r="K3114" s="299"/>
      <c r="L3114" s="299"/>
    </row>
    <row r="3115" spans="1:12" ht="12.75" hidden="1" customHeight="1" outlineLevel="2" x14ac:dyDescent="0.2">
      <c r="A3115" s="3"/>
      <c r="B3115" s="3"/>
      <c r="C3115" s="377"/>
      <c r="D3115" s="3">
        <v>13</v>
      </c>
      <c r="E3115" s="295" t="e">
        <f ca="1"/>
        <v>#N/A</v>
      </c>
      <c r="F3115" s="296"/>
      <c r="G3115" s="299"/>
      <c r="H3115" s="299"/>
      <c r="I3115" s="299"/>
      <c r="J3115" s="299"/>
      <c r="K3115" s="299"/>
      <c r="L3115" s="299"/>
    </row>
    <row r="3116" spans="1:12" ht="12.75" hidden="1" customHeight="1" outlineLevel="2" x14ac:dyDescent="0.2">
      <c r="A3116" s="3"/>
      <c r="B3116" s="3"/>
      <c r="C3116" s="377"/>
      <c r="D3116" s="3">
        <v>14</v>
      </c>
      <c r="E3116" s="295" t="e">
        <f ca="1"/>
        <v>#N/A</v>
      </c>
      <c r="F3116" s="296"/>
      <c r="G3116" s="299"/>
      <c r="H3116" s="299"/>
      <c r="I3116" s="299"/>
      <c r="J3116" s="299"/>
      <c r="K3116" s="299"/>
      <c r="L3116" s="299"/>
    </row>
    <row r="3117" spans="1:12" ht="12.75" hidden="1" customHeight="1" outlineLevel="2" x14ac:dyDescent="0.2">
      <c r="A3117" s="3"/>
      <c r="B3117" s="3"/>
      <c r="C3117" s="377"/>
      <c r="D3117" s="3">
        <v>15</v>
      </c>
      <c r="E3117" s="295" t="e">
        <f ca="1"/>
        <v>#N/A</v>
      </c>
      <c r="F3117" s="296"/>
      <c r="G3117" s="299"/>
      <c r="H3117" s="299"/>
      <c r="I3117" s="299"/>
      <c r="J3117" s="299"/>
      <c r="K3117" s="299"/>
      <c r="L3117" s="299"/>
    </row>
    <row r="3118" spans="1:12" ht="12.75" hidden="1" customHeight="1" outlineLevel="1" x14ac:dyDescent="0.2">
      <c r="A3118" s="3"/>
      <c r="B3118" s="149" t="str">
        <f ca="1">B3101</f>
        <v>Asset Type 150</v>
      </c>
      <c r="C3118" s="149" t="str">
        <f ca="1">C3101</f>
        <v>Description - Asset Type 150</v>
      </c>
      <c r="D3118" s="3"/>
      <c r="E3118" s="3"/>
      <c r="F3118" s="109" t="s">
        <v>44</v>
      </c>
      <c r="G3118" s="301">
        <f t="shared" ref="G3118:L3118" si="300">SUM(G3103:G3117)</f>
        <v>0</v>
      </c>
      <c r="H3118" s="301">
        <f t="shared" ca="1" si="300"/>
        <v>0</v>
      </c>
      <c r="I3118" s="301">
        <f t="shared" ca="1" si="300"/>
        <v>0</v>
      </c>
      <c r="J3118" s="301">
        <f t="shared" ca="1" si="300"/>
        <v>0</v>
      </c>
      <c r="K3118" s="301">
        <f t="shared" ca="1" si="300"/>
        <v>0</v>
      </c>
      <c r="L3118" s="301">
        <f t="shared" ca="1" si="300"/>
        <v>0</v>
      </c>
    </row>
    <row r="3119" spans="1:12" ht="12.75" hidden="1" customHeight="1" outlineLevel="2" x14ac:dyDescent="0.2">
      <c r="A3119" s="221">
        <f>A3101+1</f>
        <v>151</v>
      </c>
      <c r="B3119" s="22" t="str">
        <f ca="1">OFFSET($B$13,$A3119-1,0)</f>
        <v>Asset Type 151</v>
      </c>
      <c r="C3119" s="22" t="str">
        <f ca="1">OFFSET($C$13,$A3119-1,0)</f>
        <v>Description - Asset Type 151</v>
      </c>
      <c r="D3119" s="3"/>
      <c r="E3119" s="112"/>
      <c r="F3119" s="111" t="s">
        <v>41</v>
      </c>
      <c r="G3119" s="300">
        <f t="shared" ref="G3119:L3119" ca="1" si="301">VLOOKUP($B3119,$B$13:$L$212,5+G$5,FALSE)</f>
        <v>0</v>
      </c>
      <c r="H3119" s="300">
        <f t="shared" ca="1" si="301"/>
        <v>0</v>
      </c>
      <c r="I3119" s="300">
        <f t="shared" ca="1" si="301"/>
        <v>0</v>
      </c>
      <c r="J3119" s="300">
        <f t="shared" ca="1" si="301"/>
        <v>0</v>
      </c>
      <c r="K3119" s="300">
        <f t="shared" ca="1" si="301"/>
        <v>0</v>
      </c>
      <c r="L3119" s="300">
        <f t="shared" ca="1" si="301"/>
        <v>0</v>
      </c>
    </row>
    <row r="3120" spans="1:12" ht="12.75" hidden="1" customHeight="1" outlineLevel="2" x14ac:dyDescent="0.2">
      <c r="A3120" s="3"/>
      <c r="B3120" s="3"/>
      <c r="C3120" s="21"/>
      <c r="D3120" s="3"/>
      <c r="E3120" s="110"/>
      <c r="F3120" s="109" t="s">
        <v>42</v>
      </c>
      <c r="G3120" s="114">
        <f ca="1">VLOOKUP($B3119,'Input Sheet'!$B$12:$L$211,5+G$5,FALSE)</f>
        <v>0</v>
      </c>
      <c r="H3120" s="114">
        <f ca="1">VLOOKUP($B3119,'Input Sheet'!$B$12:$L$211,5+H$5,FALSE)</f>
        <v>0</v>
      </c>
      <c r="I3120" s="114">
        <f ca="1">VLOOKUP($B3119,'Input Sheet'!$B$12:$L$211,5+I$5,FALSE)</f>
        <v>0</v>
      </c>
      <c r="J3120" s="114">
        <f ca="1">VLOOKUP($B3119,'Input Sheet'!$B$12:$L$211,5+J$5,FALSE)</f>
        <v>0</v>
      </c>
      <c r="K3120" s="114">
        <f ca="1">VLOOKUP($B3119,'Input Sheet'!$B$12:$L$211,5+K$5,FALSE)</f>
        <v>0</v>
      </c>
      <c r="L3120" s="114">
        <f ca="1">VLOOKUP($B3119,'Input Sheet'!$B$12:$L$211,5+L$5,FALSE)</f>
        <v>0</v>
      </c>
    </row>
    <row r="3121" spans="1:12" ht="12.75" hidden="1" customHeight="1" outlineLevel="2" x14ac:dyDescent="0.2">
      <c r="A3121" s="3"/>
      <c r="B3121" s="3"/>
      <c r="C3121" s="3"/>
      <c r="D3121" s="3">
        <v>1</v>
      </c>
      <c r="E3121" s="295">
        <f t="array" aca="1" ref="E3121:E3135" ca="1">TRANSPOSE(G3119:L3119)</f>
        <v>0</v>
      </c>
      <c r="F3121" s="296"/>
      <c r="G3121" s="297"/>
      <c r="H3121" s="298">
        <f ca="1">IF(OFFSET(H3121,-$D3121,0)="n/a","n/a",IF(H$5&gt;OFFSET(H3121,-$D3121,0)+$D3121,$E3121-SUM($G3121:G3121),($E3121-SUM($G3121:G3121))/(OFFSET(H3121,-$D3121,0)-(H$5-$D3121-1))))</f>
        <v>0</v>
      </c>
      <c r="I3121" s="298">
        <f ca="1">IF(OFFSET(I3121,-$D3121,0)="n/a","n/a",IF(I$5&gt;OFFSET(I3121,-$D3121,0)+$D3121,$E3121-SUM($G3121:H3121),($E3121-SUM($G3121:H3121))/(OFFSET(I3121,-$D3121,0)-(I$5-$D3121-1))))</f>
        <v>0</v>
      </c>
      <c r="J3121" s="298">
        <f ca="1">IF(OFFSET(J3121,-$D3121,0)="n/a","n/a",IF(J$5&gt;OFFSET(J3121,-$D3121,0)+$D3121,$E3121-SUM($G3121:I3121),($E3121-SUM($G3121:I3121))/(OFFSET(J3121,-$D3121,0)-(J$5-$D3121-1))))</f>
        <v>0</v>
      </c>
      <c r="K3121" s="298">
        <f ca="1">IF(OFFSET(K3121,-$D3121,0)="n/a","n/a",IF(K$5&gt;OFFSET(K3121,-$D3121,0)+$D3121,$E3121-SUM($G3121:J3121),($E3121-SUM($G3121:J3121))/(OFFSET(K3121,-$D3121,0)-(K$5-$D3121-1))))</f>
        <v>0</v>
      </c>
      <c r="L3121" s="298">
        <f ca="1">IF(OFFSET(L3121,-$D3121,0)="n/a","n/a",IF(L$5&gt;OFFSET(L3121,-$D3121,0)+$D3121,$E3121-SUM($G3121:K3121),($E3121-SUM($G3121:K3121))/(OFFSET(L3121,-$D3121,0)-(L$5-$D3121-1))))</f>
        <v>0</v>
      </c>
    </row>
    <row r="3122" spans="1:12" ht="12.75" hidden="1" customHeight="1" outlineLevel="2" x14ac:dyDescent="0.2">
      <c r="A3122" s="3"/>
      <c r="B3122" s="3"/>
      <c r="C3122" s="377" t="s">
        <v>43</v>
      </c>
      <c r="D3122" s="3">
        <v>2</v>
      </c>
      <c r="E3122" s="295">
        <f ca="1"/>
        <v>0</v>
      </c>
      <c r="F3122" s="296"/>
      <c r="G3122" s="299"/>
      <c r="H3122" s="297"/>
      <c r="I3122" s="298">
        <f ca="1">IF(OFFSET(I3122,-$D3122,0)="n/a","n/a",IF(I$5&gt;OFFSET(I3122,-$D3122,0)+$D3122,$E3122-SUM($G3122:H3122),($E3122-SUM($G3122:H3122))/(OFFSET(I3122,-$D3122,0)-(I$5-$D3122-1))))</f>
        <v>0</v>
      </c>
      <c r="J3122" s="298">
        <f ca="1">IF(OFFSET(J3122,-$D3122,0)="n/a","n/a",IF(J$5&gt;OFFSET(J3122,-$D3122,0)+$D3122,$E3122-SUM($G3122:I3122),($E3122-SUM($G3122:I3122))/(OFFSET(J3122,-$D3122,0)-(J$5-$D3122-1))))</f>
        <v>0</v>
      </c>
      <c r="K3122" s="298">
        <f ca="1">IF(OFFSET(K3122,-$D3122,0)="n/a","n/a",IF(K$5&gt;OFFSET(K3122,-$D3122,0)+$D3122,$E3122-SUM($G3122:J3122),($E3122-SUM($G3122:J3122))/(OFFSET(K3122,-$D3122,0)-(K$5-$D3122-1))))</f>
        <v>0</v>
      </c>
      <c r="L3122" s="298">
        <f ca="1">IF(OFFSET(L3122,-$D3122,0)="n/a","n/a",IF(L$5&gt;OFFSET(L3122,-$D3122,0)+$D3122,$E3122-SUM($G3122:K3122),($E3122-SUM($G3122:K3122))/(OFFSET(L3122,-$D3122,0)-(L$5-$D3122-1))))</f>
        <v>0</v>
      </c>
    </row>
    <row r="3123" spans="1:12" ht="12.75" hidden="1" customHeight="1" outlineLevel="2" x14ac:dyDescent="0.2">
      <c r="A3123" s="3"/>
      <c r="B3123" s="3"/>
      <c r="C3123" s="377"/>
      <c r="D3123" s="3">
        <v>3</v>
      </c>
      <c r="E3123" s="295">
        <f ca="1"/>
        <v>0</v>
      </c>
      <c r="F3123" s="296"/>
      <c r="G3123" s="299"/>
      <c r="H3123" s="299"/>
      <c r="I3123" s="297"/>
      <c r="J3123" s="298">
        <f ca="1">IF(OFFSET(J3123,-$D3123,0)="n/a","n/a",IF(J$5&gt;OFFSET(J3123,-$D3123,0)+$D3123,$E3123-SUM($G3123:I3123),($E3123-SUM($G3123:I3123))/(OFFSET(J3123,-$D3123,0)-(J$5-$D3123-1))))</f>
        <v>0</v>
      </c>
      <c r="K3123" s="298">
        <f ca="1">IF(OFFSET(K3123,-$D3123,0)="n/a","n/a",IF(K$5&gt;OFFSET(K3123,-$D3123,0)+$D3123,$E3123-SUM($G3123:J3123),($E3123-SUM($G3123:J3123))/(OFFSET(K3123,-$D3123,0)-(K$5-$D3123-1))))</f>
        <v>0</v>
      </c>
      <c r="L3123" s="298">
        <f ca="1">IF(OFFSET(L3123,-$D3123,0)="n/a","n/a",IF(L$5&gt;OFFSET(L3123,-$D3123,0)+$D3123,$E3123-SUM($G3123:K3123),($E3123-SUM($G3123:K3123))/(OFFSET(L3123,-$D3123,0)-(L$5-$D3123-1))))</f>
        <v>0</v>
      </c>
    </row>
    <row r="3124" spans="1:12" ht="12.75" hidden="1" customHeight="1" outlineLevel="2" x14ac:dyDescent="0.2">
      <c r="A3124" s="3"/>
      <c r="B3124" s="3"/>
      <c r="C3124" s="377"/>
      <c r="D3124" s="3">
        <v>4</v>
      </c>
      <c r="E3124" s="295">
        <f ca="1"/>
        <v>0</v>
      </c>
      <c r="F3124" s="296"/>
      <c r="G3124" s="299"/>
      <c r="H3124" s="299"/>
      <c r="I3124" s="299"/>
      <c r="J3124" s="297"/>
      <c r="K3124" s="298">
        <f ca="1">IF(OFFSET(K3124,-$D3124,0)="n/a","n/a",IF(K$5&gt;OFFSET(K3124,-$D3124,0)+$D3124,$E3124-SUM($G3124:J3124),($E3124-SUM($G3124:J3124))/(OFFSET(K3124,-$D3124,0)-(K$5-$D3124-1))))</f>
        <v>0</v>
      </c>
      <c r="L3124" s="298">
        <f ca="1">IF(OFFSET(L3124,-$D3124,0)="n/a","n/a",IF(L$5&gt;OFFSET(L3124,-$D3124,0)+$D3124,$E3124-SUM($G3124:K3124),($E3124-SUM($G3124:K3124))/(OFFSET(L3124,-$D3124,0)-(L$5-$D3124-1))))</f>
        <v>0</v>
      </c>
    </row>
    <row r="3125" spans="1:12" ht="12.75" hidden="1" customHeight="1" outlineLevel="2" x14ac:dyDescent="0.2">
      <c r="A3125" s="3"/>
      <c r="B3125" s="3"/>
      <c r="C3125" s="377"/>
      <c r="D3125" s="3">
        <v>5</v>
      </c>
      <c r="E3125" s="295">
        <f ca="1"/>
        <v>0</v>
      </c>
      <c r="F3125" s="296"/>
      <c r="G3125" s="299"/>
      <c r="H3125" s="299"/>
      <c r="I3125" s="299"/>
      <c r="J3125" s="299"/>
      <c r="K3125" s="297"/>
      <c r="L3125" s="298">
        <f ca="1">IF(OFFSET(L3125,-$D3125,0)="n/a","n/a",IF(L$5&gt;OFFSET(L3125,-$D3125,0)+$D3125,$E3125-SUM($G3125:K3125),($E3125-SUM($G3125:K3125))/(OFFSET(L3125,-$D3125,0)-(L$5-$D3125-1))))</f>
        <v>0</v>
      </c>
    </row>
    <row r="3126" spans="1:12" ht="12.75" hidden="1" customHeight="1" outlineLevel="2" x14ac:dyDescent="0.2">
      <c r="A3126" s="3"/>
      <c r="B3126" s="3"/>
      <c r="C3126" s="377"/>
      <c r="D3126" s="3">
        <v>6</v>
      </c>
      <c r="E3126" s="295">
        <f ca="1"/>
        <v>0</v>
      </c>
      <c r="F3126" s="296"/>
      <c r="G3126" s="299"/>
      <c r="H3126" s="299"/>
      <c r="I3126" s="299"/>
      <c r="J3126" s="299"/>
      <c r="K3126" s="299"/>
      <c r="L3126" s="297"/>
    </row>
    <row r="3127" spans="1:12" ht="12.75" hidden="1" customHeight="1" outlineLevel="2" x14ac:dyDescent="0.2">
      <c r="A3127" s="3"/>
      <c r="B3127" s="3"/>
      <c r="C3127" s="377"/>
      <c r="D3127" s="3">
        <v>7</v>
      </c>
      <c r="E3127" s="295" t="e">
        <f ca="1"/>
        <v>#N/A</v>
      </c>
      <c r="F3127" s="296"/>
      <c r="G3127" s="299"/>
      <c r="H3127" s="299"/>
      <c r="I3127" s="299"/>
      <c r="J3127" s="299"/>
      <c r="K3127" s="299"/>
      <c r="L3127" s="299"/>
    </row>
    <row r="3128" spans="1:12" ht="12.75" hidden="1" customHeight="1" outlineLevel="2" x14ac:dyDescent="0.2">
      <c r="A3128" s="3"/>
      <c r="B3128" s="3"/>
      <c r="C3128" s="377"/>
      <c r="D3128" s="3">
        <v>8</v>
      </c>
      <c r="E3128" s="295" t="e">
        <f ca="1"/>
        <v>#N/A</v>
      </c>
      <c r="F3128" s="296"/>
      <c r="G3128" s="299"/>
      <c r="H3128" s="299"/>
      <c r="I3128" s="299"/>
      <c r="J3128" s="299"/>
      <c r="K3128" s="299"/>
      <c r="L3128" s="299"/>
    </row>
    <row r="3129" spans="1:12" ht="12.75" hidden="1" customHeight="1" outlineLevel="2" x14ac:dyDescent="0.2">
      <c r="A3129" s="3"/>
      <c r="B3129" s="3"/>
      <c r="C3129" s="377"/>
      <c r="D3129" s="3">
        <v>9</v>
      </c>
      <c r="E3129" s="295" t="e">
        <f ca="1"/>
        <v>#N/A</v>
      </c>
      <c r="F3129" s="296"/>
      <c r="G3129" s="299"/>
      <c r="H3129" s="299"/>
      <c r="I3129" s="299"/>
      <c r="J3129" s="299"/>
      <c r="K3129" s="299"/>
      <c r="L3129" s="299"/>
    </row>
    <row r="3130" spans="1:12" ht="12.75" hidden="1" customHeight="1" outlineLevel="2" x14ac:dyDescent="0.2">
      <c r="A3130" s="3"/>
      <c r="B3130" s="3"/>
      <c r="C3130" s="377"/>
      <c r="D3130" s="3">
        <v>10</v>
      </c>
      <c r="E3130" s="295" t="e">
        <f ca="1"/>
        <v>#N/A</v>
      </c>
      <c r="F3130" s="296"/>
      <c r="G3130" s="299"/>
      <c r="H3130" s="299"/>
      <c r="I3130" s="299"/>
      <c r="J3130" s="299"/>
      <c r="K3130" s="299"/>
      <c r="L3130" s="299"/>
    </row>
    <row r="3131" spans="1:12" ht="12.75" hidden="1" customHeight="1" outlineLevel="2" x14ac:dyDescent="0.2">
      <c r="A3131" s="3"/>
      <c r="B3131" s="3"/>
      <c r="C3131" s="377"/>
      <c r="D3131" s="3">
        <v>11</v>
      </c>
      <c r="E3131" s="295" t="e">
        <f ca="1"/>
        <v>#N/A</v>
      </c>
      <c r="F3131" s="296"/>
      <c r="G3131" s="299"/>
      <c r="H3131" s="299"/>
      <c r="I3131" s="299"/>
      <c r="J3131" s="299"/>
      <c r="K3131" s="299"/>
      <c r="L3131" s="299"/>
    </row>
    <row r="3132" spans="1:12" ht="12.75" hidden="1" customHeight="1" outlineLevel="2" x14ac:dyDescent="0.2">
      <c r="A3132" s="3"/>
      <c r="B3132" s="3"/>
      <c r="C3132" s="377"/>
      <c r="D3132" s="3">
        <v>12</v>
      </c>
      <c r="E3132" s="295" t="e">
        <f ca="1"/>
        <v>#N/A</v>
      </c>
      <c r="F3132" s="296"/>
      <c r="G3132" s="299"/>
      <c r="H3132" s="299"/>
      <c r="I3132" s="299"/>
      <c r="J3132" s="299"/>
      <c r="K3132" s="299"/>
      <c r="L3132" s="299"/>
    </row>
    <row r="3133" spans="1:12" ht="12.75" hidden="1" customHeight="1" outlineLevel="2" x14ac:dyDescent="0.2">
      <c r="A3133" s="3"/>
      <c r="B3133" s="3"/>
      <c r="C3133" s="377"/>
      <c r="D3133" s="3">
        <v>13</v>
      </c>
      <c r="E3133" s="295" t="e">
        <f ca="1"/>
        <v>#N/A</v>
      </c>
      <c r="F3133" s="296"/>
      <c r="G3133" s="299"/>
      <c r="H3133" s="299"/>
      <c r="I3133" s="299"/>
      <c r="J3133" s="299"/>
      <c r="K3133" s="299"/>
      <c r="L3133" s="299"/>
    </row>
    <row r="3134" spans="1:12" ht="12.75" hidden="1" customHeight="1" outlineLevel="2" x14ac:dyDescent="0.2">
      <c r="A3134" s="3"/>
      <c r="B3134" s="3"/>
      <c r="C3134" s="377"/>
      <c r="D3134" s="3">
        <v>14</v>
      </c>
      <c r="E3134" s="295" t="e">
        <f ca="1"/>
        <v>#N/A</v>
      </c>
      <c r="F3134" s="296"/>
      <c r="G3134" s="299"/>
      <c r="H3134" s="299"/>
      <c r="I3134" s="299"/>
      <c r="J3134" s="299"/>
      <c r="K3134" s="299"/>
      <c r="L3134" s="299"/>
    </row>
    <row r="3135" spans="1:12" ht="12.75" hidden="1" customHeight="1" outlineLevel="2" x14ac:dyDescent="0.2">
      <c r="A3135" s="3"/>
      <c r="B3135" s="3"/>
      <c r="C3135" s="377"/>
      <c r="D3135" s="3">
        <v>15</v>
      </c>
      <c r="E3135" s="295" t="e">
        <f ca="1"/>
        <v>#N/A</v>
      </c>
      <c r="F3135" s="296"/>
      <c r="G3135" s="299"/>
      <c r="H3135" s="299"/>
      <c r="I3135" s="299"/>
      <c r="J3135" s="299"/>
      <c r="K3135" s="299"/>
      <c r="L3135" s="299"/>
    </row>
    <row r="3136" spans="1:12" ht="12.75" hidden="1" customHeight="1" outlineLevel="1" x14ac:dyDescent="0.2">
      <c r="A3136" s="3"/>
      <c r="B3136" s="149" t="str">
        <f ca="1">B3119</f>
        <v>Asset Type 151</v>
      </c>
      <c r="C3136" s="149" t="str">
        <f ca="1">C3119</f>
        <v>Description - Asset Type 151</v>
      </c>
      <c r="D3136" s="3"/>
      <c r="E3136" s="3"/>
      <c r="F3136" s="109" t="s">
        <v>44</v>
      </c>
      <c r="G3136" s="301">
        <f t="shared" ref="G3136:L3136" si="302">SUM(G3121:G3135)</f>
        <v>0</v>
      </c>
      <c r="H3136" s="301">
        <f t="shared" ca="1" si="302"/>
        <v>0</v>
      </c>
      <c r="I3136" s="301">
        <f t="shared" ca="1" si="302"/>
        <v>0</v>
      </c>
      <c r="J3136" s="301">
        <f t="shared" ca="1" si="302"/>
        <v>0</v>
      </c>
      <c r="K3136" s="301">
        <f t="shared" ca="1" si="302"/>
        <v>0</v>
      </c>
      <c r="L3136" s="301">
        <f t="shared" ca="1" si="302"/>
        <v>0</v>
      </c>
    </row>
    <row r="3137" spans="1:12" ht="12.75" hidden="1" customHeight="1" outlineLevel="2" x14ac:dyDescent="0.2">
      <c r="A3137" s="221">
        <f>A3119+1</f>
        <v>152</v>
      </c>
      <c r="B3137" s="22" t="str">
        <f ca="1">OFFSET($B$13,$A3137-1,0)</f>
        <v>Asset Type 152</v>
      </c>
      <c r="C3137" s="22" t="str">
        <f ca="1">OFFSET($C$13,$A3137-1,0)</f>
        <v>Description - Asset Type 152</v>
      </c>
      <c r="D3137" s="3"/>
      <c r="E3137" s="112"/>
      <c r="F3137" s="111" t="s">
        <v>41</v>
      </c>
      <c r="G3137" s="300">
        <f t="shared" ref="G3137:L3137" ca="1" si="303">VLOOKUP($B3137,$B$13:$L$212,5+G$5,FALSE)</f>
        <v>0</v>
      </c>
      <c r="H3137" s="300">
        <f t="shared" ca="1" si="303"/>
        <v>0</v>
      </c>
      <c r="I3137" s="300">
        <f t="shared" ca="1" si="303"/>
        <v>0</v>
      </c>
      <c r="J3137" s="300">
        <f t="shared" ca="1" si="303"/>
        <v>0</v>
      </c>
      <c r="K3137" s="300">
        <f t="shared" ca="1" si="303"/>
        <v>0</v>
      </c>
      <c r="L3137" s="300">
        <f t="shared" ca="1" si="303"/>
        <v>0</v>
      </c>
    </row>
    <row r="3138" spans="1:12" ht="12.75" hidden="1" customHeight="1" outlineLevel="2" x14ac:dyDescent="0.2">
      <c r="A3138" s="3"/>
      <c r="B3138" s="3"/>
      <c r="C3138" s="21"/>
      <c r="D3138" s="3"/>
      <c r="E3138" s="110"/>
      <c r="F3138" s="109" t="s">
        <v>42</v>
      </c>
      <c r="G3138" s="114">
        <f ca="1">VLOOKUP($B3137,'Input Sheet'!$B$12:$L$211,5+G$5,FALSE)</f>
        <v>0</v>
      </c>
      <c r="H3138" s="114">
        <f ca="1">VLOOKUP($B3137,'Input Sheet'!$B$12:$L$211,5+H$5,FALSE)</f>
        <v>0</v>
      </c>
      <c r="I3138" s="114">
        <f ca="1">VLOOKUP($B3137,'Input Sheet'!$B$12:$L$211,5+I$5,FALSE)</f>
        <v>0</v>
      </c>
      <c r="J3138" s="114">
        <f ca="1">VLOOKUP($B3137,'Input Sheet'!$B$12:$L$211,5+J$5,FALSE)</f>
        <v>0</v>
      </c>
      <c r="K3138" s="114">
        <f ca="1">VLOOKUP($B3137,'Input Sheet'!$B$12:$L$211,5+K$5,FALSE)</f>
        <v>0</v>
      </c>
      <c r="L3138" s="114">
        <f ca="1">VLOOKUP($B3137,'Input Sheet'!$B$12:$L$211,5+L$5,FALSE)</f>
        <v>0</v>
      </c>
    </row>
    <row r="3139" spans="1:12" ht="12.75" hidden="1" customHeight="1" outlineLevel="2" x14ac:dyDescent="0.2">
      <c r="A3139" s="3"/>
      <c r="B3139" s="3"/>
      <c r="C3139" s="3"/>
      <c r="D3139" s="3">
        <v>1</v>
      </c>
      <c r="E3139" s="295">
        <f t="array" aca="1" ref="E3139:E3153" ca="1">TRANSPOSE(G3137:L3137)</f>
        <v>0</v>
      </c>
      <c r="F3139" s="296"/>
      <c r="G3139" s="297"/>
      <c r="H3139" s="298">
        <f ca="1">IF(OFFSET(H3139,-$D3139,0)="n/a","n/a",IF(H$5&gt;OFFSET(H3139,-$D3139,0)+$D3139,$E3139-SUM($G3139:G3139),($E3139-SUM($G3139:G3139))/(OFFSET(H3139,-$D3139,0)-(H$5-$D3139-1))))</f>
        <v>0</v>
      </c>
      <c r="I3139" s="298">
        <f ca="1">IF(OFFSET(I3139,-$D3139,0)="n/a","n/a",IF(I$5&gt;OFFSET(I3139,-$D3139,0)+$D3139,$E3139-SUM($G3139:H3139),($E3139-SUM($G3139:H3139))/(OFFSET(I3139,-$D3139,0)-(I$5-$D3139-1))))</f>
        <v>0</v>
      </c>
      <c r="J3139" s="298">
        <f ca="1">IF(OFFSET(J3139,-$D3139,0)="n/a","n/a",IF(J$5&gt;OFFSET(J3139,-$D3139,0)+$D3139,$E3139-SUM($G3139:I3139),($E3139-SUM($G3139:I3139))/(OFFSET(J3139,-$D3139,0)-(J$5-$D3139-1))))</f>
        <v>0</v>
      </c>
      <c r="K3139" s="298">
        <f ca="1">IF(OFFSET(K3139,-$D3139,0)="n/a","n/a",IF(K$5&gt;OFFSET(K3139,-$D3139,0)+$D3139,$E3139-SUM($G3139:J3139),($E3139-SUM($G3139:J3139))/(OFFSET(K3139,-$D3139,0)-(K$5-$D3139-1))))</f>
        <v>0</v>
      </c>
      <c r="L3139" s="298">
        <f ca="1">IF(OFFSET(L3139,-$D3139,0)="n/a","n/a",IF(L$5&gt;OFFSET(L3139,-$D3139,0)+$D3139,$E3139-SUM($G3139:K3139),($E3139-SUM($G3139:K3139))/(OFFSET(L3139,-$D3139,0)-(L$5-$D3139-1))))</f>
        <v>0</v>
      </c>
    </row>
    <row r="3140" spans="1:12" ht="12.75" hidden="1" customHeight="1" outlineLevel="2" x14ac:dyDescent="0.2">
      <c r="A3140" s="3"/>
      <c r="B3140" s="3"/>
      <c r="C3140" s="377" t="s">
        <v>43</v>
      </c>
      <c r="D3140" s="3">
        <v>2</v>
      </c>
      <c r="E3140" s="295">
        <f ca="1"/>
        <v>0</v>
      </c>
      <c r="F3140" s="296"/>
      <c r="G3140" s="299"/>
      <c r="H3140" s="297"/>
      <c r="I3140" s="298">
        <f ca="1">IF(OFFSET(I3140,-$D3140,0)="n/a","n/a",IF(I$5&gt;OFFSET(I3140,-$D3140,0)+$D3140,$E3140-SUM($G3140:H3140),($E3140-SUM($G3140:H3140))/(OFFSET(I3140,-$D3140,0)-(I$5-$D3140-1))))</f>
        <v>0</v>
      </c>
      <c r="J3140" s="298">
        <f ca="1">IF(OFFSET(J3140,-$D3140,0)="n/a","n/a",IF(J$5&gt;OFFSET(J3140,-$D3140,0)+$D3140,$E3140-SUM($G3140:I3140),($E3140-SUM($G3140:I3140))/(OFFSET(J3140,-$D3140,0)-(J$5-$D3140-1))))</f>
        <v>0</v>
      </c>
      <c r="K3140" s="298">
        <f ca="1">IF(OFFSET(K3140,-$D3140,0)="n/a","n/a",IF(K$5&gt;OFFSET(K3140,-$D3140,0)+$D3140,$E3140-SUM($G3140:J3140),($E3140-SUM($G3140:J3140))/(OFFSET(K3140,-$D3140,0)-(K$5-$D3140-1))))</f>
        <v>0</v>
      </c>
      <c r="L3140" s="298">
        <f ca="1">IF(OFFSET(L3140,-$D3140,0)="n/a","n/a",IF(L$5&gt;OFFSET(L3140,-$D3140,0)+$D3140,$E3140-SUM($G3140:K3140),($E3140-SUM($G3140:K3140))/(OFFSET(L3140,-$D3140,0)-(L$5-$D3140-1))))</f>
        <v>0</v>
      </c>
    </row>
    <row r="3141" spans="1:12" ht="12.75" hidden="1" customHeight="1" outlineLevel="2" x14ac:dyDescent="0.2">
      <c r="A3141" s="3"/>
      <c r="B3141" s="3"/>
      <c r="C3141" s="377"/>
      <c r="D3141" s="3">
        <v>3</v>
      </c>
      <c r="E3141" s="295">
        <f ca="1"/>
        <v>0</v>
      </c>
      <c r="F3141" s="296"/>
      <c r="G3141" s="299"/>
      <c r="H3141" s="299"/>
      <c r="I3141" s="297"/>
      <c r="J3141" s="298">
        <f ca="1">IF(OFFSET(J3141,-$D3141,0)="n/a","n/a",IF(J$5&gt;OFFSET(J3141,-$D3141,0)+$D3141,$E3141-SUM($G3141:I3141),($E3141-SUM($G3141:I3141))/(OFFSET(J3141,-$D3141,0)-(J$5-$D3141-1))))</f>
        <v>0</v>
      </c>
      <c r="K3141" s="298">
        <f ca="1">IF(OFFSET(K3141,-$D3141,0)="n/a","n/a",IF(K$5&gt;OFFSET(K3141,-$D3141,0)+$D3141,$E3141-SUM($G3141:J3141),($E3141-SUM($G3141:J3141))/(OFFSET(K3141,-$D3141,0)-(K$5-$D3141-1))))</f>
        <v>0</v>
      </c>
      <c r="L3141" s="298">
        <f ca="1">IF(OFFSET(L3141,-$D3141,0)="n/a","n/a",IF(L$5&gt;OFFSET(L3141,-$D3141,0)+$D3141,$E3141-SUM($G3141:K3141),($E3141-SUM($G3141:K3141))/(OFFSET(L3141,-$D3141,0)-(L$5-$D3141-1))))</f>
        <v>0</v>
      </c>
    </row>
    <row r="3142" spans="1:12" ht="12.75" hidden="1" customHeight="1" outlineLevel="2" x14ac:dyDescent="0.2">
      <c r="A3142" s="3"/>
      <c r="B3142" s="3"/>
      <c r="C3142" s="377"/>
      <c r="D3142" s="3">
        <v>4</v>
      </c>
      <c r="E3142" s="295">
        <f ca="1"/>
        <v>0</v>
      </c>
      <c r="F3142" s="296"/>
      <c r="G3142" s="299"/>
      <c r="H3142" s="299"/>
      <c r="I3142" s="299"/>
      <c r="J3142" s="297"/>
      <c r="K3142" s="298">
        <f ca="1">IF(OFFSET(K3142,-$D3142,0)="n/a","n/a",IF(K$5&gt;OFFSET(K3142,-$D3142,0)+$D3142,$E3142-SUM($G3142:J3142),($E3142-SUM($G3142:J3142))/(OFFSET(K3142,-$D3142,0)-(K$5-$D3142-1))))</f>
        <v>0</v>
      </c>
      <c r="L3142" s="298">
        <f ca="1">IF(OFFSET(L3142,-$D3142,0)="n/a","n/a",IF(L$5&gt;OFFSET(L3142,-$D3142,0)+$D3142,$E3142-SUM($G3142:K3142),($E3142-SUM($G3142:K3142))/(OFFSET(L3142,-$D3142,0)-(L$5-$D3142-1))))</f>
        <v>0</v>
      </c>
    </row>
    <row r="3143" spans="1:12" ht="12.75" hidden="1" customHeight="1" outlineLevel="2" x14ac:dyDescent="0.2">
      <c r="A3143" s="3"/>
      <c r="B3143" s="3"/>
      <c r="C3143" s="377"/>
      <c r="D3143" s="3">
        <v>5</v>
      </c>
      <c r="E3143" s="295">
        <f ca="1"/>
        <v>0</v>
      </c>
      <c r="F3143" s="296"/>
      <c r="G3143" s="299"/>
      <c r="H3143" s="299"/>
      <c r="I3143" s="299"/>
      <c r="J3143" s="299"/>
      <c r="K3143" s="297"/>
      <c r="L3143" s="298">
        <f ca="1">IF(OFFSET(L3143,-$D3143,0)="n/a","n/a",IF(L$5&gt;OFFSET(L3143,-$D3143,0)+$D3143,$E3143-SUM($G3143:K3143),($E3143-SUM($G3143:K3143))/(OFFSET(L3143,-$D3143,0)-(L$5-$D3143-1))))</f>
        <v>0</v>
      </c>
    </row>
    <row r="3144" spans="1:12" ht="12.75" hidden="1" customHeight="1" outlineLevel="2" x14ac:dyDescent="0.2">
      <c r="A3144" s="3"/>
      <c r="B3144" s="3"/>
      <c r="C3144" s="377"/>
      <c r="D3144" s="3">
        <v>6</v>
      </c>
      <c r="E3144" s="295">
        <f ca="1"/>
        <v>0</v>
      </c>
      <c r="F3144" s="296"/>
      <c r="G3144" s="299"/>
      <c r="H3144" s="299"/>
      <c r="I3144" s="299"/>
      <c r="J3144" s="299"/>
      <c r="K3144" s="299"/>
      <c r="L3144" s="297"/>
    </row>
    <row r="3145" spans="1:12" ht="12.75" hidden="1" customHeight="1" outlineLevel="2" x14ac:dyDescent="0.2">
      <c r="A3145" s="3"/>
      <c r="B3145" s="3"/>
      <c r="C3145" s="377"/>
      <c r="D3145" s="3">
        <v>7</v>
      </c>
      <c r="E3145" s="295" t="e">
        <f ca="1"/>
        <v>#N/A</v>
      </c>
      <c r="F3145" s="296"/>
      <c r="G3145" s="299"/>
      <c r="H3145" s="299"/>
      <c r="I3145" s="299"/>
      <c r="J3145" s="299"/>
      <c r="K3145" s="299"/>
      <c r="L3145" s="299"/>
    </row>
    <row r="3146" spans="1:12" ht="12.75" hidden="1" customHeight="1" outlineLevel="2" x14ac:dyDescent="0.2">
      <c r="A3146" s="3"/>
      <c r="B3146" s="3"/>
      <c r="C3146" s="377"/>
      <c r="D3146" s="3">
        <v>8</v>
      </c>
      <c r="E3146" s="295" t="e">
        <f ca="1"/>
        <v>#N/A</v>
      </c>
      <c r="F3146" s="296"/>
      <c r="G3146" s="299"/>
      <c r="H3146" s="299"/>
      <c r="I3146" s="299"/>
      <c r="J3146" s="299"/>
      <c r="K3146" s="299"/>
      <c r="L3146" s="299"/>
    </row>
    <row r="3147" spans="1:12" ht="12.75" hidden="1" customHeight="1" outlineLevel="2" x14ac:dyDescent="0.2">
      <c r="A3147" s="3"/>
      <c r="B3147" s="3"/>
      <c r="C3147" s="377"/>
      <c r="D3147" s="3">
        <v>9</v>
      </c>
      <c r="E3147" s="295" t="e">
        <f ca="1"/>
        <v>#N/A</v>
      </c>
      <c r="F3147" s="296"/>
      <c r="G3147" s="299"/>
      <c r="H3147" s="299"/>
      <c r="I3147" s="299"/>
      <c r="J3147" s="299"/>
      <c r="K3147" s="299"/>
      <c r="L3147" s="299"/>
    </row>
    <row r="3148" spans="1:12" ht="12.75" hidden="1" customHeight="1" outlineLevel="2" x14ac:dyDescent="0.2">
      <c r="A3148" s="3"/>
      <c r="B3148" s="3"/>
      <c r="C3148" s="377"/>
      <c r="D3148" s="3">
        <v>10</v>
      </c>
      <c r="E3148" s="295" t="e">
        <f ca="1"/>
        <v>#N/A</v>
      </c>
      <c r="F3148" s="296"/>
      <c r="G3148" s="299"/>
      <c r="H3148" s="299"/>
      <c r="I3148" s="299"/>
      <c r="J3148" s="299"/>
      <c r="K3148" s="299"/>
      <c r="L3148" s="299"/>
    </row>
    <row r="3149" spans="1:12" ht="12.75" hidden="1" customHeight="1" outlineLevel="2" x14ac:dyDescent="0.2">
      <c r="A3149" s="3"/>
      <c r="B3149" s="3"/>
      <c r="C3149" s="377"/>
      <c r="D3149" s="3">
        <v>11</v>
      </c>
      <c r="E3149" s="295" t="e">
        <f ca="1"/>
        <v>#N/A</v>
      </c>
      <c r="F3149" s="296"/>
      <c r="G3149" s="299"/>
      <c r="H3149" s="299"/>
      <c r="I3149" s="299"/>
      <c r="J3149" s="299"/>
      <c r="K3149" s="299"/>
      <c r="L3149" s="299"/>
    </row>
    <row r="3150" spans="1:12" ht="12.75" hidden="1" customHeight="1" outlineLevel="2" x14ac:dyDescent="0.2">
      <c r="A3150" s="3"/>
      <c r="B3150" s="3"/>
      <c r="C3150" s="377"/>
      <c r="D3150" s="3">
        <v>12</v>
      </c>
      <c r="E3150" s="295" t="e">
        <f ca="1"/>
        <v>#N/A</v>
      </c>
      <c r="F3150" s="296"/>
      <c r="G3150" s="299"/>
      <c r="H3150" s="299"/>
      <c r="I3150" s="299"/>
      <c r="J3150" s="299"/>
      <c r="K3150" s="299"/>
      <c r="L3150" s="299"/>
    </row>
    <row r="3151" spans="1:12" ht="12.75" hidden="1" customHeight="1" outlineLevel="2" x14ac:dyDescent="0.2">
      <c r="A3151" s="3"/>
      <c r="B3151" s="3"/>
      <c r="C3151" s="377"/>
      <c r="D3151" s="3">
        <v>13</v>
      </c>
      <c r="E3151" s="295" t="e">
        <f ca="1"/>
        <v>#N/A</v>
      </c>
      <c r="F3151" s="296"/>
      <c r="G3151" s="299"/>
      <c r="H3151" s="299"/>
      <c r="I3151" s="299"/>
      <c r="J3151" s="299"/>
      <c r="K3151" s="299"/>
      <c r="L3151" s="299"/>
    </row>
    <row r="3152" spans="1:12" ht="12.75" hidden="1" customHeight="1" outlineLevel="2" x14ac:dyDescent="0.2">
      <c r="A3152" s="3"/>
      <c r="B3152" s="3"/>
      <c r="C3152" s="377"/>
      <c r="D3152" s="3">
        <v>14</v>
      </c>
      <c r="E3152" s="295" t="e">
        <f ca="1"/>
        <v>#N/A</v>
      </c>
      <c r="F3152" s="296"/>
      <c r="G3152" s="299"/>
      <c r="H3152" s="299"/>
      <c r="I3152" s="299"/>
      <c r="J3152" s="299"/>
      <c r="K3152" s="299"/>
      <c r="L3152" s="299"/>
    </row>
    <row r="3153" spans="1:12" ht="12.75" hidden="1" customHeight="1" outlineLevel="2" x14ac:dyDescent="0.2">
      <c r="A3153" s="3"/>
      <c r="B3153" s="3"/>
      <c r="C3153" s="377"/>
      <c r="D3153" s="3">
        <v>15</v>
      </c>
      <c r="E3153" s="295" t="e">
        <f ca="1"/>
        <v>#N/A</v>
      </c>
      <c r="F3153" s="296"/>
      <c r="G3153" s="299"/>
      <c r="H3153" s="299"/>
      <c r="I3153" s="299"/>
      <c r="J3153" s="299"/>
      <c r="K3153" s="299"/>
      <c r="L3153" s="299"/>
    </row>
    <row r="3154" spans="1:12" ht="12.75" hidden="1" customHeight="1" outlineLevel="1" x14ac:dyDescent="0.2">
      <c r="A3154" s="3"/>
      <c r="B3154" s="149" t="str">
        <f ca="1">B3137</f>
        <v>Asset Type 152</v>
      </c>
      <c r="C3154" s="149" t="str">
        <f ca="1">C3137</f>
        <v>Description - Asset Type 152</v>
      </c>
      <c r="D3154" s="3"/>
      <c r="E3154" s="3"/>
      <c r="F3154" s="109" t="s">
        <v>44</v>
      </c>
      <c r="G3154" s="301">
        <f t="shared" ref="G3154:L3154" si="304">SUM(G3139:G3153)</f>
        <v>0</v>
      </c>
      <c r="H3154" s="301">
        <f t="shared" ca="1" si="304"/>
        <v>0</v>
      </c>
      <c r="I3154" s="301">
        <f t="shared" ca="1" si="304"/>
        <v>0</v>
      </c>
      <c r="J3154" s="301">
        <f t="shared" ca="1" si="304"/>
        <v>0</v>
      </c>
      <c r="K3154" s="301">
        <f t="shared" ca="1" si="304"/>
        <v>0</v>
      </c>
      <c r="L3154" s="301">
        <f t="shared" ca="1" si="304"/>
        <v>0</v>
      </c>
    </row>
    <row r="3155" spans="1:12" ht="12.75" hidden="1" customHeight="1" outlineLevel="2" x14ac:dyDescent="0.2">
      <c r="A3155" s="221">
        <f>A3137+1</f>
        <v>153</v>
      </c>
      <c r="B3155" s="22" t="str">
        <f ca="1">OFFSET($B$13,$A3155-1,0)</f>
        <v>Asset Type 153</v>
      </c>
      <c r="C3155" s="22" t="str">
        <f ca="1">OFFSET($C$13,$A3155-1,0)</f>
        <v>Description - Asset Type 153</v>
      </c>
      <c r="D3155" s="3"/>
      <c r="E3155" s="112"/>
      <c r="F3155" s="111" t="s">
        <v>41</v>
      </c>
      <c r="G3155" s="300">
        <f t="shared" ref="G3155:L3155" ca="1" si="305">VLOOKUP($B3155,$B$13:$L$212,5+G$5,FALSE)</f>
        <v>0</v>
      </c>
      <c r="H3155" s="300">
        <f t="shared" ca="1" si="305"/>
        <v>0</v>
      </c>
      <c r="I3155" s="300">
        <f t="shared" ca="1" si="305"/>
        <v>0</v>
      </c>
      <c r="J3155" s="300">
        <f t="shared" ca="1" si="305"/>
        <v>0</v>
      </c>
      <c r="K3155" s="300">
        <f t="shared" ca="1" si="305"/>
        <v>0</v>
      </c>
      <c r="L3155" s="300">
        <f t="shared" ca="1" si="305"/>
        <v>0</v>
      </c>
    </row>
    <row r="3156" spans="1:12" ht="12.75" hidden="1" customHeight="1" outlineLevel="2" x14ac:dyDescent="0.2">
      <c r="A3156" s="3"/>
      <c r="B3156" s="3"/>
      <c r="C3156" s="21"/>
      <c r="D3156" s="3"/>
      <c r="E3156" s="110"/>
      <c r="F3156" s="109" t="s">
        <v>42</v>
      </c>
      <c r="G3156" s="114">
        <f ca="1">VLOOKUP($B3155,'Input Sheet'!$B$12:$L$211,5+G$5,FALSE)</f>
        <v>0</v>
      </c>
      <c r="H3156" s="114">
        <f ca="1">VLOOKUP($B3155,'Input Sheet'!$B$12:$L$211,5+H$5,FALSE)</f>
        <v>0</v>
      </c>
      <c r="I3156" s="114">
        <f ca="1">VLOOKUP($B3155,'Input Sheet'!$B$12:$L$211,5+I$5,FALSE)</f>
        <v>0</v>
      </c>
      <c r="J3156" s="114">
        <f ca="1">VLOOKUP($B3155,'Input Sheet'!$B$12:$L$211,5+J$5,FALSE)</f>
        <v>0</v>
      </c>
      <c r="K3156" s="114">
        <f ca="1">VLOOKUP($B3155,'Input Sheet'!$B$12:$L$211,5+K$5,FALSE)</f>
        <v>0</v>
      </c>
      <c r="L3156" s="114">
        <f ca="1">VLOOKUP($B3155,'Input Sheet'!$B$12:$L$211,5+L$5,FALSE)</f>
        <v>0</v>
      </c>
    </row>
    <row r="3157" spans="1:12" ht="12.75" hidden="1" customHeight="1" outlineLevel="2" x14ac:dyDescent="0.2">
      <c r="A3157" s="3"/>
      <c r="B3157" s="3"/>
      <c r="C3157" s="3"/>
      <c r="D3157" s="3">
        <v>1</v>
      </c>
      <c r="E3157" s="295">
        <f t="array" aca="1" ref="E3157:E3171" ca="1">TRANSPOSE(G3155:L3155)</f>
        <v>0</v>
      </c>
      <c r="F3157" s="296"/>
      <c r="G3157" s="297"/>
      <c r="H3157" s="298">
        <f ca="1">IF(OFFSET(H3157,-$D3157,0)="n/a","n/a",IF(H$5&gt;OFFSET(H3157,-$D3157,0)+$D3157,$E3157-SUM($G3157:G3157),($E3157-SUM($G3157:G3157))/(OFFSET(H3157,-$D3157,0)-(H$5-$D3157-1))))</f>
        <v>0</v>
      </c>
      <c r="I3157" s="298">
        <f ca="1">IF(OFFSET(I3157,-$D3157,0)="n/a","n/a",IF(I$5&gt;OFFSET(I3157,-$D3157,0)+$D3157,$E3157-SUM($G3157:H3157),($E3157-SUM($G3157:H3157))/(OFFSET(I3157,-$D3157,0)-(I$5-$D3157-1))))</f>
        <v>0</v>
      </c>
      <c r="J3157" s="298">
        <f ca="1">IF(OFFSET(J3157,-$D3157,0)="n/a","n/a",IF(J$5&gt;OFFSET(J3157,-$D3157,0)+$D3157,$E3157-SUM($G3157:I3157),($E3157-SUM($G3157:I3157))/(OFFSET(J3157,-$D3157,0)-(J$5-$D3157-1))))</f>
        <v>0</v>
      </c>
      <c r="K3157" s="298">
        <f ca="1">IF(OFFSET(K3157,-$D3157,0)="n/a","n/a",IF(K$5&gt;OFFSET(K3157,-$D3157,0)+$D3157,$E3157-SUM($G3157:J3157),($E3157-SUM($G3157:J3157))/(OFFSET(K3157,-$D3157,0)-(K$5-$D3157-1))))</f>
        <v>0</v>
      </c>
      <c r="L3157" s="298">
        <f ca="1">IF(OFFSET(L3157,-$D3157,0)="n/a","n/a",IF(L$5&gt;OFFSET(L3157,-$D3157,0)+$D3157,$E3157-SUM($G3157:K3157),($E3157-SUM($G3157:K3157))/(OFFSET(L3157,-$D3157,0)-(L$5-$D3157-1))))</f>
        <v>0</v>
      </c>
    </row>
    <row r="3158" spans="1:12" ht="12.75" hidden="1" customHeight="1" outlineLevel="2" x14ac:dyDescent="0.2">
      <c r="A3158" s="3"/>
      <c r="B3158" s="3"/>
      <c r="C3158" s="377" t="s">
        <v>43</v>
      </c>
      <c r="D3158" s="3">
        <v>2</v>
      </c>
      <c r="E3158" s="295">
        <f ca="1"/>
        <v>0</v>
      </c>
      <c r="F3158" s="296"/>
      <c r="G3158" s="299"/>
      <c r="H3158" s="297"/>
      <c r="I3158" s="298">
        <f ca="1">IF(OFFSET(I3158,-$D3158,0)="n/a","n/a",IF(I$5&gt;OFFSET(I3158,-$D3158,0)+$D3158,$E3158-SUM($G3158:H3158),($E3158-SUM($G3158:H3158))/(OFFSET(I3158,-$D3158,0)-(I$5-$D3158-1))))</f>
        <v>0</v>
      </c>
      <c r="J3158" s="298">
        <f ca="1">IF(OFFSET(J3158,-$D3158,0)="n/a","n/a",IF(J$5&gt;OFFSET(J3158,-$D3158,0)+$D3158,$E3158-SUM($G3158:I3158),($E3158-SUM($G3158:I3158))/(OFFSET(J3158,-$D3158,0)-(J$5-$D3158-1))))</f>
        <v>0</v>
      </c>
      <c r="K3158" s="298">
        <f ca="1">IF(OFFSET(K3158,-$D3158,0)="n/a","n/a",IF(K$5&gt;OFFSET(K3158,-$D3158,0)+$D3158,$E3158-SUM($G3158:J3158),($E3158-SUM($G3158:J3158))/(OFFSET(K3158,-$D3158,0)-(K$5-$D3158-1))))</f>
        <v>0</v>
      </c>
      <c r="L3158" s="298">
        <f ca="1">IF(OFFSET(L3158,-$D3158,0)="n/a","n/a",IF(L$5&gt;OFFSET(L3158,-$D3158,0)+$D3158,$E3158-SUM($G3158:K3158),($E3158-SUM($G3158:K3158))/(OFFSET(L3158,-$D3158,0)-(L$5-$D3158-1))))</f>
        <v>0</v>
      </c>
    </row>
    <row r="3159" spans="1:12" ht="12.75" hidden="1" customHeight="1" outlineLevel="2" x14ac:dyDescent="0.2">
      <c r="A3159" s="3"/>
      <c r="B3159" s="3"/>
      <c r="C3159" s="377"/>
      <c r="D3159" s="3">
        <v>3</v>
      </c>
      <c r="E3159" s="295">
        <f ca="1"/>
        <v>0</v>
      </c>
      <c r="F3159" s="296"/>
      <c r="G3159" s="299"/>
      <c r="H3159" s="299"/>
      <c r="I3159" s="297"/>
      <c r="J3159" s="298">
        <f ca="1">IF(OFFSET(J3159,-$D3159,0)="n/a","n/a",IF(J$5&gt;OFFSET(J3159,-$D3159,0)+$D3159,$E3159-SUM($G3159:I3159),($E3159-SUM($G3159:I3159))/(OFFSET(J3159,-$D3159,0)-(J$5-$D3159-1))))</f>
        <v>0</v>
      </c>
      <c r="K3159" s="298">
        <f ca="1">IF(OFFSET(K3159,-$D3159,0)="n/a","n/a",IF(K$5&gt;OFFSET(K3159,-$D3159,0)+$D3159,$E3159-SUM($G3159:J3159),($E3159-SUM($G3159:J3159))/(OFFSET(K3159,-$D3159,0)-(K$5-$D3159-1))))</f>
        <v>0</v>
      </c>
      <c r="L3159" s="298">
        <f ca="1">IF(OFFSET(L3159,-$D3159,0)="n/a","n/a",IF(L$5&gt;OFFSET(L3159,-$D3159,0)+$D3159,$E3159-SUM($G3159:K3159),($E3159-SUM($G3159:K3159))/(OFFSET(L3159,-$D3159,0)-(L$5-$D3159-1))))</f>
        <v>0</v>
      </c>
    </row>
    <row r="3160" spans="1:12" ht="12.75" hidden="1" customHeight="1" outlineLevel="2" x14ac:dyDescent="0.2">
      <c r="A3160" s="3"/>
      <c r="B3160" s="3"/>
      <c r="C3160" s="377"/>
      <c r="D3160" s="3">
        <v>4</v>
      </c>
      <c r="E3160" s="295">
        <f ca="1"/>
        <v>0</v>
      </c>
      <c r="F3160" s="296"/>
      <c r="G3160" s="299"/>
      <c r="H3160" s="299"/>
      <c r="I3160" s="299"/>
      <c r="J3160" s="297"/>
      <c r="K3160" s="298">
        <f ca="1">IF(OFFSET(K3160,-$D3160,0)="n/a","n/a",IF(K$5&gt;OFFSET(K3160,-$D3160,0)+$D3160,$E3160-SUM($G3160:J3160),($E3160-SUM($G3160:J3160))/(OFFSET(K3160,-$D3160,0)-(K$5-$D3160-1))))</f>
        <v>0</v>
      </c>
      <c r="L3160" s="298">
        <f ca="1">IF(OFFSET(L3160,-$D3160,0)="n/a","n/a",IF(L$5&gt;OFFSET(L3160,-$D3160,0)+$D3160,$E3160-SUM($G3160:K3160),($E3160-SUM($G3160:K3160))/(OFFSET(L3160,-$D3160,0)-(L$5-$D3160-1))))</f>
        <v>0</v>
      </c>
    </row>
    <row r="3161" spans="1:12" ht="12.75" hidden="1" customHeight="1" outlineLevel="2" x14ac:dyDescent="0.2">
      <c r="A3161" s="3"/>
      <c r="B3161" s="3"/>
      <c r="C3161" s="377"/>
      <c r="D3161" s="3">
        <v>5</v>
      </c>
      <c r="E3161" s="295">
        <f ca="1"/>
        <v>0</v>
      </c>
      <c r="F3161" s="296"/>
      <c r="G3161" s="299"/>
      <c r="H3161" s="299"/>
      <c r="I3161" s="299"/>
      <c r="J3161" s="299"/>
      <c r="K3161" s="297"/>
      <c r="L3161" s="298">
        <f ca="1">IF(OFFSET(L3161,-$D3161,0)="n/a","n/a",IF(L$5&gt;OFFSET(L3161,-$D3161,0)+$D3161,$E3161-SUM($G3161:K3161),($E3161-SUM($G3161:K3161))/(OFFSET(L3161,-$D3161,0)-(L$5-$D3161-1))))</f>
        <v>0</v>
      </c>
    </row>
    <row r="3162" spans="1:12" ht="12.75" hidden="1" customHeight="1" outlineLevel="2" x14ac:dyDescent="0.2">
      <c r="A3162" s="3"/>
      <c r="B3162" s="3"/>
      <c r="C3162" s="377"/>
      <c r="D3162" s="3">
        <v>6</v>
      </c>
      <c r="E3162" s="295">
        <f ca="1"/>
        <v>0</v>
      </c>
      <c r="F3162" s="296"/>
      <c r="G3162" s="299"/>
      <c r="H3162" s="299"/>
      <c r="I3162" s="299"/>
      <c r="J3162" s="299"/>
      <c r="K3162" s="299"/>
      <c r="L3162" s="297"/>
    </row>
    <row r="3163" spans="1:12" ht="12.75" hidden="1" customHeight="1" outlineLevel="2" x14ac:dyDescent="0.2">
      <c r="A3163" s="3"/>
      <c r="B3163" s="3"/>
      <c r="C3163" s="377"/>
      <c r="D3163" s="3">
        <v>7</v>
      </c>
      <c r="E3163" s="295" t="e">
        <f ca="1"/>
        <v>#N/A</v>
      </c>
      <c r="F3163" s="296"/>
      <c r="G3163" s="299"/>
      <c r="H3163" s="299"/>
      <c r="I3163" s="299"/>
      <c r="J3163" s="299"/>
      <c r="K3163" s="299"/>
      <c r="L3163" s="299"/>
    </row>
    <row r="3164" spans="1:12" ht="12.75" hidden="1" customHeight="1" outlineLevel="2" x14ac:dyDescent="0.2">
      <c r="A3164" s="3"/>
      <c r="B3164" s="3"/>
      <c r="C3164" s="377"/>
      <c r="D3164" s="3">
        <v>8</v>
      </c>
      <c r="E3164" s="295" t="e">
        <f ca="1"/>
        <v>#N/A</v>
      </c>
      <c r="F3164" s="296"/>
      <c r="G3164" s="299"/>
      <c r="H3164" s="299"/>
      <c r="I3164" s="299"/>
      <c r="J3164" s="299"/>
      <c r="K3164" s="299"/>
      <c r="L3164" s="299"/>
    </row>
    <row r="3165" spans="1:12" ht="12.75" hidden="1" customHeight="1" outlineLevel="2" x14ac:dyDescent="0.2">
      <c r="A3165" s="3"/>
      <c r="B3165" s="3"/>
      <c r="C3165" s="377"/>
      <c r="D3165" s="3">
        <v>9</v>
      </c>
      <c r="E3165" s="295" t="e">
        <f ca="1"/>
        <v>#N/A</v>
      </c>
      <c r="F3165" s="296"/>
      <c r="G3165" s="299"/>
      <c r="H3165" s="299"/>
      <c r="I3165" s="299"/>
      <c r="J3165" s="299"/>
      <c r="K3165" s="299"/>
      <c r="L3165" s="299"/>
    </row>
    <row r="3166" spans="1:12" ht="12.75" hidden="1" customHeight="1" outlineLevel="2" x14ac:dyDescent="0.2">
      <c r="A3166" s="3"/>
      <c r="B3166" s="3"/>
      <c r="C3166" s="377"/>
      <c r="D3166" s="3">
        <v>10</v>
      </c>
      <c r="E3166" s="295" t="e">
        <f ca="1"/>
        <v>#N/A</v>
      </c>
      <c r="F3166" s="296"/>
      <c r="G3166" s="299"/>
      <c r="H3166" s="299"/>
      <c r="I3166" s="299"/>
      <c r="J3166" s="299"/>
      <c r="K3166" s="299"/>
      <c r="L3166" s="299"/>
    </row>
    <row r="3167" spans="1:12" ht="12.75" hidden="1" customHeight="1" outlineLevel="2" x14ac:dyDescent="0.2">
      <c r="A3167" s="3"/>
      <c r="B3167" s="3"/>
      <c r="C3167" s="377"/>
      <c r="D3167" s="3">
        <v>11</v>
      </c>
      <c r="E3167" s="295" t="e">
        <f ca="1"/>
        <v>#N/A</v>
      </c>
      <c r="F3167" s="296"/>
      <c r="G3167" s="299"/>
      <c r="H3167" s="299"/>
      <c r="I3167" s="299"/>
      <c r="J3167" s="299"/>
      <c r="K3167" s="299"/>
      <c r="L3167" s="299"/>
    </row>
    <row r="3168" spans="1:12" ht="12.75" hidden="1" customHeight="1" outlineLevel="2" x14ac:dyDescent="0.2">
      <c r="A3168" s="3"/>
      <c r="B3168" s="3"/>
      <c r="C3168" s="377"/>
      <c r="D3168" s="3">
        <v>12</v>
      </c>
      <c r="E3168" s="295" t="e">
        <f ca="1"/>
        <v>#N/A</v>
      </c>
      <c r="F3168" s="296"/>
      <c r="G3168" s="299"/>
      <c r="H3168" s="299"/>
      <c r="I3168" s="299"/>
      <c r="J3168" s="299"/>
      <c r="K3168" s="299"/>
      <c r="L3168" s="299"/>
    </row>
    <row r="3169" spans="1:12" ht="12.75" hidden="1" customHeight="1" outlineLevel="2" x14ac:dyDescent="0.2">
      <c r="A3169" s="3"/>
      <c r="B3169" s="3"/>
      <c r="C3169" s="377"/>
      <c r="D3169" s="3">
        <v>13</v>
      </c>
      <c r="E3169" s="295" t="e">
        <f ca="1"/>
        <v>#N/A</v>
      </c>
      <c r="F3169" s="296"/>
      <c r="G3169" s="299"/>
      <c r="H3169" s="299"/>
      <c r="I3169" s="299"/>
      <c r="J3169" s="299"/>
      <c r="K3169" s="299"/>
      <c r="L3169" s="299"/>
    </row>
    <row r="3170" spans="1:12" ht="12.75" hidden="1" customHeight="1" outlineLevel="2" x14ac:dyDescent="0.2">
      <c r="A3170" s="3"/>
      <c r="B3170" s="3"/>
      <c r="C3170" s="377"/>
      <c r="D3170" s="3">
        <v>14</v>
      </c>
      <c r="E3170" s="295" t="e">
        <f ca="1"/>
        <v>#N/A</v>
      </c>
      <c r="F3170" s="296"/>
      <c r="G3170" s="299"/>
      <c r="H3170" s="299"/>
      <c r="I3170" s="299"/>
      <c r="J3170" s="299"/>
      <c r="K3170" s="299"/>
      <c r="L3170" s="299"/>
    </row>
    <row r="3171" spans="1:12" ht="12.75" hidden="1" customHeight="1" outlineLevel="2" x14ac:dyDescent="0.2">
      <c r="A3171" s="3"/>
      <c r="B3171" s="3"/>
      <c r="C3171" s="377"/>
      <c r="D3171" s="3">
        <v>15</v>
      </c>
      <c r="E3171" s="295" t="e">
        <f ca="1"/>
        <v>#N/A</v>
      </c>
      <c r="F3171" s="296"/>
      <c r="G3171" s="299"/>
      <c r="H3171" s="299"/>
      <c r="I3171" s="299"/>
      <c r="J3171" s="299"/>
      <c r="K3171" s="299"/>
      <c r="L3171" s="299"/>
    </row>
    <row r="3172" spans="1:12" ht="12.75" hidden="1" customHeight="1" outlineLevel="1" x14ac:dyDescent="0.2">
      <c r="A3172" s="3"/>
      <c r="B3172" s="149" t="str">
        <f ca="1">B3155</f>
        <v>Asset Type 153</v>
      </c>
      <c r="C3172" s="149" t="str">
        <f ca="1">C3155</f>
        <v>Description - Asset Type 153</v>
      </c>
      <c r="D3172" s="3"/>
      <c r="E3172" s="3"/>
      <c r="F3172" s="109" t="s">
        <v>44</v>
      </c>
      <c r="G3172" s="301">
        <f t="shared" ref="G3172:L3172" si="306">SUM(G3157:G3171)</f>
        <v>0</v>
      </c>
      <c r="H3172" s="301">
        <f t="shared" ca="1" si="306"/>
        <v>0</v>
      </c>
      <c r="I3172" s="301">
        <f t="shared" ca="1" si="306"/>
        <v>0</v>
      </c>
      <c r="J3172" s="301">
        <f t="shared" ca="1" si="306"/>
        <v>0</v>
      </c>
      <c r="K3172" s="301">
        <f t="shared" ca="1" si="306"/>
        <v>0</v>
      </c>
      <c r="L3172" s="301">
        <f t="shared" ca="1" si="306"/>
        <v>0</v>
      </c>
    </row>
    <row r="3173" spans="1:12" ht="12.75" hidden="1" customHeight="1" outlineLevel="2" x14ac:dyDescent="0.2">
      <c r="A3173" s="221">
        <f>A3155+1</f>
        <v>154</v>
      </c>
      <c r="B3173" s="22" t="str">
        <f ca="1">OFFSET($B$13,$A3173-1,0)</f>
        <v>Asset Type 154</v>
      </c>
      <c r="C3173" s="22" t="str">
        <f ca="1">OFFSET($C$13,$A3173-1,0)</f>
        <v>Description - Asset Type 154</v>
      </c>
      <c r="D3173" s="3"/>
      <c r="E3173" s="112"/>
      <c r="F3173" s="111" t="s">
        <v>41</v>
      </c>
      <c r="G3173" s="300">
        <f t="shared" ref="G3173:L3173" ca="1" si="307">VLOOKUP($B3173,$B$13:$L$212,5+G$5,FALSE)</f>
        <v>0</v>
      </c>
      <c r="H3173" s="300">
        <f t="shared" ca="1" si="307"/>
        <v>0</v>
      </c>
      <c r="I3173" s="300">
        <f t="shared" ca="1" si="307"/>
        <v>0</v>
      </c>
      <c r="J3173" s="300">
        <f t="shared" ca="1" si="307"/>
        <v>0</v>
      </c>
      <c r="K3173" s="300">
        <f t="shared" ca="1" si="307"/>
        <v>0</v>
      </c>
      <c r="L3173" s="300">
        <f t="shared" ca="1" si="307"/>
        <v>0</v>
      </c>
    </row>
    <row r="3174" spans="1:12" ht="12.75" hidden="1" customHeight="1" outlineLevel="2" x14ac:dyDescent="0.2">
      <c r="A3174" s="3"/>
      <c r="B3174" s="3"/>
      <c r="C3174" s="21"/>
      <c r="D3174" s="3"/>
      <c r="E3174" s="110"/>
      <c r="F3174" s="109" t="s">
        <v>42</v>
      </c>
      <c r="G3174" s="114">
        <f ca="1">VLOOKUP($B3173,'Input Sheet'!$B$12:$L$211,5+G$5,FALSE)</f>
        <v>0</v>
      </c>
      <c r="H3174" s="114">
        <f ca="1">VLOOKUP($B3173,'Input Sheet'!$B$12:$L$211,5+H$5,FALSE)</f>
        <v>0</v>
      </c>
      <c r="I3174" s="114">
        <f ca="1">VLOOKUP($B3173,'Input Sheet'!$B$12:$L$211,5+I$5,FALSE)</f>
        <v>0</v>
      </c>
      <c r="J3174" s="114">
        <f ca="1">VLOOKUP($B3173,'Input Sheet'!$B$12:$L$211,5+J$5,FALSE)</f>
        <v>0</v>
      </c>
      <c r="K3174" s="114">
        <f ca="1">VLOOKUP($B3173,'Input Sheet'!$B$12:$L$211,5+K$5,FALSE)</f>
        <v>0</v>
      </c>
      <c r="L3174" s="114">
        <f ca="1">VLOOKUP($B3173,'Input Sheet'!$B$12:$L$211,5+L$5,FALSE)</f>
        <v>0</v>
      </c>
    </row>
    <row r="3175" spans="1:12" ht="12.75" hidden="1" customHeight="1" outlineLevel="2" x14ac:dyDescent="0.2">
      <c r="A3175" s="3"/>
      <c r="B3175" s="3"/>
      <c r="C3175" s="3"/>
      <c r="D3175" s="3">
        <v>1</v>
      </c>
      <c r="E3175" s="295">
        <f t="array" aca="1" ref="E3175:E3189" ca="1">TRANSPOSE(G3173:L3173)</f>
        <v>0</v>
      </c>
      <c r="F3175" s="296"/>
      <c r="G3175" s="297"/>
      <c r="H3175" s="298">
        <f ca="1">IF(OFFSET(H3175,-$D3175,0)="n/a","n/a",IF(H$5&gt;OFFSET(H3175,-$D3175,0)+$D3175,$E3175-SUM($G3175:G3175),($E3175-SUM($G3175:G3175))/(OFFSET(H3175,-$D3175,0)-(H$5-$D3175-1))))</f>
        <v>0</v>
      </c>
      <c r="I3175" s="298">
        <f ca="1">IF(OFFSET(I3175,-$D3175,0)="n/a","n/a",IF(I$5&gt;OFFSET(I3175,-$D3175,0)+$D3175,$E3175-SUM($G3175:H3175),($E3175-SUM($G3175:H3175))/(OFFSET(I3175,-$D3175,0)-(I$5-$D3175-1))))</f>
        <v>0</v>
      </c>
      <c r="J3175" s="298">
        <f ca="1">IF(OFFSET(J3175,-$D3175,0)="n/a","n/a",IF(J$5&gt;OFFSET(J3175,-$D3175,0)+$D3175,$E3175-SUM($G3175:I3175),($E3175-SUM($G3175:I3175))/(OFFSET(J3175,-$D3175,0)-(J$5-$D3175-1))))</f>
        <v>0</v>
      </c>
      <c r="K3175" s="298">
        <f ca="1">IF(OFFSET(K3175,-$D3175,0)="n/a","n/a",IF(K$5&gt;OFFSET(K3175,-$D3175,0)+$D3175,$E3175-SUM($G3175:J3175),($E3175-SUM($G3175:J3175))/(OFFSET(K3175,-$D3175,0)-(K$5-$D3175-1))))</f>
        <v>0</v>
      </c>
      <c r="L3175" s="298">
        <f ca="1">IF(OFFSET(L3175,-$D3175,0)="n/a","n/a",IF(L$5&gt;OFFSET(L3175,-$D3175,0)+$D3175,$E3175-SUM($G3175:K3175),($E3175-SUM($G3175:K3175))/(OFFSET(L3175,-$D3175,0)-(L$5-$D3175-1))))</f>
        <v>0</v>
      </c>
    </row>
    <row r="3176" spans="1:12" ht="12.75" hidden="1" customHeight="1" outlineLevel="2" x14ac:dyDescent="0.2">
      <c r="A3176" s="3"/>
      <c r="B3176" s="3"/>
      <c r="C3176" s="377" t="s">
        <v>43</v>
      </c>
      <c r="D3176" s="3">
        <v>2</v>
      </c>
      <c r="E3176" s="295">
        <f ca="1"/>
        <v>0</v>
      </c>
      <c r="F3176" s="296"/>
      <c r="G3176" s="299"/>
      <c r="H3176" s="297"/>
      <c r="I3176" s="298">
        <f ca="1">IF(OFFSET(I3176,-$D3176,0)="n/a","n/a",IF(I$5&gt;OFFSET(I3176,-$D3176,0)+$D3176,$E3176-SUM($G3176:H3176),($E3176-SUM($G3176:H3176))/(OFFSET(I3176,-$D3176,0)-(I$5-$D3176-1))))</f>
        <v>0</v>
      </c>
      <c r="J3176" s="298">
        <f ca="1">IF(OFFSET(J3176,-$D3176,0)="n/a","n/a",IF(J$5&gt;OFFSET(J3176,-$D3176,0)+$D3176,$E3176-SUM($G3176:I3176),($E3176-SUM($G3176:I3176))/(OFFSET(J3176,-$D3176,0)-(J$5-$D3176-1))))</f>
        <v>0</v>
      </c>
      <c r="K3176" s="298">
        <f ca="1">IF(OFFSET(K3176,-$D3176,0)="n/a","n/a",IF(K$5&gt;OFFSET(K3176,-$D3176,0)+$D3176,$E3176-SUM($G3176:J3176),($E3176-SUM($G3176:J3176))/(OFFSET(K3176,-$D3176,0)-(K$5-$D3176-1))))</f>
        <v>0</v>
      </c>
      <c r="L3176" s="298">
        <f ca="1">IF(OFFSET(L3176,-$D3176,0)="n/a","n/a",IF(L$5&gt;OFFSET(L3176,-$D3176,0)+$D3176,$E3176-SUM($G3176:K3176),($E3176-SUM($G3176:K3176))/(OFFSET(L3176,-$D3176,0)-(L$5-$D3176-1))))</f>
        <v>0</v>
      </c>
    </row>
    <row r="3177" spans="1:12" ht="12.75" hidden="1" customHeight="1" outlineLevel="2" x14ac:dyDescent="0.2">
      <c r="A3177" s="3"/>
      <c r="B3177" s="3"/>
      <c r="C3177" s="377"/>
      <c r="D3177" s="3">
        <v>3</v>
      </c>
      <c r="E3177" s="295">
        <f ca="1"/>
        <v>0</v>
      </c>
      <c r="F3177" s="296"/>
      <c r="G3177" s="299"/>
      <c r="H3177" s="299"/>
      <c r="I3177" s="297"/>
      <c r="J3177" s="298">
        <f ca="1">IF(OFFSET(J3177,-$D3177,0)="n/a","n/a",IF(J$5&gt;OFFSET(J3177,-$D3177,0)+$D3177,$E3177-SUM($G3177:I3177),($E3177-SUM($G3177:I3177))/(OFFSET(J3177,-$D3177,0)-(J$5-$D3177-1))))</f>
        <v>0</v>
      </c>
      <c r="K3177" s="298">
        <f ca="1">IF(OFFSET(K3177,-$D3177,0)="n/a","n/a",IF(K$5&gt;OFFSET(K3177,-$D3177,0)+$D3177,$E3177-SUM($G3177:J3177),($E3177-SUM($G3177:J3177))/(OFFSET(K3177,-$D3177,0)-(K$5-$D3177-1))))</f>
        <v>0</v>
      </c>
      <c r="L3177" s="298">
        <f ca="1">IF(OFFSET(L3177,-$D3177,0)="n/a","n/a",IF(L$5&gt;OFFSET(L3177,-$D3177,0)+$D3177,$E3177-SUM($G3177:K3177),($E3177-SUM($G3177:K3177))/(OFFSET(L3177,-$D3177,0)-(L$5-$D3177-1))))</f>
        <v>0</v>
      </c>
    </row>
    <row r="3178" spans="1:12" ht="12.75" hidden="1" customHeight="1" outlineLevel="2" x14ac:dyDescent="0.2">
      <c r="A3178" s="3"/>
      <c r="B3178" s="3"/>
      <c r="C3178" s="377"/>
      <c r="D3178" s="3">
        <v>4</v>
      </c>
      <c r="E3178" s="295">
        <f ca="1"/>
        <v>0</v>
      </c>
      <c r="F3178" s="296"/>
      <c r="G3178" s="299"/>
      <c r="H3178" s="299"/>
      <c r="I3178" s="299"/>
      <c r="J3178" s="297"/>
      <c r="K3178" s="298">
        <f ca="1">IF(OFFSET(K3178,-$D3178,0)="n/a","n/a",IF(K$5&gt;OFFSET(K3178,-$D3178,0)+$D3178,$E3178-SUM($G3178:J3178),($E3178-SUM($G3178:J3178))/(OFFSET(K3178,-$D3178,0)-(K$5-$D3178-1))))</f>
        <v>0</v>
      </c>
      <c r="L3178" s="298">
        <f ca="1">IF(OFFSET(L3178,-$D3178,0)="n/a","n/a",IF(L$5&gt;OFFSET(L3178,-$D3178,0)+$D3178,$E3178-SUM($G3178:K3178),($E3178-SUM($G3178:K3178))/(OFFSET(L3178,-$D3178,0)-(L$5-$D3178-1))))</f>
        <v>0</v>
      </c>
    </row>
    <row r="3179" spans="1:12" ht="12.75" hidden="1" customHeight="1" outlineLevel="2" x14ac:dyDescent="0.2">
      <c r="A3179" s="3"/>
      <c r="B3179" s="3"/>
      <c r="C3179" s="377"/>
      <c r="D3179" s="3">
        <v>5</v>
      </c>
      <c r="E3179" s="295">
        <f ca="1"/>
        <v>0</v>
      </c>
      <c r="F3179" s="296"/>
      <c r="G3179" s="299"/>
      <c r="H3179" s="299"/>
      <c r="I3179" s="299"/>
      <c r="J3179" s="299"/>
      <c r="K3179" s="297"/>
      <c r="L3179" s="298">
        <f ca="1">IF(OFFSET(L3179,-$D3179,0)="n/a","n/a",IF(L$5&gt;OFFSET(L3179,-$D3179,0)+$D3179,$E3179-SUM($G3179:K3179),($E3179-SUM($G3179:K3179))/(OFFSET(L3179,-$D3179,0)-(L$5-$D3179-1))))</f>
        <v>0</v>
      </c>
    </row>
    <row r="3180" spans="1:12" ht="12.75" hidden="1" customHeight="1" outlineLevel="2" x14ac:dyDescent="0.2">
      <c r="A3180" s="3"/>
      <c r="B3180" s="3"/>
      <c r="C3180" s="377"/>
      <c r="D3180" s="3">
        <v>6</v>
      </c>
      <c r="E3180" s="295">
        <f ca="1"/>
        <v>0</v>
      </c>
      <c r="F3180" s="296"/>
      <c r="G3180" s="299"/>
      <c r="H3180" s="299"/>
      <c r="I3180" s="299"/>
      <c r="J3180" s="299"/>
      <c r="K3180" s="299"/>
      <c r="L3180" s="297"/>
    </row>
    <row r="3181" spans="1:12" ht="12.75" hidden="1" customHeight="1" outlineLevel="2" x14ac:dyDescent="0.2">
      <c r="A3181" s="3"/>
      <c r="B3181" s="3"/>
      <c r="C3181" s="377"/>
      <c r="D3181" s="3">
        <v>7</v>
      </c>
      <c r="E3181" s="295" t="e">
        <f ca="1"/>
        <v>#N/A</v>
      </c>
      <c r="F3181" s="296"/>
      <c r="G3181" s="299"/>
      <c r="H3181" s="299"/>
      <c r="I3181" s="299"/>
      <c r="J3181" s="299"/>
      <c r="K3181" s="299"/>
      <c r="L3181" s="299"/>
    </row>
    <row r="3182" spans="1:12" ht="12.75" hidden="1" customHeight="1" outlineLevel="2" x14ac:dyDescent="0.2">
      <c r="A3182" s="3"/>
      <c r="B3182" s="3"/>
      <c r="C3182" s="377"/>
      <c r="D3182" s="3">
        <v>8</v>
      </c>
      <c r="E3182" s="295" t="e">
        <f ca="1"/>
        <v>#N/A</v>
      </c>
      <c r="F3182" s="296"/>
      <c r="G3182" s="299"/>
      <c r="H3182" s="299"/>
      <c r="I3182" s="299"/>
      <c r="J3182" s="299"/>
      <c r="K3182" s="299"/>
      <c r="L3182" s="299"/>
    </row>
    <row r="3183" spans="1:12" ht="12.75" hidden="1" customHeight="1" outlineLevel="2" x14ac:dyDescent="0.2">
      <c r="A3183" s="3"/>
      <c r="B3183" s="3"/>
      <c r="C3183" s="377"/>
      <c r="D3183" s="3">
        <v>9</v>
      </c>
      <c r="E3183" s="295" t="e">
        <f ca="1"/>
        <v>#N/A</v>
      </c>
      <c r="F3183" s="296"/>
      <c r="G3183" s="299"/>
      <c r="H3183" s="299"/>
      <c r="I3183" s="299"/>
      <c r="J3183" s="299"/>
      <c r="K3183" s="299"/>
      <c r="L3183" s="299"/>
    </row>
    <row r="3184" spans="1:12" ht="12.75" hidden="1" customHeight="1" outlineLevel="2" x14ac:dyDescent="0.2">
      <c r="A3184" s="3"/>
      <c r="B3184" s="3"/>
      <c r="C3184" s="377"/>
      <c r="D3184" s="3">
        <v>10</v>
      </c>
      <c r="E3184" s="295" t="e">
        <f ca="1"/>
        <v>#N/A</v>
      </c>
      <c r="F3184" s="296"/>
      <c r="G3184" s="299"/>
      <c r="H3184" s="299"/>
      <c r="I3184" s="299"/>
      <c r="J3184" s="299"/>
      <c r="K3184" s="299"/>
      <c r="L3184" s="299"/>
    </row>
    <row r="3185" spans="1:12" ht="12.75" hidden="1" customHeight="1" outlineLevel="2" x14ac:dyDescent="0.2">
      <c r="A3185" s="3"/>
      <c r="B3185" s="3"/>
      <c r="C3185" s="377"/>
      <c r="D3185" s="3">
        <v>11</v>
      </c>
      <c r="E3185" s="295" t="e">
        <f ca="1"/>
        <v>#N/A</v>
      </c>
      <c r="F3185" s="296"/>
      <c r="G3185" s="299"/>
      <c r="H3185" s="299"/>
      <c r="I3185" s="299"/>
      <c r="J3185" s="299"/>
      <c r="K3185" s="299"/>
      <c r="L3185" s="299"/>
    </row>
    <row r="3186" spans="1:12" ht="12.75" hidden="1" customHeight="1" outlineLevel="2" x14ac:dyDescent="0.2">
      <c r="A3186" s="3"/>
      <c r="B3186" s="3"/>
      <c r="C3186" s="377"/>
      <c r="D3186" s="3">
        <v>12</v>
      </c>
      <c r="E3186" s="295" t="e">
        <f ca="1"/>
        <v>#N/A</v>
      </c>
      <c r="F3186" s="296"/>
      <c r="G3186" s="299"/>
      <c r="H3186" s="299"/>
      <c r="I3186" s="299"/>
      <c r="J3186" s="299"/>
      <c r="K3186" s="299"/>
      <c r="L3186" s="299"/>
    </row>
    <row r="3187" spans="1:12" ht="12.75" hidden="1" customHeight="1" outlineLevel="2" x14ac:dyDescent="0.2">
      <c r="A3187" s="3"/>
      <c r="B3187" s="3"/>
      <c r="C3187" s="377"/>
      <c r="D3187" s="3">
        <v>13</v>
      </c>
      <c r="E3187" s="295" t="e">
        <f ca="1"/>
        <v>#N/A</v>
      </c>
      <c r="F3187" s="296"/>
      <c r="G3187" s="299"/>
      <c r="H3187" s="299"/>
      <c r="I3187" s="299"/>
      <c r="J3187" s="299"/>
      <c r="K3187" s="299"/>
      <c r="L3187" s="299"/>
    </row>
    <row r="3188" spans="1:12" ht="12.75" hidden="1" customHeight="1" outlineLevel="2" x14ac:dyDescent="0.2">
      <c r="A3188" s="3"/>
      <c r="B3188" s="3"/>
      <c r="C3188" s="377"/>
      <c r="D3188" s="3">
        <v>14</v>
      </c>
      <c r="E3188" s="295" t="e">
        <f ca="1"/>
        <v>#N/A</v>
      </c>
      <c r="F3188" s="296"/>
      <c r="G3188" s="299"/>
      <c r="H3188" s="299"/>
      <c r="I3188" s="299"/>
      <c r="J3188" s="299"/>
      <c r="K3188" s="299"/>
      <c r="L3188" s="299"/>
    </row>
    <row r="3189" spans="1:12" ht="12.75" hidden="1" customHeight="1" outlineLevel="2" x14ac:dyDescent="0.2">
      <c r="A3189" s="3"/>
      <c r="B3189" s="3"/>
      <c r="C3189" s="377"/>
      <c r="D3189" s="3">
        <v>15</v>
      </c>
      <c r="E3189" s="295" t="e">
        <f ca="1"/>
        <v>#N/A</v>
      </c>
      <c r="F3189" s="296"/>
      <c r="G3189" s="299"/>
      <c r="H3189" s="299"/>
      <c r="I3189" s="299"/>
      <c r="J3189" s="299"/>
      <c r="K3189" s="299"/>
      <c r="L3189" s="299"/>
    </row>
    <row r="3190" spans="1:12" ht="12.75" hidden="1" customHeight="1" outlineLevel="1" x14ac:dyDescent="0.2">
      <c r="A3190" s="3"/>
      <c r="B3190" s="149" t="str">
        <f ca="1">B3173</f>
        <v>Asset Type 154</v>
      </c>
      <c r="C3190" s="149" t="str">
        <f ca="1">C3173</f>
        <v>Description - Asset Type 154</v>
      </c>
      <c r="D3190" s="3"/>
      <c r="E3190" s="3"/>
      <c r="F3190" s="109" t="s">
        <v>44</v>
      </c>
      <c r="G3190" s="301">
        <f t="shared" ref="G3190:L3190" si="308">SUM(G3175:G3189)</f>
        <v>0</v>
      </c>
      <c r="H3190" s="301">
        <f t="shared" ca="1" si="308"/>
        <v>0</v>
      </c>
      <c r="I3190" s="301">
        <f t="shared" ca="1" si="308"/>
        <v>0</v>
      </c>
      <c r="J3190" s="301">
        <f t="shared" ca="1" si="308"/>
        <v>0</v>
      </c>
      <c r="K3190" s="301">
        <f t="shared" ca="1" si="308"/>
        <v>0</v>
      </c>
      <c r="L3190" s="301">
        <f t="shared" ca="1" si="308"/>
        <v>0</v>
      </c>
    </row>
    <row r="3191" spans="1:12" ht="12.75" hidden="1" customHeight="1" outlineLevel="2" x14ac:dyDescent="0.2">
      <c r="A3191" s="221">
        <f>A3173+1</f>
        <v>155</v>
      </c>
      <c r="B3191" s="22" t="str">
        <f ca="1">OFFSET($B$13,$A3191-1,0)</f>
        <v>Asset Type 155</v>
      </c>
      <c r="C3191" s="22" t="str">
        <f ca="1">OFFSET($C$13,$A3191-1,0)</f>
        <v>Description - Asset Type 155</v>
      </c>
      <c r="D3191" s="3"/>
      <c r="E3191" s="112"/>
      <c r="F3191" s="111" t="s">
        <v>41</v>
      </c>
      <c r="G3191" s="300">
        <f t="shared" ref="G3191:L3191" ca="1" si="309">VLOOKUP($B3191,$B$13:$L$212,5+G$5,FALSE)</f>
        <v>0</v>
      </c>
      <c r="H3191" s="300">
        <f t="shared" ca="1" si="309"/>
        <v>0</v>
      </c>
      <c r="I3191" s="300">
        <f t="shared" ca="1" si="309"/>
        <v>0</v>
      </c>
      <c r="J3191" s="300">
        <f t="shared" ca="1" si="309"/>
        <v>0</v>
      </c>
      <c r="K3191" s="300">
        <f t="shared" ca="1" si="309"/>
        <v>0</v>
      </c>
      <c r="L3191" s="300">
        <f t="shared" ca="1" si="309"/>
        <v>0</v>
      </c>
    </row>
    <row r="3192" spans="1:12" ht="12.75" hidden="1" customHeight="1" outlineLevel="2" x14ac:dyDescent="0.2">
      <c r="A3192" s="3"/>
      <c r="B3192" s="3"/>
      <c r="C3192" s="21"/>
      <c r="D3192" s="3"/>
      <c r="E3192" s="110"/>
      <c r="F3192" s="109" t="s">
        <v>42</v>
      </c>
      <c r="G3192" s="114">
        <f ca="1">VLOOKUP($B3191,'Input Sheet'!$B$12:$L$211,5+G$5,FALSE)</f>
        <v>0</v>
      </c>
      <c r="H3192" s="114">
        <f ca="1">VLOOKUP($B3191,'Input Sheet'!$B$12:$L$211,5+H$5,FALSE)</f>
        <v>0</v>
      </c>
      <c r="I3192" s="114">
        <f ca="1">VLOOKUP($B3191,'Input Sheet'!$B$12:$L$211,5+I$5,FALSE)</f>
        <v>0</v>
      </c>
      <c r="J3192" s="114">
        <f ca="1">VLOOKUP($B3191,'Input Sheet'!$B$12:$L$211,5+J$5,FALSE)</f>
        <v>0</v>
      </c>
      <c r="K3192" s="114">
        <f ca="1">VLOOKUP($B3191,'Input Sheet'!$B$12:$L$211,5+K$5,FALSE)</f>
        <v>0</v>
      </c>
      <c r="L3192" s="114">
        <f ca="1">VLOOKUP($B3191,'Input Sheet'!$B$12:$L$211,5+L$5,FALSE)</f>
        <v>0</v>
      </c>
    </row>
    <row r="3193" spans="1:12" ht="12.75" hidden="1" customHeight="1" outlineLevel="2" x14ac:dyDescent="0.2">
      <c r="A3193" s="3"/>
      <c r="B3193" s="3"/>
      <c r="C3193" s="3"/>
      <c r="D3193" s="3">
        <v>1</v>
      </c>
      <c r="E3193" s="295">
        <f t="array" aca="1" ref="E3193:E3207" ca="1">TRANSPOSE(G3191:L3191)</f>
        <v>0</v>
      </c>
      <c r="F3193" s="296"/>
      <c r="G3193" s="297"/>
      <c r="H3193" s="298">
        <f ca="1">IF(OFFSET(H3193,-$D3193,0)="n/a","n/a",IF(H$5&gt;OFFSET(H3193,-$D3193,0)+$D3193,$E3193-SUM($G3193:G3193),($E3193-SUM($G3193:G3193))/(OFFSET(H3193,-$D3193,0)-(H$5-$D3193-1))))</f>
        <v>0</v>
      </c>
      <c r="I3193" s="298">
        <f ca="1">IF(OFFSET(I3193,-$D3193,0)="n/a","n/a",IF(I$5&gt;OFFSET(I3193,-$D3193,0)+$D3193,$E3193-SUM($G3193:H3193),($E3193-SUM($G3193:H3193))/(OFFSET(I3193,-$D3193,0)-(I$5-$D3193-1))))</f>
        <v>0</v>
      </c>
      <c r="J3193" s="298">
        <f ca="1">IF(OFFSET(J3193,-$D3193,0)="n/a","n/a",IF(J$5&gt;OFFSET(J3193,-$D3193,0)+$D3193,$E3193-SUM($G3193:I3193),($E3193-SUM($G3193:I3193))/(OFFSET(J3193,-$D3193,0)-(J$5-$D3193-1))))</f>
        <v>0</v>
      </c>
      <c r="K3193" s="298">
        <f ca="1">IF(OFFSET(K3193,-$D3193,0)="n/a","n/a",IF(K$5&gt;OFFSET(K3193,-$D3193,0)+$D3193,$E3193-SUM($G3193:J3193),($E3193-SUM($G3193:J3193))/(OFFSET(K3193,-$D3193,0)-(K$5-$D3193-1))))</f>
        <v>0</v>
      </c>
      <c r="L3193" s="298">
        <f ca="1">IF(OFFSET(L3193,-$D3193,0)="n/a","n/a",IF(L$5&gt;OFFSET(L3193,-$D3193,0)+$D3193,$E3193-SUM($G3193:K3193),($E3193-SUM($G3193:K3193))/(OFFSET(L3193,-$D3193,0)-(L$5-$D3193-1))))</f>
        <v>0</v>
      </c>
    </row>
    <row r="3194" spans="1:12" ht="12.75" hidden="1" customHeight="1" outlineLevel="2" x14ac:dyDescent="0.2">
      <c r="A3194" s="3"/>
      <c r="B3194" s="3"/>
      <c r="C3194" s="377" t="s">
        <v>43</v>
      </c>
      <c r="D3194" s="3">
        <v>2</v>
      </c>
      <c r="E3194" s="295">
        <f ca="1"/>
        <v>0</v>
      </c>
      <c r="F3194" s="296"/>
      <c r="G3194" s="299"/>
      <c r="H3194" s="297"/>
      <c r="I3194" s="298">
        <f ca="1">IF(OFFSET(I3194,-$D3194,0)="n/a","n/a",IF(I$5&gt;OFFSET(I3194,-$D3194,0)+$D3194,$E3194-SUM($G3194:H3194),($E3194-SUM($G3194:H3194))/(OFFSET(I3194,-$D3194,0)-(I$5-$D3194-1))))</f>
        <v>0</v>
      </c>
      <c r="J3194" s="298">
        <f ca="1">IF(OFFSET(J3194,-$D3194,0)="n/a","n/a",IF(J$5&gt;OFFSET(J3194,-$D3194,0)+$D3194,$E3194-SUM($G3194:I3194),($E3194-SUM($G3194:I3194))/(OFFSET(J3194,-$D3194,0)-(J$5-$D3194-1))))</f>
        <v>0</v>
      </c>
      <c r="K3194" s="298">
        <f ca="1">IF(OFFSET(K3194,-$D3194,0)="n/a","n/a",IF(K$5&gt;OFFSET(K3194,-$D3194,0)+$D3194,$E3194-SUM($G3194:J3194),($E3194-SUM($G3194:J3194))/(OFFSET(K3194,-$D3194,0)-(K$5-$D3194-1))))</f>
        <v>0</v>
      </c>
      <c r="L3194" s="298">
        <f ca="1">IF(OFFSET(L3194,-$D3194,0)="n/a","n/a",IF(L$5&gt;OFFSET(L3194,-$D3194,0)+$D3194,$E3194-SUM($G3194:K3194),($E3194-SUM($G3194:K3194))/(OFFSET(L3194,-$D3194,0)-(L$5-$D3194-1))))</f>
        <v>0</v>
      </c>
    </row>
    <row r="3195" spans="1:12" ht="12.75" hidden="1" customHeight="1" outlineLevel="2" x14ac:dyDescent="0.2">
      <c r="A3195" s="3"/>
      <c r="B3195" s="3"/>
      <c r="C3195" s="377"/>
      <c r="D3195" s="3">
        <v>3</v>
      </c>
      <c r="E3195" s="295">
        <f ca="1"/>
        <v>0</v>
      </c>
      <c r="F3195" s="296"/>
      <c r="G3195" s="299"/>
      <c r="H3195" s="299"/>
      <c r="I3195" s="297"/>
      <c r="J3195" s="298">
        <f ca="1">IF(OFFSET(J3195,-$D3195,0)="n/a","n/a",IF(J$5&gt;OFFSET(J3195,-$D3195,0)+$D3195,$E3195-SUM($G3195:I3195),($E3195-SUM($G3195:I3195))/(OFFSET(J3195,-$D3195,0)-(J$5-$D3195-1))))</f>
        <v>0</v>
      </c>
      <c r="K3195" s="298">
        <f ca="1">IF(OFFSET(K3195,-$D3195,0)="n/a","n/a",IF(K$5&gt;OFFSET(K3195,-$D3195,0)+$D3195,$E3195-SUM($G3195:J3195),($E3195-SUM($G3195:J3195))/(OFFSET(K3195,-$D3195,0)-(K$5-$D3195-1))))</f>
        <v>0</v>
      </c>
      <c r="L3195" s="298">
        <f ca="1">IF(OFFSET(L3195,-$D3195,0)="n/a","n/a",IF(L$5&gt;OFFSET(L3195,-$D3195,0)+$D3195,$E3195-SUM($G3195:K3195),($E3195-SUM($G3195:K3195))/(OFFSET(L3195,-$D3195,0)-(L$5-$D3195-1))))</f>
        <v>0</v>
      </c>
    </row>
    <row r="3196" spans="1:12" ht="12.75" hidden="1" customHeight="1" outlineLevel="2" x14ac:dyDescent="0.2">
      <c r="A3196" s="3"/>
      <c r="B3196" s="3"/>
      <c r="C3196" s="377"/>
      <c r="D3196" s="3">
        <v>4</v>
      </c>
      <c r="E3196" s="295">
        <f ca="1"/>
        <v>0</v>
      </c>
      <c r="F3196" s="296"/>
      <c r="G3196" s="299"/>
      <c r="H3196" s="299"/>
      <c r="I3196" s="299"/>
      <c r="J3196" s="297"/>
      <c r="K3196" s="298">
        <f ca="1">IF(OFFSET(K3196,-$D3196,0)="n/a","n/a",IF(K$5&gt;OFFSET(K3196,-$D3196,0)+$D3196,$E3196-SUM($G3196:J3196),($E3196-SUM($G3196:J3196))/(OFFSET(K3196,-$D3196,0)-(K$5-$D3196-1))))</f>
        <v>0</v>
      </c>
      <c r="L3196" s="298">
        <f ca="1">IF(OFFSET(L3196,-$D3196,0)="n/a","n/a",IF(L$5&gt;OFFSET(L3196,-$D3196,0)+$D3196,$E3196-SUM($G3196:K3196),($E3196-SUM($G3196:K3196))/(OFFSET(L3196,-$D3196,0)-(L$5-$D3196-1))))</f>
        <v>0</v>
      </c>
    </row>
    <row r="3197" spans="1:12" ht="12.75" hidden="1" customHeight="1" outlineLevel="2" x14ac:dyDescent="0.2">
      <c r="A3197" s="3"/>
      <c r="B3197" s="3"/>
      <c r="C3197" s="377"/>
      <c r="D3197" s="3">
        <v>5</v>
      </c>
      <c r="E3197" s="295">
        <f ca="1"/>
        <v>0</v>
      </c>
      <c r="F3197" s="296"/>
      <c r="G3197" s="299"/>
      <c r="H3197" s="299"/>
      <c r="I3197" s="299"/>
      <c r="J3197" s="299"/>
      <c r="K3197" s="297"/>
      <c r="L3197" s="298">
        <f ca="1">IF(OFFSET(L3197,-$D3197,0)="n/a","n/a",IF(L$5&gt;OFFSET(L3197,-$D3197,0)+$D3197,$E3197-SUM($G3197:K3197),($E3197-SUM($G3197:K3197))/(OFFSET(L3197,-$D3197,0)-(L$5-$D3197-1))))</f>
        <v>0</v>
      </c>
    </row>
    <row r="3198" spans="1:12" ht="12.75" hidden="1" customHeight="1" outlineLevel="2" x14ac:dyDescent="0.2">
      <c r="A3198" s="3"/>
      <c r="B3198" s="3"/>
      <c r="C3198" s="377"/>
      <c r="D3198" s="3">
        <v>6</v>
      </c>
      <c r="E3198" s="295">
        <f ca="1"/>
        <v>0</v>
      </c>
      <c r="F3198" s="296"/>
      <c r="G3198" s="299"/>
      <c r="H3198" s="299"/>
      <c r="I3198" s="299"/>
      <c r="J3198" s="299"/>
      <c r="K3198" s="299"/>
      <c r="L3198" s="297"/>
    </row>
    <row r="3199" spans="1:12" ht="12.75" hidden="1" customHeight="1" outlineLevel="2" x14ac:dyDescent="0.2">
      <c r="A3199" s="3"/>
      <c r="B3199" s="3"/>
      <c r="C3199" s="377"/>
      <c r="D3199" s="3">
        <v>7</v>
      </c>
      <c r="E3199" s="295" t="e">
        <f ca="1"/>
        <v>#N/A</v>
      </c>
      <c r="F3199" s="296"/>
      <c r="G3199" s="299"/>
      <c r="H3199" s="299"/>
      <c r="I3199" s="299"/>
      <c r="J3199" s="299"/>
      <c r="K3199" s="299"/>
      <c r="L3199" s="299"/>
    </row>
    <row r="3200" spans="1:12" ht="12.75" hidden="1" customHeight="1" outlineLevel="2" x14ac:dyDescent="0.2">
      <c r="A3200" s="3"/>
      <c r="B3200" s="3"/>
      <c r="C3200" s="377"/>
      <c r="D3200" s="3">
        <v>8</v>
      </c>
      <c r="E3200" s="295" t="e">
        <f ca="1"/>
        <v>#N/A</v>
      </c>
      <c r="F3200" s="296"/>
      <c r="G3200" s="299"/>
      <c r="H3200" s="299"/>
      <c r="I3200" s="299"/>
      <c r="J3200" s="299"/>
      <c r="K3200" s="299"/>
      <c r="L3200" s="299"/>
    </row>
    <row r="3201" spans="1:12" ht="12.75" hidden="1" customHeight="1" outlineLevel="2" x14ac:dyDescent="0.2">
      <c r="A3201" s="3"/>
      <c r="B3201" s="3"/>
      <c r="C3201" s="377"/>
      <c r="D3201" s="3">
        <v>9</v>
      </c>
      <c r="E3201" s="295" t="e">
        <f ca="1"/>
        <v>#N/A</v>
      </c>
      <c r="F3201" s="296"/>
      <c r="G3201" s="299"/>
      <c r="H3201" s="299"/>
      <c r="I3201" s="299"/>
      <c r="J3201" s="299"/>
      <c r="K3201" s="299"/>
      <c r="L3201" s="299"/>
    </row>
    <row r="3202" spans="1:12" ht="12.75" hidden="1" customHeight="1" outlineLevel="2" x14ac:dyDescent="0.2">
      <c r="A3202" s="3"/>
      <c r="B3202" s="3"/>
      <c r="C3202" s="377"/>
      <c r="D3202" s="3">
        <v>10</v>
      </c>
      <c r="E3202" s="295" t="e">
        <f ca="1"/>
        <v>#N/A</v>
      </c>
      <c r="F3202" s="296"/>
      <c r="G3202" s="299"/>
      <c r="H3202" s="299"/>
      <c r="I3202" s="299"/>
      <c r="J3202" s="299"/>
      <c r="K3202" s="299"/>
      <c r="L3202" s="299"/>
    </row>
    <row r="3203" spans="1:12" ht="12.75" hidden="1" customHeight="1" outlineLevel="2" x14ac:dyDescent="0.2">
      <c r="A3203" s="3"/>
      <c r="B3203" s="3"/>
      <c r="C3203" s="377"/>
      <c r="D3203" s="3">
        <v>11</v>
      </c>
      <c r="E3203" s="295" t="e">
        <f ca="1"/>
        <v>#N/A</v>
      </c>
      <c r="F3203" s="296"/>
      <c r="G3203" s="299"/>
      <c r="H3203" s="299"/>
      <c r="I3203" s="299"/>
      <c r="J3203" s="299"/>
      <c r="K3203" s="299"/>
      <c r="L3203" s="299"/>
    </row>
    <row r="3204" spans="1:12" ht="12.75" hidden="1" customHeight="1" outlineLevel="2" x14ac:dyDescent="0.2">
      <c r="A3204" s="3"/>
      <c r="B3204" s="3"/>
      <c r="C3204" s="377"/>
      <c r="D3204" s="3">
        <v>12</v>
      </c>
      <c r="E3204" s="295" t="e">
        <f ca="1"/>
        <v>#N/A</v>
      </c>
      <c r="F3204" s="296"/>
      <c r="G3204" s="299"/>
      <c r="H3204" s="299"/>
      <c r="I3204" s="299"/>
      <c r="J3204" s="299"/>
      <c r="K3204" s="299"/>
      <c r="L3204" s="299"/>
    </row>
    <row r="3205" spans="1:12" ht="12.75" hidden="1" customHeight="1" outlineLevel="2" x14ac:dyDescent="0.2">
      <c r="A3205" s="3"/>
      <c r="B3205" s="3"/>
      <c r="C3205" s="377"/>
      <c r="D3205" s="3">
        <v>13</v>
      </c>
      <c r="E3205" s="295" t="e">
        <f ca="1"/>
        <v>#N/A</v>
      </c>
      <c r="F3205" s="296"/>
      <c r="G3205" s="299"/>
      <c r="H3205" s="299"/>
      <c r="I3205" s="299"/>
      <c r="J3205" s="299"/>
      <c r="K3205" s="299"/>
      <c r="L3205" s="299"/>
    </row>
    <row r="3206" spans="1:12" ht="12.75" hidden="1" customHeight="1" outlineLevel="2" x14ac:dyDescent="0.2">
      <c r="A3206" s="3"/>
      <c r="B3206" s="3"/>
      <c r="C3206" s="377"/>
      <c r="D3206" s="3">
        <v>14</v>
      </c>
      <c r="E3206" s="295" t="e">
        <f ca="1"/>
        <v>#N/A</v>
      </c>
      <c r="F3206" s="296"/>
      <c r="G3206" s="299"/>
      <c r="H3206" s="299"/>
      <c r="I3206" s="299"/>
      <c r="J3206" s="299"/>
      <c r="K3206" s="299"/>
      <c r="L3206" s="299"/>
    </row>
    <row r="3207" spans="1:12" ht="12.75" hidden="1" customHeight="1" outlineLevel="2" x14ac:dyDescent="0.2">
      <c r="A3207" s="3"/>
      <c r="B3207" s="3"/>
      <c r="C3207" s="377"/>
      <c r="D3207" s="3">
        <v>15</v>
      </c>
      <c r="E3207" s="295" t="e">
        <f ca="1"/>
        <v>#N/A</v>
      </c>
      <c r="F3207" s="296"/>
      <c r="G3207" s="299"/>
      <c r="H3207" s="299"/>
      <c r="I3207" s="299"/>
      <c r="J3207" s="299"/>
      <c r="K3207" s="299"/>
      <c r="L3207" s="299"/>
    </row>
    <row r="3208" spans="1:12" ht="12.75" hidden="1" customHeight="1" outlineLevel="1" x14ac:dyDescent="0.2">
      <c r="A3208" s="3"/>
      <c r="B3208" s="149" t="str">
        <f ca="1">B3191</f>
        <v>Asset Type 155</v>
      </c>
      <c r="C3208" s="149" t="str">
        <f ca="1">C3191</f>
        <v>Description - Asset Type 155</v>
      </c>
      <c r="D3208" s="3"/>
      <c r="E3208" s="3"/>
      <c r="F3208" s="109" t="s">
        <v>44</v>
      </c>
      <c r="G3208" s="301">
        <f t="shared" ref="G3208:L3208" si="310">SUM(G3193:G3207)</f>
        <v>0</v>
      </c>
      <c r="H3208" s="301">
        <f t="shared" ca="1" si="310"/>
        <v>0</v>
      </c>
      <c r="I3208" s="301">
        <f t="shared" ca="1" si="310"/>
        <v>0</v>
      </c>
      <c r="J3208" s="301">
        <f t="shared" ca="1" si="310"/>
        <v>0</v>
      </c>
      <c r="K3208" s="301">
        <f t="shared" ca="1" si="310"/>
        <v>0</v>
      </c>
      <c r="L3208" s="301">
        <f t="shared" ca="1" si="310"/>
        <v>0</v>
      </c>
    </row>
    <row r="3209" spans="1:12" ht="12.75" hidden="1" customHeight="1" outlineLevel="2" x14ac:dyDescent="0.2">
      <c r="A3209" s="221">
        <f>A3191+1</f>
        <v>156</v>
      </c>
      <c r="B3209" s="22" t="str">
        <f ca="1">OFFSET($B$13,$A3209-1,0)</f>
        <v>Asset Type 156</v>
      </c>
      <c r="C3209" s="22" t="str">
        <f ca="1">OFFSET($C$13,$A3209-1,0)</f>
        <v>Description - Asset Type 156</v>
      </c>
      <c r="D3209" s="3"/>
      <c r="E3209" s="112"/>
      <c r="F3209" s="111" t="s">
        <v>41</v>
      </c>
      <c r="G3209" s="300">
        <f t="shared" ref="G3209:L3209" ca="1" si="311">VLOOKUP($B3209,$B$13:$L$212,5+G$5,FALSE)</f>
        <v>0</v>
      </c>
      <c r="H3209" s="300">
        <f t="shared" ca="1" si="311"/>
        <v>0</v>
      </c>
      <c r="I3209" s="300">
        <f t="shared" ca="1" si="311"/>
        <v>0</v>
      </c>
      <c r="J3209" s="300">
        <f t="shared" ca="1" si="311"/>
        <v>0</v>
      </c>
      <c r="K3209" s="300">
        <f t="shared" ca="1" si="311"/>
        <v>0</v>
      </c>
      <c r="L3209" s="300">
        <f t="shared" ca="1" si="311"/>
        <v>0</v>
      </c>
    </row>
    <row r="3210" spans="1:12" ht="12.75" hidden="1" customHeight="1" outlineLevel="2" x14ac:dyDescent="0.2">
      <c r="A3210" s="3"/>
      <c r="B3210" s="3"/>
      <c r="C3210" s="21"/>
      <c r="D3210" s="3"/>
      <c r="E3210" s="110"/>
      <c r="F3210" s="109" t="s">
        <v>42</v>
      </c>
      <c r="G3210" s="114">
        <f ca="1">VLOOKUP($B3209,'Input Sheet'!$B$12:$L$211,5+G$5,FALSE)</f>
        <v>0</v>
      </c>
      <c r="H3210" s="114">
        <f ca="1">VLOOKUP($B3209,'Input Sheet'!$B$12:$L$211,5+H$5,FALSE)</f>
        <v>0</v>
      </c>
      <c r="I3210" s="114">
        <f ca="1">VLOOKUP($B3209,'Input Sheet'!$B$12:$L$211,5+I$5,FALSE)</f>
        <v>0</v>
      </c>
      <c r="J3210" s="114">
        <f ca="1">VLOOKUP($B3209,'Input Sheet'!$B$12:$L$211,5+J$5,FALSE)</f>
        <v>0</v>
      </c>
      <c r="K3210" s="114">
        <f ca="1">VLOOKUP($B3209,'Input Sheet'!$B$12:$L$211,5+K$5,FALSE)</f>
        <v>0</v>
      </c>
      <c r="L3210" s="114">
        <f ca="1">VLOOKUP($B3209,'Input Sheet'!$B$12:$L$211,5+L$5,FALSE)</f>
        <v>0</v>
      </c>
    </row>
    <row r="3211" spans="1:12" ht="12.75" hidden="1" customHeight="1" outlineLevel="2" x14ac:dyDescent="0.2">
      <c r="A3211" s="3"/>
      <c r="B3211" s="3"/>
      <c r="C3211" s="3"/>
      <c r="D3211" s="3">
        <v>1</v>
      </c>
      <c r="E3211" s="295">
        <f t="array" aca="1" ref="E3211:E3225" ca="1">TRANSPOSE(G3209:L3209)</f>
        <v>0</v>
      </c>
      <c r="F3211" s="296"/>
      <c r="G3211" s="297"/>
      <c r="H3211" s="298">
        <f ca="1">IF(OFFSET(H3211,-$D3211,0)="n/a","n/a",IF(H$5&gt;OFFSET(H3211,-$D3211,0)+$D3211,$E3211-SUM($G3211:G3211),($E3211-SUM($G3211:G3211))/(OFFSET(H3211,-$D3211,0)-(H$5-$D3211-1))))</f>
        <v>0</v>
      </c>
      <c r="I3211" s="298">
        <f ca="1">IF(OFFSET(I3211,-$D3211,0)="n/a","n/a",IF(I$5&gt;OFFSET(I3211,-$D3211,0)+$D3211,$E3211-SUM($G3211:H3211),($E3211-SUM($G3211:H3211))/(OFFSET(I3211,-$D3211,0)-(I$5-$D3211-1))))</f>
        <v>0</v>
      </c>
      <c r="J3211" s="298">
        <f ca="1">IF(OFFSET(J3211,-$D3211,0)="n/a","n/a",IF(J$5&gt;OFFSET(J3211,-$D3211,0)+$D3211,$E3211-SUM($G3211:I3211),($E3211-SUM($G3211:I3211))/(OFFSET(J3211,-$D3211,0)-(J$5-$D3211-1))))</f>
        <v>0</v>
      </c>
      <c r="K3211" s="298">
        <f ca="1">IF(OFFSET(K3211,-$D3211,0)="n/a","n/a",IF(K$5&gt;OFFSET(K3211,-$D3211,0)+$D3211,$E3211-SUM($G3211:J3211),($E3211-SUM($G3211:J3211))/(OFFSET(K3211,-$D3211,0)-(K$5-$D3211-1))))</f>
        <v>0</v>
      </c>
      <c r="L3211" s="298">
        <f ca="1">IF(OFFSET(L3211,-$D3211,0)="n/a","n/a",IF(L$5&gt;OFFSET(L3211,-$D3211,0)+$D3211,$E3211-SUM($G3211:K3211),($E3211-SUM($G3211:K3211))/(OFFSET(L3211,-$D3211,0)-(L$5-$D3211-1))))</f>
        <v>0</v>
      </c>
    </row>
    <row r="3212" spans="1:12" ht="12.75" hidden="1" customHeight="1" outlineLevel="2" x14ac:dyDescent="0.2">
      <c r="A3212" s="3"/>
      <c r="B3212" s="3"/>
      <c r="C3212" s="377" t="s">
        <v>43</v>
      </c>
      <c r="D3212" s="3">
        <v>2</v>
      </c>
      <c r="E3212" s="295">
        <f ca="1"/>
        <v>0</v>
      </c>
      <c r="F3212" s="296"/>
      <c r="G3212" s="299"/>
      <c r="H3212" s="297"/>
      <c r="I3212" s="298">
        <f ca="1">IF(OFFSET(I3212,-$D3212,0)="n/a","n/a",IF(I$5&gt;OFFSET(I3212,-$D3212,0)+$D3212,$E3212-SUM($G3212:H3212),($E3212-SUM($G3212:H3212))/(OFFSET(I3212,-$D3212,0)-(I$5-$D3212-1))))</f>
        <v>0</v>
      </c>
      <c r="J3212" s="298">
        <f ca="1">IF(OFFSET(J3212,-$D3212,0)="n/a","n/a",IF(J$5&gt;OFFSET(J3212,-$D3212,0)+$D3212,$E3212-SUM($G3212:I3212),($E3212-SUM($G3212:I3212))/(OFFSET(J3212,-$D3212,0)-(J$5-$D3212-1))))</f>
        <v>0</v>
      </c>
      <c r="K3212" s="298">
        <f ca="1">IF(OFFSET(K3212,-$D3212,0)="n/a","n/a",IF(K$5&gt;OFFSET(K3212,-$D3212,0)+$D3212,$E3212-SUM($G3212:J3212),($E3212-SUM($G3212:J3212))/(OFFSET(K3212,-$D3212,0)-(K$5-$D3212-1))))</f>
        <v>0</v>
      </c>
      <c r="L3212" s="298">
        <f ca="1">IF(OFFSET(L3212,-$D3212,0)="n/a","n/a",IF(L$5&gt;OFFSET(L3212,-$D3212,0)+$D3212,$E3212-SUM($G3212:K3212),($E3212-SUM($G3212:K3212))/(OFFSET(L3212,-$D3212,0)-(L$5-$D3212-1))))</f>
        <v>0</v>
      </c>
    </row>
    <row r="3213" spans="1:12" ht="12.75" hidden="1" customHeight="1" outlineLevel="2" x14ac:dyDescent="0.2">
      <c r="A3213" s="3"/>
      <c r="B3213" s="3"/>
      <c r="C3213" s="377"/>
      <c r="D3213" s="3">
        <v>3</v>
      </c>
      <c r="E3213" s="295">
        <f ca="1"/>
        <v>0</v>
      </c>
      <c r="F3213" s="296"/>
      <c r="G3213" s="299"/>
      <c r="H3213" s="299"/>
      <c r="I3213" s="297"/>
      <c r="J3213" s="298">
        <f ca="1">IF(OFFSET(J3213,-$D3213,0)="n/a","n/a",IF(J$5&gt;OFFSET(J3213,-$D3213,0)+$D3213,$E3213-SUM($G3213:I3213),($E3213-SUM($G3213:I3213))/(OFFSET(J3213,-$D3213,0)-(J$5-$D3213-1))))</f>
        <v>0</v>
      </c>
      <c r="K3213" s="298">
        <f ca="1">IF(OFFSET(K3213,-$D3213,0)="n/a","n/a",IF(K$5&gt;OFFSET(K3213,-$D3213,0)+$D3213,$E3213-SUM($G3213:J3213),($E3213-SUM($G3213:J3213))/(OFFSET(K3213,-$D3213,0)-(K$5-$D3213-1))))</f>
        <v>0</v>
      </c>
      <c r="L3213" s="298">
        <f ca="1">IF(OFFSET(L3213,-$D3213,0)="n/a","n/a",IF(L$5&gt;OFFSET(L3213,-$D3213,0)+$D3213,$E3213-SUM($G3213:K3213),($E3213-SUM($G3213:K3213))/(OFFSET(L3213,-$D3213,0)-(L$5-$D3213-1))))</f>
        <v>0</v>
      </c>
    </row>
    <row r="3214" spans="1:12" ht="12.75" hidden="1" customHeight="1" outlineLevel="2" x14ac:dyDescent="0.2">
      <c r="A3214" s="3"/>
      <c r="B3214" s="3"/>
      <c r="C3214" s="377"/>
      <c r="D3214" s="3">
        <v>4</v>
      </c>
      <c r="E3214" s="295">
        <f ca="1"/>
        <v>0</v>
      </c>
      <c r="F3214" s="296"/>
      <c r="G3214" s="299"/>
      <c r="H3214" s="299"/>
      <c r="I3214" s="299"/>
      <c r="J3214" s="297"/>
      <c r="K3214" s="298">
        <f ca="1">IF(OFFSET(K3214,-$D3214,0)="n/a","n/a",IF(K$5&gt;OFFSET(K3214,-$D3214,0)+$D3214,$E3214-SUM($G3214:J3214),($E3214-SUM($G3214:J3214))/(OFFSET(K3214,-$D3214,0)-(K$5-$D3214-1))))</f>
        <v>0</v>
      </c>
      <c r="L3214" s="298">
        <f ca="1">IF(OFFSET(L3214,-$D3214,0)="n/a","n/a",IF(L$5&gt;OFFSET(L3214,-$D3214,0)+$D3214,$E3214-SUM($G3214:K3214),($E3214-SUM($G3214:K3214))/(OFFSET(L3214,-$D3214,0)-(L$5-$D3214-1))))</f>
        <v>0</v>
      </c>
    </row>
    <row r="3215" spans="1:12" ht="12.75" hidden="1" customHeight="1" outlineLevel="2" x14ac:dyDescent="0.2">
      <c r="A3215" s="3"/>
      <c r="B3215" s="3"/>
      <c r="C3215" s="377"/>
      <c r="D3215" s="3">
        <v>5</v>
      </c>
      <c r="E3215" s="295">
        <f ca="1"/>
        <v>0</v>
      </c>
      <c r="F3215" s="296"/>
      <c r="G3215" s="299"/>
      <c r="H3215" s="299"/>
      <c r="I3215" s="299"/>
      <c r="J3215" s="299"/>
      <c r="K3215" s="297"/>
      <c r="L3215" s="298">
        <f ca="1">IF(OFFSET(L3215,-$D3215,0)="n/a","n/a",IF(L$5&gt;OFFSET(L3215,-$D3215,0)+$D3215,$E3215-SUM($G3215:K3215),($E3215-SUM($G3215:K3215))/(OFFSET(L3215,-$D3215,0)-(L$5-$D3215-1))))</f>
        <v>0</v>
      </c>
    </row>
    <row r="3216" spans="1:12" ht="12.75" hidden="1" customHeight="1" outlineLevel="2" x14ac:dyDescent="0.2">
      <c r="A3216" s="3"/>
      <c r="B3216" s="3"/>
      <c r="C3216" s="377"/>
      <c r="D3216" s="3">
        <v>6</v>
      </c>
      <c r="E3216" s="295">
        <f ca="1"/>
        <v>0</v>
      </c>
      <c r="F3216" s="296"/>
      <c r="G3216" s="299"/>
      <c r="H3216" s="299"/>
      <c r="I3216" s="299"/>
      <c r="J3216" s="299"/>
      <c r="K3216" s="299"/>
      <c r="L3216" s="297"/>
    </row>
    <row r="3217" spans="1:12" ht="12.75" hidden="1" customHeight="1" outlineLevel="2" x14ac:dyDescent="0.2">
      <c r="A3217" s="3"/>
      <c r="B3217" s="3"/>
      <c r="C3217" s="377"/>
      <c r="D3217" s="3">
        <v>7</v>
      </c>
      <c r="E3217" s="295" t="e">
        <f ca="1"/>
        <v>#N/A</v>
      </c>
      <c r="F3217" s="296"/>
      <c r="G3217" s="299"/>
      <c r="H3217" s="299"/>
      <c r="I3217" s="299"/>
      <c r="J3217" s="299"/>
      <c r="K3217" s="299"/>
      <c r="L3217" s="299"/>
    </row>
    <row r="3218" spans="1:12" ht="12.75" hidden="1" customHeight="1" outlineLevel="2" x14ac:dyDescent="0.2">
      <c r="A3218" s="3"/>
      <c r="B3218" s="3"/>
      <c r="C3218" s="377"/>
      <c r="D3218" s="3">
        <v>8</v>
      </c>
      <c r="E3218" s="295" t="e">
        <f ca="1"/>
        <v>#N/A</v>
      </c>
      <c r="F3218" s="296"/>
      <c r="G3218" s="299"/>
      <c r="H3218" s="299"/>
      <c r="I3218" s="299"/>
      <c r="J3218" s="299"/>
      <c r="K3218" s="299"/>
      <c r="L3218" s="299"/>
    </row>
    <row r="3219" spans="1:12" ht="12.75" hidden="1" customHeight="1" outlineLevel="2" x14ac:dyDescent="0.2">
      <c r="A3219" s="3"/>
      <c r="B3219" s="3"/>
      <c r="C3219" s="377"/>
      <c r="D3219" s="3">
        <v>9</v>
      </c>
      <c r="E3219" s="295" t="e">
        <f ca="1"/>
        <v>#N/A</v>
      </c>
      <c r="F3219" s="296"/>
      <c r="G3219" s="299"/>
      <c r="H3219" s="299"/>
      <c r="I3219" s="299"/>
      <c r="J3219" s="299"/>
      <c r="K3219" s="299"/>
      <c r="L3219" s="299"/>
    </row>
    <row r="3220" spans="1:12" ht="12.75" hidden="1" customHeight="1" outlineLevel="2" x14ac:dyDescent="0.2">
      <c r="A3220" s="3"/>
      <c r="B3220" s="3"/>
      <c r="C3220" s="377"/>
      <c r="D3220" s="3">
        <v>10</v>
      </c>
      <c r="E3220" s="295" t="e">
        <f ca="1"/>
        <v>#N/A</v>
      </c>
      <c r="F3220" s="296"/>
      <c r="G3220" s="299"/>
      <c r="H3220" s="299"/>
      <c r="I3220" s="299"/>
      <c r="J3220" s="299"/>
      <c r="K3220" s="299"/>
      <c r="L3220" s="299"/>
    </row>
    <row r="3221" spans="1:12" ht="12.75" hidden="1" customHeight="1" outlineLevel="2" x14ac:dyDescent="0.2">
      <c r="A3221" s="3"/>
      <c r="B3221" s="3"/>
      <c r="C3221" s="377"/>
      <c r="D3221" s="3">
        <v>11</v>
      </c>
      <c r="E3221" s="295" t="e">
        <f ca="1"/>
        <v>#N/A</v>
      </c>
      <c r="F3221" s="296"/>
      <c r="G3221" s="299"/>
      <c r="H3221" s="299"/>
      <c r="I3221" s="299"/>
      <c r="J3221" s="299"/>
      <c r="K3221" s="299"/>
      <c r="L3221" s="299"/>
    </row>
    <row r="3222" spans="1:12" ht="12.75" hidden="1" customHeight="1" outlineLevel="2" x14ac:dyDescent="0.2">
      <c r="A3222" s="3"/>
      <c r="B3222" s="3"/>
      <c r="C3222" s="377"/>
      <c r="D3222" s="3">
        <v>12</v>
      </c>
      <c r="E3222" s="295" t="e">
        <f ca="1"/>
        <v>#N/A</v>
      </c>
      <c r="F3222" s="296"/>
      <c r="G3222" s="299"/>
      <c r="H3222" s="299"/>
      <c r="I3222" s="299"/>
      <c r="J3222" s="299"/>
      <c r="K3222" s="299"/>
      <c r="L3222" s="299"/>
    </row>
    <row r="3223" spans="1:12" ht="12.75" hidden="1" customHeight="1" outlineLevel="2" x14ac:dyDescent="0.2">
      <c r="A3223" s="3"/>
      <c r="B3223" s="3"/>
      <c r="C3223" s="377"/>
      <c r="D3223" s="3">
        <v>13</v>
      </c>
      <c r="E3223" s="295" t="e">
        <f ca="1"/>
        <v>#N/A</v>
      </c>
      <c r="F3223" s="296"/>
      <c r="G3223" s="299"/>
      <c r="H3223" s="299"/>
      <c r="I3223" s="299"/>
      <c r="J3223" s="299"/>
      <c r="K3223" s="299"/>
      <c r="L3223" s="299"/>
    </row>
    <row r="3224" spans="1:12" ht="12.75" hidden="1" customHeight="1" outlineLevel="2" x14ac:dyDescent="0.2">
      <c r="A3224" s="3"/>
      <c r="B3224" s="3"/>
      <c r="C3224" s="377"/>
      <c r="D3224" s="3">
        <v>14</v>
      </c>
      <c r="E3224" s="295" t="e">
        <f ca="1"/>
        <v>#N/A</v>
      </c>
      <c r="F3224" s="296"/>
      <c r="G3224" s="299"/>
      <c r="H3224" s="299"/>
      <c r="I3224" s="299"/>
      <c r="J3224" s="299"/>
      <c r="K3224" s="299"/>
      <c r="L3224" s="299"/>
    </row>
    <row r="3225" spans="1:12" ht="12.75" hidden="1" customHeight="1" outlineLevel="2" x14ac:dyDescent="0.2">
      <c r="A3225" s="3"/>
      <c r="B3225" s="3"/>
      <c r="C3225" s="377"/>
      <c r="D3225" s="3">
        <v>15</v>
      </c>
      <c r="E3225" s="295" t="e">
        <f ca="1"/>
        <v>#N/A</v>
      </c>
      <c r="F3225" s="296"/>
      <c r="G3225" s="299"/>
      <c r="H3225" s="299"/>
      <c r="I3225" s="299"/>
      <c r="J3225" s="299"/>
      <c r="K3225" s="299"/>
      <c r="L3225" s="299"/>
    </row>
    <row r="3226" spans="1:12" ht="12.75" hidden="1" customHeight="1" outlineLevel="1" x14ac:dyDescent="0.2">
      <c r="A3226" s="3"/>
      <c r="B3226" s="149" t="str">
        <f ca="1">B3209</f>
        <v>Asset Type 156</v>
      </c>
      <c r="C3226" s="149" t="str">
        <f ca="1">C3209</f>
        <v>Description - Asset Type 156</v>
      </c>
      <c r="D3226" s="3"/>
      <c r="E3226" s="3"/>
      <c r="F3226" s="109" t="s">
        <v>44</v>
      </c>
      <c r="G3226" s="301">
        <f t="shared" ref="G3226:L3226" si="312">SUM(G3211:G3225)</f>
        <v>0</v>
      </c>
      <c r="H3226" s="301">
        <f t="shared" ca="1" si="312"/>
        <v>0</v>
      </c>
      <c r="I3226" s="301">
        <f t="shared" ca="1" si="312"/>
        <v>0</v>
      </c>
      <c r="J3226" s="301">
        <f t="shared" ca="1" si="312"/>
        <v>0</v>
      </c>
      <c r="K3226" s="301">
        <f t="shared" ca="1" si="312"/>
        <v>0</v>
      </c>
      <c r="L3226" s="301">
        <f t="shared" ca="1" si="312"/>
        <v>0</v>
      </c>
    </row>
    <row r="3227" spans="1:12" ht="12.75" hidden="1" customHeight="1" outlineLevel="2" x14ac:dyDescent="0.2">
      <c r="A3227" s="221">
        <f>A3209+1</f>
        <v>157</v>
      </c>
      <c r="B3227" s="22" t="str">
        <f ca="1">OFFSET($B$13,$A3227-1,0)</f>
        <v>Asset Type 157</v>
      </c>
      <c r="C3227" s="22" t="str">
        <f ca="1">OFFSET($C$13,$A3227-1,0)</f>
        <v>Description - Asset Type 157</v>
      </c>
      <c r="D3227" s="3"/>
      <c r="E3227" s="112"/>
      <c r="F3227" s="111" t="s">
        <v>41</v>
      </c>
      <c r="G3227" s="300">
        <f t="shared" ref="G3227:L3227" ca="1" si="313">VLOOKUP($B3227,$B$13:$L$212,5+G$5,FALSE)</f>
        <v>0</v>
      </c>
      <c r="H3227" s="300">
        <f t="shared" ca="1" si="313"/>
        <v>0</v>
      </c>
      <c r="I3227" s="300">
        <f t="shared" ca="1" si="313"/>
        <v>0</v>
      </c>
      <c r="J3227" s="300">
        <f t="shared" ca="1" si="313"/>
        <v>0</v>
      </c>
      <c r="K3227" s="300">
        <f t="shared" ca="1" si="313"/>
        <v>0</v>
      </c>
      <c r="L3227" s="300">
        <f t="shared" ca="1" si="313"/>
        <v>0</v>
      </c>
    </row>
    <row r="3228" spans="1:12" ht="12.75" hidden="1" customHeight="1" outlineLevel="2" x14ac:dyDescent="0.2">
      <c r="A3228" s="3"/>
      <c r="B3228" s="3"/>
      <c r="C3228" s="21"/>
      <c r="D3228" s="3"/>
      <c r="E3228" s="110"/>
      <c r="F3228" s="109" t="s">
        <v>42</v>
      </c>
      <c r="G3228" s="114">
        <f ca="1">VLOOKUP($B3227,'Input Sheet'!$B$12:$L$211,5+G$5,FALSE)</f>
        <v>0</v>
      </c>
      <c r="H3228" s="114">
        <f ca="1">VLOOKUP($B3227,'Input Sheet'!$B$12:$L$211,5+H$5,FALSE)</f>
        <v>0</v>
      </c>
      <c r="I3228" s="114">
        <f ca="1">VLOOKUP($B3227,'Input Sheet'!$B$12:$L$211,5+I$5,FALSE)</f>
        <v>0</v>
      </c>
      <c r="J3228" s="114">
        <f ca="1">VLOOKUP($B3227,'Input Sheet'!$B$12:$L$211,5+J$5,FALSE)</f>
        <v>0</v>
      </c>
      <c r="K3228" s="114">
        <f ca="1">VLOOKUP($B3227,'Input Sheet'!$B$12:$L$211,5+K$5,FALSE)</f>
        <v>0</v>
      </c>
      <c r="L3228" s="114">
        <f ca="1">VLOOKUP($B3227,'Input Sheet'!$B$12:$L$211,5+L$5,FALSE)</f>
        <v>0</v>
      </c>
    </row>
    <row r="3229" spans="1:12" ht="12.75" hidden="1" customHeight="1" outlineLevel="2" x14ac:dyDescent="0.2">
      <c r="A3229" s="3"/>
      <c r="B3229" s="3"/>
      <c r="C3229" s="3"/>
      <c r="D3229" s="3">
        <v>1</v>
      </c>
      <c r="E3229" s="295">
        <f t="array" aca="1" ref="E3229:E3243" ca="1">TRANSPOSE(G3227:L3227)</f>
        <v>0</v>
      </c>
      <c r="F3229" s="296"/>
      <c r="G3229" s="297"/>
      <c r="H3229" s="298">
        <f ca="1">IF(OFFSET(H3229,-$D3229,0)="n/a","n/a",IF(H$5&gt;OFFSET(H3229,-$D3229,0)+$D3229,$E3229-SUM($G3229:G3229),($E3229-SUM($G3229:G3229))/(OFFSET(H3229,-$D3229,0)-(H$5-$D3229-1))))</f>
        <v>0</v>
      </c>
      <c r="I3229" s="298">
        <f ca="1">IF(OFFSET(I3229,-$D3229,0)="n/a","n/a",IF(I$5&gt;OFFSET(I3229,-$D3229,0)+$D3229,$E3229-SUM($G3229:H3229),($E3229-SUM($G3229:H3229))/(OFFSET(I3229,-$D3229,0)-(I$5-$D3229-1))))</f>
        <v>0</v>
      </c>
      <c r="J3229" s="298">
        <f ca="1">IF(OFFSET(J3229,-$D3229,0)="n/a","n/a",IF(J$5&gt;OFFSET(J3229,-$D3229,0)+$D3229,$E3229-SUM($G3229:I3229),($E3229-SUM($G3229:I3229))/(OFFSET(J3229,-$D3229,0)-(J$5-$D3229-1))))</f>
        <v>0</v>
      </c>
      <c r="K3229" s="298">
        <f ca="1">IF(OFFSET(K3229,-$D3229,0)="n/a","n/a",IF(K$5&gt;OFFSET(K3229,-$D3229,0)+$D3229,$E3229-SUM($G3229:J3229),($E3229-SUM($G3229:J3229))/(OFFSET(K3229,-$D3229,0)-(K$5-$D3229-1))))</f>
        <v>0</v>
      </c>
      <c r="L3229" s="298">
        <f ca="1">IF(OFFSET(L3229,-$D3229,0)="n/a","n/a",IF(L$5&gt;OFFSET(L3229,-$D3229,0)+$D3229,$E3229-SUM($G3229:K3229),($E3229-SUM($G3229:K3229))/(OFFSET(L3229,-$D3229,0)-(L$5-$D3229-1))))</f>
        <v>0</v>
      </c>
    </row>
    <row r="3230" spans="1:12" ht="12.75" hidden="1" customHeight="1" outlineLevel="2" x14ac:dyDescent="0.2">
      <c r="A3230" s="3"/>
      <c r="B3230" s="3"/>
      <c r="C3230" s="377" t="s">
        <v>43</v>
      </c>
      <c r="D3230" s="3">
        <v>2</v>
      </c>
      <c r="E3230" s="295">
        <f ca="1"/>
        <v>0</v>
      </c>
      <c r="F3230" s="296"/>
      <c r="G3230" s="299"/>
      <c r="H3230" s="297"/>
      <c r="I3230" s="298">
        <f ca="1">IF(OFFSET(I3230,-$D3230,0)="n/a","n/a",IF(I$5&gt;OFFSET(I3230,-$D3230,0)+$D3230,$E3230-SUM($G3230:H3230),($E3230-SUM($G3230:H3230))/(OFFSET(I3230,-$D3230,0)-(I$5-$D3230-1))))</f>
        <v>0</v>
      </c>
      <c r="J3230" s="298">
        <f ca="1">IF(OFFSET(J3230,-$D3230,0)="n/a","n/a",IF(J$5&gt;OFFSET(J3230,-$D3230,0)+$D3230,$E3230-SUM($G3230:I3230),($E3230-SUM($G3230:I3230))/(OFFSET(J3230,-$D3230,0)-(J$5-$D3230-1))))</f>
        <v>0</v>
      </c>
      <c r="K3230" s="298">
        <f ca="1">IF(OFFSET(K3230,-$D3230,0)="n/a","n/a",IF(K$5&gt;OFFSET(K3230,-$D3230,0)+$D3230,$E3230-SUM($G3230:J3230),($E3230-SUM($G3230:J3230))/(OFFSET(K3230,-$D3230,0)-(K$5-$D3230-1))))</f>
        <v>0</v>
      </c>
      <c r="L3230" s="298">
        <f ca="1">IF(OFFSET(L3230,-$D3230,0)="n/a","n/a",IF(L$5&gt;OFFSET(L3230,-$D3230,0)+$D3230,$E3230-SUM($G3230:K3230),($E3230-SUM($G3230:K3230))/(OFFSET(L3230,-$D3230,0)-(L$5-$D3230-1))))</f>
        <v>0</v>
      </c>
    </row>
    <row r="3231" spans="1:12" ht="12.75" hidden="1" customHeight="1" outlineLevel="2" x14ac:dyDescent="0.2">
      <c r="A3231" s="3"/>
      <c r="B3231" s="3"/>
      <c r="C3231" s="377"/>
      <c r="D3231" s="3">
        <v>3</v>
      </c>
      <c r="E3231" s="295">
        <f ca="1"/>
        <v>0</v>
      </c>
      <c r="F3231" s="296"/>
      <c r="G3231" s="299"/>
      <c r="H3231" s="299"/>
      <c r="I3231" s="297"/>
      <c r="J3231" s="298">
        <f ca="1">IF(OFFSET(J3231,-$D3231,0)="n/a","n/a",IF(J$5&gt;OFFSET(J3231,-$D3231,0)+$D3231,$E3231-SUM($G3231:I3231),($E3231-SUM($G3231:I3231))/(OFFSET(J3231,-$D3231,0)-(J$5-$D3231-1))))</f>
        <v>0</v>
      </c>
      <c r="K3231" s="298">
        <f ca="1">IF(OFFSET(K3231,-$D3231,0)="n/a","n/a",IF(K$5&gt;OFFSET(K3231,-$D3231,0)+$D3231,$E3231-SUM($G3231:J3231),($E3231-SUM($G3231:J3231))/(OFFSET(K3231,-$D3231,0)-(K$5-$D3231-1))))</f>
        <v>0</v>
      </c>
      <c r="L3231" s="298">
        <f ca="1">IF(OFFSET(L3231,-$D3231,0)="n/a","n/a",IF(L$5&gt;OFFSET(L3231,-$D3231,0)+$D3231,$E3231-SUM($G3231:K3231),($E3231-SUM($G3231:K3231))/(OFFSET(L3231,-$D3231,0)-(L$5-$D3231-1))))</f>
        <v>0</v>
      </c>
    </row>
    <row r="3232" spans="1:12" ht="12.75" hidden="1" customHeight="1" outlineLevel="2" x14ac:dyDescent="0.2">
      <c r="A3232" s="3"/>
      <c r="B3232" s="3"/>
      <c r="C3232" s="377"/>
      <c r="D3232" s="3">
        <v>4</v>
      </c>
      <c r="E3232" s="295">
        <f ca="1"/>
        <v>0</v>
      </c>
      <c r="F3232" s="296"/>
      <c r="G3232" s="299"/>
      <c r="H3232" s="299"/>
      <c r="I3232" s="299"/>
      <c r="J3232" s="297"/>
      <c r="K3232" s="298">
        <f ca="1">IF(OFFSET(K3232,-$D3232,0)="n/a","n/a",IF(K$5&gt;OFFSET(K3232,-$D3232,0)+$D3232,$E3232-SUM($G3232:J3232),($E3232-SUM($G3232:J3232))/(OFFSET(K3232,-$D3232,0)-(K$5-$D3232-1))))</f>
        <v>0</v>
      </c>
      <c r="L3232" s="298">
        <f ca="1">IF(OFFSET(L3232,-$D3232,0)="n/a","n/a",IF(L$5&gt;OFFSET(L3232,-$D3232,0)+$D3232,$E3232-SUM($G3232:K3232),($E3232-SUM($G3232:K3232))/(OFFSET(L3232,-$D3232,0)-(L$5-$D3232-1))))</f>
        <v>0</v>
      </c>
    </row>
    <row r="3233" spans="1:12" ht="12.75" hidden="1" customHeight="1" outlineLevel="2" x14ac:dyDescent="0.2">
      <c r="A3233" s="3"/>
      <c r="B3233" s="3"/>
      <c r="C3233" s="377"/>
      <c r="D3233" s="3">
        <v>5</v>
      </c>
      <c r="E3233" s="295">
        <f ca="1"/>
        <v>0</v>
      </c>
      <c r="F3233" s="296"/>
      <c r="G3233" s="299"/>
      <c r="H3233" s="299"/>
      <c r="I3233" s="299"/>
      <c r="J3233" s="299"/>
      <c r="K3233" s="297"/>
      <c r="L3233" s="298">
        <f ca="1">IF(OFFSET(L3233,-$D3233,0)="n/a","n/a",IF(L$5&gt;OFFSET(L3233,-$D3233,0)+$D3233,$E3233-SUM($G3233:K3233),($E3233-SUM($G3233:K3233))/(OFFSET(L3233,-$D3233,0)-(L$5-$D3233-1))))</f>
        <v>0</v>
      </c>
    </row>
    <row r="3234" spans="1:12" ht="12.75" hidden="1" customHeight="1" outlineLevel="2" x14ac:dyDescent="0.2">
      <c r="A3234" s="3"/>
      <c r="B3234" s="3"/>
      <c r="C3234" s="377"/>
      <c r="D3234" s="3">
        <v>6</v>
      </c>
      <c r="E3234" s="295">
        <f ca="1"/>
        <v>0</v>
      </c>
      <c r="F3234" s="296"/>
      <c r="G3234" s="299"/>
      <c r="H3234" s="299"/>
      <c r="I3234" s="299"/>
      <c r="J3234" s="299"/>
      <c r="K3234" s="299"/>
      <c r="L3234" s="297"/>
    </row>
    <row r="3235" spans="1:12" ht="12.75" hidden="1" customHeight="1" outlineLevel="2" x14ac:dyDescent="0.2">
      <c r="A3235" s="3"/>
      <c r="B3235" s="3"/>
      <c r="C3235" s="377"/>
      <c r="D3235" s="3">
        <v>7</v>
      </c>
      <c r="E3235" s="295" t="e">
        <f ca="1"/>
        <v>#N/A</v>
      </c>
      <c r="F3235" s="296"/>
      <c r="G3235" s="299"/>
      <c r="H3235" s="299"/>
      <c r="I3235" s="299"/>
      <c r="J3235" s="299"/>
      <c r="K3235" s="299"/>
      <c r="L3235" s="299"/>
    </row>
    <row r="3236" spans="1:12" ht="12.75" hidden="1" customHeight="1" outlineLevel="2" x14ac:dyDescent="0.2">
      <c r="A3236" s="3"/>
      <c r="B3236" s="3"/>
      <c r="C3236" s="377"/>
      <c r="D3236" s="3">
        <v>8</v>
      </c>
      <c r="E3236" s="295" t="e">
        <f ca="1"/>
        <v>#N/A</v>
      </c>
      <c r="F3236" s="296"/>
      <c r="G3236" s="299"/>
      <c r="H3236" s="299"/>
      <c r="I3236" s="299"/>
      <c r="J3236" s="299"/>
      <c r="K3236" s="299"/>
      <c r="L3236" s="299"/>
    </row>
    <row r="3237" spans="1:12" ht="12.75" hidden="1" customHeight="1" outlineLevel="2" x14ac:dyDescent="0.2">
      <c r="A3237" s="3"/>
      <c r="B3237" s="3"/>
      <c r="C3237" s="377"/>
      <c r="D3237" s="3">
        <v>9</v>
      </c>
      <c r="E3237" s="295" t="e">
        <f ca="1"/>
        <v>#N/A</v>
      </c>
      <c r="F3237" s="296"/>
      <c r="G3237" s="299"/>
      <c r="H3237" s="299"/>
      <c r="I3237" s="299"/>
      <c r="J3237" s="299"/>
      <c r="K3237" s="299"/>
      <c r="L3237" s="299"/>
    </row>
    <row r="3238" spans="1:12" ht="12.75" hidden="1" customHeight="1" outlineLevel="2" x14ac:dyDescent="0.2">
      <c r="A3238" s="3"/>
      <c r="B3238" s="3"/>
      <c r="C3238" s="377"/>
      <c r="D3238" s="3">
        <v>10</v>
      </c>
      <c r="E3238" s="295" t="e">
        <f ca="1"/>
        <v>#N/A</v>
      </c>
      <c r="F3238" s="296"/>
      <c r="G3238" s="299"/>
      <c r="H3238" s="299"/>
      <c r="I3238" s="299"/>
      <c r="J3238" s="299"/>
      <c r="K3238" s="299"/>
      <c r="L3238" s="299"/>
    </row>
    <row r="3239" spans="1:12" ht="12.75" hidden="1" customHeight="1" outlineLevel="2" x14ac:dyDescent="0.2">
      <c r="A3239" s="3"/>
      <c r="B3239" s="3"/>
      <c r="C3239" s="377"/>
      <c r="D3239" s="3">
        <v>11</v>
      </c>
      <c r="E3239" s="295" t="e">
        <f ca="1"/>
        <v>#N/A</v>
      </c>
      <c r="F3239" s="296"/>
      <c r="G3239" s="299"/>
      <c r="H3239" s="299"/>
      <c r="I3239" s="299"/>
      <c r="J3239" s="299"/>
      <c r="K3239" s="299"/>
      <c r="L3239" s="299"/>
    </row>
    <row r="3240" spans="1:12" ht="12.75" hidden="1" customHeight="1" outlineLevel="2" x14ac:dyDescent="0.2">
      <c r="A3240" s="3"/>
      <c r="B3240" s="3"/>
      <c r="C3240" s="377"/>
      <c r="D3240" s="3">
        <v>12</v>
      </c>
      <c r="E3240" s="295" t="e">
        <f ca="1"/>
        <v>#N/A</v>
      </c>
      <c r="F3240" s="296"/>
      <c r="G3240" s="299"/>
      <c r="H3240" s="299"/>
      <c r="I3240" s="299"/>
      <c r="J3240" s="299"/>
      <c r="K3240" s="299"/>
      <c r="L3240" s="299"/>
    </row>
    <row r="3241" spans="1:12" ht="12.75" hidden="1" customHeight="1" outlineLevel="2" x14ac:dyDescent="0.2">
      <c r="A3241" s="3"/>
      <c r="B3241" s="3"/>
      <c r="C3241" s="377"/>
      <c r="D3241" s="3">
        <v>13</v>
      </c>
      <c r="E3241" s="295" t="e">
        <f ca="1"/>
        <v>#N/A</v>
      </c>
      <c r="F3241" s="296"/>
      <c r="G3241" s="299"/>
      <c r="H3241" s="299"/>
      <c r="I3241" s="299"/>
      <c r="J3241" s="299"/>
      <c r="K3241" s="299"/>
      <c r="L3241" s="299"/>
    </row>
    <row r="3242" spans="1:12" ht="12.75" hidden="1" customHeight="1" outlineLevel="2" x14ac:dyDescent="0.2">
      <c r="A3242" s="3"/>
      <c r="B3242" s="3"/>
      <c r="C3242" s="377"/>
      <c r="D3242" s="3">
        <v>14</v>
      </c>
      <c r="E3242" s="295" t="e">
        <f ca="1"/>
        <v>#N/A</v>
      </c>
      <c r="F3242" s="296"/>
      <c r="G3242" s="299"/>
      <c r="H3242" s="299"/>
      <c r="I3242" s="299"/>
      <c r="J3242" s="299"/>
      <c r="K3242" s="299"/>
      <c r="L3242" s="299"/>
    </row>
    <row r="3243" spans="1:12" ht="12.75" hidden="1" customHeight="1" outlineLevel="2" x14ac:dyDescent="0.2">
      <c r="A3243" s="3"/>
      <c r="B3243" s="3"/>
      <c r="C3243" s="377"/>
      <c r="D3243" s="3">
        <v>15</v>
      </c>
      <c r="E3243" s="295" t="e">
        <f ca="1"/>
        <v>#N/A</v>
      </c>
      <c r="F3243" s="296"/>
      <c r="G3243" s="299"/>
      <c r="H3243" s="299"/>
      <c r="I3243" s="299"/>
      <c r="J3243" s="299"/>
      <c r="K3243" s="299"/>
      <c r="L3243" s="299"/>
    </row>
    <row r="3244" spans="1:12" ht="12.75" hidden="1" customHeight="1" outlineLevel="1" x14ac:dyDescent="0.2">
      <c r="A3244" s="3"/>
      <c r="B3244" s="149" t="str">
        <f ca="1">B3227</f>
        <v>Asset Type 157</v>
      </c>
      <c r="C3244" s="149" t="str">
        <f ca="1">C3227</f>
        <v>Description - Asset Type 157</v>
      </c>
      <c r="D3244" s="3"/>
      <c r="E3244" s="3"/>
      <c r="F3244" s="109" t="s">
        <v>44</v>
      </c>
      <c r="G3244" s="301">
        <f t="shared" ref="G3244:L3244" si="314">SUM(G3229:G3243)</f>
        <v>0</v>
      </c>
      <c r="H3244" s="301">
        <f t="shared" ca="1" si="314"/>
        <v>0</v>
      </c>
      <c r="I3244" s="301">
        <f t="shared" ca="1" si="314"/>
        <v>0</v>
      </c>
      <c r="J3244" s="301">
        <f t="shared" ca="1" si="314"/>
        <v>0</v>
      </c>
      <c r="K3244" s="301">
        <f t="shared" ca="1" si="314"/>
        <v>0</v>
      </c>
      <c r="L3244" s="301">
        <f t="shared" ca="1" si="314"/>
        <v>0</v>
      </c>
    </row>
    <row r="3245" spans="1:12" ht="12.75" hidden="1" customHeight="1" outlineLevel="2" x14ac:dyDescent="0.2">
      <c r="A3245" s="221">
        <f>A3227+1</f>
        <v>158</v>
      </c>
      <c r="B3245" s="22" t="str">
        <f ca="1">OFFSET($B$13,$A3245-1,0)</f>
        <v>Asset Type 158</v>
      </c>
      <c r="C3245" s="22" t="str">
        <f ca="1">OFFSET($C$13,$A3245-1,0)</f>
        <v>Description - Asset Type 158</v>
      </c>
      <c r="D3245" s="3"/>
      <c r="E3245" s="112"/>
      <c r="F3245" s="111" t="s">
        <v>41</v>
      </c>
      <c r="G3245" s="300">
        <f t="shared" ref="G3245:L3245" ca="1" si="315">VLOOKUP($B3245,$B$13:$L$212,5+G$5,FALSE)</f>
        <v>0</v>
      </c>
      <c r="H3245" s="300">
        <f t="shared" ca="1" si="315"/>
        <v>0</v>
      </c>
      <c r="I3245" s="300">
        <f t="shared" ca="1" si="315"/>
        <v>0</v>
      </c>
      <c r="J3245" s="300">
        <f t="shared" ca="1" si="315"/>
        <v>0</v>
      </c>
      <c r="K3245" s="300">
        <f t="shared" ca="1" si="315"/>
        <v>0</v>
      </c>
      <c r="L3245" s="300">
        <f t="shared" ca="1" si="315"/>
        <v>0</v>
      </c>
    </row>
    <row r="3246" spans="1:12" ht="12.75" hidden="1" customHeight="1" outlineLevel="2" x14ac:dyDescent="0.2">
      <c r="A3246" s="3"/>
      <c r="B3246" s="3"/>
      <c r="C3246" s="21"/>
      <c r="D3246" s="3"/>
      <c r="E3246" s="110"/>
      <c r="F3246" s="109" t="s">
        <v>42</v>
      </c>
      <c r="G3246" s="114">
        <f ca="1">VLOOKUP($B3245,'Input Sheet'!$B$12:$L$211,5+G$5,FALSE)</f>
        <v>0</v>
      </c>
      <c r="H3246" s="114">
        <f ca="1">VLOOKUP($B3245,'Input Sheet'!$B$12:$L$211,5+H$5,FALSE)</f>
        <v>0</v>
      </c>
      <c r="I3246" s="114">
        <f ca="1">VLOOKUP($B3245,'Input Sheet'!$B$12:$L$211,5+I$5,FALSE)</f>
        <v>0</v>
      </c>
      <c r="J3246" s="114">
        <f ca="1">VLOOKUP($B3245,'Input Sheet'!$B$12:$L$211,5+J$5,FALSE)</f>
        <v>0</v>
      </c>
      <c r="K3246" s="114">
        <f ca="1">VLOOKUP($B3245,'Input Sheet'!$B$12:$L$211,5+K$5,FALSE)</f>
        <v>0</v>
      </c>
      <c r="L3246" s="114">
        <f ca="1">VLOOKUP($B3245,'Input Sheet'!$B$12:$L$211,5+L$5,FALSE)</f>
        <v>0</v>
      </c>
    </row>
    <row r="3247" spans="1:12" ht="12.75" hidden="1" customHeight="1" outlineLevel="2" x14ac:dyDescent="0.2">
      <c r="A3247" s="3"/>
      <c r="B3247" s="3"/>
      <c r="C3247" s="3"/>
      <c r="D3247" s="3">
        <v>1</v>
      </c>
      <c r="E3247" s="295">
        <f t="array" aca="1" ref="E3247:E3261" ca="1">TRANSPOSE(G3245:L3245)</f>
        <v>0</v>
      </c>
      <c r="F3247" s="296"/>
      <c r="G3247" s="297"/>
      <c r="H3247" s="298">
        <f ca="1">IF(OFFSET(H3247,-$D3247,0)="n/a","n/a",IF(H$5&gt;OFFSET(H3247,-$D3247,0)+$D3247,$E3247-SUM($G3247:G3247),($E3247-SUM($G3247:G3247))/(OFFSET(H3247,-$D3247,0)-(H$5-$D3247-1))))</f>
        <v>0</v>
      </c>
      <c r="I3247" s="298">
        <f ca="1">IF(OFFSET(I3247,-$D3247,0)="n/a","n/a",IF(I$5&gt;OFFSET(I3247,-$D3247,0)+$D3247,$E3247-SUM($G3247:H3247),($E3247-SUM($G3247:H3247))/(OFFSET(I3247,-$D3247,0)-(I$5-$D3247-1))))</f>
        <v>0</v>
      </c>
      <c r="J3247" s="298">
        <f ca="1">IF(OFFSET(J3247,-$D3247,0)="n/a","n/a",IF(J$5&gt;OFFSET(J3247,-$D3247,0)+$D3247,$E3247-SUM($G3247:I3247),($E3247-SUM($G3247:I3247))/(OFFSET(J3247,-$D3247,0)-(J$5-$D3247-1))))</f>
        <v>0</v>
      </c>
      <c r="K3247" s="298">
        <f ca="1">IF(OFFSET(K3247,-$D3247,0)="n/a","n/a",IF(K$5&gt;OFFSET(K3247,-$D3247,0)+$D3247,$E3247-SUM($G3247:J3247),($E3247-SUM($G3247:J3247))/(OFFSET(K3247,-$D3247,0)-(K$5-$D3247-1))))</f>
        <v>0</v>
      </c>
      <c r="L3247" s="298">
        <f ca="1">IF(OFFSET(L3247,-$D3247,0)="n/a","n/a",IF(L$5&gt;OFFSET(L3247,-$D3247,0)+$D3247,$E3247-SUM($G3247:K3247),($E3247-SUM($G3247:K3247))/(OFFSET(L3247,-$D3247,0)-(L$5-$D3247-1))))</f>
        <v>0</v>
      </c>
    </row>
    <row r="3248" spans="1:12" ht="12.75" hidden="1" customHeight="1" outlineLevel="2" x14ac:dyDescent="0.2">
      <c r="A3248" s="3"/>
      <c r="B3248" s="3"/>
      <c r="C3248" s="377" t="s">
        <v>43</v>
      </c>
      <c r="D3248" s="3">
        <v>2</v>
      </c>
      <c r="E3248" s="295">
        <f ca="1"/>
        <v>0</v>
      </c>
      <c r="F3248" s="296"/>
      <c r="G3248" s="299"/>
      <c r="H3248" s="297"/>
      <c r="I3248" s="298">
        <f ca="1">IF(OFFSET(I3248,-$D3248,0)="n/a","n/a",IF(I$5&gt;OFFSET(I3248,-$D3248,0)+$D3248,$E3248-SUM($G3248:H3248),($E3248-SUM($G3248:H3248))/(OFFSET(I3248,-$D3248,0)-(I$5-$D3248-1))))</f>
        <v>0</v>
      </c>
      <c r="J3248" s="298">
        <f ca="1">IF(OFFSET(J3248,-$D3248,0)="n/a","n/a",IF(J$5&gt;OFFSET(J3248,-$D3248,0)+$D3248,$E3248-SUM($G3248:I3248),($E3248-SUM($G3248:I3248))/(OFFSET(J3248,-$D3248,0)-(J$5-$D3248-1))))</f>
        <v>0</v>
      </c>
      <c r="K3248" s="298">
        <f ca="1">IF(OFFSET(K3248,-$D3248,0)="n/a","n/a",IF(K$5&gt;OFFSET(K3248,-$D3248,0)+$D3248,$E3248-SUM($G3248:J3248),($E3248-SUM($G3248:J3248))/(OFFSET(K3248,-$D3248,0)-(K$5-$D3248-1))))</f>
        <v>0</v>
      </c>
      <c r="L3248" s="298">
        <f ca="1">IF(OFFSET(L3248,-$D3248,0)="n/a","n/a",IF(L$5&gt;OFFSET(L3248,-$D3248,0)+$D3248,$E3248-SUM($G3248:K3248),($E3248-SUM($G3248:K3248))/(OFFSET(L3248,-$D3248,0)-(L$5-$D3248-1))))</f>
        <v>0</v>
      </c>
    </row>
    <row r="3249" spans="1:12" ht="12.75" hidden="1" customHeight="1" outlineLevel="2" x14ac:dyDescent="0.2">
      <c r="A3249" s="3"/>
      <c r="B3249" s="3"/>
      <c r="C3249" s="377"/>
      <c r="D3249" s="3">
        <v>3</v>
      </c>
      <c r="E3249" s="295">
        <f ca="1"/>
        <v>0</v>
      </c>
      <c r="F3249" s="296"/>
      <c r="G3249" s="299"/>
      <c r="H3249" s="299"/>
      <c r="I3249" s="297"/>
      <c r="J3249" s="298">
        <f ca="1">IF(OFFSET(J3249,-$D3249,0)="n/a","n/a",IF(J$5&gt;OFFSET(J3249,-$D3249,0)+$D3249,$E3249-SUM($G3249:I3249),($E3249-SUM($G3249:I3249))/(OFFSET(J3249,-$D3249,0)-(J$5-$D3249-1))))</f>
        <v>0</v>
      </c>
      <c r="K3249" s="298">
        <f ca="1">IF(OFFSET(K3249,-$D3249,0)="n/a","n/a",IF(K$5&gt;OFFSET(K3249,-$D3249,0)+$D3249,$E3249-SUM($G3249:J3249),($E3249-SUM($G3249:J3249))/(OFFSET(K3249,-$D3249,0)-(K$5-$D3249-1))))</f>
        <v>0</v>
      </c>
      <c r="L3249" s="298">
        <f ca="1">IF(OFFSET(L3249,-$D3249,0)="n/a","n/a",IF(L$5&gt;OFFSET(L3249,-$D3249,0)+$D3249,$E3249-SUM($G3249:K3249),($E3249-SUM($G3249:K3249))/(OFFSET(L3249,-$D3249,0)-(L$5-$D3249-1))))</f>
        <v>0</v>
      </c>
    </row>
    <row r="3250" spans="1:12" ht="12.75" hidden="1" customHeight="1" outlineLevel="2" x14ac:dyDescent="0.2">
      <c r="A3250" s="3"/>
      <c r="B3250" s="3"/>
      <c r="C3250" s="377"/>
      <c r="D3250" s="3">
        <v>4</v>
      </c>
      <c r="E3250" s="295">
        <f ca="1"/>
        <v>0</v>
      </c>
      <c r="F3250" s="296"/>
      <c r="G3250" s="299"/>
      <c r="H3250" s="299"/>
      <c r="I3250" s="299"/>
      <c r="J3250" s="297"/>
      <c r="K3250" s="298">
        <f ca="1">IF(OFFSET(K3250,-$D3250,0)="n/a","n/a",IF(K$5&gt;OFFSET(K3250,-$D3250,0)+$D3250,$E3250-SUM($G3250:J3250),($E3250-SUM($G3250:J3250))/(OFFSET(K3250,-$D3250,0)-(K$5-$D3250-1))))</f>
        <v>0</v>
      </c>
      <c r="L3250" s="298">
        <f ca="1">IF(OFFSET(L3250,-$D3250,0)="n/a","n/a",IF(L$5&gt;OFFSET(L3250,-$D3250,0)+$D3250,$E3250-SUM($G3250:K3250),($E3250-SUM($G3250:K3250))/(OFFSET(L3250,-$D3250,0)-(L$5-$D3250-1))))</f>
        <v>0</v>
      </c>
    </row>
    <row r="3251" spans="1:12" ht="12.75" hidden="1" customHeight="1" outlineLevel="2" x14ac:dyDescent="0.2">
      <c r="A3251" s="3"/>
      <c r="B3251" s="3"/>
      <c r="C3251" s="377"/>
      <c r="D3251" s="3">
        <v>5</v>
      </c>
      <c r="E3251" s="295">
        <f ca="1"/>
        <v>0</v>
      </c>
      <c r="F3251" s="296"/>
      <c r="G3251" s="299"/>
      <c r="H3251" s="299"/>
      <c r="I3251" s="299"/>
      <c r="J3251" s="299"/>
      <c r="K3251" s="297"/>
      <c r="L3251" s="298">
        <f ca="1">IF(OFFSET(L3251,-$D3251,0)="n/a","n/a",IF(L$5&gt;OFFSET(L3251,-$D3251,0)+$D3251,$E3251-SUM($G3251:K3251),($E3251-SUM($G3251:K3251))/(OFFSET(L3251,-$D3251,0)-(L$5-$D3251-1))))</f>
        <v>0</v>
      </c>
    </row>
    <row r="3252" spans="1:12" ht="12.75" hidden="1" customHeight="1" outlineLevel="2" x14ac:dyDescent="0.2">
      <c r="A3252" s="3"/>
      <c r="B3252" s="3"/>
      <c r="C3252" s="377"/>
      <c r="D3252" s="3">
        <v>6</v>
      </c>
      <c r="E3252" s="295">
        <f ca="1"/>
        <v>0</v>
      </c>
      <c r="F3252" s="296"/>
      <c r="G3252" s="299"/>
      <c r="H3252" s="299"/>
      <c r="I3252" s="299"/>
      <c r="J3252" s="299"/>
      <c r="K3252" s="299"/>
      <c r="L3252" s="297"/>
    </row>
    <row r="3253" spans="1:12" ht="12.75" hidden="1" customHeight="1" outlineLevel="2" x14ac:dyDescent="0.2">
      <c r="A3253" s="3"/>
      <c r="B3253" s="3"/>
      <c r="C3253" s="377"/>
      <c r="D3253" s="3">
        <v>7</v>
      </c>
      <c r="E3253" s="295" t="e">
        <f ca="1"/>
        <v>#N/A</v>
      </c>
      <c r="F3253" s="296"/>
      <c r="G3253" s="299"/>
      <c r="H3253" s="299"/>
      <c r="I3253" s="299"/>
      <c r="J3253" s="299"/>
      <c r="K3253" s="299"/>
      <c r="L3253" s="299"/>
    </row>
    <row r="3254" spans="1:12" ht="12.75" hidden="1" customHeight="1" outlineLevel="2" x14ac:dyDescent="0.2">
      <c r="A3254" s="3"/>
      <c r="B3254" s="3"/>
      <c r="C3254" s="377"/>
      <c r="D3254" s="3">
        <v>8</v>
      </c>
      <c r="E3254" s="295" t="e">
        <f ca="1"/>
        <v>#N/A</v>
      </c>
      <c r="F3254" s="296"/>
      <c r="G3254" s="299"/>
      <c r="H3254" s="299"/>
      <c r="I3254" s="299"/>
      <c r="J3254" s="299"/>
      <c r="K3254" s="299"/>
      <c r="L3254" s="299"/>
    </row>
    <row r="3255" spans="1:12" ht="12.75" hidden="1" customHeight="1" outlineLevel="2" x14ac:dyDescent="0.2">
      <c r="A3255" s="3"/>
      <c r="B3255" s="3"/>
      <c r="C3255" s="377"/>
      <c r="D3255" s="3">
        <v>9</v>
      </c>
      <c r="E3255" s="295" t="e">
        <f ca="1"/>
        <v>#N/A</v>
      </c>
      <c r="F3255" s="296"/>
      <c r="G3255" s="299"/>
      <c r="H3255" s="299"/>
      <c r="I3255" s="299"/>
      <c r="J3255" s="299"/>
      <c r="K3255" s="299"/>
      <c r="L3255" s="299"/>
    </row>
    <row r="3256" spans="1:12" ht="12.75" hidden="1" customHeight="1" outlineLevel="2" x14ac:dyDescent="0.2">
      <c r="A3256" s="3"/>
      <c r="B3256" s="3"/>
      <c r="C3256" s="377"/>
      <c r="D3256" s="3">
        <v>10</v>
      </c>
      <c r="E3256" s="295" t="e">
        <f ca="1"/>
        <v>#N/A</v>
      </c>
      <c r="F3256" s="296"/>
      <c r="G3256" s="299"/>
      <c r="H3256" s="299"/>
      <c r="I3256" s="299"/>
      <c r="J3256" s="299"/>
      <c r="K3256" s="299"/>
      <c r="L3256" s="299"/>
    </row>
    <row r="3257" spans="1:12" ht="12.75" hidden="1" customHeight="1" outlineLevel="2" x14ac:dyDescent="0.2">
      <c r="A3257" s="3"/>
      <c r="B3257" s="3"/>
      <c r="C3257" s="377"/>
      <c r="D3257" s="3">
        <v>11</v>
      </c>
      <c r="E3257" s="295" t="e">
        <f ca="1"/>
        <v>#N/A</v>
      </c>
      <c r="F3257" s="296"/>
      <c r="G3257" s="299"/>
      <c r="H3257" s="299"/>
      <c r="I3257" s="299"/>
      <c r="J3257" s="299"/>
      <c r="K3257" s="299"/>
      <c r="L3257" s="299"/>
    </row>
    <row r="3258" spans="1:12" ht="12.75" hidden="1" customHeight="1" outlineLevel="2" x14ac:dyDescent="0.2">
      <c r="A3258" s="3"/>
      <c r="B3258" s="3"/>
      <c r="C3258" s="377"/>
      <c r="D3258" s="3">
        <v>12</v>
      </c>
      <c r="E3258" s="295" t="e">
        <f ca="1"/>
        <v>#N/A</v>
      </c>
      <c r="F3258" s="296"/>
      <c r="G3258" s="299"/>
      <c r="H3258" s="299"/>
      <c r="I3258" s="299"/>
      <c r="J3258" s="299"/>
      <c r="K3258" s="299"/>
      <c r="L3258" s="299"/>
    </row>
    <row r="3259" spans="1:12" ht="12.75" hidden="1" customHeight="1" outlineLevel="2" x14ac:dyDescent="0.2">
      <c r="A3259" s="3"/>
      <c r="B3259" s="3"/>
      <c r="C3259" s="377"/>
      <c r="D3259" s="3">
        <v>13</v>
      </c>
      <c r="E3259" s="295" t="e">
        <f ca="1"/>
        <v>#N/A</v>
      </c>
      <c r="F3259" s="296"/>
      <c r="G3259" s="299"/>
      <c r="H3259" s="299"/>
      <c r="I3259" s="299"/>
      <c r="J3259" s="299"/>
      <c r="K3259" s="299"/>
      <c r="L3259" s="299"/>
    </row>
    <row r="3260" spans="1:12" ht="12.75" hidden="1" customHeight="1" outlineLevel="2" x14ac:dyDescent="0.2">
      <c r="A3260" s="3"/>
      <c r="B3260" s="3"/>
      <c r="C3260" s="377"/>
      <c r="D3260" s="3">
        <v>14</v>
      </c>
      <c r="E3260" s="295" t="e">
        <f ca="1"/>
        <v>#N/A</v>
      </c>
      <c r="F3260" s="296"/>
      <c r="G3260" s="299"/>
      <c r="H3260" s="299"/>
      <c r="I3260" s="299"/>
      <c r="J3260" s="299"/>
      <c r="K3260" s="299"/>
      <c r="L3260" s="299"/>
    </row>
    <row r="3261" spans="1:12" ht="12.75" hidden="1" customHeight="1" outlineLevel="2" x14ac:dyDescent="0.2">
      <c r="A3261" s="3"/>
      <c r="B3261" s="3"/>
      <c r="C3261" s="377"/>
      <c r="D3261" s="3">
        <v>15</v>
      </c>
      <c r="E3261" s="295" t="e">
        <f ca="1"/>
        <v>#N/A</v>
      </c>
      <c r="F3261" s="296"/>
      <c r="G3261" s="299"/>
      <c r="H3261" s="299"/>
      <c r="I3261" s="299"/>
      <c r="J3261" s="299"/>
      <c r="K3261" s="299"/>
      <c r="L3261" s="299"/>
    </row>
    <row r="3262" spans="1:12" ht="12.75" hidden="1" customHeight="1" outlineLevel="1" x14ac:dyDescent="0.2">
      <c r="A3262" s="3"/>
      <c r="B3262" s="149" t="str">
        <f ca="1">B3245</f>
        <v>Asset Type 158</v>
      </c>
      <c r="C3262" s="149" t="str">
        <f ca="1">C3245</f>
        <v>Description - Asset Type 158</v>
      </c>
      <c r="D3262" s="3"/>
      <c r="E3262" s="3"/>
      <c r="F3262" s="109" t="s">
        <v>44</v>
      </c>
      <c r="G3262" s="301">
        <f t="shared" ref="G3262:L3262" si="316">SUM(G3247:G3261)</f>
        <v>0</v>
      </c>
      <c r="H3262" s="301">
        <f t="shared" ca="1" si="316"/>
        <v>0</v>
      </c>
      <c r="I3262" s="301">
        <f t="shared" ca="1" si="316"/>
        <v>0</v>
      </c>
      <c r="J3262" s="301">
        <f t="shared" ca="1" si="316"/>
        <v>0</v>
      </c>
      <c r="K3262" s="301">
        <f t="shared" ca="1" si="316"/>
        <v>0</v>
      </c>
      <c r="L3262" s="301">
        <f t="shared" ca="1" si="316"/>
        <v>0</v>
      </c>
    </row>
    <row r="3263" spans="1:12" ht="12.75" hidden="1" customHeight="1" outlineLevel="2" x14ac:dyDescent="0.2">
      <c r="A3263" s="221">
        <f>A3245+1</f>
        <v>159</v>
      </c>
      <c r="B3263" s="22" t="str">
        <f ca="1">OFFSET($B$13,$A3263-1,0)</f>
        <v>Asset Type 159</v>
      </c>
      <c r="C3263" s="22" t="str">
        <f ca="1">OFFSET($C$13,$A3263-1,0)</f>
        <v>Description - Asset Type 159</v>
      </c>
      <c r="D3263" s="3"/>
      <c r="E3263" s="112"/>
      <c r="F3263" s="111" t="s">
        <v>41</v>
      </c>
      <c r="G3263" s="300">
        <f t="shared" ref="G3263:L3263" ca="1" si="317">VLOOKUP($B3263,$B$13:$L$212,5+G$5,FALSE)</f>
        <v>0</v>
      </c>
      <c r="H3263" s="300">
        <f t="shared" ca="1" si="317"/>
        <v>0</v>
      </c>
      <c r="I3263" s="300">
        <f t="shared" ca="1" si="317"/>
        <v>0</v>
      </c>
      <c r="J3263" s="300">
        <f t="shared" ca="1" si="317"/>
        <v>0</v>
      </c>
      <c r="K3263" s="300">
        <f t="shared" ca="1" si="317"/>
        <v>0</v>
      </c>
      <c r="L3263" s="300">
        <f t="shared" ca="1" si="317"/>
        <v>0</v>
      </c>
    </row>
    <row r="3264" spans="1:12" ht="12.75" hidden="1" customHeight="1" outlineLevel="2" x14ac:dyDescent="0.2">
      <c r="A3264" s="3"/>
      <c r="B3264" s="3"/>
      <c r="C3264" s="21"/>
      <c r="D3264" s="3"/>
      <c r="E3264" s="110"/>
      <c r="F3264" s="109" t="s">
        <v>42</v>
      </c>
      <c r="G3264" s="114">
        <f ca="1">VLOOKUP($B3263,'Input Sheet'!$B$12:$L$211,5+G$5,FALSE)</f>
        <v>0</v>
      </c>
      <c r="H3264" s="114">
        <f ca="1">VLOOKUP($B3263,'Input Sheet'!$B$12:$L$211,5+H$5,FALSE)</f>
        <v>0</v>
      </c>
      <c r="I3264" s="114">
        <f ca="1">VLOOKUP($B3263,'Input Sheet'!$B$12:$L$211,5+I$5,FALSE)</f>
        <v>0</v>
      </c>
      <c r="J3264" s="114">
        <f ca="1">VLOOKUP($B3263,'Input Sheet'!$B$12:$L$211,5+J$5,FALSE)</f>
        <v>0</v>
      </c>
      <c r="K3264" s="114">
        <f ca="1">VLOOKUP($B3263,'Input Sheet'!$B$12:$L$211,5+K$5,FALSE)</f>
        <v>0</v>
      </c>
      <c r="L3264" s="114">
        <f ca="1">VLOOKUP($B3263,'Input Sheet'!$B$12:$L$211,5+L$5,FALSE)</f>
        <v>0</v>
      </c>
    </row>
    <row r="3265" spans="1:12" ht="12.75" hidden="1" customHeight="1" outlineLevel="2" x14ac:dyDescent="0.2">
      <c r="A3265" s="3"/>
      <c r="B3265" s="3"/>
      <c r="C3265" s="3"/>
      <c r="D3265" s="3">
        <v>1</v>
      </c>
      <c r="E3265" s="295">
        <f t="array" aca="1" ref="E3265:E3279" ca="1">TRANSPOSE(G3263:L3263)</f>
        <v>0</v>
      </c>
      <c r="F3265" s="296"/>
      <c r="G3265" s="297"/>
      <c r="H3265" s="298">
        <f ca="1">IF(OFFSET(H3265,-$D3265,0)="n/a","n/a",IF(H$5&gt;OFFSET(H3265,-$D3265,0)+$D3265,$E3265-SUM($G3265:G3265),($E3265-SUM($G3265:G3265))/(OFFSET(H3265,-$D3265,0)-(H$5-$D3265-1))))</f>
        <v>0</v>
      </c>
      <c r="I3265" s="298">
        <f ca="1">IF(OFFSET(I3265,-$D3265,0)="n/a","n/a",IF(I$5&gt;OFFSET(I3265,-$D3265,0)+$D3265,$E3265-SUM($G3265:H3265),($E3265-SUM($G3265:H3265))/(OFFSET(I3265,-$D3265,0)-(I$5-$D3265-1))))</f>
        <v>0</v>
      </c>
      <c r="J3265" s="298">
        <f ca="1">IF(OFFSET(J3265,-$D3265,0)="n/a","n/a",IF(J$5&gt;OFFSET(J3265,-$D3265,0)+$D3265,$E3265-SUM($G3265:I3265),($E3265-SUM($G3265:I3265))/(OFFSET(J3265,-$D3265,0)-(J$5-$D3265-1))))</f>
        <v>0</v>
      </c>
      <c r="K3265" s="298">
        <f ca="1">IF(OFFSET(K3265,-$D3265,0)="n/a","n/a",IF(K$5&gt;OFFSET(K3265,-$D3265,0)+$D3265,$E3265-SUM($G3265:J3265),($E3265-SUM($G3265:J3265))/(OFFSET(K3265,-$D3265,0)-(K$5-$D3265-1))))</f>
        <v>0</v>
      </c>
      <c r="L3265" s="298">
        <f ca="1">IF(OFFSET(L3265,-$D3265,0)="n/a","n/a",IF(L$5&gt;OFFSET(L3265,-$D3265,0)+$D3265,$E3265-SUM($G3265:K3265),($E3265-SUM($G3265:K3265))/(OFFSET(L3265,-$D3265,0)-(L$5-$D3265-1))))</f>
        <v>0</v>
      </c>
    </row>
    <row r="3266" spans="1:12" ht="12.75" hidden="1" customHeight="1" outlineLevel="2" x14ac:dyDescent="0.2">
      <c r="A3266" s="3"/>
      <c r="B3266" s="3"/>
      <c r="C3266" s="377" t="s">
        <v>43</v>
      </c>
      <c r="D3266" s="3">
        <v>2</v>
      </c>
      <c r="E3266" s="295">
        <f ca="1"/>
        <v>0</v>
      </c>
      <c r="F3266" s="296"/>
      <c r="G3266" s="299"/>
      <c r="H3266" s="297"/>
      <c r="I3266" s="298">
        <f ca="1">IF(OFFSET(I3266,-$D3266,0)="n/a","n/a",IF(I$5&gt;OFFSET(I3266,-$D3266,0)+$D3266,$E3266-SUM($G3266:H3266),($E3266-SUM($G3266:H3266))/(OFFSET(I3266,-$D3266,0)-(I$5-$D3266-1))))</f>
        <v>0</v>
      </c>
      <c r="J3266" s="298">
        <f ca="1">IF(OFFSET(J3266,-$D3266,0)="n/a","n/a",IF(J$5&gt;OFFSET(J3266,-$D3266,0)+$D3266,$E3266-SUM($G3266:I3266),($E3266-SUM($G3266:I3266))/(OFFSET(J3266,-$D3266,0)-(J$5-$D3266-1))))</f>
        <v>0</v>
      </c>
      <c r="K3266" s="298">
        <f ca="1">IF(OFFSET(K3266,-$D3266,0)="n/a","n/a",IF(K$5&gt;OFFSET(K3266,-$D3266,0)+$D3266,$E3266-SUM($G3266:J3266),($E3266-SUM($G3266:J3266))/(OFFSET(K3266,-$D3266,0)-(K$5-$D3266-1))))</f>
        <v>0</v>
      </c>
      <c r="L3266" s="298">
        <f ca="1">IF(OFFSET(L3266,-$D3266,0)="n/a","n/a",IF(L$5&gt;OFFSET(L3266,-$D3266,0)+$D3266,$E3266-SUM($G3266:K3266),($E3266-SUM($G3266:K3266))/(OFFSET(L3266,-$D3266,0)-(L$5-$D3266-1))))</f>
        <v>0</v>
      </c>
    </row>
    <row r="3267" spans="1:12" ht="12.75" hidden="1" customHeight="1" outlineLevel="2" x14ac:dyDescent="0.2">
      <c r="A3267" s="3"/>
      <c r="B3267" s="3"/>
      <c r="C3267" s="377"/>
      <c r="D3267" s="3">
        <v>3</v>
      </c>
      <c r="E3267" s="295">
        <f ca="1"/>
        <v>0</v>
      </c>
      <c r="F3267" s="296"/>
      <c r="G3267" s="299"/>
      <c r="H3267" s="299"/>
      <c r="I3267" s="297"/>
      <c r="J3267" s="298">
        <f ca="1">IF(OFFSET(J3267,-$D3267,0)="n/a","n/a",IF(J$5&gt;OFFSET(J3267,-$D3267,0)+$D3267,$E3267-SUM($G3267:I3267),($E3267-SUM($G3267:I3267))/(OFFSET(J3267,-$D3267,0)-(J$5-$D3267-1))))</f>
        <v>0</v>
      </c>
      <c r="K3267" s="298">
        <f ca="1">IF(OFFSET(K3267,-$D3267,0)="n/a","n/a",IF(K$5&gt;OFFSET(K3267,-$D3267,0)+$D3267,$E3267-SUM($G3267:J3267),($E3267-SUM($G3267:J3267))/(OFFSET(K3267,-$D3267,0)-(K$5-$D3267-1))))</f>
        <v>0</v>
      </c>
      <c r="L3267" s="298">
        <f ca="1">IF(OFFSET(L3267,-$D3267,0)="n/a","n/a",IF(L$5&gt;OFFSET(L3267,-$D3267,0)+$D3267,$E3267-SUM($G3267:K3267),($E3267-SUM($G3267:K3267))/(OFFSET(L3267,-$D3267,0)-(L$5-$D3267-1))))</f>
        <v>0</v>
      </c>
    </row>
    <row r="3268" spans="1:12" ht="12.75" hidden="1" customHeight="1" outlineLevel="2" x14ac:dyDescent="0.2">
      <c r="A3268" s="3"/>
      <c r="B3268" s="3"/>
      <c r="C3268" s="377"/>
      <c r="D3268" s="3">
        <v>4</v>
      </c>
      <c r="E3268" s="295">
        <f ca="1"/>
        <v>0</v>
      </c>
      <c r="F3268" s="296"/>
      <c r="G3268" s="299"/>
      <c r="H3268" s="299"/>
      <c r="I3268" s="299"/>
      <c r="J3268" s="297"/>
      <c r="K3268" s="298">
        <f ca="1">IF(OFFSET(K3268,-$D3268,0)="n/a","n/a",IF(K$5&gt;OFFSET(K3268,-$D3268,0)+$D3268,$E3268-SUM($G3268:J3268),($E3268-SUM($G3268:J3268))/(OFFSET(K3268,-$D3268,0)-(K$5-$D3268-1))))</f>
        <v>0</v>
      </c>
      <c r="L3268" s="298">
        <f ca="1">IF(OFFSET(L3268,-$D3268,0)="n/a","n/a",IF(L$5&gt;OFFSET(L3268,-$D3268,0)+$D3268,$E3268-SUM($G3268:K3268),($E3268-SUM($G3268:K3268))/(OFFSET(L3268,-$D3268,0)-(L$5-$D3268-1))))</f>
        <v>0</v>
      </c>
    </row>
    <row r="3269" spans="1:12" ht="12.75" hidden="1" customHeight="1" outlineLevel="2" x14ac:dyDescent="0.2">
      <c r="A3269" s="3"/>
      <c r="B3269" s="3"/>
      <c r="C3269" s="377"/>
      <c r="D3269" s="3">
        <v>5</v>
      </c>
      <c r="E3269" s="295">
        <f ca="1"/>
        <v>0</v>
      </c>
      <c r="F3269" s="296"/>
      <c r="G3269" s="299"/>
      <c r="H3269" s="299"/>
      <c r="I3269" s="299"/>
      <c r="J3269" s="299"/>
      <c r="K3269" s="297"/>
      <c r="L3269" s="298">
        <f ca="1">IF(OFFSET(L3269,-$D3269,0)="n/a","n/a",IF(L$5&gt;OFFSET(L3269,-$D3269,0)+$D3269,$E3269-SUM($G3269:K3269),($E3269-SUM($G3269:K3269))/(OFFSET(L3269,-$D3269,0)-(L$5-$D3269-1))))</f>
        <v>0</v>
      </c>
    </row>
    <row r="3270" spans="1:12" ht="12.75" hidden="1" customHeight="1" outlineLevel="2" x14ac:dyDescent="0.2">
      <c r="A3270" s="3"/>
      <c r="B3270" s="3"/>
      <c r="C3270" s="377"/>
      <c r="D3270" s="3">
        <v>6</v>
      </c>
      <c r="E3270" s="295">
        <f ca="1"/>
        <v>0</v>
      </c>
      <c r="F3270" s="296"/>
      <c r="G3270" s="299"/>
      <c r="H3270" s="299"/>
      <c r="I3270" s="299"/>
      <c r="J3270" s="299"/>
      <c r="K3270" s="299"/>
      <c r="L3270" s="297"/>
    </row>
    <row r="3271" spans="1:12" ht="12.75" hidden="1" customHeight="1" outlineLevel="2" x14ac:dyDescent="0.2">
      <c r="A3271" s="3"/>
      <c r="B3271" s="3"/>
      <c r="C3271" s="377"/>
      <c r="D3271" s="3">
        <v>7</v>
      </c>
      <c r="E3271" s="295" t="e">
        <f ca="1"/>
        <v>#N/A</v>
      </c>
      <c r="F3271" s="296"/>
      <c r="G3271" s="299"/>
      <c r="H3271" s="299"/>
      <c r="I3271" s="299"/>
      <c r="J3271" s="299"/>
      <c r="K3271" s="299"/>
      <c r="L3271" s="299"/>
    </row>
    <row r="3272" spans="1:12" ht="12.75" hidden="1" customHeight="1" outlineLevel="2" x14ac:dyDescent="0.2">
      <c r="A3272" s="3"/>
      <c r="B3272" s="3"/>
      <c r="C3272" s="377"/>
      <c r="D3272" s="3">
        <v>8</v>
      </c>
      <c r="E3272" s="295" t="e">
        <f ca="1"/>
        <v>#N/A</v>
      </c>
      <c r="F3272" s="296"/>
      <c r="G3272" s="299"/>
      <c r="H3272" s="299"/>
      <c r="I3272" s="299"/>
      <c r="J3272" s="299"/>
      <c r="K3272" s="299"/>
      <c r="L3272" s="299"/>
    </row>
    <row r="3273" spans="1:12" ht="12.75" hidden="1" customHeight="1" outlineLevel="2" x14ac:dyDescent="0.2">
      <c r="A3273" s="3"/>
      <c r="B3273" s="3"/>
      <c r="C3273" s="377"/>
      <c r="D3273" s="3">
        <v>9</v>
      </c>
      <c r="E3273" s="295" t="e">
        <f ca="1"/>
        <v>#N/A</v>
      </c>
      <c r="F3273" s="296"/>
      <c r="G3273" s="299"/>
      <c r="H3273" s="299"/>
      <c r="I3273" s="299"/>
      <c r="J3273" s="299"/>
      <c r="K3273" s="299"/>
      <c r="L3273" s="299"/>
    </row>
    <row r="3274" spans="1:12" ht="12.75" hidden="1" customHeight="1" outlineLevel="2" x14ac:dyDescent="0.2">
      <c r="A3274" s="3"/>
      <c r="B3274" s="3"/>
      <c r="C3274" s="377"/>
      <c r="D3274" s="3">
        <v>10</v>
      </c>
      <c r="E3274" s="295" t="e">
        <f ca="1"/>
        <v>#N/A</v>
      </c>
      <c r="F3274" s="296"/>
      <c r="G3274" s="299"/>
      <c r="H3274" s="299"/>
      <c r="I3274" s="299"/>
      <c r="J3274" s="299"/>
      <c r="K3274" s="299"/>
      <c r="L3274" s="299"/>
    </row>
    <row r="3275" spans="1:12" ht="12.75" hidden="1" customHeight="1" outlineLevel="2" x14ac:dyDescent="0.2">
      <c r="A3275" s="3"/>
      <c r="B3275" s="3"/>
      <c r="C3275" s="377"/>
      <c r="D3275" s="3">
        <v>11</v>
      </c>
      <c r="E3275" s="295" t="e">
        <f ca="1"/>
        <v>#N/A</v>
      </c>
      <c r="F3275" s="296"/>
      <c r="G3275" s="299"/>
      <c r="H3275" s="299"/>
      <c r="I3275" s="299"/>
      <c r="J3275" s="299"/>
      <c r="K3275" s="299"/>
      <c r="L3275" s="299"/>
    </row>
    <row r="3276" spans="1:12" ht="12.75" hidden="1" customHeight="1" outlineLevel="2" x14ac:dyDescent="0.2">
      <c r="A3276" s="3"/>
      <c r="B3276" s="3"/>
      <c r="C3276" s="377"/>
      <c r="D3276" s="3">
        <v>12</v>
      </c>
      <c r="E3276" s="295" t="e">
        <f ca="1"/>
        <v>#N/A</v>
      </c>
      <c r="F3276" s="296"/>
      <c r="G3276" s="299"/>
      <c r="H3276" s="299"/>
      <c r="I3276" s="299"/>
      <c r="J3276" s="299"/>
      <c r="K3276" s="299"/>
      <c r="L3276" s="299"/>
    </row>
    <row r="3277" spans="1:12" ht="12.75" hidden="1" customHeight="1" outlineLevel="2" x14ac:dyDescent="0.2">
      <c r="A3277" s="3"/>
      <c r="B3277" s="3"/>
      <c r="C3277" s="377"/>
      <c r="D3277" s="3">
        <v>13</v>
      </c>
      <c r="E3277" s="295" t="e">
        <f ca="1"/>
        <v>#N/A</v>
      </c>
      <c r="F3277" s="296"/>
      <c r="G3277" s="299"/>
      <c r="H3277" s="299"/>
      <c r="I3277" s="299"/>
      <c r="J3277" s="299"/>
      <c r="K3277" s="299"/>
      <c r="L3277" s="299"/>
    </row>
    <row r="3278" spans="1:12" ht="12.75" hidden="1" customHeight="1" outlineLevel="2" x14ac:dyDescent="0.2">
      <c r="A3278" s="3"/>
      <c r="B3278" s="3"/>
      <c r="C3278" s="377"/>
      <c r="D3278" s="3">
        <v>14</v>
      </c>
      <c r="E3278" s="295" t="e">
        <f ca="1"/>
        <v>#N/A</v>
      </c>
      <c r="F3278" s="296"/>
      <c r="G3278" s="299"/>
      <c r="H3278" s="299"/>
      <c r="I3278" s="299"/>
      <c r="J3278" s="299"/>
      <c r="K3278" s="299"/>
      <c r="L3278" s="299"/>
    </row>
    <row r="3279" spans="1:12" ht="12.75" hidden="1" customHeight="1" outlineLevel="2" x14ac:dyDescent="0.2">
      <c r="A3279" s="3"/>
      <c r="B3279" s="3"/>
      <c r="C3279" s="377"/>
      <c r="D3279" s="3">
        <v>15</v>
      </c>
      <c r="E3279" s="295" t="e">
        <f ca="1"/>
        <v>#N/A</v>
      </c>
      <c r="F3279" s="296"/>
      <c r="G3279" s="299"/>
      <c r="H3279" s="299"/>
      <c r="I3279" s="299"/>
      <c r="J3279" s="299"/>
      <c r="K3279" s="299"/>
      <c r="L3279" s="299"/>
    </row>
    <row r="3280" spans="1:12" ht="12.75" hidden="1" customHeight="1" outlineLevel="1" x14ac:dyDescent="0.2">
      <c r="A3280" s="3"/>
      <c r="B3280" s="149" t="str">
        <f ca="1">B3263</f>
        <v>Asset Type 159</v>
      </c>
      <c r="C3280" s="149" t="str">
        <f ca="1">C3263</f>
        <v>Description - Asset Type 159</v>
      </c>
      <c r="D3280" s="3"/>
      <c r="E3280" s="3"/>
      <c r="F3280" s="109" t="s">
        <v>44</v>
      </c>
      <c r="G3280" s="301">
        <f t="shared" ref="G3280:L3280" si="318">SUM(G3265:G3279)</f>
        <v>0</v>
      </c>
      <c r="H3280" s="301">
        <f t="shared" ca="1" si="318"/>
        <v>0</v>
      </c>
      <c r="I3280" s="301">
        <f t="shared" ca="1" si="318"/>
        <v>0</v>
      </c>
      <c r="J3280" s="301">
        <f t="shared" ca="1" si="318"/>
        <v>0</v>
      </c>
      <c r="K3280" s="301">
        <f t="shared" ca="1" si="318"/>
        <v>0</v>
      </c>
      <c r="L3280" s="301">
        <f t="shared" ca="1" si="318"/>
        <v>0</v>
      </c>
    </row>
    <row r="3281" spans="1:12" ht="12.75" hidden="1" customHeight="1" outlineLevel="2" x14ac:dyDescent="0.2">
      <c r="A3281" s="221">
        <f>A3263+1</f>
        <v>160</v>
      </c>
      <c r="B3281" s="22" t="str">
        <f ca="1">OFFSET($B$13,$A3281-1,0)</f>
        <v>Asset Type 160</v>
      </c>
      <c r="C3281" s="22" t="str">
        <f ca="1">OFFSET($C$13,$A3281-1,0)</f>
        <v>Description - Asset Type 160</v>
      </c>
      <c r="D3281" s="3"/>
      <c r="E3281" s="112"/>
      <c r="F3281" s="111" t="s">
        <v>41</v>
      </c>
      <c r="G3281" s="300">
        <f t="shared" ref="G3281:L3281" ca="1" si="319">VLOOKUP($B3281,$B$13:$L$212,5+G$5,FALSE)</f>
        <v>0</v>
      </c>
      <c r="H3281" s="300">
        <f t="shared" ca="1" si="319"/>
        <v>0</v>
      </c>
      <c r="I3281" s="300">
        <f t="shared" ca="1" si="319"/>
        <v>0</v>
      </c>
      <c r="J3281" s="300">
        <f t="shared" ca="1" si="319"/>
        <v>0</v>
      </c>
      <c r="K3281" s="300">
        <f t="shared" ca="1" si="319"/>
        <v>0</v>
      </c>
      <c r="L3281" s="300">
        <f t="shared" ca="1" si="319"/>
        <v>0</v>
      </c>
    </row>
    <row r="3282" spans="1:12" ht="12.75" hidden="1" customHeight="1" outlineLevel="2" x14ac:dyDescent="0.2">
      <c r="A3282" s="3"/>
      <c r="B3282" s="3"/>
      <c r="C3282" s="21"/>
      <c r="D3282" s="3"/>
      <c r="E3282" s="110"/>
      <c r="F3282" s="109" t="s">
        <v>42</v>
      </c>
      <c r="G3282" s="114">
        <f ca="1">VLOOKUP($B3281,'Input Sheet'!$B$12:$L$211,5+G$5,FALSE)</f>
        <v>0</v>
      </c>
      <c r="H3282" s="114">
        <f ca="1">VLOOKUP($B3281,'Input Sheet'!$B$12:$L$211,5+H$5,FALSE)</f>
        <v>0</v>
      </c>
      <c r="I3282" s="114">
        <f ca="1">VLOOKUP($B3281,'Input Sheet'!$B$12:$L$211,5+I$5,FALSE)</f>
        <v>0</v>
      </c>
      <c r="J3282" s="114">
        <f ca="1">VLOOKUP($B3281,'Input Sheet'!$B$12:$L$211,5+J$5,FALSE)</f>
        <v>0</v>
      </c>
      <c r="K3282" s="114">
        <f ca="1">VLOOKUP($B3281,'Input Sheet'!$B$12:$L$211,5+K$5,FALSE)</f>
        <v>0</v>
      </c>
      <c r="L3282" s="114">
        <f ca="1">VLOOKUP($B3281,'Input Sheet'!$B$12:$L$211,5+L$5,FALSE)</f>
        <v>0</v>
      </c>
    </row>
    <row r="3283" spans="1:12" ht="12.75" hidden="1" customHeight="1" outlineLevel="2" x14ac:dyDescent="0.2">
      <c r="A3283" s="3"/>
      <c r="B3283" s="3"/>
      <c r="C3283" s="3"/>
      <c r="D3283" s="3">
        <v>1</v>
      </c>
      <c r="E3283" s="295">
        <f t="array" aca="1" ref="E3283:E3297" ca="1">TRANSPOSE(G3281:L3281)</f>
        <v>0</v>
      </c>
      <c r="F3283" s="296"/>
      <c r="G3283" s="297"/>
      <c r="H3283" s="298">
        <f ca="1">IF(OFFSET(H3283,-$D3283,0)="n/a","n/a",IF(H$5&gt;OFFSET(H3283,-$D3283,0)+$D3283,$E3283-SUM($G3283:G3283),($E3283-SUM($G3283:G3283))/(OFFSET(H3283,-$D3283,0)-(H$5-$D3283-1))))</f>
        <v>0</v>
      </c>
      <c r="I3283" s="298">
        <f ca="1">IF(OFFSET(I3283,-$D3283,0)="n/a","n/a",IF(I$5&gt;OFFSET(I3283,-$D3283,0)+$D3283,$E3283-SUM($G3283:H3283),($E3283-SUM($G3283:H3283))/(OFFSET(I3283,-$D3283,0)-(I$5-$D3283-1))))</f>
        <v>0</v>
      </c>
      <c r="J3283" s="298">
        <f ca="1">IF(OFFSET(J3283,-$D3283,0)="n/a","n/a",IF(J$5&gt;OFFSET(J3283,-$D3283,0)+$D3283,$E3283-SUM($G3283:I3283),($E3283-SUM($G3283:I3283))/(OFFSET(J3283,-$D3283,0)-(J$5-$D3283-1))))</f>
        <v>0</v>
      </c>
      <c r="K3283" s="298">
        <f ca="1">IF(OFFSET(K3283,-$D3283,0)="n/a","n/a",IF(K$5&gt;OFFSET(K3283,-$D3283,0)+$D3283,$E3283-SUM($G3283:J3283),($E3283-SUM($G3283:J3283))/(OFFSET(K3283,-$D3283,0)-(K$5-$D3283-1))))</f>
        <v>0</v>
      </c>
      <c r="L3283" s="298">
        <f ca="1">IF(OFFSET(L3283,-$D3283,0)="n/a","n/a",IF(L$5&gt;OFFSET(L3283,-$D3283,0)+$D3283,$E3283-SUM($G3283:K3283),($E3283-SUM($G3283:K3283))/(OFFSET(L3283,-$D3283,0)-(L$5-$D3283-1))))</f>
        <v>0</v>
      </c>
    </row>
    <row r="3284" spans="1:12" ht="12.75" hidden="1" customHeight="1" outlineLevel="2" x14ac:dyDescent="0.2">
      <c r="A3284" s="3"/>
      <c r="B3284" s="3"/>
      <c r="C3284" s="377" t="s">
        <v>43</v>
      </c>
      <c r="D3284" s="3">
        <v>2</v>
      </c>
      <c r="E3284" s="295">
        <f ca="1"/>
        <v>0</v>
      </c>
      <c r="F3284" s="296"/>
      <c r="G3284" s="299"/>
      <c r="H3284" s="297"/>
      <c r="I3284" s="298">
        <f ca="1">IF(OFFSET(I3284,-$D3284,0)="n/a","n/a",IF(I$5&gt;OFFSET(I3284,-$D3284,0)+$D3284,$E3284-SUM($G3284:H3284),($E3284-SUM($G3284:H3284))/(OFFSET(I3284,-$D3284,0)-(I$5-$D3284-1))))</f>
        <v>0</v>
      </c>
      <c r="J3284" s="298">
        <f ca="1">IF(OFFSET(J3284,-$D3284,0)="n/a","n/a",IF(J$5&gt;OFFSET(J3284,-$D3284,0)+$D3284,$E3284-SUM($G3284:I3284),($E3284-SUM($G3284:I3284))/(OFFSET(J3284,-$D3284,0)-(J$5-$D3284-1))))</f>
        <v>0</v>
      </c>
      <c r="K3284" s="298">
        <f ca="1">IF(OFFSET(K3284,-$D3284,0)="n/a","n/a",IF(K$5&gt;OFFSET(K3284,-$D3284,0)+$D3284,$E3284-SUM($G3284:J3284),($E3284-SUM($G3284:J3284))/(OFFSET(K3284,-$D3284,0)-(K$5-$D3284-1))))</f>
        <v>0</v>
      </c>
      <c r="L3284" s="298">
        <f ca="1">IF(OFFSET(L3284,-$D3284,0)="n/a","n/a",IF(L$5&gt;OFFSET(L3284,-$D3284,0)+$D3284,$E3284-SUM($G3284:K3284),($E3284-SUM($G3284:K3284))/(OFFSET(L3284,-$D3284,0)-(L$5-$D3284-1))))</f>
        <v>0</v>
      </c>
    </row>
    <row r="3285" spans="1:12" ht="12.75" hidden="1" customHeight="1" outlineLevel="2" x14ac:dyDescent="0.2">
      <c r="A3285" s="3"/>
      <c r="B3285" s="3"/>
      <c r="C3285" s="377"/>
      <c r="D3285" s="3">
        <v>3</v>
      </c>
      <c r="E3285" s="295">
        <f ca="1"/>
        <v>0</v>
      </c>
      <c r="F3285" s="296"/>
      <c r="G3285" s="299"/>
      <c r="H3285" s="299"/>
      <c r="I3285" s="297"/>
      <c r="J3285" s="298">
        <f ca="1">IF(OFFSET(J3285,-$D3285,0)="n/a","n/a",IF(J$5&gt;OFFSET(J3285,-$D3285,0)+$D3285,$E3285-SUM($G3285:I3285),($E3285-SUM($G3285:I3285))/(OFFSET(J3285,-$D3285,0)-(J$5-$D3285-1))))</f>
        <v>0</v>
      </c>
      <c r="K3285" s="298">
        <f ca="1">IF(OFFSET(K3285,-$D3285,0)="n/a","n/a",IF(K$5&gt;OFFSET(K3285,-$D3285,0)+$D3285,$E3285-SUM($G3285:J3285),($E3285-SUM($G3285:J3285))/(OFFSET(K3285,-$D3285,0)-(K$5-$D3285-1))))</f>
        <v>0</v>
      </c>
      <c r="L3285" s="298">
        <f ca="1">IF(OFFSET(L3285,-$D3285,0)="n/a","n/a",IF(L$5&gt;OFFSET(L3285,-$D3285,0)+$D3285,$E3285-SUM($G3285:K3285),($E3285-SUM($G3285:K3285))/(OFFSET(L3285,-$D3285,0)-(L$5-$D3285-1))))</f>
        <v>0</v>
      </c>
    </row>
    <row r="3286" spans="1:12" ht="12.75" hidden="1" customHeight="1" outlineLevel="2" x14ac:dyDescent="0.2">
      <c r="A3286" s="3"/>
      <c r="B3286" s="3"/>
      <c r="C3286" s="377"/>
      <c r="D3286" s="3">
        <v>4</v>
      </c>
      <c r="E3286" s="295">
        <f ca="1"/>
        <v>0</v>
      </c>
      <c r="F3286" s="296"/>
      <c r="G3286" s="299"/>
      <c r="H3286" s="299"/>
      <c r="I3286" s="299"/>
      <c r="J3286" s="297"/>
      <c r="K3286" s="298">
        <f ca="1">IF(OFFSET(K3286,-$D3286,0)="n/a","n/a",IF(K$5&gt;OFFSET(K3286,-$D3286,0)+$D3286,$E3286-SUM($G3286:J3286),($E3286-SUM($G3286:J3286))/(OFFSET(K3286,-$D3286,0)-(K$5-$D3286-1))))</f>
        <v>0</v>
      </c>
      <c r="L3286" s="298">
        <f ca="1">IF(OFFSET(L3286,-$D3286,0)="n/a","n/a",IF(L$5&gt;OFFSET(L3286,-$D3286,0)+$D3286,$E3286-SUM($G3286:K3286),($E3286-SUM($G3286:K3286))/(OFFSET(L3286,-$D3286,0)-(L$5-$D3286-1))))</f>
        <v>0</v>
      </c>
    </row>
    <row r="3287" spans="1:12" ht="12.75" hidden="1" customHeight="1" outlineLevel="2" x14ac:dyDescent="0.2">
      <c r="A3287" s="3"/>
      <c r="B3287" s="3"/>
      <c r="C3287" s="377"/>
      <c r="D3287" s="3">
        <v>5</v>
      </c>
      <c r="E3287" s="295">
        <f ca="1"/>
        <v>0</v>
      </c>
      <c r="F3287" s="296"/>
      <c r="G3287" s="299"/>
      <c r="H3287" s="299"/>
      <c r="I3287" s="299"/>
      <c r="J3287" s="299"/>
      <c r="K3287" s="297"/>
      <c r="L3287" s="298">
        <f ca="1">IF(OFFSET(L3287,-$D3287,0)="n/a","n/a",IF(L$5&gt;OFFSET(L3287,-$D3287,0)+$D3287,$E3287-SUM($G3287:K3287),($E3287-SUM($G3287:K3287))/(OFFSET(L3287,-$D3287,0)-(L$5-$D3287-1))))</f>
        <v>0</v>
      </c>
    </row>
    <row r="3288" spans="1:12" ht="12.75" hidden="1" customHeight="1" outlineLevel="2" x14ac:dyDescent="0.2">
      <c r="A3288" s="3"/>
      <c r="B3288" s="3"/>
      <c r="C3288" s="377"/>
      <c r="D3288" s="3">
        <v>6</v>
      </c>
      <c r="E3288" s="295">
        <f ca="1"/>
        <v>0</v>
      </c>
      <c r="F3288" s="296"/>
      <c r="G3288" s="299"/>
      <c r="H3288" s="299"/>
      <c r="I3288" s="299"/>
      <c r="J3288" s="299"/>
      <c r="K3288" s="299"/>
      <c r="L3288" s="297"/>
    </row>
    <row r="3289" spans="1:12" ht="12.75" hidden="1" customHeight="1" outlineLevel="2" x14ac:dyDescent="0.2">
      <c r="A3289" s="3"/>
      <c r="B3289" s="3"/>
      <c r="C3289" s="377"/>
      <c r="D3289" s="3">
        <v>7</v>
      </c>
      <c r="E3289" s="295" t="e">
        <f ca="1"/>
        <v>#N/A</v>
      </c>
      <c r="F3289" s="296"/>
      <c r="G3289" s="299"/>
      <c r="H3289" s="299"/>
      <c r="I3289" s="299"/>
      <c r="J3289" s="299"/>
      <c r="K3289" s="299"/>
      <c r="L3289" s="299"/>
    </row>
    <row r="3290" spans="1:12" ht="12.75" hidden="1" customHeight="1" outlineLevel="2" x14ac:dyDescent="0.2">
      <c r="A3290" s="3"/>
      <c r="B3290" s="3"/>
      <c r="C3290" s="377"/>
      <c r="D3290" s="3">
        <v>8</v>
      </c>
      <c r="E3290" s="295" t="e">
        <f ca="1"/>
        <v>#N/A</v>
      </c>
      <c r="F3290" s="296"/>
      <c r="G3290" s="299"/>
      <c r="H3290" s="299"/>
      <c r="I3290" s="299"/>
      <c r="J3290" s="299"/>
      <c r="K3290" s="299"/>
      <c r="L3290" s="299"/>
    </row>
    <row r="3291" spans="1:12" ht="12.75" hidden="1" customHeight="1" outlineLevel="2" x14ac:dyDescent="0.2">
      <c r="A3291" s="3"/>
      <c r="B3291" s="3"/>
      <c r="C3291" s="377"/>
      <c r="D3291" s="3">
        <v>9</v>
      </c>
      <c r="E3291" s="295" t="e">
        <f ca="1"/>
        <v>#N/A</v>
      </c>
      <c r="F3291" s="296"/>
      <c r="G3291" s="299"/>
      <c r="H3291" s="299"/>
      <c r="I3291" s="299"/>
      <c r="J3291" s="299"/>
      <c r="K3291" s="299"/>
      <c r="L3291" s="299"/>
    </row>
    <row r="3292" spans="1:12" ht="12.75" hidden="1" customHeight="1" outlineLevel="2" x14ac:dyDescent="0.2">
      <c r="A3292" s="3"/>
      <c r="B3292" s="3"/>
      <c r="C3292" s="377"/>
      <c r="D3292" s="3">
        <v>10</v>
      </c>
      <c r="E3292" s="295" t="e">
        <f ca="1"/>
        <v>#N/A</v>
      </c>
      <c r="F3292" s="296"/>
      <c r="G3292" s="299"/>
      <c r="H3292" s="299"/>
      <c r="I3292" s="299"/>
      <c r="J3292" s="299"/>
      <c r="K3292" s="299"/>
      <c r="L3292" s="299"/>
    </row>
    <row r="3293" spans="1:12" ht="12.75" hidden="1" customHeight="1" outlineLevel="2" x14ac:dyDescent="0.2">
      <c r="A3293" s="3"/>
      <c r="B3293" s="3"/>
      <c r="C3293" s="377"/>
      <c r="D3293" s="3">
        <v>11</v>
      </c>
      <c r="E3293" s="295" t="e">
        <f ca="1"/>
        <v>#N/A</v>
      </c>
      <c r="F3293" s="296"/>
      <c r="G3293" s="299"/>
      <c r="H3293" s="299"/>
      <c r="I3293" s="299"/>
      <c r="J3293" s="299"/>
      <c r="K3293" s="299"/>
      <c r="L3293" s="299"/>
    </row>
    <row r="3294" spans="1:12" ht="12.75" hidden="1" customHeight="1" outlineLevel="2" x14ac:dyDescent="0.2">
      <c r="A3294" s="3"/>
      <c r="B3294" s="3"/>
      <c r="C3294" s="377"/>
      <c r="D3294" s="3">
        <v>12</v>
      </c>
      <c r="E3294" s="295" t="e">
        <f ca="1"/>
        <v>#N/A</v>
      </c>
      <c r="F3294" s="296"/>
      <c r="G3294" s="299"/>
      <c r="H3294" s="299"/>
      <c r="I3294" s="299"/>
      <c r="J3294" s="299"/>
      <c r="K3294" s="299"/>
      <c r="L3294" s="299"/>
    </row>
    <row r="3295" spans="1:12" ht="12.75" hidden="1" customHeight="1" outlineLevel="2" x14ac:dyDescent="0.2">
      <c r="A3295" s="3"/>
      <c r="B3295" s="3"/>
      <c r="C3295" s="377"/>
      <c r="D3295" s="3">
        <v>13</v>
      </c>
      <c r="E3295" s="295" t="e">
        <f ca="1"/>
        <v>#N/A</v>
      </c>
      <c r="F3295" s="296"/>
      <c r="G3295" s="299"/>
      <c r="H3295" s="299"/>
      <c r="I3295" s="299"/>
      <c r="J3295" s="299"/>
      <c r="K3295" s="299"/>
      <c r="L3295" s="299"/>
    </row>
    <row r="3296" spans="1:12" ht="12.75" hidden="1" customHeight="1" outlineLevel="2" x14ac:dyDescent="0.2">
      <c r="A3296" s="3"/>
      <c r="B3296" s="3"/>
      <c r="C3296" s="377"/>
      <c r="D3296" s="3">
        <v>14</v>
      </c>
      <c r="E3296" s="295" t="e">
        <f ca="1"/>
        <v>#N/A</v>
      </c>
      <c r="F3296" s="296"/>
      <c r="G3296" s="299"/>
      <c r="H3296" s="299"/>
      <c r="I3296" s="299"/>
      <c r="J3296" s="299"/>
      <c r="K3296" s="299"/>
      <c r="L3296" s="299"/>
    </row>
    <row r="3297" spans="1:12" ht="12.75" hidden="1" customHeight="1" outlineLevel="2" x14ac:dyDescent="0.2">
      <c r="A3297" s="3"/>
      <c r="B3297" s="3"/>
      <c r="C3297" s="377"/>
      <c r="D3297" s="3">
        <v>15</v>
      </c>
      <c r="E3297" s="295" t="e">
        <f ca="1"/>
        <v>#N/A</v>
      </c>
      <c r="F3297" s="296"/>
      <c r="G3297" s="299"/>
      <c r="H3297" s="299"/>
      <c r="I3297" s="299"/>
      <c r="J3297" s="299"/>
      <c r="K3297" s="299"/>
      <c r="L3297" s="299"/>
    </row>
    <row r="3298" spans="1:12" ht="12.75" hidden="1" customHeight="1" outlineLevel="1" x14ac:dyDescent="0.2">
      <c r="A3298" s="3"/>
      <c r="B3298" s="149" t="str">
        <f ca="1">B3281</f>
        <v>Asset Type 160</v>
      </c>
      <c r="C3298" s="149" t="str">
        <f ca="1">C3281</f>
        <v>Description - Asset Type 160</v>
      </c>
      <c r="D3298" s="3"/>
      <c r="E3298" s="3"/>
      <c r="F3298" s="109" t="s">
        <v>44</v>
      </c>
      <c r="G3298" s="301">
        <f t="shared" ref="G3298:L3298" si="320">SUM(G3283:G3297)</f>
        <v>0</v>
      </c>
      <c r="H3298" s="301">
        <f t="shared" ca="1" si="320"/>
        <v>0</v>
      </c>
      <c r="I3298" s="301">
        <f t="shared" ca="1" si="320"/>
        <v>0</v>
      </c>
      <c r="J3298" s="301">
        <f t="shared" ca="1" si="320"/>
        <v>0</v>
      </c>
      <c r="K3298" s="301">
        <f t="shared" ca="1" si="320"/>
        <v>0</v>
      </c>
      <c r="L3298" s="301">
        <f t="shared" ca="1" si="320"/>
        <v>0</v>
      </c>
    </row>
    <row r="3299" spans="1:12" ht="12.75" hidden="1" customHeight="1" outlineLevel="2" x14ac:dyDescent="0.2">
      <c r="A3299" s="221">
        <f>A3281+1</f>
        <v>161</v>
      </c>
      <c r="B3299" s="22" t="str">
        <f ca="1">OFFSET($B$13,$A3299-1,0)</f>
        <v>Asset Type 161</v>
      </c>
      <c r="C3299" s="22" t="str">
        <f ca="1">OFFSET($C$13,$A3299-1,0)</f>
        <v>Description - Asset Type 161</v>
      </c>
      <c r="D3299" s="3"/>
      <c r="E3299" s="112"/>
      <c r="F3299" s="111" t="s">
        <v>41</v>
      </c>
      <c r="G3299" s="300">
        <f t="shared" ref="G3299:L3299" ca="1" si="321">VLOOKUP($B3299,$B$13:$L$212,5+G$5,FALSE)</f>
        <v>0</v>
      </c>
      <c r="H3299" s="300">
        <f t="shared" ca="1" si="321"/>
        <v>0</v>
      </c>
      <c r="I3299" s="300">
        <f t="shared" ca="1" si="321"/>
        <v>0</v>
      </c>
      <c r="J3299" s="300">
        <f t="shared" ca="1" si="321"/>
        <v>0</v>
      </c>
      <c r="K3299" s="300">
        <f t="shared" ca="1" si="321"/>
        <v>0</v>
      </c>
      <c r="L3299" s="300">
        <f t="shared" ca="1" si="321"/>
        <v>0</v>
      </c>
    </row>
    <row r="3300" spans="1:12" ht="12.75" hidden="1" customHeight="1" outlineLevel="2" x14ac:dyDescent="0.2">
      <c r="A3300" s="3"/>
      <c r="B3300" s="3"/>
      <c r="C3300" s="21"/>
      <c r="D3300" s="3"/>
      <c r="E3300" s="110"/>
      <c r="F3300" s="109" t="s">
        <v>42</v>
      </c>
      <c r="G3300" s="114">
        <f ca="1">VLOOKUP($B3299,'Input Sheet'!$B$12:$L$211,5+G$5,FALSE)</f>
        <v>0</v>
      </c>
      <c r="H3300" s="114">
        <f ca="1">VLOOKUP($B3299,'Input Sheet'!$B$12:$L$211,5+H$5,FALSE)</f>
        <v>0</v>
      </c>
      <c r="I3300" s="114">
        <f ca="1">VLOOKUP($B3299,'Input Sheet'!$B$12:$L$211,5+I$5,FALSE)</f>
        <v>0</v>
      </c>
      <c r="J3300" s="114">
        <f ca="1">VLOOKUP($B3299,'Input Sheet'!$B$12:$L$211,5+J$5,FALSE)</f>
        <v>0</v>
      </c>
      <c r="K3300" s="114">
        <f ca="1">VLOOKUP($B3299,'Input Sheet'!$B$12:$L$211,5+K$5,FALSE)</f>
        <v>0</v>
      </c>
      <c r="L3300" s="114">
        <f ca="1">VLOOKUP($B3299,'Input Sheet'!$B$12:$L$211,5+L$5,FALSE)</f>
        <v>0</v>
      </c>
    </row>
    <row r="3301" spans="1:12" ht="12.75" hidden="1" customHeight="1" outlineLevel="2" x14ac:dyDescent="0.2">
      <c r="A3301" s="3"/>
      <c r="B3301" s="3"/>
      <c r="C3301" s="3"/>
      <c r="D3301" s="3">
        <v>1</v>
      </c>
      <c r="E3301" s="295">
        <f t="array" aca="1" ref="E3301:E3315" ca="1">TRANSPOSE(G3299:L3299)</f>
        <v>0</v>
      </c>
      <c r="F3301" s="296"/>
      <c r="G3301" s="297"/>
      <c r="H3301" s="298">
        <f ca="1">IF(OFFSET(H3301,-$D3301,0)="n/a","n/a",IF(H$5&gt;OFFSET(H3301,-$D3301,0)+$D3301,$E3301-SUM($G3301:G3301),($E3301-SUM($G3301:G3301))/(OFFSET(H3301,-$D3301,0)-(H$5-$D3301-1))))</f>
        <v>0</v>
      </c>
      <c r="I3301" s="298">
        <f ca="1">IF(OFFSET(I3301,-$D3301,0)="n/a","n/a",IF(I$5&gt;OFFSET(I3301,-$D3301,0)+$D3301,$E3301-SUM($G3301:H3301),($E3301-SUM($G3301:H3301))/(OFFSET(I3301,-$D3301,0)-(I$5-$D3301-1))))</f>
        <v>0</v>
      </c>
      <c r="J3301" s="298">
        <f ca="1">IF(OFFSET(J3301,-$D3301,0)="n/a","n/a",IF(J$5&gt;OFFSET(J3301,-$D3301,0)+$D3301,$E3301-SUM($G3301:I3301),($E3301-SUM($G3301:I3301))/(OFFSET(J3301,-$D3301,0)-(J$5-$D3301-1))))</f>
        <v>0</v>
      </c>
      <c r="K3301" s="298">
        <f ca="1">IF(OFFSET(K3301,-$D3301,0)="n/a","n/a",IF(K$5&gt;OFFSET(K3301,-$D3301,0)+$D3301,$E3301-SUM($G3301:J3301),($E3301-SUM($G3301:J3301))/(OFFSET(K3301,-$D3301,0)-(K$5-$D3301-1))))</f>
        <v>0</v>
      </c>
      <c r="L3301" s="298">
        <f ca="1">IF(OFFSET(L3301,-$D3301,0)="n/a","n/a",IF(L$5&gt;OFFSET(L3301,-$D3301,0)+$D3301,$E3301-SUM($G3301:K3301),($E3301-SUM($G3301:K3301))/(OFFSET(L3301,-$D3301,0)-(L$5-$D3301-1))))</f>
        <v>0</v>
      </c>
    </row>
    <row r="3302" spans="1:12" ht="12.75" hidden="1" customHeight="1" outlineLevel="2" x14ac:dyDescent="0.2">
      <c r="A3302" s="3"/>
      <c r="B3302" s="3"/>
      <c r="C3302" s="377" t="s">
        <v>43</v>
      </c>
      <c r="D3302" s="3">
        <v>2</v>
      </c>
      <c r="E3302" s="295">
        <f ca="1"/>
        <v>0</v>
      </c>
      <c r="F3302" s="296"/>
      <c r="G3302" s="299"/>
      <c r="H3302" s="297"/>
      <c r="I3302" s="298">
        <f ca="1">IF(OFFSET(I3302,-$D3302,0)="n/a","n/a",IF(I$5&gt;OFFSET(I3302,-$D3302,0)+$D3302,$E3302-SUM($G3302:H3302),($E3302-SUM($G3302:H3302))/(OFFSET(I3302,-$D3302,0)-(I$5-$D3302-1))))</f>
        <v>0</v>
      </c>
      <c r="J3302" s="298">
        <f ca="1">IF(OFFSET(J3302,-$D3302,0)="n/a","n/a",IF(J$5&gt;OFFSET(J3302,-$D3302,0)+$D3302,$E3302-SUM($G3302:I3302),($E3302-SUM($G3302:I3302))/(OFFSET(J3302,-$D3302,0)-(J$5-$D3302-1))))</f>
        <v>0</v>
      </c>
      <c r="K3302" s="298">
        <f ca="1">IF(OFFSET(K3302,-$D3302,0)="n/a","n/a",IF(K$5&gt;OFFSET(K3302,-$D3302,0)+$D3302,$E3302-SUM($G3302:J3302),($E3302-SUM($G3302:J3302))/(OFFSET(K3302,-$D3302,0)-(K$5-$D3302-1))))</f>
        <v>0</v>
      </c>
      <c r="L3302" s="298">
        <f ca="1">IF(OFFSET(L3302,-$D3302,0)="n/a","n/a",IF(L$5&gt;OFFSET(L3302,-$D3302,0)+$D3302,$E3302-SUM($G3302:K3302),($E3302-SUM($G3302:K3302))/(OFFSET(L3302,-$D3302,0)-(L$5-$D3302-1))))</f>
        <v>0</v>
      </c>
    </row>
    <row r="3303" spans="1:12" ht="12.75" hidden="1" customHeight="1" outlineLevel="2" x14ac:dyDescent="0.2">
      <c r="A3303" s="3"/>
      <c r="B3303" s="3"/>
      <c r="C3303" s="377"/>
      <c r="D3303" s="3">
        <v>3</v>
      </c>
      <c r="E3303" s="295">
        <f ca="1"/>
        <v>0</v>
      </c>
      <c r="F3303" s="296"/>
      <c r="G3303" s="299"/>
      <c r="H3303" s="299"/>
      <c r="I3303" s="297"/>
      <c r="J3303" s="298">
        <f ca="1">IF(OFFSET(J3303,-$D3303,0)="n/a","n/a",IF(J$5&gt;OFFSET(J3303,-$D3303,0)+$D3303,$E3303-SUM($G3303:I3303),($E3303-SUM($G3303:I3303))/(OFFSET(J3303,-$D3303,0)-(J$5-$D3303-1))))</f>
        <v>0</v>
      </c>
      <c r="K3303" s="298">
        <f ca="1">IF(OFFSET(K3303,-$D3303,0)="n/a","n/a",IF(K$5&gt;OFFSET(K3303,-$D3303,0)+$D3303,$E3303-SUM($G3303:J3303),($E3303-SUM($G3303:J3303))/(OFFSET(K3303,-$D3303,0)-(K$5-$D3303-1))))</f>
        <v>0</v>
      </c>
      <c r="L3303" s="298">
        <f ca="1">IF(OFFSET(L3303,-$D3303,0)="n/a","n/a",IF(L$5&gt;OFFSET(L3303,-$D3303,0)+$D3303,$E3303-SUM($G3303:K3303),($E3303-SUM($G3303:K3303))/(OFFSET(L3303,-$D3303,0)-(L$5-$D3303-1))))</f>
        <v>0</v>
      </c>
    </row>
    <row r="3304" spans="1:12" ht="12.75" hidden="1" customHeight="1" outlineLevel="2" x14ac:dyDescent="0.2">
      <c r="A3304" s="3"/>
      <c r="B3304" s="3"/>
      <c r="C3304" s="377"/>
      <c r="D3304" s="3">
        <v>4</v>
      </c>
      <c r="E3304" s="295">
        <f ca="1"/>
        <v>0</v>
      </c>
      <c r="F3304" s="296"/>
      <c r="G3304" s="299"/>
      <c r="H3304" s="299"/>
      <c r="I3304" s="299"/>
      <c r="J3304" s="297"/>
      <c r="K3304" s="298">
        <f ca="1">IF(OFFSET(K3304,-$D3304,0)="n/a","n/a",IF(K$5&gt;OFFSET(K3304,-$D3304,0)+$D3304,$E3304-SUM($G3304:J3304),($E3304-SUM($G3304:J3304))/(OFFSET(K3304,-$D3304,0)-(K$5-$D3304-1))))</f>
        <v>0</v>
      </c>
      <c r="L3304" s="298">
        <f ca="1">IF(OFFSET(L3304,-$D3304,0)="n/a","n/a",IF(L$5&gt;OFFSET(L3304,-$D3304,0)+$D3304,$E3304-SUM($G3304:K3304),($E3304-SUM($G3304:K3304))/(OFFSET(L3304,-$D3304,0)-(L$5-$D3304-1))))</f>
        <v>0</v>
      </c>
    </row>
    <row r="3305" spans="1:12" ht="12.75" hidden="1" customHeight="1" outlineLevel="2" x14ac:dyDescent="0.2">
      <c r="A3305" s="3"/>
      <c r="B3305" s="3"/>
      <c r="C3305" s="377"/>
      <c r="D3305" s="3">
        <v>5</v>
      </c>
      <c r="E3305" s="295">
        <f ca="1"/>
        <v>0</v>
      </c>
      <c r="F3305" s="296"/>
      <c r="G3305" s="299"/>
      <c r="H3305" s="299"/>
      <c r="I3305" s="299"/>
      <c r="J3305" s="299"/>
      <c r="K3305" s="297"/>
      <c r="L3305" s="298">
        <f ca="1">IF(OFFSET(L3305,-$D3305,0)="n/a","n/a",IF(L$5&gt;OFFSET(L3305,-$D3305,0)+$D3305,$E3305-SUM($G3305:K3305),($E3305-SUM($G3305:K3305))/(OFFSET(L3305,-$D3305,0)-(L$5-$D3305-1))))</f>
        <v>0</v>
      </c>
    </row>
    <row r="3306" spans="1:12" ht="12.75" hidden="1" customHeight="1" outlineLevel="2" x14ac:dyDescent="0.2">
      <c r="A3306" s="3"/>
      <c r="B3306" s="3"/>
      <c r="C3306" s="377"/>
      <c r="D3306" s="3">
        <v>6</v>
      </c>
      <c r="E3306" s="295">
        <f ca="1"/>
        <v>0</v>
      </c>
      <c r="F3306" s="296"/>
      <c r="G3306" s="299"/>
      <c r="H3306" s="299"/>
      <c r="I3306" s="299"/>
      <c r="J3306" s="299"/>
      <c r="K3306" s="299"/>
      <c r="L3306" s="297"/>
    </row>
    <row r="3307" spans="1:12" ht="12.75" hidden="1" customHeight="1" outlineLevel="2" x14ac:dyDescent="0.2">
      <c r="A3307" s="3"/>
      <c r="B3307" s="3"/>
      <c r="C3307" s="377"/>
      <c r="D3307" s="3">
        <v>7</v>
      </c>
      <c r="E3307" s="295" t="e">
        <f ca="1"/>
        <v>#N/A</v>
      </c>
      <c r="F3307" s="296"/>
      <c r="G3307" s="299"/>
      <c r="H3307" s="299"/>
      <c r="I3307" s="299"/>
      <c r="J3307" s="299"/>
      <c r="K3307" s="299"/>
      <c r="L3307" s="299"/>
    </row>
    <row r="3308" spans="1:12" ht="12.75" hidden="1" customHeight="1" outlineLevel="2" x14ac:dyDescent="0.2">
      <c r="A3308" s="3"/>
      <c r="B3308" s="3"/>
      <c r="C3308" s="377"/>
      <c r="D3308" s="3">
        <v>8</v>
      </c>
      <c r="E3308" s="295" t="e">
        <f ca="1"/>
        <v>#N/A</v>
      </c>
      <c r="F3308" s="296"/>
      <c r="G3308" s="299"/>
      <c r="H3308" s="299"/>
      <c r="I3308" s="299"/>
      <c r="J3308" s="299"/>
      <c r="K3308" s="299"/>
      <c r="L3308" s="299"/>
    </row>
    <row r="3309" spans="1:12" ht="12.75" hidden="1" customHeight="1" outlineLevel="2" x14ac:dyDescent="0.2">
      <c r="A3309" s="3"/>
      <c r="B3309" s="3"/>
      <c r="C3309" s="377"/>
      <c r="D3309" s="3">
        <v>9</v>
      </c>
      <c r="E3309" s="295" t="e">
        <f ca="1"/>
        <v>#N/A</v>
      </c>
      <c r="F3309" s="296"/>
      <c r="G3309" s="299"/>
      <c r="H3309" s="299"/>
      <c r="I3309" s="299"/>
      <c r="J3309" s="299"/>
      <c r="K3309" s="299"/>
      <c r="L3309" s="299"/>
    </row>
    <row r="3310" spans="1:12" ht="12.75" hidden="1" customHeight="1" outlineLevel="2" x14ac:dyDescent="0.2">
      <c r="A3310" s="3"/>
      <c r="B3310" s="3"/>
      <c r="C3310" s="377"/>
      <c r="D3310" s="3">
        <v>10</v>
      </c>
      <c r="E3310" s="295" t="e">
        <f ca="1"/>
        <v>#N/A</v>
      </c>
      <c r="F3310" s="296"/>
      <c r="G3310" s="299"/>
      <c r="H3310" s="299"/>
      <c r="I3310" s="299"/>
      <c r="J3310" s="299"/>
      <c r="K3310" s="299"/>
      <c r="L3310" s="299"/>
    </row>
    <row r="3311" spans="1:12" ht="12.75" hidden="1" customHeight="1" outlineLevel="2" x14ac:dyDescent="0.2">
      <c r="A3311" s="3"/>
      <c r="B3311" s="3"/>
      <c r="C3311" s="377"/>
      <c r="D3311" s="3">
        <v>11</v>
      </c>
      <c r="E3311" s="295" t="e">
        <f ca="1"/>
        <v>#N/A</v>
      </c>
      <c r="F3311" s="296"/>
      <c r="G3311" s="299"/>
      <c r="H3311" s="299"/>
      <c r="I3311" s="299"/>
      <c r="J3311" s="299"/>
      <c r="K3311" s="299"/>
      <c r="L3311" s="299"/>
    </row>
    <row r="3312" spans="1:12" ht="12.75" hidden="1" customHeight="1" outlineLevel="2" x14ac:dyDescent="0.2">
      <c r="A3312" s="3"/>
      <c r="B3312" s="3"/>
      <c r="C3312" s="377"/>
      <c r="D3312" s="3">
        <v>12</v>
      </c>
      <c r="E3312" s="295" t="e">
        <f ca="1"/>
        <v>#N/A</v>
      </c>
      <c r="F3312" s="296"/>
      <c r="G3312" s="299"/>
      <c r="H3312" s="299"/>
      <c r="I3312" s="299"/>
      <c r="J3312" s="299"/>
      <c r="K3312" s="299"/>
      <c r="L3312" s="299"/>
    </row>
    <row r="3313" spans="1:12" ht="12.75" hidden="1" customHeight="1" outlineLevel="2" x14ac:dyDescent="0.2">
      <c r="A3313" s="3"/>
      <c r="B3313" s="3"/>
      <c r="C3313" s="377"/>
      <c r="D3313" s="3">
        <v>13</v>
      </c>
      <c r="E3313" s="295" t="e">
        <f ca="1"/>
        <v>#N/A</v>
      </c>
      <c r="F3313" s="296"/>
      <c r="G3313" s="299"/>
      <c r="H3313" s="299"/>
      <c r="I3313" s="299"/>
      <c r="J3313" s="299"/>
      <c r="K3313" s="299"/>
      <c r="L3313" s="299"/>
    </row>
    <row r="3314" spans="1:12" ht="12.75" hidden="1" customHeight="1" outlineLevel="2" x14ac:dyDescent="0.2">
      <c r="A3314" s="3"/>
      <c r="B3314" s="3"/>
      <c r="C3314" s="377"/>
      <c r="D3314" s="3">
        <v>14</v>
      </c>
      <c r="E3314" s="295" t="e">
        <f ca="1"/>
        <v>#N/A</v>
      </c>
      <c r="F3314" s="296"/>
      <c r="G3314" s="299"/>
      <c r="H3314" s="299"/>
      <c r="I3314" s="299"/>
      <c r="J3314" s="299"/>
      <c r="K3314" s="299"/>
      <c r="L3314" s="299"/>
    </row>
    <row r="3315" spans="1:12" ht="12.75" hidden="1" customHeight="1" outlineLevel="2" x14ac:dyDescent="0.2">
      <c r="A3315" s="3"/>
      <c r="B3315" s="3"/>
      <c r="C3315" s="377"/>
      <c r="D3315" s="3">
        <v>15</v>
      </c>
      <c r="E3315" s="295" t="e">
        <f ca="1"/>
        <v>#N/A</v>
      </c>
      <c r="F3315" s="296"/>
      <c r="G3315" s="299"/>
      <c r="H3315" s="299"/>
      <c r="I3315" s="299"/>
      <c r="J3315" s="299"/>
      <c r="K3315" s="299"/>
      <c r="L3315" s="299"/>
    </row>
    <row r="3316" spans="1:12" ht="12.75" hidden="1" customHeight="1" outlineLevel="1" x14ac:dyDescent="0.2">
      <c r="A3316" s="3"/>
      <c r="B3316" s="149" t="str">
        <f ca="1">B3299</f>
        <v>Asset Type 161</v>
      </c>
      <c r="C3316" s="149" t="str">
        <f ca="1">C3299</f>
        <v>Description - Asset Type 161</v>
      </c>
      <c r="D3316" s="3"/>
      <c r="E3316" s="3"/>
      <c r="F3316" s="109" t="s">
        <v>44</v>
      </c>
      <c r="G3316" s="301">
        <f t="shared" ref="G3316:L3316" si="322">SUM(G3301:G3315)</f>
        <v>0</v>
      </c>
      <c r="H3316" s="301">
        <f t="shared" ca="1" si="322"/>
        <v>0</v>
      </c>
      <c r="I3316" s="301">
        <f t="shared" ca="1" si="322"/>
        <v>0</v>
      </c>
      <c r="J3316" s="301">
        <f t="shared" ca="1" si="322"/>
        <v>0</v>
      </c>
      <c r="K3316" s="301">
        <f t="shared" ca="1" si="322"/>
        <v>0</v>
      </c>
      <c r="L3316" s="301">
        <f t="shared" ca="1" si="322"/>
        <v>0</v>
      </c>
    </row>
    <row r="3317" spans="1:12" ht="12.75" hidden="1" customHeight="1" outlineLevel="2" x14ac:dyDescent="0.2">
      <c r="A3317" s="221">
        <f>A3299+1</f>
        <v>162</v>
      </c>
      <c r="B3317" s="22" t="str">
        <f ca="1">OFFSET($B$13,$A3317-1,0)</f>
        <v>Asset Type 162</v>
      </c>
      <c r="C3317" s="22" t="str">
        <f ca="1">OFFSET($C$13,$A3317-1,0)</f>
        <v>Description - Asset Type 162</v>
      </c>
      <c r="D3317" s="3"/>
      <c r="E3317" s="112"/>
      <c r="F3317" s="111" t="s">
        <v>41</v>
      </c>
      <c r="G3317" s="300">
        <f t="shared" ref="G3317:L3317" ca="1" si="323">VLOOKUP($B3317,$B$13:$L$212,5+G$5,FALSE)</f>
        <v>0</v>
      </c>
      <c r="H3317" s="300">
        <f t="shared" ca="1" si="323"/>
        <v>0</v>
      </c>
      <c r="I3317" s="300">
        <f t="shared" ca="1" si="323"/>
        <v>0</v>
      </c>
      <c r="J3317" s="300">
        <f t="shared" ca="1" si="323"/>
        <v>0</v>
      </c>
      <c r="K3317" s="300">
        <f t="shared" ca="1" si="323"/>
        <v>0</v>
      </c>
      <c r="L3317" s="300">
        <f t="shared" ca="1" si="323"/>
        <v>0</v>
      </c>
    </row>
    <row r="3318" spans="1:12" ht="12.75" hidden="1" customHeight="1" outlineLevel="2" x14ac:dyDescent="0.2">
      <c r="A3318" s="3"/>
      <c r="B3318" s="3"/>
      <c r="C3318" s="21"/>
      <c r="D3318" s="3"/>
      <c r="E3318" s="110"/>
      <c r="F3318" s="109" t="s">
        <v>42</v>
      </c>
      <c r="G3318" s="114">
        <f ca="1">VLOOKUP($B3317,'Input Sheet'!$B$12:$L$211,5+G$5,FALSE)</f>
        <v>0</v>
      </c>
      <c r="H3318" s="114">
        <f ca="1">VLOOKUP($B3317,'Input Sheet'!$B$12:$L$211,5+H$5,FALSE)</f>
        <v>0</v>
      </c>
      <c r="I3318" s="114">
        <f ca="1">VLOOKUP($B3317,'Input Sheet'!$B$12:$L$211,5+I$5,FALSE)</f>
        <v>0</v>
      </c>
      <c r="J3318" s="114">
        <f ca="1">VLOOKUP($B3317,'Input Sheet'!$B$12:$L$211,5+J$5,FALSE)</f>
        <v>0</v>
      </c>
      <c r="K3318" s="114">
        <f ca="1">VLOOKUP($B3317,'Input Sheet'!$B$12:$L$211,5+K$5,FALSE)</f>
        <v>0</v>
      </c>
      <c r="L3318" s="114">
        <f ca="1">VLOOKUP($B3317,'Input Sheet'!$B$12:$L$211,5+L$5,FALSE)</f>
        <v>0</v>
      </c>
    </row>
    <row r="3319" spans="1:12" ht="12.75" hidden="1" customHeight="1" outlineLevel="2" x14ac:dyDescent="0.2">
      <c r="A3319" s="3"/>
      <c r="B3319" s="3"/>
      <c r="C3319" s="3"/>
      <c r="D3319" s="3">
        <v>1</v>
      </c>
      <c r="E3319" s="295">
        <f t="array" aca="1" ref="E3319:E3333" ca="1">TRANSPOSE(G3317:L3317)</f>
        <v>0</v>
      </c>
      <c r="F3319" s="296"/>
      <c r="G3319" s="297"/>
      <c r="H3319" s="298">
        <f ca="1">IF(OFFSET(H3319,-$D3319,0)="n/a","n/a",IF(H$5&gt;OFFSET(H3319,-$D3319,0)+$D3319,$E3319-SUM($G3319:G3319),($E3319-SUM($G3319:G3319))/(OFFSET(H3319,-$D3319,0)-(H$5-$D3319-1))))</f>
        <v>0</v>
      </c>
      <c r="I3319" s="298">
        <f ca="1">IF(OFFSET(I3319,-$D3319,0)="n/a","n/a",IF(I$5&gt;OFFSET(I3319,-$D3319,0)+$D3319,$E3319-SUM($G3319:H3319),($E3319-SUM($G3319:H3319))/(OFFSET(I3319,-$D3319,0)-(I$5-$D3319-1))))</f>
        <v>0</v>
      </c>
      <c r="J3319" s="298">
        <f ca="1">IF(OFFSET(J3319,-$D3319,0)="n/a","n/a",IF(J$5&gt;OFFSET(J3319,-$D3319,0)+$D3319,$E3319-SUM($G3319:I3319),($E3319-SUM($G3319:I3319))/(OFFSET(J3319,-$D3319,0)-(J$5-$D3319-1))))</f>
        <v>0</v>
      </c>
      <c r="K3319" s="298">
        <f ca="1">IF(OFFSET(K3319,-$D3319,0)="n/a","n/a",IF(K$5&gt;OFFSET(K3319,-$D3319,0)+$D3319,$E3319-SUM($G3319:J3319),($E3319-SUM($G3319:J3319))/(OFFSET(K3319,-$D3319,0)-(K$5-$D3319-1))))</f>
        <v>0</v>
      </c>
      <c r="L3319" s="298">
        <f ca="1">IF(OFFSET(L3319,-$D3319,0)="n/a","n/a",IF(L$5&gt;OFFSET(L3319,-$D3319,0)+$D3319,$E3319-SUM($G3319:K3319),($E3319-SUM($G3319:K3319))/(OFFSET(L3319,-$D3319,0)-(L$5-$D3319-1))))</f>
        <v>0</v>
      </c>
    </row>
    <row r="3320" spans="1:12" ht="12.75" hidden="1" customHeight="1" outlineLevel="2" x14ac:dyDescent="0.2">
      <c r="A3320" s="3"/>
      <c r="B3320" s="3"/>
      <c r="C3320" s="377" t="s">
        <v>43</v>
      </c>
      <c r="D3320" s="3">
        <v>2</v>
      </c>
      <c r="E3320" s="295">
        <f ca="1"/>
        <v>0</v>
      </c>
      <c r="F3320" s="296"/>
      <c r="G3320" s="299"/>
      <c r="H3320" s="297"/>
      <c r="I3320" s="298">
        <f ca="1">IF(OFFSET(I3320,-$D3320,0)="n/a","n/a",IF(I$5&gt;OFFSET(I3320,-$D3320,0)+$D3320,$E3320-SUM($G3320:H3320),($E3320-SUM($G3320:H3320))/(OFFSET(I3320,-$D3320,0)-(I$5-$D3320-1))))</f>
        <v>0</v>
      </c>
      <c r="J3320" s="298">
        <f ca="1">IF(OFFSET(J3320,-$D3320,0)="n/a","n/a",IF(J$5&gt;OFFSET(J3320,-$D3320,0)+$D3320,$E3320-SUM($G3320:I3320),($E3320-SUM($G3320:I3320))/(OFFSET(J3320,-$D3320,0)-(J$5-$D3320-1))))</f>
        <v>0</v>
      </c>
      <c r="K3320" s="298">
        <f ca="1">IF(OFFSET(K3320,-$D3320,0)="n/a","n/a",IF(K$5&gt;OFFSET(K3320,-$D3320,0)+$D3320,$E3320-SUM($G3320:J3320),($E3320-SUM($G3320:J3320))/(OFFSET(K3320,-$D3320,0)-(K$5-$D3320-1))))</f>
        <v>0</v>
      </c>
      <c r="L3320" s="298">
        <f ca="1">IF(OFFSET(L3320,-$D3320,0)="n/a","n/a",IF(L$5&gt;OFFSET(L3320,-$D3320,0)+$D3320,$E3320-SUM($G3320:K3320),($E3320-SUM($G3320:K3320))/(OFFSET(L3320,-$D3320,0)-(L$5-$D3320-1))))</f>
        <v>0</v>
      </c>
    </row>
    <row r="3321" spans="1:12" ht="12.75" hidden="1" customHeight="1" outlineLevel="2" x14ac:dyDescent="0.2">
      <c r="A3321" s="3"/>
      <c r="B3321" s="3"/>
      <c r="C3321" s="377"/>
      <c r="D3321" s="3">
        <v>3</v>
      </c>
      <c r="E3321" s="295">
        <f ca="1"/>
        <v>0</v>
      </c>
      <c r="F3321" s="296"/>
      <c r="G3321" s="299"/>
      <c r="H3321" s="299"/>
      <c r="I3321" s="297"/>
      <c r="J3321" s="298">
        <f ca="1">IF(OFFSET(J3321,-$D3321,0)="n/a","n/a",IF(J$5&gt;OFFSET(J3321,-$D3321,0)+$D3321,$E3321-SUM($G3321:I3321),($E3321-SUM($G3321:I3321))/(OFFSET(J3321,-$D3321,0)-(J$5-$D3321-1))))</f>
        <v>0</v>
      </c>
      <c r="K3321" s="298">
        <f ca="1">IF(OFFSET(K3321,-$D3321,0)="n/a","n/a",IF(K$5&gt;OFFSET(K3321,-$D3321,0)+$D3321,$E3321-SUM($G3321:J3321),($E3321-SUM($G3321:J3321))/(OFFSET(K3321,-$D3321,0)-(K$5-$D3321-1))))</f>
        <v>0</v>
      </c>
      <c r="L3321" s="298">
        <f ca="1">IF(OFFSET(L3321,-$D3321,0)="n/a","n/a",IF(L$5&gt;OFFSET(L3321,-$D3321,0)+$D3321,$E3321-SUM($G3321:K3321),($E3321-SUM($G3321:K3321))/(OFFSET(L3321,-$D3321,0)-(L$5-$D3321-1))))</f>
        <v>0</v>
      </c>
    </row>
    <row r="3322" spans="1:12" ht="12.75" hidden="1" customHeight="1" outlineLevel="2" x14ac:dyDescent="0.2">
      <c r="A3322" s="3"/>
      <c r="B3322" s="3"/>
      <c r="C3322" s="377"/>
      <c r="D3322" s="3">
        <v>4</v>
      </c>
      <c r="E3322" s="295">
        <f ca="1"/>
        <v>0</v>
      </c>
      <c r="F3322" s="296"/>
      <c r="G3322" s="299"/>
      <c r="H3322" s="299"/>
      <c r="I3322" s="299"/>
      <c r="J3322" s="297"/>
      <c r="K3322" s="298">
        <f ca="1">IF(OFFSET(K3322,-$D3322,0)="n/a","n/a",IF(K$5&gt;OFFSET(K3322,-$D3322,0)+$D3322,$E3322-SUM($G3322:J3322),($E3322-SUM($G3322:J3322))/(OFFSET(K3322,-$D3322,0)-(K$5-$D3322-1))))</f>
        <v>0</v>
      </c>
      <c r="L3322" s="298">
        <f ca="1">IF(OFFSET(L3322,-$D3322,0)="n/a","n/a",IF(L$5&gt;OFFSET(L3322,-$D3322,0)+$D3322,$E3322-SUM($G3322:K3322),($E3322-SUM($G3322:K3322))/(OFFSET(L3322,-$D3322,0)-(L$5-$D3322-1))))</f>
        <v>0</v>
      </c>
    </row>
    <row r="3323" spans="1:12" ht="12.75" hidden="1" customHeight="1" outlineLevel="2" x14ac:dyDescent="0.2">
      <c r="A3323" s="3"/>
      <c r="B3323" s="3"/>
      <c r="C3323" s="377"/>
      <c r="D3323" s="3">
        <v>5</v>
      </c>
      <c r="E3323" s="295">
        <f ca="1"/>
        <v>0</v>
      </c>
      <c r="F3323" s="296"/>
      <c r="G3323" s="299"/>
      <c r="H3323" s="299"/>
      <c r="I3323" s="299"/>
      <c r="J3323" s="299"/>
      <c r="K3323" s="297"/>
      <c r="L3323" s="298">
        <f ca="1">IF(OFFSET(L3323,-$D3323,0)="n/a","n/a",IF(L$5&gt;OFFSET(L3323,-$D3323,0)+$D3323,$E3323-SUM($G3323:K3323),($E3323-SUM($G3323:K3323))/(OFFSET(L3323,-$D3323,0)-(L$5-$D3323-1))))</f>
        <v>0</v>
      </c>
    </row>
    <row r="3324" spans="1:12" ht="12.75" hidden="1" customHeight="1" outlineLevel="2" x14ac:dyDescent="0.2">
      <c r="A3324" s="3"/>
      <c r="B3324" s="3"/>
      <c r="C3324" s="377"/>
      <c r="D3324" s="3">
        <v>6</v>
      </c>
      <c r="E3324" s="295">
        <f ca="1"/>
        <v>0</v>
      </c>
      <c r="F3324" s="296"/>
      <c r="G3324" s="299"/>
      <c r="H3324" s="299"/>
      <c r="I3324" s="299"/>
      <c r="J3324" s="299"/>
      <c r="K3324" s="299"/>
      <c r="L3324" s="297"/>
    </row>
    <row r="3325" spans="1:12" ht="12.75" hidden="1" customHeight="1" outlineLevel="2" x14ac:dyDescent="0.2">
      <c r="A3325" s="3"/>
      <c r="B3325" s="3"/>
      <c r="C3325" s="377"/>
      <c r="D3325" s="3">
        <v>7</v>
      </c>
      <c r="E3325" s="295" t="e">
        <f ca="1"/>
        <v>#N/A</v>
      </c>
      <c r="F3325" s="296"/>
      <c r="G3325" s="299"/>
      <c r="H3325" s="299"/>
      <c r="I3325" s="299"/>
      <c r="J3325" s="299"/>
      <c r="K3325" s="299"/>
      <c r="L3325" s="299"/>
    </row>
    <row r="3326" spans="1:12" ht="12.75" hidden="1" customHeight="1" outlineLevel="2" x14ac:dyDescent="0.2">
      <c r="A3326" s="3"/>
      <c r="B3326" s="3"/>
      <c r="C3326" s="377"/>
      <c r="D3326" s="3">
        <v>8</v>
      </c>
      <c r="E3326" s="295" t="e">
        <f ca="1"/>
        <v>#N/A</v>
      </c>
      <c r="F3326" s="296"/>
      <c r="G3326" s="299"/>
      <c r="H3326" s="299"/>
      <c r="I3326" s="299"/>
      <c r="J3326" s="299"/>
      <c r="K3326" s="299"/>
      <c r="L3326" s="299"/>
    </row>
    <row r="3327" spans="1:12" ht="12.75" hidden="1" customHeight="1" outlineLevel="2" x14ac:dyDescent="0.2">
      <c r="A3327" s="3"/>
      <c r="B3327" s="3"/>
      <c r="C3327" s="377"/>
      <c r="D3327" s="3">
        <v>9</v>
      </c>
      <c r="E3327" s="295" t="e">
        <f ca="1"/>
        <v>#N/A</v>
      </c>
      <c r="F3327" s="296"/>
      <c r="G3327" s="299"/>
      <c r="H3327" s="299"/>
      <c r="I3327" s="299"/>
      <c r="J3327" s="299"/>
      <c r="K3327" s="299"/>
      <c r="L3327" s="299"/>
    </row>
    <row r="3328" spans="1:12" ht="12.75" hidden="1" customHeight="1" outlineLevel="2" x14ac:dyDescent="0.2">
      <c r="A3328" s="3"/>
      <c r="B3328" s="3"/>
      <c r="C3328" s="377"/>
      <c r="D3328" s="3">
        <v>10</v>
      </c>
      <c r="E3328" s="295" t="e">
        <f ca="1"/>
        <v>#N/A</v>
      </c>
      <c r="F3328" s="296"/>
      <c r="G3328" s="299"/>
      <c r="H3328" s="299"/>
      <c r="I3328" s="299"/>
      <c r="J3328" s="299"/>
      <c r="K3328" s="299"/>
      <c r="L3328" s="299"/>
    </row>
    <row r="3329" spans="1:12" ht="12.75" hidden="1" customHeight="1" outlineLevel="2" x14ac:dyDescent="0.2">
      <c r="A3329" s="3"/>
      <c r="B3329" s="3"/>
      <c r="C3329" s="377"/>
      <c r="D3329" s="3">
        <v>11</v>
      </c>
      <c r="E3329" s="295" t="e">
        <f ca="1"/>
        <v>#N/A</v>
      </c>
      <c r="F3329" s="296"/>
      <c r="G3329" s="299"/>
      <c r="H3329" s="299"/>
      <c r="I3329" s="299"/>
      <c r="J3329" s="299"/>
      <c r="K3329" s="299"/>
      <c r="L3329" s="299"/>
    </row>
    <row r="3330" spans="1:12" ht="12.75" hidden="1" customHeight="1" outlineLevel="2" x14ac:dyDescent="0.2">
      <c r="A3330" s="3"/>
      <c r="B3330" s="3"/>
      <c r="C3330" s="377"/>
      <c r="D3330" s="3">
        <v>12</v>
      </c>
      <c r="E3330" s="295" t="e">
        <f ca="1"/>
        <v>#N/A</v>
      </c>
      <c r="F3330" s="296"/>
      <c r="G3330" s="299"/>
      <c r="H3330" s="299"/>
      <c r="I3330" s="299"/>
      <c r="J3330" s="299"/>
      <c r="K3330" s="299"/>
      <c r="L3330" s="299"/>
    </row>
    <row r="3331" spans="1:12" ht="12.75" hidden="1" customHeight="1" outlineLevel="2" x14ac:dyDescent="0.2">
      <c r="A3331" s="3"/>
      <c r="B3331" s="3"/>
      <c r="C3331" s="377"/>
      <c r="D3331" s="3">
        <v>13</v>
      </c>
      <c r="E3331" s="295" t="e">
        <f ca="1"/>
        <v>#N/A</v>
      </c>
      <c r="F3331" s="296"/>
      <c r="G3331" s="299"/>
      <c r="H3331" s="299"/>
      <c r="I3331" s="299"/>
      <c r="J3331" s="299"/>
      <c r="K3331" s="299"/>
      <c r="L3331" s="299"/>
    </row>
    <row r="3332" spans="1:12" ht="12.75" hidden="1" customHeight="1" outlineLevel="2" x14ac:dyDescent="0.2">
      <c r="A3332" s="3"/>
      <c r="B3332" s="3"/>
      <c r="C3332" s="377"/>
      <c r="D3332" s="3">
        <v>14</v>
      </c>
      <c r="E3332" s="295" t="e">
        <f ca="1"/>
        <v>#N/A</v>
      </c>
      <c r="F3332" s="296"/>
      <c r="G3332" s="299"/>
      <c r="H3332" s="299"/>
      <c r="I3332" s="299"/>
      <c r="J3332" s="299"/>
      <c r="K3332" s="299"/>
      <c r="L3332" s="299"/>
    </row>
    <row r="3333" spans="1:12" ht="12.75" hidden="1" customHeight="1" outlineLevel="2" x14ac:dyDescent="0.2">
      <c r="A3333" s="3"/>
      <c r="B3333" s="3"/>
      <c r="C3333" s="377"/>
      <c r="D3333" s="3">
        <v>15</v>
      </c>
      <c r="E3333" s="295" t="e">
        <f ca="1"/>
        <v>#N/A</v>
      </c>
      <c r="F3333" s="296"/>
      <c r="G3333" s="299"/>
      <c r="H3333" s="299"/>
      <c r="I3333" s="299"/>
      <c r="J3333" s="299"/>
      <c r="K3333" s="299"/>
      <c r="L3333" s="299"/>
    </row>
    <row r="3334" spans="1:12" ht="12.75" hidden="1" customHeight="1" outlineLevel="1" x14ac:dyDescent="0.2">
      <c r="A3334" s="3"/>
      <c r="B3334" s="149" t="str">
        <f ca="1">B3317</f>
        <v>Asset Type 162</v>
      </c>
      <c r="C3334" s="149" t="str">
        <f ca="1">C3317</f>
        <v>Description - Asset Type 162</v>
      </c>
      <c r="D3334" s="3"/>
      <c r="E3334" s="3"/>
      <c r="F3334" s="109" t="s">
        <v>44</v>
      </c>
      <c r="G3334" s="301">
        <f t="shared" ref="G3334:L3334" si="324">SUM(G3319:G3333)</f>
        <v>0</v>
      </c>
      <c r="H3334" s="301">
        <f t="shared" ca="1" si="324"/>
        <v>0</v>
      </c>
      <c r="I3334" s="301">
        <f t="shared" ca="1" si="324"/>
        <v>0</v>
      </c>
      <c r="J3334" s="301">
        <f t="shared" ca="1" si="324"/>
        <v>0</v>
      </c>
      <c r="K3334" s="301">
        <f t="shared" ca="1" si="324"/>
        <v>0</v>
      </c>
      <c r="L3334" s="301">
        <f t="shared" ca="1" si="324"/>
        <v>0</v>
      </c>
    </row>
    <row r="3335" spans="1:12" ht="12.75" hidden="1" customHeight="1" outlineLevel="2" x14ac:dyDescent="0.2">
      <c r="A3335" s="221">
        <f>A3317+1</f>
        <v>163</v>
      </c>
      <c r="B3335" s="22" t="str">
        <f ca="1">OFFSET($B$13,$A3335-1,0)</f>
        <v>Asset Type 163</v>
      </c>
      <c r="C3335" s="22" t="str">
        <f ca="1">OFFSET($C$13,$A3335-1,0)</f>
        <v>Description - Asset Type 163</v>
      </c>
      <c r="D3335" s="3"/>
      <c r="E3335" s="112"/>
      <c r="F3335" s="111" t="s">
        <v>41</v>
      </c>
      <c r="G3335" s="300">
        <f t="shared" ref="G3335:L3335" ca="1" si="325">VLOOKUP($B3335,$B$13:$L$212,5+G$5,FALSE)</f>
        <v>0</v>
      </c>
      <c r="H3335" s="300">
        <f t="shared" ca="1" si="325"/>
        <v>0</v>
      </c>
      <c r="I3335" s="300">
        <f t="shared" ca="1" si="325"/>
        <v>0</v>
      </c>
      <c r="J3335" s="300">
        <f t="shared" ca="1" si="325"/>
        <v>0</v>
      </c>
      <c r="K3335" s="300">
        <f t="shared" ca="1" si="325"/>
        <v>0</v>
      </c>
      <c r="L3335" s="300">
        <f t="shared" ca="1" si="325"/>
        <v>0</v>
      </c>
    </row>
    <row r="3336" spans="1:12" ht="12.75" hidden="1" customHeight="1" outlineLevel="2" x14ac:dyDescent="0.2">
      <c r="A3336" s="3"/>
      <c r="B3336" s="3"/>
      <c r="C3336" s="21"/>
      <c r="D3336" s="3"/>
      <c r="E3336" s="110"/>
      <c r="F3336" s="109" t="s">
        <v>42</v>
      </c>
      <c r="G3336" s="114">
        <f ca="1">VLOOKUP($B3335,'Input Sheet'!$B$12:$L$211,5+G$5,FALSE)</f>
        <v>0</v>
      </c>
      <c r="H3336" s="114">
        <f ca="1">VLOOKUP($B3335,'Input Sheet'!$B$12:$L$211,5+H$5,FALSE)</f>
        <v>0</v>
      </c>
      <c r="I3336" s="114">
        <f ca="1">VLOOKUP($B3335,'Input Sheet'!$B$12:$L$211,5+I$5,FALSE)</f>
        <v>0</v>
      </c>
      <c r="J3336" s="114">
        <f ca="1">VLOOKUP($B3335,'Input Sheet'!$B$12:$L$211,5+J$5,FALSE)</f>
        <v>0</v>
      </c>
      <c r="K3336" s="114">
        <f ca="1">VLOOKUP($B3335,'Input Sheet'!$B$12:$L$211,5+K$5,FALSE)</f>
        <v>0</v>
      </c>
      <c r="L3336" s="114">
        <f ca="1">VLOOKUP($B3335,'Input Sheet'!$B$12:$L$211,5+L$5,FALSE)</f>
        <v>0</v>
      </c>
    </row>
    <row r="3337" spans="1:12" ht="12.75" hidden="1" customHeight="1" outlineLevel="2" x14ac:dyDescent="0.2">
      <c r="A3337" s="3"/>
      <c r="B3337" s="3"/>
      <c r="C3337" s="3"/>
      <c r="D3337" s="3">
        <v>1</v>
      </c>
      <c r="E3337" s="295">
        <f t="array" aca="1" ref="E3337:E3351" ca="1">TRANSPOSE(G3335:L3335)</f>
        <v>0</v>
      </c>
      <c r="F3337" s="296"/>
      <c r="G3337" s="297"/>
      <c r="H3337" s="298">
        <f ca="1">IF(OFFSET(H3337,-$D3337,0)="n/a","n/a",IF(H$5&gt;OFFSET(H3337,-$D3337,0)+$D3337,$E3337-SUM($G3337:G3337),($E3337-SUM($G3337:G3337))/(OFFSET(H3337,-$D3337,0)-(H$5-$D3337-1))))</f>
        <v>0</v>
      </c>
      <c r="I3337" s="298">
        <f ca="1">IF(OFFSET(I3337,-$D3337,0)="n/a","n/a",IF(I$5&gt;OFFSET(I3337,-$D3337,0)+$D3337,$E3337-SUM($G3337:H3337),($E3337-SUM($G3337:H3337))/(OFFSET(I3337,-$D3337,0)-(I$5-$D3337-1))))</f>
        <v>0</v>
      </c>
      <c r="J3337" s="298">
        <f ca="1">IF(OFFSET(J3337,-$D3337,0)="n/a","n/a",IF(J$5&gt;OFFSET(J3337,-$D3337,0)+$D3337,$E3337-SUM($G3337:I3337),($E3337-SUM($G3337:I3337))/(OFFSET(J3337,-$D3337,0)-(J$5-$D3337-1))))</f>
        <v>0</v>
      </c>
      <c r="K3337" s="298">
        <f ca="1">IF(OFFSET(K3337,-$D3337,0)="n/a","n/a",IF(K$5&gt;OFFSET(K3337,-$D3337,0)+$D3337,$E3337-SUM($G3337:J3337),($E3337-SUM($G3337:J3337))/(OFFSET(K3337,-$D3337,0)-(K$5-$D3337-1))))</f>
        <v>0</v>
      </c>
      <c r="L3337" s="298">
        <f ca="1">IF(OFFSET(L3337,-$D3337,0)="n/a","n/a",IF(L$5&gt;OFFSET(L3337,-$D3337,0)+$D3337,$E3337-SUM($G3337:K3337),($E3337-SUM($G3337:K3337))/(OFFSET(L3337,-$D3337,0)-(L$5-$D3337-1))))</f>
        <v>0</v>
      </c>
    </row>
    <row r="3338" spans="1:12" ht="12.75" hidden="1" customHeight="1" outlineLevel="2" x14ac:dyDescent="0.2">
      <c r="A3338" s="3"/>
      <c r="B3338" s="3"/>
      <c r="C3338" s="377" t="s">
        <v>43</v>
      </c>
      <c r="D3338" s="3">
        <v>2</v>
      </c>
      <c r="E3338" s="295">
        <f ca="1"/>
        <v>0</v>
      </c>
      <c r="F3338" s="296"/>
      <c r="G3338" s="299"/>
      <c r="H3338" s="297"/>
      <c r="I3338" s="298">
        <f ca="1">IF(OFFSET(I3338,-$D3338,0)="n/a","n/a",IF(I$5&gt;OFFSET(I3338,-$D3338,0)+$D3338,$E3338-SUM($G3338:H3338),($E3338-SUM($G3338:H3338))/(OFFSET(I3338,-$D3338,0)-(I$5-$D3338-1))))</f>
        <v>0</v>
      </c>
      <c r="J3338" s="298">
        <f ca="1">IF(OFFSET(J3338,-$D3338,0)="n/a","n/a",IF(J$5&gt;OFFSET(J3338,-$D3338,0)+$D3338,$E3338-SUM($G3338:I3338),($E3338-SUM($G3338:I3338))/(OFFSET(J3338,-$D3338,0)-(J$5-$D3338-1))))</f>
        <v>0</v>
      </c>
      <c r="K3338" s="298">
        <f ca="1">IF(OFFSET(K3338,-$D3338,0)="n/a","n/a",IF(K$5&gt;OFFSET(K3338,-$D3338,0)+$D3338,$E3338-SUM($G3338:J3338),($E3338-SUM($G3338:J3338))/(OFFSET(K3338,-$D3338,0)-(K$5-$D3338-1))))</f>
        <v>0</v>
      </c>
      <c r="L3338" s="298">
        <f ca="1">IF(OFFSET(L3338,-$D3338,0)="n/a","n/a",IF(L$5&gt;OFFSET(L3338,-$D3338,0)+$D3338,$E3338-SUM($G3338:K3338),($E3338-SUM($G3338:K3338))/(OFFSET(L3338,-$D3338,0)-(L$5-$D3338-1))))</f>
        <v>0</v>
      </c>
    </row>
    <row r="3339" spans="1:12" ht="12.75" hidden="1" customHeight="1" outlineLevel="2" x14ac:dyDescent="0.2">
      <c r="A3339" s="3"/>
      <c r="B3339" s="3"/>
      <c r="C3339" s="377"/>
      <c r="D3339" s="3">
        <v>3</v>
      </c>
      <c r="E3339" s="295">
        <f ca="1"/>
        <v>0</v>
      </c>
      <c r="F3339" s="296"/>
      <c r="G3339" s="299"/>
      <c r="H3339" s="299"/>
      <c r="I3339" s="297"/>
      <c r="J3339" s="298">
        <f ca="1">IF(OFFSET(J3339,-$D3339,0)="n/a","n/a",IF(J$5&gt;OFFSET(J3339,-$D3339,0)+$D3339,$E3339-SUM($G3339:I3339),($E3339-SUM($G3339:I3339))/(OFFSET(J3339,-$D3339,0)-(J$5-$D3339-1))))</f>
        <v>0</v>
      </c>
      <c r="K3339" s="298">
        <f ca="1">IF(OFFSET(K3339,-$D3339,0)="n/a","n/a",IF(K$5&gt;OFFSET(K3339,-$D3339,0)+$D3339,$E3339-SUM($G3339:J3339),($E3339-SUM($G3339:J3339))/(OFFSET(K3339,-$D3339,0)-(K$5-$D3339-1))))</f>
        <v>0</v>
      </c>
      <c r="L3339" s="298">
        <f ca="1">IF(OFFSET(L3339,-$D3339,0)="n/a","n/a",IF(L$5&gt;OFFSET(L3339,-$D3339,0)+$D3339,$E3339-SUM($G3339:K3339),($E3339-SUM($G3339:K3339))/(OFFSET(L3339,-$D3339,0)-(L$5-$D3339-1))))</f>
        <v>0</v>
      </c>
    </row>
    <row r="3340" spans="1:12" ht="12.75" hidden="1" customHeight="1" outlineLevel="2" x14ac:dyDescent="0.2">
      <c r="A3340" s="3"/>
      <c r="B3340" s="3"/>
      <c r="C3340" s="377"/>
      <c r="D3340" s="3">
        <v>4</v>
      </c>
      <c r="E3340" s="295">
        <f ca="1"/>
        <v>0</v>
      </c>
      <c r="F3340" s="296"/>
      <c r="G3340" s="299"/>
      <c r="H3340" s="299"/>
      <c r="I3340" s="299"/>
      <c r="J3340" s="297"/>
      <c r="K3340" s="298">
        <f ca="1">IF(OFFSET(K3340,-$D3340,0)="n/a","n/a",IF(K$5&gt;OFFSET(K3340,-$D3340,0)+$D3340,$E3340-SUM($G3340:J3340),($E3340-SUM($G3340:J3340))/(OFFSET(K3340,-$D3340,0)-(K$5-$D3340-1))))</f>
        <v>0</v>
      </c>
      <c r="L3340" s="298">
        <f ca="1">IF(OFFSET(L3340,-$D3340,0)="n/a","n/a",IF(L$5&gt;OFFSET(L3340,-$D3340,0)+$D3340,$E3340-SUM($G3340:K3340),($E3340-SUM($G3340:K3340))/(OFFSET(L3340,-$D3340,0)-(L$5-$D3340-1))))</f>
        <v>0</v>
      </c>
    </row>
    <row r="3341" spans="1:12" ht="12.75" hidden="1" customHeight="1" outlineLevel="2" x14ac:dyDescent="0.2">
      <c r="A3341" s="3"/>
      <c r="B3341" s="3"/>
      <c r="C3341" s="377"/>
      <c r="D3341" s="3">
        <v>5</v>
      </c>
      <c r="E3341" s="295">
        <f ca="1"/>
        <v>0</v>
      </c>
      <c r="F3341" s="296"/>
      <c r="G3341" s="299"/>
      <c r="H3341" s="299"/>
      <c r="I3341" s="299"/>
      <c r="J3341" s="299"/>
      <c r="K3341" s="297"/>
      <c r="L3341" s="298">
        <f ca="1">IF(OFFSET(L3341,-$D3341,0)="n/a","n/a",IF(L$5&gt;OFFSET(L3341,-$D3341,0)+$D3341,$E3341-SUM($G3341:K3341),($E3341-SUM($G3341:K3341))/(OFFSET(L3341,-$D3341,0)-(L$5-$D3341-1))))</f>
        <v>0</v>
      </c>
    </row>
    <row r="3342" spans="1:12" ht="12.75" hidden="1" customHeight="1" outlineLevel="2" x14ac:dyDescent="0.2">
      <c r="A3342" s="3"/>
      <c r="B3342" s="3"/>
      <c r="C3342" s="377"/>
      <c r="D3342" s="3">
        <v>6</v>
      </c>
      <c r="E3342" s="295">
        <f ca="1"/>
        <v>0</v>
      </c>
      <c r="F3342" s="296"/>
      <c r="G3342" s="299"/>
      <c r="H3342" s="299"/>
      <c r="I3342" s="299"/>
      <c r="J3342" s="299"/>
      <c r="K3342" s="299"/>
      <c r="L3342" s="297"/>
    </row>
    <row r="3343" spans="1:12" ht="12.75" hidden="1" customHeight="1" outlineLevel="2" x14ac:dyDescent="0.2">
      <c r="A3343" s="3"/>
      <c r="B3343" s="3"/>
      <c r="C3343" s="377"/>
      <c r="D3343" s="3">
        <v>7</v>
      </c>
      <c r="E3343" s="295" t="e">
        <f ca="1"/>
        <v>#N/A</v>
      </c>
      <c r="F3343" s="296"/>
      <c r="G3343" s="299"/>
      <c r="H3343" s="299"/>
      <c r="I3343" s="299"/>
      <c r="J3343" s="299"/>
      <c r="K3343" s="299"/>
      <c r="L3343" s="299"/>
    </row>
    <row r="3344" spans="1:12" ht="12.75" hidden="1" customHeight="1" outlineLevel="2" x14ac:dyDescent="0.2">
      <c r="A3344" s="3"/>
      <c r="B3344" s="3"/>
      <c r="C3344" s="377"/>
      <c r="D3344" s="3">
        <v>8</v>
      </c>
      <c r="E3344" s="295" t="e">
        <f ca="1"/>
        <v>#N/A</v>
      </c>
      <c r="F3344" s="296"/>
      <c r="G3344" s="299"/>
      <c r="H3344" s="299"/>
      <c r="I3344" s="299"/>
      <c r="J3344" s="299"/>
      <c r="K3344" s="299"/>
      <c r="L3344" s="299"/>
    </row>
    <row r="3345" spans="1:12" ht="12.75" hidden="1" customHeight="1" outlineLevel="2" x14ac:dyDescent="0.2">
      <c r="A3345" s="3"/>
      <c r="B3345" s="3"/>
      <c r="C3345" s="377"/>
      <c r="D3345" s="3">
        <v>9</v>
      </c>
      <c r="E3345" s="295" t="e">
        <f ca="1"/>
        <v>#N/A</v>
      </c>
      <c r="F3345" s="296"/>
      <c r="G3345" s="299"/>
      <c r="H3345" s="299"/>
      <c r="I3345" s="299"/>
      <c r="J3345" s="299"/>
      <c r="K3345" s="299"/>
      <c r="L3345" s="299"/>
    </row>
    <row r="3346" spans="1:12" ht="12.75" hidden="1" customHeight="1" outlineLevel="2" x14ac:dyDescent="0.2">
      <c r="A3346" s="3"/>
      <c r="B3346" s="3"/>
      <c r="C3346" s="377"/>
      <c r="D3346" s="3">
        <v>10</v>
      </c>
      <c r="E3346" s="295" t="e">
        <f ca="1"/>
        <v>#N/A</v>
      </c>
      <c r="F3346" s="296"/>
      <c r="G3346" s="299"/>
      <c r="H3346" s="299"/>
      <c r="I3346" s="299"/>
      <c r="J3346" s="299"/>
      <c r="K3346" s="299"/>
      <c r="L3346" s="299"/>
    </row>
    <row r="3347" spans="1:12" ht="12.75" hidden="1" customHeight="1" outlineLevel="2" x14ac:dyDescent="0.2">
      <c r="A3347" s="3"/>
      <c r="B3347" s="3"/>
      <c r="C3347" s="377"/>
      <c r="D3347" s="3">
        <v>11</v>
      </c>
      <c r="E3347" s="295" t="e">
        <f ca="1"/>
        <v>#N/A</v>
      </c>
      <c r="F3347" s="296"/>
      <c r="G3347" s="299"/>
      <c r="H3347" s="299"/>
      <c r="I3347" s="299"/>
      <c r="J3347" s="299"/>
      <c r="K3347" s="299"/>
      <c r="L3347" s="299"/>
    </row>
    <row r="3348" spans="1:12" ht="12.75" hidden="1" customHeight="1" outlineLevel="2" x14ac:dyDescent="0.2">
      <c r="A3348" s="3"/>
      <c r="B3348" s="3"/>
      <c r="C3348" s="377"/>
      <c r="D3348" s="3">
        <v>12</v>
      </c>
      <c r="E3348" s="295" t="e">
        <f ca="1"/>
        <v>#N/A</v>
      </c>
      <c r="F3348" s="296"/>
      <c r="G3348" s="299"/>
      <c r="H3348" s="299"/>
      <c r="I3348" s="299"/>
      <c r="J3348" s="299"/>
      <c r="K3348" s="299"/>
      <c r="L3348" s="299"/>
    </row>
    <row r="3349" spans="1:12" ht="12.75" hidden="1" customHeight="1" outlineLevel="2" x14ac:dyDescent="0.2">
      <c r="A3349" s="3"/>
      <c r="B3349" s="3"/>
      <c r="C3349" s="377"/>
      <c r="D3349" s="3">
        <v>13</v>
      </c>
      <c r="E3349" s="295" t="e">
        <f ca="1"/>
        <v>#N/A</v>
      </c>
      <c r="F3349" s="296"/>
      <c r="G3349" s="299"/>
      <c r="H3349" s="299"/>
      <c r="I3349" s="299"/>
      <c r="J3349" s="299"/>
      <c r="K3349" s="299"/>
      <c r="L3349" s="299"/>
    </row>
    <row r="3350" spans="1:12" ht="12.75" hidden="1" customHeight="1" outlineLevel="2" x14ac:dyDescent="0.2">
      <c r="A3350" s="3"/>
      <c r="B3350" s="3"/>
      <c r="C3350" s="377"/>
      <c r="D3350" s="3">
        <v>14</v>
      </c>
      <c r="E3350" s="295" t="e">
        <f ca="1"/>
        <v>#N/A</v>
      </c>
      <c r="F3350" s="296"/>
      <c r="G3350" s="299"/>
      <c r="H3350" s="299"/>
      <c r="I3350" s="299"/>
      <c r="J3350" s="299"/>
      <c r="K3350" s="299"/>
      <c r="L3350" s="299"/>
    </row>
    <row r="3351" spans="1:12" ht="12.75" hidden="1" customHeight="1" outlineLevel="2" x14ac:dyDescent="0.2">
      <c r="A3351" s="3"/>
      <c r="B3351" s="3"/>
      <c r="C3351" s="377"/>
      <c r="D3351" s="3">
        <v>15</v>
      </c>
      <c r="E3351" s="295" t="e">
        <f ca="1"/>
        <v>#N/A</v>
      </c>
      <c r="F3351" s="296"/>
      <c r="G3351" s="299"/>
      <c r="H3351" s="299"/>
      <c r="I3351" s="299"/>
      <c r="J3351" s="299"/>
      <c r="K3351" s="299"/>
      <c r="L3351" s="299"/>
    </row>
    <row r="3352" spans="1:12" ht="12.75" hidden="1" customHeight="1" outlineLevel="1" x14ac:dyDescent="0.2">
      <c r="A3352" s="3"/>
      <c r="B3352" s="149" t="str">
        <f ca="1">B3335</f>
        <v>Asset Type 163</v>
      </c>
      <c r="C3352" s="149" t="str">
        <f ca="1">C3335</f>
        <v>Description - Asset Type 163</v>
      </c>
      <c r="D3352" s="3"/>
      <c r="E3352" s="3"/>
      <c r="F3352" s="109" t="s">
        <v>44</v>
      </c>
      <c r="G3352" s="301">
        <f t="shared" ref="G3352:L3352" si="326">SUM(G3337:G3351)</f>
        <v>0</v>
      </c>
      <c r="H3352" s="301">
        <f t="shared" ca="1" si="326"/>
        <v>0</v>
      </c>
      <c r="I3352" s="301">
        <f t="shared" ca="1" si="326"/>
        <v>0</v>
      </c>
      <c r="J3352" s="301">
        <f t="shared" ca="1" si="326"/>
        <v>0</v>
      </c>
      <c r="K3352" s="301">
        <f t="shared" ca="1" si="326"/>
        <v>0</v>
      </c>
      <c r="L3352" s="301">
        <f t="shared" ca="1" si="326"/>
        <v>0</v>
      </c>
    </row>
    <row r="3353" spans="1:12" ht="12.75" hidden="1" customHeight="1" outlineLevel="2" x14ac:dyDescent="0.2">
      <c r="A3353" s="221">
        <f>A3335+1</f>
        <v>164</v>
      </c>
      <c r="B3353" s="22" t="str">
        <f ca="1">OFFSET($B$13,$A3353-1,0)</f>
        <v>Asset Type 164</v>
      </c>
      <c r="C3353" s="22" t="str">
        <f ca="1">OFFSET($C$13,$A3353-1,0)</f>
        <v>Description - Asset Type 164</v>
      </c>
      <c r="D3353" s="3"/>
      <c r="E3353" s="112"/>
      <c r="F3353" s="111" t="s">
        <v>41</v>
      </c>
      <c r="G3353" s="300">
        <f t="shared" ref="G3353:L3353" ca="1" si="327">VLOOKUP($B3353,$B$13:$L$212,5+G$5,FALSE)</f>
        <v>0</v>
      </c>
      <c r="H3353" s="300">
        <f t="shared" ca="1" si="327"/>
        <v>0</v>
      </c>
      <c r="I3353" s="300">
        <f t="shared" ca="1" si="327"/>
        <v>0</v>
      </c>
      <c r="J3353" s="300">
        <f t="shared" ca="1" si="327"/>
        <v>0</v>
      </c>
      <c r="K3353" s="300">
        <f t="shared" ca="1" si="327"/>
        <v>0</v>
      </c>
      <c r="L3353" s="300">
        <f t="shared" ca="1" si="327"/>
        <v>0</v>
      </c>
    </row>
    <row r="3354" spans="1:12" ht="12.75" hidden="1" customHeight="1" outlineLevel="2" x14ac:dyDescent="0.2">
      <c r="A3354" s="3"/>
      <c r="B3354" s="3"/>
      <c r="C3354" s="21"/>
      <c r="D3354" s="3"/>
      <c r="E3354" s="110"/>
      <c r="F3354" s="109" t="s">
        <v>42</v>
      </c>
      <c r="G3354" s="114">
        <f ca="1">VLOOKUP($B3353,'Input Sheet'!$B$12:$L$211,5+G$5,FALSE)</f>
        <v>0</v>
      </c>
      <c r="H3354" s="114">
        <f ca="1">VLOOKUP($B3353,'Input Sheet'!$B$12:$L$211,5+H$5,FALSE)</f>
        <v>0</v>
      </c>
      <c r="I3354" s="114">
        <f ca="1">VLOOKUP($B3353,'Input Sheet'!$B$12:$L$211,5+I$5,FALSE)</f>
        <v>0</v>
      </c>
      <c r="J3354" s="114">
        <f ca="1">VLOOKUP($B3353,'Input Sheet'!$B$12:$L$211,5+J$5,FALSE)</f>
        <v>0</v>
      </c>
      <c r="K3354" s="114">
        <f ca="1">VLOOKUP($B3353,'Input Sheet'!$B$12:$L$211,5+K$5,FALSE)</f>
        <v>0</v>
      </c>
      <c r="L3354" s="114">
        <f ca="1">VLOOKUP($B3353,'Input Sheet'!$B$12:$L$211,5+L$5,FALSE)</f>
        <v>0</v>
      </c>
    </row>
    <row r="3355" spans="1:12" ht="12.75" hidden="1" customHeight="1" outlineLevel="2" x14ac:dyDescent="0.2">
      <c r="A3355" s="3"/>
      <c r="B3355" s="3"/>
      <c r="C3355" s="3"/>
      <c r="D3355" s="3">
        <v>1</v>
      </c>
      <c r="E3355" s="295">
        <f t="array" aca="1" ref="E3355:E3369" ca="1">TRANSPOSE(G3353:L3353)</f>
        <v>0</v>
      </c>
      <c r="F3355" s="296"/>
      <c r="G3355" s="297"/>
      <c r="H3355" s="298">
        <f ca="1">IF(OFFSET(H3355,-$D3355,0)="n/a","n/a",IF(H$5&gt;OFFSET(H3355,-$D3355,0)+$D3355,$E3355-SUM($G3355:G3355),($E3355-SUM($G3355:G3355))/(OFFSET(H3355,-$D3355,0)-(H$5-$D3355-1))))</f>
        <v>0</v>
      </c>
      <c r="I3355" s="298">
        <f ca="1">IF(OFFSET(I3355,-$D3355,0)="n/a","n/a",IF(I$5&gt;OFFSET(I3355,-$D3355,0)+$D3355,$E3355-SUM($G3355:H3355),($E3355-SUM($G3355:H3355))/(OFFSET(I3355,-$D3355,0)-(I$5-$D3355-1))))</f>
        <v>0</v>
      </c>
      <c r="J3355" s="298">
        <f ca="1">IF(OFFSET(J3355,-$D3355,0)="n/a","n/a",IF(J$5&gt;OFFSET(J3355,-$D3355,0)+$D3355,$E3355-SUM($G3355:I3355),($E3355-SUM($G3355:I3355))/(OFFSET(J3355,-$D3355,0)-(J$5-$D3355-1))))</f>
        <v>0</v>
      </c>
      <c r="K3355" s="298">
        <f ca="1">IF(OFFSET(K3355,-$D3355,0)="n/a","n/a",IF(K$5&gt;OFFSET(K3355,-$D3355,0)+$D3355,$E3355-SUM($G3355:J3355),($E3355-SUM($G3355:J3355))/(OFFSET(K3355,-$D3355,0)-(K$5-$D3355-1))))</f>
        <v>0</v>
      </c>
      <c r="L3355" s="298">
        <f ca="1">IF(OFFSET(L3355,-$D3355,0)="n/a","n/a",IF(L$5&gt;OFFSET(L3355,-$D3355,0)+$D3355,$E3355-SUM($G3355:K3355),($E3355-SUM($G3355:K3355))/(OFFSET(L3355,-$D3355,0)-(L$5-$D3355-1))))</f>
        <v>0</v>
      </c>
    </row>
    <row r="3356" spans="1:12" ht="12.75" hidden="1" customHeight="1" outlineLevel="2" x14ac:dyDescent="0.2">
      <c r="A3356" s="3"/>
      <c r="B3356" s="3"/>
      <c r="C3356" s="377" t="s">
        <v>43</v>
      </c>
      <c r="D3356" s="3">
        <v>2</v>
      </c>
      <c r="E3356" s="295">
        <f ca="1"/>
        <v>0</v>
      </c>
      <c r="F3356" s="296"/>
      <c r="G3356" s="299"/>
      <c r="H3356" s="297"/>
      <c r="I3356" s="298">
        <f ca="1">IF(OFFSET(I3356,-$D3356,0)="n/a","n/a",IF(I$5&gt;OFFSET(I3356,-$D3356,0)+$D3356,$E3356-SUM($G3356:H3356),($E3356-SUM($G3356:H3356))/(OFFSET(I3356,-$D3356,0)-(I$5-$D3356-1))))</f>
        <v>0</v>
      </c>
      <c r="J3356" s="298">
        <f ca="1">IF(OFFSET(J3356,-$D3356,0)="n/a","n/a",IF(J$5&gt;OFFSET(J3356,-$D3356,0)+$D3356,$E3356-SUM($G3356:I3356),($E3356-SUM($G3356:I3356))/(OFFSET(J3356,-$D3356,0)-(J$5-$D3356-1))))</f>
        <v>0</v>
      </c>
      <c r="K3356" s="298">
        <f ca="1">IF(OFFSET(K3356,-$D3356,0)="n/a","n/a",IF(K$5&gt;OFFSET(K3356,-$D3356,0)+$D3356,$E3356-SUM($G3356:J3356),($E3356-SUM($G3356:J3356))/(OFFSET(K3356,-$D3356,0)-(K$5-$D3356-1))))</f>
        <v>0</v>
      </c>
      <c r="L3356" s="298">
        <f ca="1">IF(OFFSET(L3356,-$D3356,0)="n/a","n/a",IF(L$5&gt;OFFSET(L3356,-$D3356,0)+$D3356,$E3356-SUM($G3356:K3356),($E3356-SUM($G3356:K3356))/(OFFSET(L3356,-$D3356,0)-(L$5-$D3356-1))))</f>
        <v>0</v>
      </c>
    </row>
    <row r="3357" spans="1:12" ht="12.75" hidden="1" customHeight="1" outlineLevel="2" x14ac:dyDescent="0.2">
      <c r="A3357" s="3"/>
      <c r="B3357" s="3"/>
      <c r="C3357" s="377"/>
      <c r="D3357" s="3">
        <v>3</v>
      </c>
      <c r="E3357" s="295">
        <f ca="1"/>
        <v>0</v>
      </c>
      <c r="F3357" s="296"/>
      <c r="G3357" s="299"/>
      <c r="H3357" s="299"/>
      <c r="I3357" s="297"/>
      <c r="J3357" s="298">
        <f ca="1">IF(OFFSET(J3357,-$D3357,0)="n/a","n/a",IF(J$5&gt;OFFSET(J3357,-$D3357,0)+$D3357,$E3357-SUM($G3357:I3357),($E3357-SUM($G3357:I3357))/(OFFSET(J3357,-$D3357,0)-(J$5-$D3357-1))))</f>
        <v>0</v>
      </c>
      <c r="K3357" s="298">
        <f ca="1">IF(OFFSET(K3357,-$D3357,0)="n/a","n/a",IF(K$5&gt;OFFSET(K3357,-$D3357,0)+$D3357,$E3357-SUM($G3357:J3357),($E3357-SUM($G3357:J3357))/(OFFSET(K3357,-$D3357,0)-(K$5-$D3357-1))))</f>
        <v>0</v>
      </c>
      <c r="L3357" s="298">
        <f ca="1">IF(OFFSET(L3357,-$D3357,0)="n/a","n/a",IF(L$5&gt;OFFSET(L3357,-$D3357,0)+$D3357,$E3357-SUM($G3357:K3357),($E3357-SUM($G3357:K3357))/(OFFSET(L3357,-$D3357,0)-(L$5-$D3357-1))))</f>
        <v>0</v>
      </c>
    </row>
    <row r="3358" spans="1:12" ht="12.75" hidden="1" customHeight="1" outlineLevel="2" x14ac:dyDescent="0.2">
      <c r="A3358" s="3"/>
      <c r="B3358" s="3"/>
      <c r="C3358" s="377"/>
      <c r="D3358" s="3">
        <v>4</v>
      </c>
      <c r="E3358" s="295">
        <f ca="1"/>
        <v>0</v>
      </c>
      <c r="F3358" s="296"/>
      <c r="G3358" s="299"/>
      <c r="H3358" s="299"/>
      <c r="I3358" s="299"/>
      <c r="J3358" s="297"/>
      <c r="K3358" s="298">
        <f ca="1">IF(OFFSET(K3358,-$D3358,0)="n/a","n/a",IF(K$5&gt;OFFSET(K3358,-$D3358,0)+$D3358,$E3358-SUM($G3358:J3358),($E3358-SUM($G3358:J3358))/(OFFSET(K3358,-$D3358,0)-(K$5-$D3358-1))))</f>
        <v>0</v>
      </c>
      <c r="L3358" s="298">
        <f ca="1">IF(OFFSET(L3358,-$D3358,0)="n/a","n/a",IF(L$5&gt;OFFSET(L3358,-$D3358,0)+$D3358,$E3358-SUM($G3358:K3358),($E3358-SUM($G3358:K3358))/(OFFSET(L3358,-$D3358,0)-(L$5-$D3358-1))))</f>
        <v>0</v>
      </c>
    </row>
    <row r="3359" spans="1:12" ht="12.75" hidden="1" customHeight="1" outlineLevel="2" x14ac:dyDescent="0.2">
      <c r="A3359" s="3"/>
      <c r="B3359" s="3"/>
      <c r="C3359" s="377"/>
      <c r="D3359" s="3">
        <v>5</v>
      </c>
      <c r="E3359" s="295">
        <f ca="1"/>
        <v>0</v>
      </c>
      <c r="F3359" s="296"/>
      <c r="G3359" s="299"/>
      <c r="H3359" s="299"/>
      <c r="I3359" s="299"/>
      <c r="J3359" s="299"/>
      <c r="K3359" s="297"/>
      <c r="L3359" s="298">
        <f ca="1">IF(OFFSET(L3359,-$D3359,0)="n/a","n/a",IF(L$5&gt;OFFSET(L3359,-$D3359,0)+$D3359,$E3359-SUM($G3359:K3359),($E3359-SUM($G3359:K3359))/(OFFSET(L3359,-$D3359,0)-(L$5-$D3359-1))))</f>
        <v>0</v>
      </c>
    </row>
    <row r="3360" spans="1:12" ht="12.75" hidden="1" customHeight="1" outlineLevel="2" x14ac:dyDescent="0.2">
      <c r="A3360" s="3"/>
      <c r="B3360" s="3"/>
      <c r="C3360" s="377"/>
      <c r="D3360" s="3">
        <v>6</v>
      </c>
      <c r="E3360" s="295">
        <f ca="1"/>
        <v>0</v>
      </c>
      <c r="F3360" s="296"/>
      <c r="G3360" s="299"/>
      <c r="H3360" s="299"/>
      <c r="I3360" s="299"/>
      <c r="J3360" s="299"/>
      <c r="K3360" s="299"/>
      <c r="L3360" s="297"/>
    </row>
    <row r="3361" spans="1:12" ht="12.75" hidden="1" customHeight="1" outlineLevel="2" x14ac:dyDescent="0.2">
      <c r="A3361" s="3"/>
      <c r="B3361" s="3"/>
      <c r="C3361" s="377"/>
      <c r="D3361" s="3">
        <v>7</v>
      </c>
      <c r="E3361" s="295" t="e">
        <f ca="1"/>
        <v>#N/A</v>
      </c>
      <c r="F3361" s="296"/>
      <c r="G3361" s="299"/>
      <c r="H3361" s="299"/>
      <c r="I3361" s="299"/>
      <c r="J3361" s="299"/>
      <c r="K3361" s="299"/>
      <c r="L3361" s="299"/>
    </row>
    <row r="3362" spans="1:12" ht="12.75" hidden="1" customHeight="1" outlineLevel="2" x14ac:dyDescent="0.2">
      <c r="A3362" s="3"/>
      <c r="B3362" s="3"/>
      <c r="C3362" s="377"/>
      <c r="D3362" s="3">
        <v>8</v>
      </c>
      <c r="E3362" s="295" t="e">
        <f ca="1"/>
        <v>#N/A</v>
      </c>
      <c r="F3362" s="296"/>
      <c r="G3362" s="299"/>
      <c r="H3362" s="299"/>
      <c r="I3362" s="299"/>
      <c r="J3362" s="299"/>
      <c r="K3362" s="299"/>
      <c r="L3362" s="299"/>
    </row>
    <row r="3363" spans="1:12" ht="12.75" hidden="1" customHeight="1" outlineLevel="2" x14ac:dyDescent="0.2">
      <c r="A3363" s="3"/>
      <c r="B3363" s="3"/>
      <c r="C3363" s="377"/>
      <c r="D3363" s="3">
        <v>9</v>
      </c>
      <c r="E3363" s="295" t="e">
        <f ca="1"/>
        <v>#N/A</v>
      </c>
      <c r="F3363" s="296"/>
      <c r="G3363" s="299"/>
      <c r="H3363" s="299"/>
      <c r="I3363" s="299"/>
      <c r="J3363" s="299"/>
      <c r="K3363" s="299"/>
      <c r="L3363" s="299"/>
    </row>
    <row r="3364" spans="1:12" ht="12.75" hidden="1" customHeight="1" outlineLevel="2" x14ac:dyDescent="0.2">
      <c r="A3364" s="3"/>
      <c r="B3364" s="3"/>
      <c r="C3364" s="377"/>
      <c r="D3364" s="3">
        <v>10</v>
      </c>
      <c r="E3364" s="295" t="e">
        <f ca="1"/>
        <v>#N/A</v>
      </c>
      <c r="F3364" s="296"/>
      <c r="G3364" s="299"/>
      <c r="H3364" s="299"/>
      <c r="I3364" s="299"/>
      <c r="J3364" s="299"/>
      <c r="K3364" s="299"/>
      <c r="L3364" s="299"/>
    </row>
    <row r="3365" spans="1:12" ht="12.75" hidden="1" customHeight="1" outlineLevel="2" x14ac:dyDescent="0.2">
      <c r="A3365" s="3"/>
      <c r="B3365" s="3"/>
      <c r="C3365" s="377"/>
      <c r="D3365" s="3">
        <v>11</v>
      </c>
      <c r="E3365" s="295" t="e">
        <f ca="1"/>
        <v>#N/A</v>
      </c>
      <c r="F3365" s="296"/>
      <c r="G3365" s="299"/>
      <c r="H3365" s="299"/>
      <c r="I3365" s="299"/>
      <c r="J3365" s="299"/>
      <c r="K3365" s="299"/>
      <c r="L3365" s="299"/>
    </row>
    <row r="3366" spans="1:12" ht="12.75" hidden="1" customHeight="1" outlineLevel="2" x14ac:dyDescent="0.2">
      <c r="A3366" s="3"/>
      <c r="B3366" s="3"/>
      <c r="C3366" s="377"/>
      <c r="D3366" s="3">
        <v>12</v>
      </c>
      <c r="E3366" s="295" t="e">
        <f ca="1"/>
        <v>#N/A</v>
      </c>
      <c r="F3366" s="296"/>
      <c r="G3366" s="299"/>
      <c r="H3366" s="299"/>
      <c r="I3366" s="299"/>
      <c r="J3366" s="299"/>
      <c r="K3366" s="299"/>
      <c r="L3366" s="299"/>
    </row>
    <row r="3367" spans="1:12" ht="12.75" hidden="1" customHeight="1" outlineLevel="2" x14ac:dyDescent="0.2">
      <c r="A3367" s="3"/>
      <c r="B3367" s="3"/>
      <c r="C3367" s="377"/>
      <c r="D3367" s="3">
        <v>13</v>
      </c>
      <c r="E3367" s="295" t="e">
        <f ca="1"/>
        <v>#N/A</v>
      </c>
      <c r="F3367" s="296"/>
      <c r="G3367" s="299"/>
      <c r="H3367" s="299"/>
      <c r="I3367" s="299"/>
      <c r="J3367" s="299"/>
      <c r="K3367" s="299"/>
      <c r="L3367" s="299"/>
    </row>
    <row r="3368" spans="1:12" ht="12.75" hidden="1" customHeight="1" outlineLevel="2" x14ac:dyDescent="0.2">
      <c r="A3368" s="3"/>
      <c r="B3368" s="3"/>
      <c r="C3368" s="377"/>
      <c r="D3368" s="3">
        <v>14</v>
      </c>
      <c r="E3368" s="295" t="e">
        <f ca="1"/>
        <v>#N/A</v>
      </c>
      <c r="F3368" s="296"/>
      <c r="G3368" s="299"/>
      <c r="H3368" s="299"/>
      <c r="I3368" s="299"/>
      <c r="J3368" s="299"/>
      <c r="K3368" s="299"/>
      <c r="L3368" s="299"/>
    </row>
    <row r="3369" spans="1:12" ht="12.75" hidden="1" customHeight="1" outlineLevel="2" x14ac:dyDescent="0.2">
      <c r="A3369" s="3"/>
      <c r="B3369" s="3"/>
      <c r="C3369" s="377"/>
      <c r="D3369" s="3">
        <v>15</v>
      </c>
      <c r="E3369" s="295" t="e">
        <f ca="1"/>
        <v>#N/A</v>
      </c>
      <c r="F3369" s="296"/>
      <c r="G3369" s="299"/>
      <c r="H3369" s="299"/>
      <c r="I3369" s="299"/>
      <c r="J3369" s="299"/>
      <c r="K3369" s="299"/>
      <c r="L3369" s="299"/>
    </row>
    <row r="3370" spans="1:12" ht="12.75" hidden="1" customHeight="1" outlineLevel="1" x14ac:dyDescent="0.2">
      <c r="A3370" s="3"/>
      <c r="B3370" s="149" t="str">
        <f ca="1">B3353</f>
        <v>Asset Type 164</v>
      </c>
      <c r="C3370" s="149" t="str">
        <f ca="1">C3353</f>
        <v>Description - Asset Type 164</v>
      </c>
      <c r="D3370" s="3"/>
      <c r="E3370" s="3"/>
      <c r="F3370" s="109" t="s">
        <v>44</v>
      </c>
      <c r="G3370" s="301">
        <f t="shared" ref="G3370:L3370" si="328">SUM(G3355:G3369)</f>
        <v>0</v>
      </c>
      <c r="H3370" s="301">
        <f t="shared" ca="1" si="328"/>
        <v>0</v>
      </c>
      <c r="I3370" s="301">
        <f t="shared" ca="1" si="328"/>
        <v>0</v>
      </c>
      <c r="J3370" s="301">
        <f t="shared" ca="1" si="328"/>
        <v>0</v>
      </c>
      <c r="K3370" s="301">
        <f t="shared" ca="1" si="328"/>
        <v>0</v>
      </c>
      <c r="L3370" s="301">
        <f t="shared" ca="1" si="328"/>
        <v>0</v>
      </c>
    </row>
    <row r="3371" spans="1:12" ht="12.75" hidden="1" customHeight="1" outlineLevel="2" x14ac:dyDescent="0.2">
      <c r="A3371" s="221">
        <f>A3353+1</f>
        <v>165</v>
      </c>
      <c r="B3371" s="22" t="str">
        <f ca="1">OFFSET($B$13,$A3371-1,0)</f>
        <v>Asset Type 165</v>
      </c>
      <c r="C3371" s="22" t="str">
        <f ca="1">OFFSET($C$13,$A3371-1,0)</f>
        <v>Description - Asset Type 165</v>
      </c>
      <c r="D3371" s="3"/>
      <c r="E3371" s="112"/>
      <c r="F3371" s="111" t="s">
        <v>41</v>
      </c>
      <c r="G3371" s="300">
        <f t="shared" ref="G3371:L3371" ca="1" si="329">VLOOKUP($B3371,$B$13:$L$212,5+G$5,FALSE)</f>
        <v>0</v>
      </c>
      <c r="H3371" s="300">
        <f t="shared" ca="1" si="329"/>
        <v>0</v>
      </c>
      <c r="I3371" s="300">
        <f t="shared" ca="1" si="329"/>
        <v>0</v>
      </c>
      <c r="J3371" s="300">
        <f t="shared" ca="1" si="329"/>
        <v>0</v>
      </c>
      <c r="K3371" s="300">
        <f t="shared" ca="1" si="329"/>
        <v>0</v>
      </c>
      <c r="L3371" s="300">
        <f t="shared" ca="1" si="329"/>
        <v>0</v>
      </c>
    </row>
    <row r="3372" spans="1:12" ht="12.75" hidden="1" customHeight="1" outlineLevel="2" x14ac:dyDescent="0.2">
      <c r="A3372" s="3"/>
      <c r="B3372" s="3"/>
      <c r="C3372" s="21"/>
      <c r="D3372" s="3"/>
      <c r="E3372" s="110"/>
      <c r="F3372" s="109" t="s">
        <v>42</v>
      </c>
      <c r="G3372" s="114">
        <f ca="1">VLOOKUP($B3371,'Input Sheet'!$B$12:$L$211,5+G$5,FALSE)</f>
        <v>0</v>
      </c>
      <c r="H3372" s="114">
        <f ca="1">VLOOKUP($B3371,'Input Sheet'!$B$12:$L$211,5+H$5,FALSE)</f>
        <v>0</v>
      </c>
      <c r="I3372" s="114">
        <f ca="1">VLOOKUP($B3371,'Input Sheet'!$B$12:$L$211,5+I$5,FALSE)</f>
        <v>0</v>
      </c>
      <c r="J3372" s="114">
        <f ca="1">VLOOKUP($B3371,'Input Sheet'!$B$12:$L$211,5+J$5,FALSE)</f>
        <v>0</v>
      </c>
      <c r="K3372" s="114">
        <f ca="1">VLOOKUP($B3371,'Input Sheet'!$B$12:$L$211,5+K$5,FALSE)</f>
        <v>0</v>
      </c>
      <c r="L3372" s="114">
        <f ca="1">VLOOKUP($B3371,'Input Sheet'!$B$12:$L$211,5+L$5,FALSE)</f>
        <v>0</v>
      </c>
    </row>
    <row r="3373" spans="1:12" ht="12.75" hidden="1" customHeight="1" outlineLevel="2" x14ac:dyDescent="0.2">
      <c r="A3373" s="3"/>
      <c r="B3373" s="3"/>
      <c r="C3373" s="3"/>
      <c r="D3373" s="3">
        <v>1</v>
      </c>
      <c r="E3373" s="295">
        <f t="array" aca="1" ref="E3373:E3387" ca="1">TRANSPOSE(G3371:L3371)</f>
        <v>0</v>
      </c>
      <c r="F3373" s="296"/>
      <c r="G3373" s="297"/>
      <c r="H3373" s="298">
        <f ca="1">IF(OFFSET(H3373,-$D3373,0)="n/a","n/a",IF(H$5&gt;OFFSET(H3373,-$D3373,0)+$D3373,$E3373-SUM($G3373:G3373),($E3373-SUM($G3373:G3373))/(OFFSET(H3373,-$D3373,0)-(H$5-$D3373-1))))</f>
        <v>0</v>
      </c>
      <c r="I3373" s="298">
        <f ca="1">IF(OFFSET(I3373,-$D3373,0)="n/a","n/a",IF(I$5&gt;OFFSET(I3373,-$D3373,0)+$D3373,$E3373-SUM($G3373:H3373),($E3373-SUM($G3373:H3373))/(OFFSET(I3373,-$D3373,0)-(I$5-$D3373-1))))</f>
        <v>0</v>
      </c>
      <c r="J3373" s="298">
        <f ca="1">IF(OFFSET(J3373,-$D3373,0)="n/a","n/a",IF(J$5&gt;OFFSET(J3373,-$D3373,0)+$D3373,$E3373-SUM($G3373:I3373),($E3373-SUM($G3373:I3373))/(OFFSET(J3373,-$D3373,0)-(J$5-$D3373-1))))</f>
        <v>0</v>
      </c>
      <c r="K3373" s="298">
        <f ca="1">IF(OFFSET(K3373,-$D3373,0)="n/a","n/a",IF(K$5&gt;OFFSET(K3373,-$D3373,0)+$D3373,$E3373-SUM($G3373:J3373),($E3373-SUM($G3373:J3373))/(OFFSET(K3373,-$D3373,0)-(K$5-$D3373-1))))</f>
        <v>0</v>
      </c>
      <c r="L3373" s="298">
        <f ca="1">IF(OFFSET(L3373,-$D3373,0)="n/a","n/a",IF(L$5&gt;OFFSET(L3373,-$D3373,0)+$D3373,$E3373-SUM($G3373:K3373),($E3373-SUM($G3373:K3373))/(OFFSET(L3373,-$D3373,0)-(L$5-$D3373-1))))</f>
        <v>0</v>
      </c>
    </row>
    <row r="3374" spans="1:12" ht="12.75" hidden="1" customHeight="1" outlineLevel="2" x14ac:dyDescent="0.2">
      <c r="A3374" s="3"/>
      <c r="B3374" s="3"/>
      <c r="C3374" s="377" t="s">
        <v>43</v>
      </c>
      <c r="D3374" s="3">
        <v>2</v>
      </c>
      <c r="E3374" s="295">
        <f ca="1"/>
        <v>0</v>
      </c>
      <c r="F3374" s="296"/>
      <c r="G3374" s="299"/>
      <c r="H3374" s="297"/>
      <c r="I3374" s="298">
        <f ca="1">IF(OFFSET(I3374,-$D3374,0)="n/a","n/a",IF(I$5&gt;OFFSET(I3374,-$D3374,0)+$D3374,$E3374-SUM($G3374:H3374),($E3374-SUM($G3374:H3374))/(OFFSET(I3374,-$D3374,0)-(I$5-$D3374-1))))</f>
        <v>0</v>
      </c>
      <c r="J3374" s="298">
        <f ca="1">IF(OFFSET(J3374,-$D3374,0)="n/a","n/a",IF(J$5&gt;OFFSET(J3374,-$D3374,0)+$D3374,$E3374-SUM($G3374:I3374),($E3374-SUM($G3374:I3374))/(OFFSET(J3374,-$D3374,0)-(J$5-$D3374-1))))</f>
        <v>0</v>
      </c>
      <c r="K3374" s="298">
        <f ca="1">IF(OFFSET(K3374,-$D3374,0)="n/a","n/a",IF(K$5&gt;OFFSET(K3374,-$D3374,0)+$D3374,$E3374-SUM($G3374:J3374),($E3374-SUM($G3374:J3374))/(OFFSET(K3374,-$D3374,0)-(K$5-$D3374-1))))</f>
        <v>0</v>
      </c>
      <c r="L3374" s="298">
        <f ca="1">IF(OFFSET(L3374,-$D3374,0)="n/a","n/a",IF(L$5&gt;OFFSET(L3374,-$D3374,0)+$D3374,$E3374-SUM($G3374:K3374),($E3374-SUM($G3374:K3374))/(OFFSET(L3374,-$D3374,0)-(L$5-$D3374-1))))</f>
        <v>0</v>
      </c>
    </row>
    <row r="3375" spans="1:12" ht="12.75" hidden="1" customHeight="1" outlineLevel="2" x14ac:dyDescent="0.2">
      <c r="A3375" s="3"/>
      <c r="B3375" s="3"/>
      <c r="C3375" s="377"/>
      <c r="D3375" s="3">
        <v>3</v>
      </c>
      <c r="E3375" s="295">
        <f ca="1"/>
        <v>0</v>
      </c>
      <c r="F3375" s="296"/>
      <c r="G3375" s="299"/>
      <c r="H3375" s="299"/>
      <c r="I3375" s="297"/>
      <c r="J3375" s="298">
        <f ca="1">IF(OFFSET(J3375,-$D3375,0)="n/a","n/a",IF(J$5&gt;OFFSET(J3375,-$D3375,0)+$D3375,$E3375-SUM($G3375:I3375),($E3375-SUM($G3375:I3375))/(OFFSET(J3375,-$D3375,0)-(J$5-$D3375-1))))</f>
        <v>0</v>
      </c>
      <c r="K3375" s="298">
        <f ca="1">IF(OFFSET(K3375,-$D3375,0)="n/a","n/a",IF(K$5&gt;OFFSET(K3375,-$D3375,0)+$D3375,$E3375-SUM($G3375:J3375),($E3375-SUM($G3375:J3375))/(OFFSET(K3375,-$D3375,0)-(K$5-$D3375-1))))</f>
        <v>0</v>
      </c>
      <c r="L3375" s="298">
        <f ca="1">IF(OFFSET(L3375,-$D3375,0)="n/a","n/a",IF(L$5&gt;OFFSET(L3375,-$D3375,0)+$D3375,$E3375-SUM($G3375:K3375),($E3375-SUM($G3375:K3375))/(OFFSET(L3375,-$D3375,0)-(L$5-$D3375-1))))</f>
        <v>0</v>
      </c>
    </row>
    <row r="3376" spans="1:12" ht="12.75" hidden="1" customHeight="1" outlineLevel="2" x14ac:dyDescent="0.2">
      <c r="A3376" s="3"/>
      <c r="B3376" s="3"/>
      <c r="C3376" s="377"/>
      <c r="D3376" s="3">
        <v>4</v>
      </c>
      <c r="E3376" s="295">
        <f ca="1"/>
        <v>0</v>
      </c>
      <c r="F3376" s="296"/>
      <c r="G3376" s="299"/>
      <c r="H3376" s="299"/>
      <c r="I3376" s="299"/>
      <c r="J3376" s="297"/>
      <c r="K3376" s="298">
        <f ca="1">IF(OFFSET(K3376,-$D3376,0)="n/a","n/a",IF(K$5&gt;OFFSET(K3376,-$D3376,0)+$D3376,$E3376-SUM($G3376:J3376),($E3376-SUM($G3376:J3376))/(OFFSET(K3376,-$D3376,0)-(K$5-$D3376-1))))</f>
        <v>0</v>
      </c>
      <c r="L3376" s="298">
        <f ca="1">IF(OFFSET(L3376,-$D3376,0)="n/a","n/a",IF(L$5&gt;OFFSET(L3376,-$D3376,0)+$D3376,$E3376-SUM($G3376:K3376),($E3376-SUM($G3376:K3376))/(OFFSET(L3376,-$D3376,0)-(L$5-$D3376-1))))</f>
        <v>0</v>
      </c>
    </row>
    <row r="3377" spans="1:12" ht="12.75" hidden="1" customHeight="1" outlineLevel="2" x14ac:dyDescent="0.2">
      <c r="A3377" s="3"/>
      <c r="B3377" s="3"/>
      <c r="C3377" s="377"/>
      <c r="D3377" s="3">
        <v>5</v>
      </c>
      <c r="E3377" s="295">
        <f ca="1"/>
        <v>0</v>
      </c>
      <c r="F3377" s="296"/>
      <c r="G3377" s="299"/>
      <c r="H3377" s="299"/>
      <c r="I3377" s="299"/>
      <c r="J3377" s="299"/>
      <c r="K3377" s="297"/>
      <c r="L3377" s="298">
        <f ca="1">IF(OFFSET(L3377,-$D3377,0)="n/a","n/a",IF(L$5&gt;OFFSET(L3377,-$D3377,0)+$D3377,$E3377-SUM($G3377:K3377),($E3377-SUM($G3377:K3377))/(OFFSET(L3377,-$D3377,0)-(L$5-$D3377-1))))</f>
        <v>0</v>
      </c>
    </row>
    <row r="3378" spans="1:12" ht="12.75" hidden="1" customHeight="1" outlineLevel="2" x14ac:dyDescent="0.2">
      <c r="A3378" s="3"/>
      <c r="B3378" s="3"/>
      <c r="C3378" s="377"/>
      <c r="D3378" s="3">
        <v>6</v>
      </c>
      <c r="E3378" s="295">
        <f ca="1"/>
        <v>0</v>
      </c>
      <c r="F3378" s="296"/>
      <c r="G3378" s="299"/>
      <c r="H3378" s="299"/>
      <c r="I3378" s="299"/>
      <c r="J3378" s="299"/>
      <c r="K3378" s="299"/>
      <c r="L3378" s="297"/>
    </row>
    <row r="3379" spans="1:12" ht="12.75" hidden="1" customHeight="1" outlineLevel="2" x14ac:dyDescent="0.2">
      <c r="A3379" s="3"/>
      <c r="B3379" s="3"/>
      <c r="C3379" s="377"/>
      <c r="D3379" s="3">
        <v>7</v>
      </c>
      <c r="E3379" s="295" t="e">
        <f ca="1"/>
        <v>#N/A</v>
      </c>
      <c r="F3379" s="296"/>
      <c r="G3379" s="299"/>
      <c r="H3379" s="299"/>
      <c r="I3379" s="299"/>
      <c r="J3379" s="299"/>
      <c r="K3379" s="299"/>
      <c r="L3379" s="299"/>
    </row>
    <row r="3380" spans="1:12" ht="12.75" hidden="1" customHeight="1" outlineLevel="2" x14ac:dyDescent="0.2">
      <c r="A3380" s="3"/>
      <c r="B3380" s="3"/>
      <c r="C3380" s="377"/>
      <c r="D3380" s="3">
        <v>8</v>
      </c>
      <c r="E3380" s="295" t="e">
        <f ca="1"/>
        <v>#N/A</v>
      </c>
      <c r="F3380" s="296"/>
      <c r="G3380" s="299"/>
      <c r="H3380" s="299"/>
      <c r="I3380" s="299"/>
      <c r="J3380" s="299"/>
      <c r="K3380" s="299"/>
      <c r="L3380" s="299"/>
    </row>
    <row r="3381" spans="1:12" ht="12.75" hidden="1" customHeight="1" outlineLevel="2" x14ac:dyDescent="0.2">
      <c r="A3381" s="3"/>
      <c r="B3381" s="3"/>
      <c r="C3381" s="377"/>
      <c r="D3381" s="3">
        <v>9</v>
      </c>
      <c r="E3381" s="295" t="e">
        <f ca="1"/>
        <v>#N/A</v>
      </c>
      <c r="F3381" s="296"/>
      <c r="G3381" s="299"/>
      <c r="H3381" s="299"/>
      <c r="I3381" s="299"/>
      <c r="J3381" s="299"/>
      <c r="K3381" s="299"/>
      <c r="L3381" s="299"/>
    </row>
    <row r="3382" spans="1:12" ht="12.75" hidden="1" customHeight="1" outlineLevel="2" x14ac:dyDescent="0.2">
      <c r="A3382" s="3"/>
      <c r="B3382" s="3"/>
      <c r="C3382" s="377"/>
      <c r="D3382" s="3">
        <v>10</v>
      </c>
      <c r="E3382" s="295" t="e">
        <f ca="1"/>
        <v>#N/A</v>
      </c>
      <c r="F3382" s="296"/>
      <c r="G3382" s="299"/>
      <c r="H3382" s="299"/>
      <c r="I3382" s="299"/>
      <c r="J3382" s="299"/>
      <c r="K3382" s="299"/>
      <c r="L3382" s="299"/>
    </row>
    <row r="3383" spans="1:12" ht="12.75" hidden="1" customHeight="1" outlineLevel="2" x14ac:dyDescent="0.2">
      <c r="A3383" s="3"/>
      <c r="B3383" s="3"/>
      <c r="C3383" s="377"/>
      <c r="D3383" s="3">
        <v>11</v>
      </c>
      <c r="E3383" s="295" t="e">
        <f ca="1"/>
        <v>#N/A</v>
      </c>
      <c r="F3383" s="296"/>
      <c r="G3383" s="299"/>
      <c r="H3383" s="299"/>
      <c r="I3383" s="299"/>
      <c r="J3383" s="299"/>
      <c r="K3383" s="299"/>
      <c r="L3383" s="299"/>
    </row>
    <row r="3384" spans="1:12" ht="12.75" hidden="1" customHeight="1" outlineLevel="2" x14ac:dyDescent="0.2">
      <c r="A3384" s="3"/>
      <c r="B3384" s="3"/>
      <c r="C3384" s="377"/>
      <c r="D3384" s="3">
        <v>12</v>
      </c>
      <c r="E3384" s="295" t="e">
        <f ca="1"/>
        <v>#N/A</v>
      </c>
      <c r="F3384" s="296"/>
      <c r="G3384" s="299"/>
      <c r="H3384" s="299"/>
      <c r="I3384" s="299"/>
      <c r="J3384" s="299"/>
      <c r="K3384" s="299"/>
      <c r="L3384" s="299"/>
    </row>
    <row r="3385" spans="1:12" ht="12.75" hidden="1" customHeight="1" outlineLevel="2" x14ac:dyDescent="0.2">
      <c r="A3385" s="3"/>
      <c r="B3385" s="3"/>
      <c r="C3385" s="377"/>
      <c r="D3385" s="3">
        <v>13</v>
      </c>
      <c r="E3385" s="295" t="e">
        <f ca="1"/>
        <v>#N/A</v>
      </c>
      <c r="F3385" s="296"/>
      <c r="G3385" s="299"/>
      <c r="H3385" s="299"/>
      <c r="I3385" s="299"/>
      <c r="J3385" s="299"/>
      <c r="K3385" s="299"/>
      <c r="L3385" s="299"/>
    </row>
    <row r="3386" spans="1:12" ht="12.75" hidden="1" customHeight="1" outlineLevel="2" x14ac:dyDescent="0.2">
      <c r="A3386" s="3"/>
      <c r="B3386" s="3"/>
      <c r="C3386" s="377"/>
      <c r="D3386" s="3">
        <v>14</v>
      </c>
      <c r="E3386" s="295" t="e">
        <f ca="1"/>
        <v>#N/A</v>
      </c>
      <c r="F3386" s="296"/>
      <c r="G3386" s="299"/>
      <c r="H3386" s="299"/>
      <c r="I3386" s="299"/>
      <c r="J3386" s="299"/>
      <c r="K3386" s="299"/>
      <c r="L3386" s="299"/>
    </row>
    <row r="3387" spans="1:12" ht="12.75" hidden="1" customHeight="1" outlineLevel="2" x14ac:dyDescent="0.2">
      <c r="A3387" s="3"/>
      <c r="B3387" s="3"/>
      <c r="C3387" s="377"/>
      <c r="D3387" s="3">
        <v>15</v>
      </c>
      <c r="E3387" s="295" t="e">
        <f ca="1"/>
        <v>#N/A</v>
      </c>
      <c r="F3387" s="296"/>
      <c r="G3387" s="299"/>
      <c r="H3387" s="299"/>
      <c r="I3387" s="299"/>
      <c r="J3387" s="299"/>
      <c r="K3387" s="299"/>
      <c r="L3387" s="299"/>
    </row>
    <row r="3388" spans="1:12" ht="12.75" hidden="1" customHeight="1" outlineLevel="1" x14ac:dyDescent="0.2">
      <c r="A3388" s="3"/>
      <c r="B3388" s="149" t="str">
        <f ca="1">B3371</f>
        <v>Asset Type 165</v>
      </c>
      <c r="C3388" s="149" t="str">
        <f ca="1">C3371</f>
        <v>Description - Asset Type 165</v>
      </c>
      <c r="D3388" s="3"/>
      <c r="E3388" s="3"/>
      <c r="F3388" s="109" t="s">
        <v>44</v>
      </c>
      <c r="G3388" s="301">
        <f t="shared" ref="G3388:L3388" si="330">SUM(G3373:G3387)</f>
        <v>0</v>
      </c>
      <c r="H3388" s="301">
        <f t="shared" ca="1" si="330"/>
        <v>0</v>
      </c>
      <c r="I3388" s="301">
        <f t="shared" ca="1" si="330"/>
        <v>0</v>
      </c>
      <c r="J3388" s="301">
        <f t="shared" ca="1" si="330"/>
        <v>0</v>
      </c>
      <c r="K3388" s="301">
        <f t="shared" ca="1" si="330"/>
        <v>0</v>
      </c>
      <c r="L3388" s="301">
        <f t="shared" ca="1" si="330"/>
        <v>0</v>
      </c>
    </row>
    <row r="3389" spans="1:12" ht="12.75" hidden="1" customHeight="1" outlineLevel="2" x14ac:dyDescent="0.2">
      <c r="A3389" s="221">
        <f>A3371+1</f>
        <v>166</v>
      </c>
      <c r="B3389" s="22" t="str">
        <f ca="1">OFFSET($B$13,$A3389-1,0)</f>
        <v>Asset Type 166</v>
      </c>
      <c r="C3389" s="22" t="str">
        <f ca="1">OFFSET($C$13,$A3389-1,0)</f>
        <v>Description - Asset Type 166</v>
      </c>
      <c r="D3389" s="3"/>
      <c r="E3389" s="112"/>
      <c r="F3389" s="111" t="s">
        <v>41</v>
      </c>
      <c r="G3389" s="300">
        <f t="shared" ref="G3389:L3389" ca="1" si="331">VLOOKUP($B3389,$B$13:$L$212,5+G$5,FALSE)</f>
        <v>0</v>
      </c>
      <c r="H3389" s="300">
        <f t="shared" ca="1" si="331"/>
        <v>0</v>
      </c>
      <c r="I3389" s="300">
        <f t="shared" ca="1" si="331"/>
        <v>0</v>
      </c>
      <c r="J3389" s="300">
        <f t="shared" ca="1" si="331"/>
        <v>0</v>
      </c>
      <c r="K3389" s="300">
        <f t="shared" ca="1" si="331"/>
        <v>0</v>
      </c>
      <c r="L3389" s="300">
        <f t="shared" ca="1" si="331"/>
        <v>0</v>
      </c>
    </row>
    <row r="3390" spans="1:12" ht="12.75" hidden="1" customHeight="1" outlineLevel="2" x14ac:dyDescent="0.2">
      <c r="A3390" s="3"/>
      <c r="B3390" s="3"/>
      <c r="C3390" s="21"/>
      <c r="D3390" s="3"/>
      <c r="E3390" s="110"/>
      <c r="F3390" s="109" t="s">
        <v>42</v>
      </c>
      <c r="G3390" s="114">
        <f ca="1">VLOOKUP($B3389,'Input Sheet'!$B$12:$L$211,5+G$5,FALSE)</f>
        <v>0</v>
      </c>
      <c r="H3390" s="114">
        <f ca="1">VLOOKUP($B3389,'Input Sheet'!$B$12:$L$211,5+H$5,FALSE)</f>
        <v>0</v>
      </c>
      <c r="I3390" s="114">
        <f ca="1">VLOOKUP($B3389,'Input Sheet'!$B$12:$L$211,5+I$5,FALSE)</f>
        <v>0</v>
      </c>
      <c r="J3390" s="114">
        <f ca="1">VLOOKUP($B3389,'Input Sheet'!$B$12:$L$211,5+J$5,FALSE)</f>
        <v>0</v>
      </c>
      <c r="K3390" s="114">
        <f ca="1">VLOOKUP($B3389,'Input Sheet'!$B$12:$L$211,5+K$5,FALSE)</f>
        <v>0</v>
      </c>
      <c r="L3390" s="114">
        <f ca="1">VLOOKUP($B3389,'Input Sheet'!$B$12:$L$211,5+L$5,FALSE)</f>
        <v>0</v>
      </c>
    </row>
    <row r="3391" spans="1:12" ht="12.75" hidden="1" customHeight="1" outlineLevel="2" x14ac:dyDescent="0.2">
      <c r="A3391" s="3"/>
      <c r="B3391" s="3"/>
      <c r="C3391" s="3"/>
      <c r="D3391" s="3">
        <v>1</v>
      </c>
      <c r="E3391" s="295">
        <f t="array" aca="1" ref="E3391:E3405" ca="1">TRANSPOSE(G3389:L3389)</f>
        <v>0</v>
      </c>
      <c r="F3391" s="296"/>
      <c r="G3391" s="297"/>
      <c r="H3391" s="298">
        <f ca="1">IF(OFFSET(H3391,-$D3391,0)="n/a","n/a",IF(H$5&gt;OFFSET(H3391,-$D3391,0)+$D3391,$E3391-SUM($G3391:G3391),($E3391-SUM($G3391:G3391))/(OFFSET(H3391,-$D3391,0)-(H$5-$D3391-1))))</f>
        <v>0</v>
      </c>
      <c r="I3391" s="298">
        <f ca="1">IF(OFFSET(I3391,-$D3391,0)="n/a","n/a",IF(I$5&gt;OFFSET(I3391,-$D3391,0)+$D3391,$E3391-SUM($G3391:H3391),($E3391-SUM($G3391:H3391))/(OFFSET(I3391,-$D3391,0)-(I$5-$D3391-1))))</f>
        <v>0</v>
      </c>
      <c r="J3391" s="298">
        <f ca="1">IF(OFFSET(J3391,-$D3391,0)="n/a","n/a",IF(J$5&gt;OFFSET(J3391,-$D3391,0)+$D3391,$E3391-SUM($G3391:I3391),($E3391-SUM($G3391:I3391))/(OFFSET(J3391,-$D3391,0)-(J$5-$D3391-1))))</f>
        <v>0</v>
      </c>
      <c r="K3391" s="298">
        <f ca="1">IF(OFFSET(K3391,-$D3391,0)="n/a","n/a",IF(K$5&gt;OFFSET(K3391,-$D3391,0)+$D3391,$E3391-SUM($G3391:J3391),($E3391-SUM($G3391:J3391))/(OFFSET(K3391,-$D3391,0)-(K$5-$D3391-1))))</f>
        <v>0</v>
      </c>
      <c r="L3391" s="298">
        <f ca="1">IF(OFFSET(L3391,-$D3391,0)="n/a","n/a",IF(L$5&gt;OFFSET(L3391,-$D3391,0)+$D3391,$E3391-SUM($G3391:K3391),($E3391-SUM($G3391:K3391))/(OFFSET(L3391,-$D3391,0)-(L$5-$D3391-1))))</f>
        <v>0</v>
      </c>
    </row>
    <row r="3392" spans="1:12" ht="12.75" hidden="1" customHeight="1" outlineLevel="2" x14ac:dyDescent="0.2">
      <c r="A3392" s="3"/>
      <c r="B3392" s="3"/>
      <c r="C3392" s="377" t="s">
        <v>43</v>
      </c>
      <c r="D3392" s="3">
        <v>2</v>
      </c>
      <c r="E3392" s="295">
        <f ca="1"/>
        <v>0</v>
      </c>
      <c r="F3392" s="296"/>
      <c r="G3392" s="299"/>
      <c r="H3392" s="297"/>
      <c r="I3392" s="298">
        <f ca="1">IF(OFFSET(I3392,-$D3392,0)="n/a","n/a",IF(I$5&gt;OFFSET(I3392,-$D3392,0)+$D3392,$E3392-SUM($G3392:H3392),($E3392-SUM($G3392:H3392))/(OFFSET(I3392,-$D3392,0)-(I$5-$D3392-1))))</f>
        <v>0</v>
      </c>
      <c r="J3392" s="298">
        <f ca="1">IF(OFFSET(J3392,-$D3392,0)="n/a","n/a",IF(J$5&gt;OFFSET(J3392,-$D3392,0)+$D3392,$E3392-SUM($G3392:I3392),($E3392-SUM($G3392:I3392))/(OFFSET(J3392,-$D3392,0)-(J$5-$D3392-1))))</f>
        <v>0</v>
      </c>
      <c r="K3392" s="298">
        <f ca="1">IF(OFFSET(K3392,-$D3392,0)="n/a","n/a",IF(K$5&gt;OFFSET(K3392,-$D3392,0)+$D3392,$E3392-SUM($G3392:J3392),($E3392-SUM($G3392:J3392))/(OFFSET(K3392,-$D3392,0)-(K$5-$D3392-1))))</f>
        <v>0</v>
      </c>
      <c r="L3392" s="298">
        <f ca="1">IF(OFFSET(L3392,-$D3392,0)="n/a","n/a",IF(L$5&gt;OFFSET(L3392,-$D3392,0)+$D3392,$E3392-SUM($G3392:K3392),($E3392-SUM($G3392:K3392))/(OFFSET(L3392,-$D3392,0)-(L$5-$D3392-1))))</f>
        <v>0</v>
      </c>
    </row>
    <row r="3393" spans="1:12" ht="12.75" hidden="1" customHeight="1" outlineLevel="2" x14ac:dyDescent="0.2">
      <c r="A3393" s="3"/>
      <c r="B3393" s="3"/>
      <c r="C3393" s="377"/>
      <c r="D3393" s="3">
        <v>3</v>
      </c>
      <c r="E3393" s="295">
        <f ca="1"/>
        <v>0</v>
      </c>
      <c r="F3393" s="296"/>
      <c r="G3393" s="299"/>
      <c r="H3393" s="299"/>
      <c r="I3393" s="297"/>
      <c r="J3393" s="298">
        <f ca="1">IF(OFFSET(J3393,-$D3393,0)="n/a","n/a",IF(J$5&gt;OFFSET(J3393,-$D3393,0)+$D3393,$E3393-SUM($G3393:I3393),($E3393-SUM($G3393:I3393))/(OFFSET(J3393,-$D3393,0)-(J$5-$D3393-1))))</f>
        <v>0</v>
      </c>
      <c r="K3393" s="298">
        <f ca="1">IF(OFFSET(K3393,-$D3393,0)="n/a","n/a",IF(K$5&gt;OFFSET(K3393,-$D3393,0)+$D3393,$E3393-SUM($G3393:J3393),($E3393-SUM($G3393:J3393))/(OFFSET(K3393,-$D3393,0)-(K$5-$D3393-1))))</f>
        <v>0</v>
      </c>
      <c r="L3393" s="298">
        <f ca="1">IF(OFFSET(L3393,-$D3393,0)="n/a","n/a",IF(L$5&gt;OFFSET(L3393,-$D3393,0)+$D3393,$E3393-SUM($G3393:K3393),($E3393-SUM($G3393:K3393))/(OFFSET(L3393,-$D3393,0)-(L$5-$D3393-1))))</f>
        <v>0</v>
      </c>
    </row>
    <row r="3394" spans="1:12" ht="12.75" hidden="1" customHeight="1" outlineLevel="2" x14ac:dyDescent="0.2">
      <c r="A3394" s="3"/>
      <c r="B3394" s="3"/>
      <c r="C3394" s="377"/>
      <c r="D3394" s="3">
        <v>4</v>
      </c>
      <c r="E3394" s="295">
        <f ca="1"/>
        <v>0</v>
      </c>
      <c r="F3394" s="296"/>
      <c r="G3394" s="299"/>
      <c r="H3394" s="299"/>
      <c r="I3394" s="299"/>
      <c r="J3394" s="297"/>
      <c r="K3394" s="298">
        <f ca="1">IF(OFFSET(K3394,-$D3394,0)="n/a","n/a",IF(K$5&gt;OFFSET(K3394,-$D3394,0)+$D3394,$E3394-SUM($G3394:J3394),($E3394-SUM($G3394:J3394))/(OFFSET(K3394,-$D3394,0)-(K$5-$D3394-1))))</f>
        <v>0</v>
      </c>
      <c r="L3394" s="298">
        <f ca="1">IF(OFFSET(L3394,-$D3394,0)="n/a","n/a",IF(L$5&gt;OFFSET(L3394,-$D3394,0)+$D3394,$E3394-SUM($G3394:K3394),($E3394-SUM($G3394:K3394))/(OFFSET(L3394,-$D3394,0)-(L$5-$D3394-1))))</f>
        <v>0</v>
      </c>
    </row>
    <row r="3395" spans="1:12" ht="12.75" hidden="1" customHeight="1" outlineLevel="2" x14ac:dyDescent="0.2">
      <c r="A3395" s="3"/>
      <c r="B3395" s="3"/>
      <c r="C3395" s="377"/>
      <c r="D3395" s="3">
        <v>5</v>
      </c>
      <c r="E3395" s="295">
        <f ca="1"/>
        <v>0</v>
      </c>
      <c r="F3395" s="296"/>
      <c r="G3395" s="299"/>
      <c r="H3395" s="299"/>
      <c r="I3395" s="299"/>
      <c r="J3395" s="299"/>
      <c r="K3395" s="297"/>
      <c r="L3395" s="298">
        <f ca="1">IF(OFFSET(L3395,-$D3395,0)="n/a","n/a",IF(L$5&gt;OFFSET(L3395,-$D3395,0)+$D3395,$E3395-SUM($G3395:K3395),($E3395-SUM($G3395:K3395))/(OFFSET(L3395,-$D3395,0)-(L$5-$D3395-1))))</f>
        <v>0</v>
      </c>
    </row>
    <row r="3396" spans="1:12" ht="12.75" hidden="1" customHeight="1" outlineLevel="2" x14ac:dyDescent="0.2">
      <c r="A3396" s="3"/>
      <c r="B3396" s="3"/>
      <c r="C3396" s="377"/>
      <c r="D3396" s="3">
        <v>6</v>
      </c>
      <c r="E3396" s="295">
        <f ca="1"/>
        <v>0</v>
      </c>
      <c r="F3396" s="296"/>
      <c r="G3396" s="299"/>
      <c r="H3396" s="299"/>
      <c r="I3396" s="299"/>
      <c r="J3396" s="299"/>
      <c r="K3396" s="299"/>
      <c r="L3396" s="297"/>
    </row>
    <row r="3397" spans="1:12" ht="12.75" hidden="1" customHeight="1" outlineLevel="2" x14ac:dyDescent="0.2">
      <c r="A3397" s="3"/>
      <c r="B3397" s="3"/>
      <c r="C3397" s="377"/>
      <c r="D3397" s="3">
        <v>7</v>
      </c>
      <c r="E3397" s="295" t="e">
        <f ca="1"/>
        <v>#N/A</v>
      </c>
      <c r="F3397" s="296"/>
      <c r="G3397" s="299"/>
      <c r="H3397" s="299"/>
      <c r="I3397" s="299"/>
      <c r="J3397" s="299"/>
      <c r="K3397" s="299"/>
      <c r="L3397" s="299"/>
    </row>
    <row r="3398" spans="1:12" ht="12.75" hidden="1" customHeight="1" outlineLevel="2" x14ac:dyDescent="0.2">
      <c r="A3398" s="3"/>
      <c r="B3398" s="3"/>
      <c r="C3398" s="377"/>
      <c r="D3398" s="3">
        <v>8</v>
      </c>
      <c r="E3398" s="295" t="e">
        <f ca="1"/>
        <v>#N/A</v>
      </c>
      <c r="F3398" s="296"/>
      <c r="G3398" s="299"/>
      <c r="H3398" s="299"/>
      <c r="I3398" s="299"/>
      <c r="J3398" s="299"/>
      <c r="K3398" s="299"/>
      <c r="L3398" s="299"/>
    </row>
    <row r="3399" spans="1:12" ht="12.75" hidden="1" customHeight="1" outlineLevel="2" x14ac:dyDescent="0.2">
      <c r="A3399" s="3"/>
      <c r="B3399" s="3"/>
      <c r="C3399" s="377"/>
      <c r="D3399" s="3">
        <v>9</v>
      </c>
      <c r="E3399" s="295" t="e">
        <f ca="1"/>
        <v>#N/A</v>
      </c>
      <c r="F3399" s="296"/>
      <c r="G3399" s="299"/>
      <c r="H3399" s="299"/>
      <c r="I3399" s="299"/>
      <c r="J3399" s="299"/>
      <c r="K3399" s="299"/>
      <c r="L3399" s="299"/>
    </row>
    <row r="3400" spans="1:12" ht="12.75" hidden="1" customHeight="1" outlineLevel="2" x14ac:dyDescent="0.2">
      <c r="A3400" s="3"/>
      <c r="B3400" s="3"/>
      <c r="C3400" s="377"/>
      <c r="D3400" s="3">
        <v>10</v>
      </c>
      <c r="E3400" s="295" t="e">
        <f ca="1"/>
        <v>#N/A</v>
      </c>
      <c r="F3400" s="296"/>
      <c r="G3400" s="299"/>
      <c r="H3400" s="299"/>
      <c r="I3400" s="299"/>
      <c r="J3400" s="299"/>
      <c r="K3400" s="299"/>
      <c r="L3400" s="299"/>
    </row>
    <row r="3401" spans="1:12" ht="12.75" hidden="1" customHeight="1" outlineLevel="2" x14ac:dyDescent="0.2">
      <c r="A3401" s="3"/>
      <c r="B3401" s="3"/>
      <c r="C3401" s="377"/>
      <c r="D3401" s="3">
        <v>11</v>
      </c>
      <c r="E3401" s="295" t="e">
        <f ca="1"/>
        <v>#N/A</v>
      </c>
      <c r="F3401" s="296"/>
      <c r="G3401" s="299"/>
      <c r="H3401" s="299"/>
      <c r="I3401" s="299"/>
      <c r="J3401" s="299"/>
      <c r="K3401" s="299"/>
      <c r="L3401" s="299"/>
    </row>
    <row r="3402" spans="1:12" ht="12.75" hidden="1" customHeight="1" outlineLevel="2" x14ac:dyDescent="0.2">
      <c r="A3402" s="3"/>
      <c r="B3402" s="3"/>
      <c r="C3402" s="377"/>
      <c r="D3402" s="3">
        <v>12</v>
      </c>
      <c r="E3402" s="295" t="e">
        <f ca="1"/>
        <v>#N/A</v>
      </c>
      <c r="F3402" s="296"/>
      <c r="G3402" s="299"/>
      <c r="H3402" s="299"/>
      <c r="I3402" s="299"/>
      <c r="J3402" s="299"/>
      <c r="K3402" s="299"/>
      <c r="L3402" s="299"/>
    </row>
    <row r="3403" spans="1:12" ht="12.75" hidden="1" customHeight="1" outlineLevel="2" x14ac:dyDescent="0.2">
      <c r="A3403" s="3"/>
      <c r="B3403" s="3"/>
      <c r="C3403" s="377"/>
      <c r="D3403" s="3">
        <v>13</v>
      </c>
      <c r="E3403" s="295" t="e">
        <f ca="1"/>
        <v>#N/A</v>
      </c>
      <c r="F3403" s="296"/>
      <c r="G3403" s="299"/>
      <c r="H3403" s="299"/>
      <c r="I3403" s="299"/>
      <c r="J3403" s="299"/>
      <c r="K3403" s="299"/>
      <c r="L3403" s="299"/>
    </row>
    <row r="3404" spans="1:12" ht="12.75" hidden="1" customHeight="1" outlineLevel="2" x14ac:dyDescent="0.2">
      <c r="A3404" s="3"/>
      <c r="B3404" s="3"/>
      <c r="C3404" s="377"/>
      <c r="D3404" s="3">
        <v>14</v>
      </c>
      <c r="E3404" s="295" t="e">
        <f ca="1"/>
        <v>#N/A</v>
      </c>
      <c r="F3404" s="296"/>
      <c r="G3404" s="299"/>
      <c r="H3404" s="299"/>
      <c r="I3404" s="299"/>
      <c r="J3404" s="299"/>
      <c r="K3404" s="299"/>
      <c r="L3404" s="299"/>
    </row>
    <row r="3405" spans="1:12" ht="12.75" hidden="1" customHeight="1" outlineLevel="2" x14ac:dyDescent="0.2">
      <c r="A3405" s="3"/>
      <c r="B3405" s="3"/>
      <c r="C3405" s="377"/>
      <c r="D3405" s="3">
        <v>15</v>
      </c>
      <c r="E3405" s="295" t="e">
        <f ca="1"/>
        <v>#N/A</v>
      </c>
      <c r="F3405" s="296"/>
      <c r="G3405" s="299"/>
      <c r="H3405" s="299"/>
      <c r="I3405" s="299"/>
      <c r="J3405" s="299"/>
      <c r="K3405" s="299"/>
      <c r="L3405" s="299"/>
    </row>
    <row r="3406" spans="1:12" ht="12.75" hidden="1" customHeight="1" outlineLevel="1" x14ac:dyDescent="0.2">
      <c r="A3406" s="3"/>
      <c r="B3406" s="149" t="str">
        <f ca="1">B3389</f>
        <v>Asset Type 166</v>
      </c>
      <c r="C3406" s="149" t="str">
        <f ca="1">C3389</f>
        <v>Description - Asset Type 166</v>
      </c>
      <c r="D3406" s="3"/>
      <c r="E3406" s="3"/>
      <c r="F3406" s="109" t="s">
        <v>44</v>
      </c>
      <c r="G3406" s="301">
        <f t="shared" ref="G3406:L3406" si="332">SUM(G3391:G3405)</f>
        <v>0</v>
      </c>
      <c r="H3406" s="301">
        <f t="shared" ca="1" si="332"/>
        <v>0</v>
      </c>
      <c r="I3406" s="301">
        <f t="shared" ca="1" si="332"/>
        <v>0</v>
      </c>
      <c r="J3406" s="301">
        <f t="shared" ca="1" si="332"/>
        <v>0</v>
      </c>
      <c r="K3406" s="301">
        <f t="shared" ca="1" si="332"/>
        <v>0</v>
      </c>
      <c r="L3406" s="301">
        <f t="shared" ca="1" si="332"/>
        <v>0</v>
      </c>
    </row>
    <row r="3407" spans="1:12" ht="12.75" hidden="1" customHeight="1" outlineLevel="2" x14ac:dyDescent="0.2">
      <c r="A3407" s="221">
        <f>A3389+1</f>
        <v>167</v>
      </c>
      <c r="B3407" s="22" t="str">
        <f ca="1">OFFSET($B$13,$A3407-1,0)</f>
        <v>Asset Type 167</v>
      </c>
      <c r="C3407" s="22" t="str">
        <f ca="1">OFFSET($C$13,$A3407-1,0)</f>
        <v>Description - Asset Type 167</v>
      </c>
      <c r="D3407" s="3"/>
      <c r="E3407" s="112"/>
      <c r="F3407" s="111" t="s">
        <v>41</v>
      </c>
      <c r="G3407" s="300">
        <f t="shared" ref="G3407:L3407" ca="1" si="333">VLOOKUP($B3407,$B$13:$L$212,5+G$5,FALSE)</f>
        <v>0</v>
      </c>
      <c r="H3407" s="300">
        <f t="shared" ca="1" si="333"/>
        <v>0</v>
      </c>
      <c r="I3407" s="300">
        <f t="shared" ca="1" si="333"/>
        <v>0</v>
      </c>
      <c r="J3407" s="300">
        <f t="shared" ca="1" si="333"/>
        <v>0</v>
      </c>
      <c r="K3407" s="300">
        <f t="shared" ca="1" si="333"/>
        <v>0</v>
      </c>
      <c r="L3407" s="300">
        <f t="shared" ca="1" si="333"/>
        <v>0</v>
      </c>
    </row>
    <row r="3408" spans="1:12" ht="12.75" hidden="1" customHeight="1" outlineLevel="2" x14ac:dyDescent="0.2">
      <c r="A3408" s="3"/>
      <c r="B3408" s="3"/>
      <c r="C3408" s="21"/>
      <c r="D3408" s="3"/>
      <c r="E3408" s="110"/>
      <c r="F3408" s="109" t="s">
        <v>42</v>
      </c>
      <c r="G3408" s="114">
        <f ca="1">VLOOKUP($B3407,'Input Sheet'!$B$12:$L$211,5+G$5,FALSE)</f>
        <v>0</v>
      </c>
      <c r="H3408" s="114">
        <f ca="1">VLOOKUP($B3407,'Input Sheet'!$B$12:$L$211,5+H$5,FALSE)</f>
        <v>0</v>
      </c>
      <c r="I3408" s="114">
        <f ca="1">VLOOKUP($B3407,'Input Sheet'!$B$12:$L$211,5+I$5,FALSE)</f>
        <v>0</v>
      </c>
      <c r="J3408" s="114">
        <f ca="1">VLOOKUP($B3407,'Input Sheet'!$B$12:$L$211,5+J$5,FALSE)</f>
        <v>0</v>
      </c>
      <c r="K3408" s="114">
        <f ca="1">VLOOKUP($B3407,'Input Sheet'!$B$12:$L$211,5+K$5,FALSE)</f>
        <v>0</v>
      </c>
      <c r="L3408" s="114">
        <f ca="1">VLOOKUP($B3407,'Input Sheet'!$B$12:$L$211,5+L$5,FALSE)</f>
        <v>0</v>
      </c>
    </row>
    <row r="3409" spans="1:12" ht="12.75" hidden="1" customHeight="1" outlineLevel="2" x14ac:dyDescent="0.2">
      <c r="A3409" s="3"/>
      <c r="B3409" s="3"/>
      <c r="C3409" s="3"/>
      <c r="D3409" s="3">
        <v>1</v>
      </c>
      <c r="E3409" s="295">
        <f t="array" aca="1" ref="E3409:E3423" ca="1">TRANSPOSE(G3407:L3407)</f>
        <v>0</v>
      </c>
      <c r="F3409" s="296"/>
      <c r="G3409" s="297"/>
      <c r="H3409" s="298">
        <f ca="1">IF(OFFSET(H3409,-$D3409,0)="n/a","n/a",IF(H$5&gt;OFFSET(H3409,-$D3409,0)+$D3409,$E3409-SUM($G3409:G3409),($E3409-SUM($G3409:G3409))/(OFFSET(H3409,-$D3409,0)-(H$5-$D3409-1))))</f>
        <v>0</v>
      </c>
      <c r="I3409" s="298">
        <f ca="1">IF(OFFSET(I3409,-$D3409,0)="n/a","n/a",IF(I$5&gt;OFFSET(I3409,-$D3409,0)+$D3409,$E3409-SUM($G3409:H3409),($E3409-SUM($G3409:H3409))/(OFFSET(I3409,-$D3409,0)-(I$5-$D3409-1))))</f>
        <v>0</v>
      </c>
      <c r="J3409" s="298">
        <f ca="1">IF(OFFSET(J3409,-$D3409,0)="n/a","n/a",IF(J$5&gt;OFFSET(J3409,-$D3409,0)+$D3409,$E3409-SUM($G3409:I3409),($E3409-SUM($G3409:I3409))/(OFFSET(J3409,-$D3409,0)-(J$5-$D3409-1))))</f>
        <v>0</v>
      </c>
      <c r="K3409" s="298">
        <f ca="1">IF(OFFSET(K3409,-$D3409,0)="n/a","n/a",IF(K$5&gt;OFFSET(K3409,-$D3409,0)+$D3409,$E3409-SUM($G3409:J3409),($E3409-SUM($G3409:J3409))/(OFFSET(K3409,-$D3409,0)-(K$5-$D3409-1))))</f>
        <v>0</v>
      </c>
      <c r="L3409" s="298">
        <f ca="1">IF(OFFSET(L3409,-$D3409,0)="n/a","n/a",IF(L$5&gt;OFFSET(L3409,-$D3409,0)+$D3409,$E3409-SUM($G3409:K3409),($E3409-SUM($G3409:K3409))/(OFFSET(L3409,-$D3409,0)-(L$5-$D3409-1))))</f>
        <v>0</v>
      </c>
    </row>
    <row r="3410" spans="1:12" ht="12.75" hidden="1" customHeight="1" outlineLevel="2" x14ac:dyDescent="0.2">
      <c r="A3410" s="3"/>
      <c r="B3410" s="3"/>
      <c r="C3410" s="377" t="s">
        <v>43</v>
      </c>
      <c r="D3410" s="3">
        <v>2</v>
      </c>
      <c r="E3410" s="295">
        <f ca="1"/>
        <v>0</v>
      </c>
      <c r="F3410" s="296"/>
      <c r="G3410" s="299"/>
      <c r="H3410" s="297"/>
      <c r="I3410" s="298">
        <f ca="1">IF(OFFSET(I3410,-$D3410,0)="n/a","n/a",IF(I$5&gt;OFFSET(I3410,-$D3410,0)+$D3410,$E3410-SUM($G3410:H3410),($E3410-SUM($G3410:H3410))/(OFFSET(I3410,-$D3410,0)-(I$5-$D3410-1))))</f>
        <v>0</v>
      </c>
      <c r="J3410" s="298">
        <f ca="1">IF(OFFSET(J3410,-$D3410,0)="n/a","n/a",IF(J$5&gt;OFFSET(J3410,-$D3410,0)+$D3410,$E3410-SUM($G3410:I3410),($E3410-SUM($G3410:I3410))/(OFFSET(J3410,-$D3410,0)-(J$5-$D3410-1))))</f>
        <v>0</v>
      </c>
      <c r="K3410" s="298">
        <f ca="1">IF(OFFSET(K3410,-$D3410,0)="n/a","n/a",IF(K$5&gt;OFFSET(K3410,-$D3410,0)+$D3410,$E3410-SUM($G3410:J3410),($E3410-SUM($G3410:J3410))/(OFFSET(K3410,-$D3410,0)-(K$5-$D3410-1))))</f>
        <v>0</v>
      </c>
      <c r="L3410" s="298">
        <f ca="1">IF(OFFSET(L3410,-$D3410,0)="n/a","n/a",IF(L$5&gt;OFFSET(L3410,-$D3410,0)+$D3410,$E3410-SUM($G3410:K3410),($E3410-SUM($G3410:K3410))/(OFFSET(L3410,-$D3410,0)-(L$5-$D3410-1))))</f>
        <v>0</v>
      </c>
    </row>
    <row r="3411" spans="1:12" ht="12.75" hidden="1" customHeight="1" outlineLevel="2" x14ac:dyDescent="0.2">
      <c r="A3411" s="3"/>
      <c r="B3411" s="3"/>
      <c r="C3411" s="377"/>
      <c r="D3411" s="3">
        <v>3</v>
      </c>
      <c r="E3411" s="295">
        <f ca="1"/>
        <v>0</v>
      </c>
      <c r="F3411" s="296"/>
      <c r="G3411" s="299"/>
      <c r="H3411" s="299"/>
      <c r="I3411" s="297"/>
      <c r="J3411" s="298">
        <f ca="1">IF(OFFSET(J3411,-$D3411,0)="n/a","n/a",IF(J$5&gt;OFFSET(J3411,-$D3411,0)+$D3411,$E3411-SUM($G3411:I3411),($E3411-SUM($G3411:I3411))/(OFFSET(J3411,-$D3411,0)-(J$5-$D3411-1))))</f>
        <v>0</v>
      </c>
      <c r="K3411" s="298">
        <f ca="1">IF(OFFSET(K3411,-$D3411,0)="n/a","n/a",IF(K$5&gt;OFFSET(K3411,-$D3411,0)+$D3411,$E3411-SUM($G3411:J3411),($E3411-SUM($G3411:J3411))/(OFFSET(K3411,-$D3411,0)-(K$5-$D3411-1))))</f>
        <v>0</v>
      </c>
      <c r="L3411" s="298">
        <f ca="1">IF(OFFSET(L3411,-$D3411,0)="n/a","n/a",IF(L$5&gt;OFFSET(L3411,-$D3411,0)+$D3411,$E3411-SUM($G3411:K3411),($E3411-SUM($G3411:K3411))/(OFFSET(L3411,-$D3411,0)-(L$5-$D3411-1))))</f>
        <v>0</v>
      </c>
    </row>
    <row r="3412" spans="1:12" ht="12.75" hidden="1" customHeight="1" outlineLevel="2" x14ac:dyDescent="0.2">
      <c r="A3412" s="3"/>
      <c r="B3412" s="3"/>
      <c r="C3412" s="377"/>
      <c r="D3412" s="3">
        <v>4</v>
      </c>
      <c r="E3412" s="295">
        <f ca="1"/>
        <v>0</v>
      </c>
      <c r="F3412" s="296"/>
      <c r="G3412" s="299"/>
      <c r="H3412" s="299"/>
      <c r="I3412" s="299"/>
      <c r="J3412" s="297"/>
      <c r="K3412" s="298">
        <f ca="1">IF(OFFSET(K3412,-$D3412,0)="n/a","n/a",IF(K$5&gt;OFFSET(K3412,-$D3412,0)+$D3412,$E3412-SUM($G3412:J3412),($E3412-SUM($G3412:J3412))/(OFFSET(K3412,-$D3412,0)-(K$5-$D3412-1))))</f>
        <v>0</v>
      </c>
      <c r="L3412" s="298">
        <f ca="1">IF(OFFSET(L3412,-$D3412,0)="n/a","n/a",IF(L$5&gt;OFFSET(L3412,-$D3412,0)+$D3412,$E3412-SUM($G3412:K3412),($E3412-SUM($G3412:K3412))/(OFFSET(L3412,-$D3412,0)-(L$5-$D3412-1))))</f>
        <v>0</v>
      </c>
    </row>
    <row r="3413" spans="1:12" ht="12.75" hidden="1" customHeight="1" outlineLevel="2" x14ac:dyDescent="0.2">
      <c r="A3413" s="3"/>
      <c r="B3413" s="3"/>
      <c r="C3413" s="377"/>
      <c r="D3413" s="3">
        <v>5</v>
      </c>
      <c r="E3413" s="295">
        <f ca="1"/>
        <v>0</v>
      </c>
      <c r="F3413" s="296"/>
      <c r="G3413" s="299"/>
      <c r="H3413" s="299"/>
      <c r="I3413" s="299"/>
      <c r="J3413" s="299"/>
      <c r="K3413" s="297"/>
      <c r="L3413" s="298">
        <f ca="1">IF(OFFSET(L3413,-$D3413,0)="n/a","n/a",IF(L$5&gt;OFFSET(L3413,-$D3413,0)+$D3413,$E3413-SUM($G3413:K3413),($E3413-SUM($G3413:K3413))/(OFFSET(L3413,-$D3413,0)-(L$5-$D3413-1))))</f>
        <v>0</v>
      </c>
    </row>
    <row r="3414" spans="1:12" ht="12.75" hidden="1" customHeight="1" outlineLevel="2" x14ac:dyDescent="0.2">
      <c r="A3414" s="3"/>
      <c r="B3414" s="3"/>
      <c r="C3414" s="377"/>
      <c r="D3414" s="3">
        <v>6</v>
      </c>
      <c r="E3414" s="295">
        <f ca="1"/>
        <v>0</v>
      </c>
      <c r="F3414" s="296"/>
      <c r="G3414" s="299"/>
      <c r="H3414" s="299"/>
      <c r="I3414" s="299"/>
      <c r="J3414" s="299"/>
      <c r="K3414" s="299"/>
      <c r="L3414" s="297"/>
    </row>
    <row r="3415" spans="1:12" ht="12.75" hidden="1" customHeight="1" outlineLevel="2" x14ac:dyDescent="0.2">
      <c r="A3415" s="3"/>
      <c r="B3415" s="3"/>
      <c r="C3415" s="377"/>
      <c r="D3415" s="3">
        <v>7</v>
      </c>
      <c r="E3415" s="295" t="e">
        <f ca="1"/>
        <v>#N/A</v>
      </c>
      <c r="F3415" s="296"/>
      <c r="G3415" s="299"/>
      <c r="H3415" s="299"/>
      <c r="I3415" s="299"/>
      <c r="J3415" s="299"/>
      <c r="K3415" s="299"/>
      <c r="L3415" s="299"/>
    </row>
    <row r="3416" spans="1:12" ht="12.75" hidden="1" customHeight="1" outlineLevel="2" x14ac:dyDescent="0.2">
      <c r="A3416" s="3"/>
      <c r="B3416" s="3"/>
      <c r="C3416" s="377"/>
      <c r="D3416" s="3">
        <v>8</v>
      </c>
      <c r="E3416" s="295" t="e">
        <f ca="1"/>
        <v>#N/A</v>
      </c>
      <c r="F3416" s="296"/>
      <c r="G3416" s="299"/>
      <c r="H3416" s="299"/>
      <c r="I3416" s="299"/>
      <c r="J3416" s="299"/>
      <c r="K3416" s="299"/>
      <c r="L3416" s="299"/>
    </row>
    <row r="3417" spans="1:12" ht="12.75" hidden="1" customHeight="1" outlineLevel="2" x14ac:dyDescent="0.2">
      <c r="A3417" s="3"/>
      <c r="B3417" s="3"/>
      <c r="C3417" s="377"/>
      <c r="D3417" s="3">
        <v>9</v>
      </c>
      <c r="E3417" s="295" t="e">
        <f ca="1"/>
        <v>#N/A</v>
      </c>
      <c r="F3417" s="296"/>
      <c r="G3417" s="299"/>
      <c r="H3417" s="299"/>
      <c r="I3417" s="299"/>
      <c r="J3417" s="299"/>
      <c r="K3417" s="299"/>
      <c r="L3417" s="299"/>
    </row>
    <row r="3418" spans="1:12" ht="12.75" hidden="1" customHeight="1" outlineLevel="2" x14ac:dyDescent="0.2">
      <c r="A3418" s="3"/>
      <c r="B3418" s="3"/>
      <c r="C3418" s="377"/>
      <c r="D3418" s="3">
        <v>10</v>
      </c>
      <c r="E3418" s="295" t="e">
        <f ca="1"/>
        <v>#N/A</v>
      </c>
      <c r="F3418" s="296"/>
      <c r="G3418" s="299"/>
      <c r="H3418" s="299"/>
      <c r="I3418" s="299"/>
      <c r="J3418" s="299"/>
      <c r="K3418" s="299"/>
      <c r="L3418" s="299"/>
    </row>
    <row r="3419" spans="1:12" ht="12.75" hidden="1" customHeight="1" outlineLevel="2" x14ac:dyDescent="0.2">
      <c r="A3419" s="3"/>
      <c r="B3419" s="3"/>
      <c r="C3419" s="377"/>
      <c r="D3419" s="3">
        <v>11</v>
      </c>
      <c r="E3419" s="295" t="e">
        <f ca="1"/>
        <v>#N/A</v>
      </c>
      <c r="F3419" s="296"/>
      <c r="G3419" s="299"/>
      <c r="H3419" s="299"/>
      <c r="I3419" s="299"/>
      <c r="J3419" s="299"/>
      <c r="K3419" s="299"/>
      <c r="L3419" s="299"/>
    </row>
    <row r="3420" spans="1:12" ht="12.75" hidden="1" customHeight="1" outlineLevel="2" x14ac:dyDescent="0.2">
      <c r="A3420" s="3"/>
      <c r="B3420" s="3"/>
      <c r="C3420" s="377"/>
      <c r="D3420" s="3">
        <v>12</v>
      </c>
      <c r="E3420" s="295" t="e">
        <f ca="1"/>
        <v>#N/A</v>
      </c>
      <c r="F3420" s="296"/>
      <c r="G3420" s="299"/>
      <c r="H3420" s="299"/>
      <c r="I3420" s="299"/>
      <c r="J3420" s="299"/>
      <c r="K3420" s="299"/>
      <c r="L3420" s="299"/>
    </row>
    <row r="3421" spans="1:12" ht="12.75" hidden="1" customHeight="1" outlineLevel="2" x14ac:dyDescent="0.2">
      <c r="A3421" s="3"/>
      <c r="B3421" s="3"/>
      <c r="C3421" s="377"/>
      <c r="D3421" s="3">
        <v>13</v>
      </c>
      <c r="E3421" s="295" t="e">
        <f ca="1"/>
        <v>#N/A</v>
      </c>
      <c r="F3421" s="296"/>
      <c r="G3421" s="299"/>
      <c r="H3421" s="299"/>
      <c r="I3421" s="299"/>
      <c r="J3421" s="299"/>
      <c r="K3421" s="299"/>
      <c r="L3421" s="299"/>
    </row>
    <row r="3422" spans="1:12" ht="12.75" hidden="1" customHeight="1" outlineLevel="2" x14ac:dyDescent="0.2">
      <c r="A3422" s="3"/>
      <c r="B3422" s="3"/>
      <c r="C3422" s="377"/>
      <c r="D3422" s="3">
        <v>14</v>
      </c>
      <c r="E3422" s="295" t="e">
        <f ca="1"/>
        <v>#N/A</v>
      </c>
      <c r="F3422" s="296"/>
      <c r="G3422" s="299"/>
      <c r="H3422" s="299"/>
      <c r="I3422" s="299"/>
      <c r="J3422" s="299"/>
      <c r="K3422" s="299"/>
      <c r="L3422" s="299"/>
    </row>
    <row r="3423" spans="1:12" ht="12.75" hidden="1" customHeight="1" outlineLevel="2" x14ac:dyDescent="0.2">
      <c r="A3423" s="3"/>
      <c r="B3423" s="3"/>
      <c r="C3423" s="377"/>
      <c r="D3423" s="3">
        <v>15</v>
      </c>
      <c r="E3423" s="295" t="e">
        <f ca="1"/>
        <v>#N/A</v>
      </c>
      <c r="F3423" s="296"/>
      <c r="G3423" s="299"/>
      <c r="H3423" s="299"/>
      <c r="I3423" s="299"/>
      <c r="J3423" s="299"/>
      <c r="K3423" s="299"/>
      <c r="L3423" s="299"/>
    </row>
    <row r="3424" spans="1:12" ht="12.75" hidden="1" customHeight="1" outlineLevel="1" x14ac:dyDescent="0.2">
      <c r="A3424" s="3"/>
      <c r="B3424" s="149" t="str">
        <f ca="1">B3407</f>
        <v>Asset Type 167</v>
      </c>
      <c r="C3424" s="149" t="str">
        <f ca="1">C3407</f>
        <v>Description - Asset Type 167</v>
      </c>
      <c r="D3424" s="3"/>
      <c r="E3424" s="3"/>
      <c r="F3424" s="109" t="s">
        <v>44</v>
      </c>
      <c r="G3424" s="301">
        <f t="shared" ref="G3424:L3424" si="334">SUM(G3409:G3423)</f>
        <v>0</v>
      </c>
      <c r="H3424" s="301">
        <f t="shared" ca="1" si="334"/>
        <v>0</v>
      </c>
      <c r="I3424" s="301">
        <f t="shared" ca="1" si="334"/>
        <v>0</v>
      </c>
      <c r="J3424" s="301">
        <f t="shared" ca="1" si="334"/>
        <v>0</v>
      </c>
      <c r="K3424" s="301">
        <f t="shared" ca="1" si="334"/>
        <v>0</v>
      </c>
      <c r="L3424" s="301">
        <f t="shared" ca="1" si="334"/>
        <v>0</v>
      </c>
    </row>
    <row r="3425" spans="1:12" ht="12.75" hidden="1" customHeight="1" outlineLevel="2" x14ac:dyDescent="0.2">
      <c r="A3425" s="221">
        <f>A3407+1</f>
        <v>168</v>
      </c>
      <c r="B3425" s="22" t="str">
        <f ca="1">OFFSET($B$13,$A3425-1,0)</f>
        <v>Asset Type 168</v>
      </c>
      <c r="C3425" s="22" t="str">
        <f ca="1">OFFSET($C$13,$A3425-1,0)</f>
        <v>Description - Asset Type 168</v>
      </c>
      <c r="D3425" s="3"/>
      <c r="E3425" s="112"/>
      <c r="F3425" s="111" t="s">
        <v>41</v>
      </c>
      <c r="G3425" s="300">
        <f t="shared" ref="G3425:L3425" ca="1" si="335">VLOOKUP($B3425,$B$13:$L$212,5+G$5,FALSE)</f>
        <v>0</v>
      </c>
      <c r="H3425" s="300">
        <f t="shared" ca="1" si="335"/>
        <v>0</v>
      </c>
      <c r="I3425" s="300">
        <f t="shared" ca="1" si="335"/>
        <v>0</v>
      </c>
      <c r="J3425" s="300">
        <f t="shared" ca="1" si="335"/>
        <v>0</v>
      </c>
      <c r="K3425" s="300">
        <f t="shared" ca="1" si="335"/>
        <v>0</v>
      </c>
      <c r="L3425" s="300">
        <f t="shared" ca="1" si="335"/>
        <v>0</v>
      </c>
    </row>
    <row r="3426" spans="1:12" ht="12.75" hidden="1" customHeight="1" outlineLevel="2" x14ac:dyDescent="0.2">
      <c r="A3426" s="3"/>
      <c r="B3426" s="3"/>
      <c r="C3426" s="21"/>
      <c r="D3426" s="3"/>
      <c r="E3426" s="110"/>
      <c r="F3426" s="109" t="s">
        <v>42</v>
      </c>
      <c r="G3426" s="114">
        <f ca="1">VLOOKUP($B3425,'Input Sheet'!$B$12:$L$211,5+G$5,FALSE)</f>
        <v>0</v>
      </c>
      <c r="H3426" s="114">
        <f ca="1">VLOOKUP($B3425,'Input Sheet'!$B$12:$L$211,5+H$5,FALSE)</f>
        <v>0</v>
      </c>
      <c r="I3426" s="114">
        <f ca="1">VLOOKUP($B3425,'Input Sheet'!$B$12:$L$211,5+I$5,FALSE)</f>
        <v>0</v>
      </c>
      <c r="J3426" s="114">
        <f ca="1">VLOOKUP($B3425,'Input Sheet'!$B$12:$L$211,5+J$5,FALSE)</f>
        <v>0</v>
      </c>
      <c r="K3426" s="114">
        <f ca="1">VLOOKUP($B3425,'Input Sheet'!$B$12:$L$211,5+K$5,FALSE)</f>
        <v>0</v>
      </c>
      <c r="L3426" s="114">
        <f ca="1">VLOOKUP($B3425,'Input Sheet'!$B$12:$L$211,5+L$5,FALSE)</f>
        <v>0</v>
      </c>
    </row>
    <row r="3427" spans="1:12" ht="12.75" hidden="1" customHeight="1" outlineLevel="2" x14ac:dyDescent="0.2">
      <c r="A3427" s="3"/>
      <c r="B3427" s="3"/>
      <c r="C3427" s="3"/>
      <c r="D3427" s="3">
        <v>1</v>
      </c>
      <c r="E3427" s="295">
        <f t="array" aca="1" ref="E3427:E3441" ca="1">TRANSPOSE(G3425:L3425)</f>
        <v>0</v>
      </c>
      <c r="F3427" s="296"/>
      <c r="G3427" s="297"/>
      <c r="H3427" s="298">
        <f ca="1">IF(OFFSET(H3427,-$D3427,0)="n/a","n/a",IF(H$5&gt;OFFSET(H3427,-$D3427,0)+$D3427,$E3427-SUM($G3427:G3427),($E3427-SUM($G3427:G3427))/(OFFSET(H3427,-$D3427,0)-(H$5-$D3427-1))))</f>
        <v>0</v>
      </c>
      <c r="I3427" s="298">
        <f ca="1">IF(OFFSET(I3427,-$D3427,0)="n/a","n/a",IF(I$5&gt;OFFSET(I3427,-$D3427,0)+$D3427,$E3427-SUM($G3427:H3427),($E3427-SUM($G3427:H3427))/(OFFSET(I3427,-$D3427,0)-(I$5-$D3427-1))))</f>
        <v>0</v>
      </c>
      <c r="J3427" s="298">
        <f ca="1">IF(OFFSET(J3427,-$D3427,0)="n/a","n/a",IF(J$5&gt;OFFSET(J3427,-$D3427,0)+$D3427,$E3427-SUM($G3427:I3427),($E3427-SUM($G3427:I3427))/(OFFSET(J3427,-$D3427,0)-(J$5-$D3427-1))))</f>
        <v>0</v>
      </c>
      <c r="K3427" s="298">
        <f ca="1">IF(OFFSET(K3427,-$D3427,0)="n/a","n/a",IF(K$5&gt;OFFSET(K3427,-$D3427,0)+$D3427,$E3427-SUM($G3427:J3427),($E3427-SUM($G3427:J3427))/(OFFSET(K3427,-$D3427,0)-(K$5-$D3427-1))))</f>
        <v>0</v>
      </c>
      <c r="L3427" s="298">
        <f ca="1">IF(OFFSET(L3427,-$D3427,0)="n/a","n/a",IF(L$5&gt;OFFSET(L3427,-$D3427,0)+$D3427,$E3427-SUM($G3427:K3427),($E3427-SUM($G3427:K3427))/(OFFSET(L3427,-$D3427,0)-(L$5-$D3427-1))))</f>
        <v>0</v>
      </c>
    </row>
    <row r="3428" spans="1:12" ht="12.75" hidden="1" customHeight="1" outlineLevel="2" x14ac:dyDescent="0.2">
      <c r="A3428" s="3"/>
      <c r="B3428" s="3"/>
      <c r="C3428" s="377" t="s">
        <v>43</v>
      </c>
      <c r="D3428" s="3">
        <v>2</v>
      </c>
      <c r="E3428" s="295">
        <f ca="1"/>
        <v>0</v>
      </c>
      <c r="F3428" s="296"/>
      <c r="G3428" s="299"/>
      <c r="H3428" s="297"/>
      <c r="I3428" s="298">
        <f ca="1">IF(OFFSET(I3428,-$D3428,0)="n/a","n/a",IF(I$5&gt;OFFSET(I3428,-$D3428,0)+$D3428,$E3428-SUM($G3428:H3428),($E3428-SUM($G3428:H3428))/(OFFSET(I3428,-$D3428,0)-(I$5-$D3428-1))))</f>
        <v>0</v>
      </c>
      <c r="J3428" s="298">
        <f ca="1">IF(OFFSET(J3428,-$D3428,0)="n/a","n/a",IF(J$5&gt;OFFSET(J3428,-$D3428,0)+$D3428,$E3428-SUM($G3428:I3428),($E3428-SUM($G3428:I3428))/(OFFSET(J3428,-$D3428,0)-(J$5-$D3428-1))))</f>
        <v>0</v>
      </c>
      <c r="K3428" s="298">
        <f ca="1">IF(OFFSET(K3428,-$D3428,0)="n/a","n/a",IF(K$5&gt;OFFSET(K3428,-$D3428,0)+$D3428,$E3428-SUM($G3428:J3428),($E3428-SUM($G3428:J3428))/(OFFSET(K3428,-$D3428,0)-(K$5-$D3428-1))))</f>
        <v>0</v>
      </c>
      <c r="L3428" s="298">
        <f ca="1">IF(OFFSET(L3428,-$D3428,0)="n/a","n/a",IF(L$5&gt;OFFSET(L3428,-$D3428,0)+$D3428,$E3428-SUM($G3428:K3428),($E3428-SUM($G3428:K3428))/(OFFSET(L3428,-$D3428,0)-(L$5-$D3428-1))))</f>
        <v>0</v>
      </c>
    </row>
    <row r="3429" spans="1:12" ht="12.75" hidden="1" customHeight="1" outlineLevel="2" x14ac:dyDescent="0.2">
      <c r="A3429" s="3"/>
      <c r="B3429" s="3"/>
      <c r="C3429" s="377"/>
      <c r="D3429" s="3">
        <v>3</v>
      </c>
      <c r="E3429" s="295">
        <f ca="1"/>
        <v>0</v>
      </c>
      <c r="F3429" s="296"/>
      <c r="G3429" s="299"/>
      <c r="H3429" s="299"/>
      <c r="I3429" s="297"/>
      <c r="J3429" s="298">
        <f ca="1">IF(OFFSET(J3429,-$D3429,0)="n/a","n/a",IF(J$5&gt;OFFSET(J3429,-$D3429,0)+$D3429,$E3429-SUM($G3429:I3429),($E3429-SUM($G3429:I3429))/(OFFSET(J3429,-$D3429,0)-(J$5-$D3429-1))))</f>
        <v>0</v>
      </c>
      <c r="K3429" s="298">
        <f ca="1">IF(OFFSET(K3429,-$D3429,0)="n/a","n/a",IF(K$5&gt;OFFSET(K3429,-$D3429,0)+$D3429,$E3429-SUM($G3429:J3429),($E3429-SUM($G3429:J3429))/(OFFSET(K3429,-$D3429,0)-(K$5-$D3429-1))))</f>
        <v>0</v>
      </c>
      <c r="L3429" s="298">
        <f ca="1">IF(OFFSET(L3429,-$D3429,0)="n/a","n/a",IF(L$5&gt;OFFSET(L3429,-$D3429,0)+$D3429,$E3429-SUM($G3429:K3429),($E3429-SUM($G3429:K3429))/(OFFSET(L3429,-$D3429,0)-(L$5-$D3429-1))))</f>
        <v>0</v>
      </c>
    </row>
    <row r="3430" spans="1:12" ht="12.75" hidden="1" customHeight="1" outlineLevel="2" x14ac:dyDescent="0.2">
      <c r="A3430" s="3"/>
      <c r="B3430" s="3"/>
      <c r="C3430" s="377"/>
      <c r="D3430" s="3">
        <v>4</v>
      </c>
      <c r="E3430" s="295">
        <f ca="1"/>
        <v>0</v>
      </c>
      <c r="F3430" s="296"/>
      <c r="G3430" s="299"/>
      <c r="H3430" s="299"/>
      <c r="I3430" s="299"/>
      <c r="J3430" s="297"/>
      <c r="K3430" s="298">
        <f ca="1">IF(OFFSET(K3430,-$D3430,0)="n/a","n/a",IF(K$5&gt;OFFSET(K3430,-$D3430,0)+$D3430,$E3430-SUM($G3430:J3430),($E3430-SUM($G3430:J3430))/(OFFSET(K3430,-$D3430,0)-(K$5-$D3430-1))))</f>
        <v>0</v>
      </c>
      <c r="L3430" s="298">
        <f ca="1">IF(OFFSET(L3430,-$D3430,0)="n/a","n/a",IF(L$5&gt;OFFSET(L3430,-$D3430,0)+$D3430,$E3430-SUM($G3430:K3430),($E3430-SUM($G3430:K3430))/(OFFSET(L3430,-$D3430,0)-(L$5-$D3430-1))))</f>
        <v>0</v>
      </c>
    </row>
    <row r="3431" spans="1:12" ht="12.75" hidden="1" customHeight="1" outlineLevel="2" x14ac:dyDescent="0.2">
      <c r="A3431" s="3"/>
      <c r="B3431" s="3"/>
      <c r="C3431" s="377"/>
      <c r="D3431" s="3">
        <v>5</v>
      </c>
      <c r="E3431" s="295">
        <f ca="1"/>
        <v>0</v>
      </c>
      <c r="F3431" s="296"/>
      <c r="G3431" s="299"/>
      <c r="H3431" s="299"/>
      <c r="I3431" s="299"/>
      <c r="J3431" s="299"/>
      <c r="K3431" s="297"/>
      <c r="L3431" s="298">
        <f ca="1">IF(OFFSET(L3431,-$D3431,0)="n/a","n/a",IF(L$5&gt;OFFSET(L3431,-$D3431,0)+$D3431,$E3431-SUM($G3431:K3431),($E3431-SUM($G3431:K3431))/(OFFSET(L3431,-$D3431,0)-(L$5-$D3431-1))))</f>
        <v>0</v>
      </c>
    </row>
    <row r="3432" spans="1:12" ht="12.75" hidden="1" customHeight="1" outlineLevel="2" x14ac:dyDescent="0.2">
      <c r="A3432" s="3"/>
      <c r="B3432" s="3"/>
      <c r="C3432" s="377"/>
      <c r="D3432" s="3">
        <v>6</v>
      </c>
      <c r="E3432" s="295">
        <f ca="1"/>
        <v>0</v>
      </c>
      <c r="F3432" s="296"/>
      <c r="G3432" s="299"/>
      <c r="H3432" s="299"/>
      <c r="I3432" s="299"/>
      <c r="J3432" s="299"/>
      <c r="K3432" s="299"/>
      <c r="L3432" s="297"/>
    </row>
    <row r="3433" spans="1:12" ht="12.75" hidden="1" customHeight="1" outlineLevel="2" x14ac:dyDescent="0.2">
      <c r="A3433" s="3"/>
      <c r="B3433" s="3"/>
      <c r="C3433" s="377"/>
      <c r="D3433" s="3">
        <v>7</v>
      </c>
      <c r="E3433" s="295" t="e">
        <f ca="1"/>
        <v>#N/A</v>
      </c>
      <c r="F3433" s="296"/>
      <c r="G3433" s="299"/>
      <c r="H3433" s="299"/>
      <c r="I3433" s="299"/>
      <c r="J3433" s="299"/>
      <c r="K3433" s="299"/>
      <c r="L3433" s="299"/>
    </row>
    <row r="3434" spans="1:12" ht="12.75" hidden="1" customHeight="1" outlineLevel="2" x14ac:dyDescent="0.2">
      <c r="A3434" s="3"/>
      <c r="B3434" s="3"/>
      <c r="C3434" s="377"/>
      <c r="D3434" s="3">
        <v>8</v>
      </c>
      <c r="E3434" s="295" t="e">
        <f ca="1"/>
        <v>#N/A</v>
      </c>
      <c r="F3434" s="296"/>
      <c r="G3434" s="299"/>
      <c r="H3434" s="299"/>
      <c r="I3434" s="299"/>
      <c r="J3434" s="299"/>
      <c r="K3434" s="299"/>
      <c r="L3434" s="299"/>
    </row>
    <row r="3435" spans="1:12" ht="12.75" hidden="1" customHeight="1" outlineLevel="2" x14ac:dyDescent="0.2">
      <c r="A3435" s="3"/>
      <c r="B3435" s="3"/>
      <c r="C3435" s="377"/>
      <c r="D3435" s="3">
        <v>9</v>
      </c>
      <c r="E3435" s="295" t="e">
        <f ca="1"/>
        <v>#N/A</v>
      </c>
      <c r="F3435" s="296"/>
      <c r="G3435" s="299"/>
      <c r="H3435" s="299"/>
      <c r="I3435" s="299"/>
      <c r="J3435" s="299"/>
      <c r="K3435" s="299"/>
      <c r="L3435" s="299"/>
    </row>
    <row r="3436" spans="1:12" ht="12.75" hidden="1" customHeight="1" outlineLevel="2" x14ac:dyDescent="0.2">
      <c r="A3436" s="3"/>
      <c r="B3436" s="3"/>
      <c r="C3436" s="377"/>
      <c r="D3436" s="3">
        <v>10</v>
      </c>
      <c r="E3436" s="295" t="e">
        <f ca="1"/>
        <v>#N/A</v>
      </c>
      <c r="F3436" s="296"/>
      <c r="G3436" s="299"/>
      <c r="H3436" s="299"/>
      <c r="I3436" s="299"/>
      <c r="J3436" s="299"/>
      <c r="K3436" s="299"/>
      <c r="L3436" s="299"/>
    </row>
    <row r="3437" spans="1:12" ht="12.75" hidden="1" customHeight="1" outlineLevel="2" x14ac:dyDescent="0.2">
      <c r="A3437" s="3"/>
      <c r="B3437" s="3"/>
      <c r="C3437" s="377"/>
      <c r="D3437" s="3">
        <v>11</v>
      </c>
      <c r="E3437" s="295" t="e">
        <f ca="1"/>
        <v>#N/A</v>
      </c>
      <c r="F3437" s="296"/>
      <c r="G3437" s="299"/>
      <c r="H3437" s="299"/>
      <c r="I3437" s="299"/>
      <c r="J3437" s="299"/>
      <c r="K3437" s="299"/>
      <c r="L3437" s="299"/>
    </row>
    <row r="3438" spans="1:12" ht="12.75" hidden="1" customHeight="1" outlineLevel="2" x14ac:dyDescent="0.2">
      <c r="A3438" s="3"/>
      <c r="B3438" s="3"/>
      <c r="C3438" s="377"/>
      <c r="D3438" s="3">
        <v>12</v>
      </c>
      <c r="E3438" s="295" t="e">
        <f ca="1"/>
        <v>#N/A</v>
      </c>
      <c r="F3438" s="296"/>
      <c r="G3438" s="299"/>
      <c r="H3438" s="299"/>
      <c r="I3438" s="299"/>
      <c r="J3438" s="299"/>
      <c r="K3438" s="299"/>
      <c r="L3438" s="299"/>
    </row>
    <row r="3439" spans="1:12" ht="12.75" hidden="1" customHeight="1" outlineLevel="2" x14ac:dyDescent="0.2">
      <c r="A3439" s="3"/>
      <c r="B3439" s="3"/>
      <c r="C3439" s="377"/>
      <c r="D3439" s="3">
        <v>13</v>
      </c>
      <c r="E3439" s="295" t="e">
        <f ca="1"/>
        <v>#N/A</v>
      </c>
      <c r="F3439" s="296"/>
      <c r="G3439" s="299"/>
      <c r="H3439" s="299"/>
      <c r="I3439" s="299"/>
      <c r="J3439" s="299"/>
      <c r="K3439" s="299"/>
      <c r="L3439" s="299"/>
    </row>
    <row r="3440" spans="1:12" ht="12.75" hidden="1" customHeight="1" outlineLevel="2" x14ac:dyDescent="0.2">
      <c r="A3440" s="3"/>
      <c r="B3440" s="3"/>
      <c r="C3440" s="377"/>
      <c r="D3440" s="3">
        <v>14</v>
      </c>
      <c r="E3440" s="295" t="e">
        <f ca="1"/>
        <v>#N/A</v>
      </c>
      <c r="F3440" s="296"/>
      <c r="G3440" s="299"/>
      <c r="H3440" s="299"/>
      <c r="I3440" s="299"/>
      <c r="J3440" s="299"/>
      <c r="K3440" s="299"/>
      <c r="L3440" s="299"/>
    </row>
    <row r="3441" spans="1:12" ht="12.75" hidden="1" customHeight="1" outlineLevel="2" x14ac:dyDescent="0.2">
      <c r="A3441" s="3"/>
      <c r="B3441" s="3"/>
      <c r="C3441" s="377"/>
      <c r="D3441" s="3">
        <v>15</v>
      </c>
      <c r="E3441" s="295" t="e">
        <f ca="1"/>
        <v>#N/A</v>
      </c>
      <c r="F3441" s="296"/>
      <c r="G3441" s="299"/>
      <c r="H3441" s="299"/>
      <c r="I3441" s="299"/>
      <c r="J3441" s="299"/>
      <c r="K3441" s="299"/>
      <c r="L3441" s="299"/>
    </row>
    <row r="3442" spans="1:12" ht="12.75" hidden="1" customHeight="1" outlineLevel="1" x14ac:dyDescent="0.2">
      <c r="A3442" s="3"/>
      <c r="B3442" s="149" t="str">
        <f ca="1">B3425</f>
        <v>Asset Type 168</v>
      </c>
      <c r="C3442" s="149" t="str">
        <f ca="1">C3425</f>
        <v>Description - Asset Type 168</v>
      </c>
      <c r="D3442" s="3"/>
      <c r="E3442" s="3"/>
      <c r="F3442" s="109" t="s">
        <v>44</v>
      </c>
      <c r="G3442" s="301">
        <f t="shared" ref="G3442:L3442" si="336">SUM(G3427:G3441)</f>
        <v>0</v>
      </c>
      <c r="H3442" s="301">
        <f t="shared" ca="1" si="336"/>
        <v>0</v>
      </c>
      <c r="I3442" s="301">
        <f t="shared" ca="1" si="336"/>
        <v>0</v>
      </c>
      <c r="J3442" s="301">
        <f t="shared" ca="1" si="336"/>
        <v>0</v>
      </c>
      <c r="K3442" s="301">
        <f t="shared" ca="1" si="336"/>
        <v>0</v>
      </c>
      <c r="L3442" s="301">
        <f t="shared" ca="1" si="336"/>
        <v>0</v>
      </c>
    </row>
    <row r="3443" spans="1:12" ht="12.75" hidden="1" customHeight="1" outlineLevel="2" x14ac:dyDescent="0.2">
      <c r="A3443" s="221">
        <f>A3425+1</f>
        <v>169</v>
      </c>
      <c r="B3443" s="22" t="str">
        <f ca="1">OFFSET($B$13,$A3443-1,0)</f>
        <v>Asset Type 169</v>
      </c>
      <c r="C3443" s="22" t="str">
        <f ca="1">OFFSET($C$13,$A3443-1,0)</f>
        <v>Description - Asset Type 169</v>
      </c>
      <c r="D3443" s="3"/>
      <c r="E3443" s="112"/>
      <c r="F3443" s="111" t="s">
        <v>41</v>
      </c>
      <c r="G3443" s="300">
        <f t="shared" ref="G3443:L3443" ca="1" si="337">VLOOKUP($B3443,$B$13:$L$212,5+G$5,FALSE)</f>
        <v>0</v>
      </c>
      <c r="H3443" s="300">
        <f t="shared" ca="1" si="337"/>
        <v>0</v>
      </c>
      <c r="I3443" s="300">
        <f t="shared" ca="1" si="337"/>
        <v>0</v>
      </c>
      <c r="J3443" s="300">
        <f t="shared" ca="1" si="337"/>
        <v>0</v>
      </c>
      <c r="K3443" s="300">
        <f t="shared" ca="1" si="337"/>
        <v>0</v>
      </c>
      <c r="L3443" s="300">
        <f t="shared" ca="1" si="337"/>
        <v>0</v>
      </c>
    </row>
    <row r="3444" spans="1:12" ht="12.75" hidden="1" customHeight="1" outlineLevel="2" x14ac:dyDescent="0.2">
      <c r="A3444" s="3"/>
      <c r="B3444" s="3"/>
      <c r="C3444" s="21"/>
      <c r="D3444" s="3"/>
      <c r="E3444" s="110"/>
      <c r="F3444" s="109" t="s">
        <v>42</v>
      </c>
      <c r="G3444" s="114">
        <f ca="1">VLOOKUP($B3443,'Input Sheet'!$B$12:$L$211,5+G$5,FALSE)</f>
        <v>0</v>
      </c>
      <c r="H3444" s="114">
        <f ca="1">VLOOKUP($B3443,'Input Sheet'!$B$12:$L$211,5+H$5,FALSE)</f>
        <v>0</v>
      </c>
      <c r="I3444" s="114">
        <f ca="1">VLOOKUP($B3443,'Input Sheet'!$B$12:$L$211,5+I$5,FALSE)</f>
        <v>0</v>
      </c>
      <c r="J3444" s="114">
        <f ca="1">VLOOKUP($B3443,'Input Sheet'!$B$12:$L$211,5+J$5,FALSE)</f>
        <v>0</v>
      </c>
      <c r="K3444" s="114">
        <f ca="1">VLOOKUP($B3443,'Input Sheet'!$B$12:$L$211,5+K$5,FALSE)</f>
        <v>0</v>
      </c>
      <c r="L3444" s="114">
        <f ca="1">VLOOKUP($B3443,'Input Sheet'!$B$12:$L$211,5+L$5,FALSE)</f>
        <v>0</v>
      </c>
    </row>
    <row r="3445" spans="1:12" ht="12.75" hidden="1" customHeight="1" outlineLevel="2" x14ac:dyDescent="0.2">
      <c r="A3445" s="3"/>
      <c r="B3445" s="3"/>
      <c r="C3445" s="3"/>
      <c r="D3445" s="3">
        <v>1</v>
      </c>
      <c r="E3445" s="295">
        <f t="array" aca="1" ref="E3445:E3459" ca="1">TRANSPOSE(G3443:L3443)</f>
        <v>0</v>
      </c>
      <c r="F3445" s="296"/>
      <c r="G3445" s="297"/>
      <c r="H3445" s="298">
        <f ca="1">IF(OFFSET(H3445,-$D3445,0)="n/a","n/a",IF(H$5&gt;OFFSET(H3445,-$D3445,0)+$D3445,$E3445-SUM($G3445:G3445),($E3445-SUM($G3445:G3445))/(OFFSET(H3445,-$D3445,0)-(H$5-$D3445-1))))</f>
        <v>0</v>
      </c>
      <c r="I3445" s="298">
        <f ca="1">IF(OFFSET(I3445,-$D3445,0)="n/a","n/a",IF(I$5&gt;OFFSET(I3445,-$D3445,0)+$D3445,$E3445-SUM($G3445:H3445),($E3445-SUM($G3445:H3445))/(OFFSET(I3445,-$D3445,0)-(I$5-$D3445-1))))</f>
        <v>0</v>
      </c>
      <c r="J3445" s="298">
        <f ca="1">IF(OFFSET(J3445,-$D3445,0)="n/a","n/a",IF(J$5&gt;OFFSET(J3445,-$D3445,0)+$D3445,$E3445-SUM($G3445:I3445),($E3445-SUM($G3445:I3445))/(OFFSET(J3445,-$D3445,0)-(J$5-$D3445-1))))</f>
        <v>0</v>
      </c>
      <c r="K3445" s="298">
        <f ca="1">IF(OFFSET(K3445,-$D3445,0)="n/a","n/a",IF(K$5&gt;OFFSET(K3445,-$D3445,0)+$D3445,$E3445-SUM($G3445:J3445),($E3445-SUM($G3445:J3445))/(OFFSET(K3445,-$D3445,0)-(K$5-$D3445-1))))</f>
        <v>0</v>
      </c>
      <c r="L3445" s="298">
        <f ca="1">IF(OFFSET(L3445,-$D3445,0)="n/a","n/a",IF(L$5&gt;OFFSET(L3445,-$D3445,0)+$D3445,$E3445-SUM($G3445:K3445),($E3445-SUM($G3445:K3445))/(OFFSET(L3445,-$D3445,0)-(L$5-$D3445-1))))</f>
        <v>0</v>
      </c>
    </row>
    <row r="3446" spans="1:12" ht="12.75" hidden="1" customHeight="1" outlineLevel="2" x14ac:dyDescent="0.2">
      <c r="A3446" s="3"/>
      <c r="B3446" s="3"/>
      <c r="C3446" s="377" t="s">
        <v>43</v>
      </c>
      <c r="D3446" s="3">
        <v>2</v>
      </c>
      <c r="E3446" s="295">
        <f ca="1"/>
        <v>0</v>
      </c>
      <c r="F3446" s="296"/>
      <c r="G3446" s="299"/>
      <c r="H3446" s="297"/>
      <c r="I3446" s="298">
        <f ca="1">IF(OFFSET(I3446,-$D3446,0)="n/a","n/a",IF(I$5&gt;OFFSET(I3446,-$D3446,0)+$D3446,$E3446-SUM($G3446:H3446),($E3446-SUM($G3446:H3446))/(OFFSET(I3446,-$D3446,0)-(I$5-$D3446-1))))</f>
        <v>0</v>
      </c>
      <c r="J3446" s="298">
        <f ca="1">IF(OFFSET(J3446,-$D3446,0)="n/a","n/a",IF(J$5&gt;OFFSET(J3446,-$D3446,0)+$D3446,$E3446-SUM($G3446:I3446),($E3446-SUM($G3446:I3446))/(OFFSET(J3446,-$D3446,0)-(J$5-$D3446-1))))</f>
        <v>0</v>
      </c>
      <c r="K3446" s="298">
        <f ca="1">IF(OFFSET(K3446,-$D3446,0)="n/a","n/a",IF(K$5&gt;OFFSET(K3446,-$D3446,0)+$D3446,$E3446-SUM($G3446:J3446),($E3446-SUM($G3446:J3446))/(OFFSET(K3446,-$D3446,0)-(K$5-$D3446-1))))</f>
        <v>0</v>
      </c>
      <c r="L3446" s="298">
        <f ca="1">IF(OFFSET(L3446,-$D3446,0)="n/a","n/a",IF(L$5&gt;OFFSET(L3446,-$D3446,0)+$D3446,$E3446-SUM($G3446:K3446),($E3446-SUM($G3446:K3446))/(OFFSET(L3446,-$D3446,0)-(L$5-$D3446-1))))</f>
        <v>0</v>
      </c>
    </row>
    <row r="3447" spans="1:12" ht="12.75" hidden="1" customHeight="1" outlineLevel="2" x14ac:dyDescent="0.2">
      <c r="A3447" s="3"/>
      <c r="B3447" s="3"/>
      <c r="C3447" s="377"/>
      <c r="D3447" s="3">
        <v>3</v>
      </c>
      <c r="E3447" s="295">
        <f ca="1"/>
        <v>0</v>
      </c>
      <c r="F3447" s="296"/>
      <c r="G3447" s="299"/>
      <c r="H3447" s="299"/>
      <c r="I3447" s="297"/>
      <c r="J3447" s="298">
        <f ca="1">IF(OFFSET(J3447,-$D3447,0)="n/a","n/a",IF(J$5&gt;OFFSET(J3447,-$D3447,0)+$D3447,$E3447-SUM($G3447:I3447),($E3447-SUM($G3447:I3447))/(OFFSET(J3447,-$D3447,0)-(J$5-$D3447-1))))</f>
        <v>0</v>
      </c>
      <c r="K3447" s="298">
        <f ca="1">IF(OFFSET(K3447,-$D3447,0)="n/a","n/a",IF(K$5&gt;OFFSET(K3447,-$D3447,0)+$D3447,$E3447-SUM($G3447:J3447),($E3447-SUM($G3447:J3447))/(OFFSET(K3447,-$D3447,0)-(K$5-$D3447-1))))</f>
        <v>0</v>
      </c>
      <c r="L3447" s="298">
        <f ca="1">IF(OFFSET(L3447,-$D3447,0)="n/a","n/a",IF(L$5&gt;OFFSET(L3447,-$D3447,0)+$D3447,$E3447-SUM($G3447:K3447),($E3447-SUM($G3447:K3447))/(OFFSET(L3447,-$D3447,0)-(L$5-$D3447-1))))</f>
        <v>0</v>
      </c>
    </row>
    <row r="3448" spans="1:12" ht="12.75" hidden="1" customHeight="1" outlineLevel="2" x14ac:dyDescent="0.2">
      <c r="A3448" s="3"/>
      <c r="B3448" s="3"/>
      <c r="C3448" s="377"/>
      <c r="D3448" s="3">
        <v>4</v>
      </c>
      <c r="E3448" s="295">
        <f ca="1"/>
        <v>0</v>
      </c>
      <c r="F3448" s="296"/>
      <c r="G3448" s="299"/>
      <c r="H3448" s="299"/>
      <c r="I3448" s="299"/>
      <c r="J3448" s="297"/>
      <c r="K3448" s="298">
        <f ca="1">IF(OFFSET(K3448,-$D3448,0)="n/a","n/a",IF(K$5&gt;OFFSET(K3448,-$D3448,0)+$D3448,$E3448-SUM($G3448:J3448),($E3448-SUM($G3448:J3448))/(OFFSET(K3448,-$D3448,0)-(K$5-$D3448-1))))</f>
        <v>0</v>
      </c>
      <c r="L3448" s="298">
        <f ca="1">IF(OFFSET(L3448,-$D3448,0)="n/a","n/a",IF(L$5&gt;OFFSET(L3448,-$D3448,0)+$D3448,$E3448-SUM($G3448:K3448),($E3448-SUM($G3448:K3448))/(OFFSET(L3448,-$D3448,0)-(L$5-$D3448-1))))</f>
        <v>0</v>
      </c>
    </row>
    <row r="3449" spans="1:12" ht="12.75" hidden="1" customHeight="1" outlineLevel="2" x14ac:dyDescent="0.2">
      <c r="A3449" s="3"/>
      <c r="B3449" s="3"/>
      <c r="C3449" s="377"/>
      <c r="D3449" s="3">
        <v>5</v>
      </c>
      <c r="E3449" s="295">
        <f ca="1"/>
        <v>0</v>
      </c>
      <c r="F3449" s="296"/>
      <c r="G3449" s="299"/>
      <c r="H3449" s="299"/>
      <c r="I3449" s="299"/>
      <c r="J3449" s="299"/>
      <c r="K3449" s="297"/>
      <c r="L3449" s="298">
        <f ca="1">IF(OFFSET(L3449,-$D3449,0)="n/a","n/a",IF(L$5&gt;OFFSET(L3449,-$D3449,0)+$D3449,$E3449-SUM($G3449:K3449),($E3449-SUM($G3449:K3449))/(OFFSET(L3449,-$D3449,0)-(L$5-$D3449-1))))</f>
        <v>0</v>
      </c>
    </row>
    <row r="3450" spans="1:12" ht="12.75" hidden="1" customHeight="1" outlineLevel="2" x14ac:dyDescent="0.2">
      <c r="A3450" s="3"/>
      <c r="B3450" s="3"/>
      <c r="C3450" s="377"/>
      <c r="D3450" s="3">
        <v>6</v>
      </c>
      <c r="E3450" s="295">
        <f ca="1"/>
        <v>0</v>
      </c>
      <c r="F3450" s="296"/>
      <c r="G3450" s="299"/>
      <c r="H3450" s="299"/>
      <c r="I3450" s="299"/>
      <c r="J3450" s="299"/>
      <c r="K3450" s="299"/>
      <c r="L3450" s="297"/>
    </row>
    <row r="3451" spans="1:12" ht="12.75" hidden="1" customHeight="1" outlineLevel="2" x14ac:dyDescent="0.2">
      <c r="A3451" s="3"/>
      <c r="B3451" s="3"/>
      <c r="C3451" s="377"/>
      <c r="D3451" s="3">
        <v>7</v>
      </c>
      <c r="E3451" s="295" t="e">
        <f ca="1"/>
        <v>#N/A</v>
      </c>
      <c r="F3451" s="296"/>
      <c r="G3451" s="299"/>
      <c r="H3451" s="299"/>
      <c r="I3451" s="299"/>
      <c r="J3451" s="299"/>
      <c r="K3451" s="299"/>
      <c r="L3451" s="299"/>
    </row>
    <row r="3452" spans="1:12" ht="12.75" hidden="1" customHeight="1" outlineLevel="2" x14ac:dyDescent="0.2">
      <c r="A3452" s="3"/>
      <c r="B3452" s="3"/>
      <c r="C3452" s="377"/>
      <c r="D3452" s="3">
        <v>8</v>
      </c>
      <c r="E3452" s="295" t="e">
        <f ca="1"/>
        <v>#N/A</v>
      </c>
      <c r="F3452" s="296"/>
      <c r="G3452" s="299"/>
      <c r="H3452" s="299"/>
      <c r="I3452" s="299"/>
      <c r="J3452" s="299"/>
      <c r="K3452" s="299"/>
      <c r="L3452" s="299"/>
    </row>
    <row r="3453" spans="1:12" ht="12.75" hidden="1" customHeight="1" outlineLevel="2" x14ac:dyDescent="0.2">
      <c r="A3453" s="3"/>
      <c r="B3453" s="3"/>
      <c r="C3453" s="377"/>
      <c r="D3453" s="3">
        <v>9</v>
      </c>
      <c r="E3453" s="295" t="e">
        <f ca="1"/>
        <v>#N/A</v>
      </c>
      <c r="F3453" s="296"/>
      <c r="G3453" s="299"/>
      <c r="H3453" s="299"/>
      <c r="I3453" s="299"/>
      <c r="J3453" s="299"/>
      <c r="K3453" s="299"/>
      <c r="L3453" s="299"/>
    </row>
    <row r="3454" spans="1:12" ht="12.75" hidden="1" customHeight="1" outlineLevel="2" x14ac:dyDescent="0.2">
      <c r="A3454" s="3"/>
      <c r="B3454" s="3"/>
      <c r="C3454" s="377"/>
      <c r="D3454" s="3">
        <v>10</v>
      </c>
      <c r="E3454" s="295" t="e">
        <f ca="1"/>
        <v>#N/A</v>
      </c>
      <c r="F3454" s="296"/>
      <c r="G3454" s="299"/>
      <c r="H3454" s="299"/>
      <c r="I3454" s="299"/>
      <c r="J3454" s="299"/>
      <c r="K3454" s="299"/>
      <c r="L3454" s="299"/>
    </row>
    <row r="3455" spans="1:12" ht="12.75" hidden="1" customHeight="1" outlineLevel="2" x14ac:dyDescent="0.2">
      <c r="A3455" s="3"/>
      <c r="B3455" s="3"/>
      <c r="C3455" s="377"/>
      <c r="D3455" s="3">
        <v>11</v>
      </c>
      <c r="E3455" s="295" t="e">
        <f ca="1"/>
        <v>#N/A</v>
      </c>
      <c r="F3455" s="296"/>
      <c r="G3455" s="299"/>
      <c r="H3455" s="299"/>
      <c r="I3455" s="299"/>
      <c r="J3455" s="299"/>
      <c r="K3455" s="299"/>
      <c r="L3455" s="299"/>
    </row>
    <row r="3456" spans="1:12" ht="12.75" hidden="1" customHeight="1" outlineLevel="2" x14ac:dyDescent="0.2">
      <c r="A3456" s="3"/>
      <c r="B3456" s="3"/>
      <c r="C3456" s="377"/>
      <c r="D3456" s="3">
        <v>12</v>
      </c>
      <c r="E3456" s="295" t="e">
        <f ca="1"/>
        <v>#N/A</v>
      </c>
      <c r="F3456" s="296"/>
      <c r="G3456" s="299"/>
      <c r="H3456" s="299"/>
      <c r="I3456" s="299"/>
      <c r="J3456" s="299"/>
      <c r="K3456" s="299"/>
      <c r="L3456" s="299"/>
    </row>
    <row r="3457" spans="1:12" ht="12.75" hidden="1" customHeight="1" outlineLevel="2" x14ac:dyDescent="0.2">
      <c r="A3457" s="3"/>
      <c r="B3457" s="3"/>
      <c r="C3457" s="377"/>
      <c r="D3457" s="3">
        <v>13</v>
      </c>
      <c r="E3457" s="295" t="e">
        <f ca="1"/>
        <v>#N/A</v>
      </c>
      <c r="F3457" s="296"/>
      <c r="G3457" s="299"/>
      <c r="H3457" s="299"/>
      <c r="I3457" s="299"/>
      <c r="J3457" s="299"/>
      <c r="K3457" s="299"/>
      <c r="L3457" s="299"/>
    </row>
    <row r="3458" spans="1:12" ht="12.75" hidden="1" customHeight="1" outlineLevel="2" x14ac:dyDescent="0.2">
      <c r="A3458" s="3"/>
      <c r="B3458" s="3"/>
      <c r="C3458" s="377"/>
      <c r="D3458" s="3">
        <v>14</v>
      </c>
      <c r="E3458" s="295" t="e">
        <f ca="1"/>
        <v>#N/A</v>
      </c>
      <c r="F3458" s="296"/>
      <c r="G3458" s="299"/>
      <c r="H3458" s="299"/>
      <c r="I3458" s="299"/>
      <c r="J3458" s="299"/>
      <c r="K3458" s="299"/>
      <c r="L3458" s="299"/>
    </row>
    <row r="3459" spans="1:12" ht="12.75" hidden="1" customHeight="1" outlineLevel="2" x14ac:dyDescent="0.2">
      <c r="A3459" s="3"/>
      <c r="B3459" s="3"/>
      <c r="C3459" s="377"/>
      <c r="D3459" s="3">
        <v>15</v>
      </c>
      <c r="E3459" s="295" t="e">
        <f ca="1"/>
        <v>#N/A</v>
      </c>
      <c r="F3459" s="296"/>
      <c r="G3459" s="299"/>
      <c r="H3459" s="299"/>
      <c r="I3459" s="299"/>
      <c r="J3459" s="299"/>
      <c r="K3459" s="299"/>
      <c r="L3459" s="299"/>
    </row>
    <row r="3460" spans="1:12" ht="12.75" hidden="1" customHeight="1" outlineLevel="1" x14ac:dyDescent="0.2">
      <c r="A3460" s="3"/>
      <c r="B3460" s="149" t="str">
        <f ca="1">B3443</f>
        <v>Asset Type 169</v>
      </c>
      <c r="C3460" s="149" t="str">
        <f ca="1">C3443</f>
        <v>Description - Asset Type 169</v>
      </c>
      <c r="D3460" s="3"/>
      <c r="E3460" s="3"/>
      <c r="F3460" s="109" t="s">
        <v>44</v>
      </c>
      <c r="G3460" s="301">
        <f t="shared" ref="G3460:L3460" si="338">SUM(G3445:G3459)</f>
        <v>0</v>
      </c>
      <c r="H3460" s="301">
        <f t="shared" ca="1" si="338"/>
        <v>0</v>
      </c>
      <c r="I3460" s="301">
        <f t="shared" ca="1" si="338"/>
        <v>0</v>
      </c>
      <c r="J3460" s="301">
        <f t="shared" ca="1" si="338"/>
        <v>0</v>
      </c>
      <c r="K3460" s="301">
        <f t="shared" ca="1" si="338"/>
        <v>0</v>
      </c>
      <c r="L3460" s="301">
        <f t="shared" ca="1" si="338"/>
        <v>0</v>
      </c>
    </row>
    <row r="3461" spans="1:12" ht="12.75" hidden="1" customHeight="1" outlineLevel="2" x14ac:dyDescent="0.2">
      <c r="A3461" s="221">
        <f>A3443+1</f>
        <v>170</v>
      </c>
      <c r="B3461" s="22" t="str">
        <f ca="1">OFFSET($B$13,$A3461-1,0)</f>
        <v>Asset Type 170</v>
      </c>
      <c r="C3461" s="22" t="str">
        <f ca="1">OFFSET($C$13,$A3461-1,0)</f>
        <v>Description - Asset Type 170</v>
      </c>
      <c r="D3461" s="3"/>
      <c r="E3461" s="112"/>
      <c r="F3461" s="111" t="s">
        <v>41</v>
      </c>
      <c r="G3461" s="300">
        <f t="shared" ref="G3461:L3461" ca="1" si="339">VLOOKUP($B3461,$B$13:$L$212,5+G$5,FALSE)</f>
        <v>0</v>
      </c>
      <c r="H3461" s="300">
        <f t="shared" ca="1" si="339"/>
        <v>0</v>
      </c>
      <c r="I3461" s="300">
        <f t="shared" ca="1" si="339"/>
        <v>0</v>
      </c>
      <c r="J3461" s="300">
        <f t="shared" ca="1" si="339"/>
        <v>0</v>
      </c>
      <c r="K3461" s="300">
        <f t="shared" ca="1" si="339"/>
        <v>0</v>
      </c>
      <c r="L3461" s="300">
        <f t="shared" ca="1" si="339"/>
        <v>0</v>
      </c>
    </row>
    <row r="3462" spans="1:12" ht="12.75" hidden="1" customHeight="1" outlineLevel="2" x14ac:dyDescent="0.2">
      <c r="A3462" s="3"/>
      <c r="B3462" s="3"/>
      <c r="C3462" s="21"/>
      <c r="D3462" s="3"/>
      <c r="E3462" s="110"/>
      <c r="F3462" s="109" t="s">
        <v>42</v>
      </c>
      <c r="G3462" s="114">
        <f ca="1">VLOOKUP($B3461,'Input Sheet'!$B$12:$L$211,5+G$5,FALSE)</f>
        <v>0</v>
      </c>
      <c r="H3462" s="114">
        <f ca="1">VLOOKUP($B3461,'Input Sheet'!$B$12:$L$211,5+H$5,FALSE)</f>
        <v>0</v>
      </c>
      <c r="I3462" s="114">
        <f ca="1">VLOOKUP($B3461,'Input Sheet'!$B$12:$L$211,5+I$5,FALSE)</f>
        <v>0</v>
      </c>
      <c r="J3462" s="114">
        <f ca="1">VLOOKUP($B3461,'Input Sheet'!$B$12:$L$211,5+J$5,FALSE)</f>
        <v>0</v>
      </c>
      <c r="K3462" s="114">
        <f ca="1">VLOOKUP($B3461,'Input Sheet'!$B$12:$L$211,5+K$5,FALSE)</f>
        <v>0</v>
      </c>
      <c r="L3462" s="114">
        <f ca="1">VLOOKUP($B3461,'Input Sheet'!$B$12:$L$211,5+L$5,FALSE)</f>
        <v>0</v>
      </c>
    </row>
    <row r="3463" spans="1:12" ht="12.75" hidden="1" customHeight="1" outlineLevel="2" x14ac:dyDescent="0.2">
      <c r="A3463" s="3"/>
      <c r="B3463" s="3"/>
      <c r="C3463" s="3"/>
      <c r="D3463" s="3">
        <v>1</v>
      </c>
      <c r="E3463" s="295">
        <f t="array" aca="1" ref="E3463:E3477" ca="1">TRANSPOSE(G3461:L3461)</f>
        <v>0</v>
      </c>
      <c r="F3463" s="296"/>
      <c r="G3463" s="297"/>
      <c r="H3463" s="298">
        <f ca="1">IF(OFFSET(H3463,-$D3463,0)="n/a","n/a",IF(H$5&gt;OFFSET(H3463,-$D3463,0)+$D3463,$E3463-SUM($G3463:G3463),($E3463-SUM($G3463:G3463))/(OFFSET(H3463,-$D3463,0)-(H$5-$D3463-1))))</f>
        <v>0</v>
      </c>
      <c r="I3463" s="298">
        <f ca="1">IF(OFFSET(I3463,-$D3463,0)="n/a","n/a",IF(I$5&gt;OFFSET(I3463,-$D3463,0)+$D3463,$E3463-SUM($G3463:H3463),($E3463-SUM($G3463:H3463))/(OFFSET(I3463,-$D3463,0)-(I$5-$D3463-1))))</f>
        <v>0</v>
      </c>
      <c r="J3463" s="298">
        <f ca="1">IF(OFFSET(J3463,-$D3463,0)="n/a","n/a",IF(J$5&gt;OFFSET(J3463,-$D3463,0)+$D3463,$E3463-SUM($G3463:I3463),($E3463-SUM($G3463:I3463))/(OFFSET(J3463,-$D3463,0)-(J$5-$D3463-1))))</f>
        <v>0</v>
      </c>
      <c r="K3463" s="298">
        <f ca="1">IF(OFFSET(K3463,-$D3463,0)="n/a","n/a",IF(K$5&gt;OFFSET(K3463,-$D3463,0)+$D3463,$E3463-SUM($G3463:J3463),($E3463-SUM($G3463:J3463))/(OFFSET(K3463,-$D3463,0)-(K$5-$D3463-1))))</f>
        <v>0</v>
      </c>
      <c r="L3463" s="298">
        <f ca="1">IF(OFFSET(L3463,-$D3463,0)="n/a","n/a",IF(L$5&gt;OFFSET(L3463,-$D3463,0)+$D3463,$E3463-SUM($G3463:K3463),($E3463-SUM($G3463:K3463))/(OFFSET(L3463,-$D3463,0)-(L$5-$D3463-1))))</f>
        <v>0</v>
      </c>
    </row>
    <row r="3464" spans="1:12" ht="12.75" hidden="1" customHeight="1" outlineLevel="2" x14ac:dyDescent="0.2">
      <c r="A3464" s="3"/>
      <c r="B3464" s="3"/>
      <c r="C3464" s="377" t="s">
        <v>43</v>
      </c>
      <c r="D3464" s="3">
        <v>2</v>
      </c>
      <c r="E3464" s="295">
        <f ca="1"/>
        <v>0</v>
      </c>
      <c r="F3464" s="296"/>
      <c r="G3464" s="299"/>
      <c r="H3464" s="297"/>
      <c r="I3464" s="298">
        <f ca="1">IF(OFFSET(I3464,-$D3464,0)="n/a","n/a",IF(I$5&gt;OFFSET(I3464,-$D3464,0)+$D3464,$E3464-SUM($G3464:H3464),($E3464-SUM($G3464:H3464))/(OFFSET(I3464,-$D3464,0)-(I$5-$D3464-1))))</f>
        <v>0</v>
      </c>
      <c r="J3464" s="298">
        <f ca="1">IF(OFFSET(J3464,-$D3464,0)="n/a","n/a",IF(J$5&gt;OFFSET(J3464,-$D3464,0)+$D3464,$E3464-SUM($G3464:I3464),($E3464-SUM($G3464:I3464))/(OFFSET(J3464,-$D3464,0)-(J$5-$D3464-1))))</f>
        <v>0</v>
      </c>
      <c r="K3464" s="298">
        <f ca="1">IF(OFFSET(K3464,-$D3464,0)="n/a","n/a",IF(K$5&gt;OFFSET(K3464,-$D3464,0)+$D3464,$E3464-SUM($G3464:J3464),($E3464-SUM($G3464:J3464))/(OFFSET(K3464,-$D3464,0)-(K$5-$D3464-1))))</f>
        <v>0</v>
      </c>
      <c r="L3464" s="298">
        <f ca="1">IF(OFFSET(L3464,-$D3464,0)="n/a","n/a",IF(L$5&gt;OFFSET(L3464,-$D3464,0)+$D3464,$E3464-SUM($G3464:K3464),($E3464-SUM($G3464:K3464))/(OFFSET(L3464,-$D3464,0)-(L$5-$D3464-1))))</f>
        <v>0</v>
      </c>
    </row>
    <row r="3465" spans="1:12" ht="12.75" hidden="1" customHeight="1" outlineLevel="2" x14ac:dyDescent="0.2">
      <c r="A3465" s="3"/>
      <c r="B3465" s="3"/>
      <c r="C3465" s="377"/>
      <c r="D3465" s="3">
        <v>3</v>
      </c>
      <c r="E3465" s="295">
        <f ca="1"/>
        <v>0</v>
      </c>
      <c r="F3465" s="296"/>
      <c r="G3465" s="299"/>
      <c r="H3465" s="299"/>
      <c r="I3465" s="297"/>
      <c r="J3465" s="298">
        <f ca="1">IF(OFFSET(J3465,-$D3465,0)="n/a","n/a",IF(J$5&gt;OFFSET(J3465,-$D3465,0)+$D3465,$E3465-SUM($G3465:I3465),($E3465-SUM($G3465:I3465))/(OFFSET(J3465,-$D3465,0)-(J$5-$D3465-1))))</f>
        <v>0</v>
      </c>
      <c r="K3465" s="298">
        <f ca="1">IF(OFFSET(K3465,-$D3465,0)="n/a","n/a",IF(K$5&gt;OFFSET(K3465,-$D3465,0)+$D3465,$E3465-SUM($G3465:J3465),($E3465-SUM($G3465:J3465))/(OFFSET(K3465,-$D3465,0)-(K$5-$D3465-1))))</f>
        <v>0</v>
      </c>
      <c r="L3465" s="298">
        <f ca="1">IF(OFFSET(L3465,-$D3465,0)="n/a","n/a",IF(L$5&gt;OFFSET(L3465,-$D3465,0)+$D3465,$E3465-SUM($G3465:K3465),($E3465-SUM($G3465:K3465))/(OFFSET(L3465,-$D3465,0)-(L$5-$D3465-1))))</f>
        <v>0</v>
      </c>
    </row>
    <row r="3466" spans="1:12" ht="12.75" hidden="1" customHeight="1" outlineLevel="2" x14ac:dyDescent="0.2">
      <c r="A3466" s="3"/>
      <c r="B3466" s="3"/>
      <c r="C3466" s="377"/>
      <c r="D3466" s="3">
        <v>4</v>
      </c>
      <c r="E3466" s="295">
        <f ca="1"/>
        <v>0</v>
      </c>
      <c r="F3466" s="296"/>
      <c r="G3466" s="299"/>
      <c r="H3466" s="299"/>
      <c r="I3466" s="299"/>
      <c r="J3466" s="297"/>
      <c r="K3466" s="298">
        <f ca="1">IF(OFFSET(K3466,-$D3466,0)="n/a","n/a",IF(K$5&gt;OFFSET(K3466,-$D3466,0)+$D3466,$E3466-SUM($G3466:J3466),($E3466-SUM($G3466:J3466))/(OFFSET(K3466,-$D3466,0)-(K$5-$D3466-1))))</f>
        <v>0</v>
      </c>
      <c r="L3466" s="298">
        <f ca="1">IF(OFFSET(L3466,-$D3466,0)="n/a","n/a",IF(L$5&gt;OFFSET(L3466,-$D3466,0)+$D3466,$E3466-SUM($G3466:K3466),($E3466-SUM($G3466:K3466))/(OFFSET(L3466,-$D3466,0)-(L$5-$D3466-1))))</f>
        <v>0</v>
      </c>
    </row>
    <row r="3467" spans="1:12" ht="12.75" hidden="1" customHeight="1" outlineLevel="2" x14ac:dyDescent="0.2">
      <c r="A3467" s="3"/>
      <c r="B3467" s="3"/>
      <c r="C3467" s="377"/>
      <c r="D3467" s="3">
        <v>5</v>
      </c>
      <c r="E3467" s="295">
        <f ca="1"/>
        <v>0</v>
      </c>
      <c r="F3467" s="296"/>
      <c r="G3467" s="299"/>
      <c r="H3467" s="299"/>
      <c r="I3467" s="299"/>
      <c r="J3467" s="299"/>
      <c r="K3467" s="297"/>
      <c r="L3467" s="298">
        <f ca="1">IF(OFFSET(L3467,-$D3467,0)="n/a","n/a",IF(L$5&gt;OFFSET(L3467,-$D3467,0)+$D3467,$E3467-SUM($G3467:K3467),($E3467-SUM($G3467:K3467))/(OFFSET(L3467,-$D3467,0)-(L$5-$D3467-1))))</f>
        <v>0</v>
      </c>
    </row>
    <row r="3468" spans="1:12" ht="12.75" hidden="1" customHeight="1" outlineLevel="2" x14ac:dyDescent="0.2">
      <c r="A3468" s="3"/>
      <c r="B3468" s="3"/>
      <c r="C3468" s="377"/>
      <c r="D3468" s="3">
        <v>6</v>
      </c>
      <c r="E3468" s="295">
        <f ca="1"/>
        <v>0</v>
      </c>
      <c r="F3468" s="296"/>
      <c r="G3468" s="299"/>
      <c r="H3468" s="299"/>
      <c r="I3468" s="299"/>
      <c r="J3468" s="299"/>
      <c r="K3468" s="299"/>
      <c r="L3468" s="297"/>
    </row>
    <row r="3469" spans="1:12" ht="12.75" hidden="1" customHeight="1" outlineLevel="2" x14ac:dyDescent="0.2">
      <c r="A3469" s="3"/>
      <c r="B3469" s="3"/>
      <c r="C3469" s="377"/>
      <c r="D3469" s="3">
        <v>7</v>
      </c>
      <c r="E3469" s="295" t="e">
        <f ca="1"/>
        <v>#N/A</v>
      </c>
      <c r="F3469" s="296"/>
      <c r="G3469" s="299"/>
      <c r="H3469" s="299"/>
      <c r="I3469" s="299"/>
      <c r="J3469" s="299"/>
      <c r="K3469" s="299"/>
      <c r="L3469" s="299"/>
    </row>
    <row r="3470" spans="1:12" ht="12.75" hidden="1" customHeight="1" outlineLevel="2" x14ac:dyDescent="0.2">
      <c r="A3470" s="3"/>
      <c r="B3470" s="3"/>
      <c r="C3470" s="377"/>
      <c r="D3470" s="3">
        <v>8</v>
      </c>
      <c r="E3470" s="295" t="e">
        <f ca="1"/>
        <v>#N/A</v>
      </c>
      <c r="F3470" s="296"/>
      <c r="G3470" s="299"/>
      <c r="H3470" s="299"/>
      <c r="I3470" s="299"/>
      <c r="J3470" s="299"/>
      <c r="K3470" s="299"/>
      <c r="L3470" s="299"/>
    </row>
    <row r="3471" spans="1:12" ht="12.75" hidden="1" customHeight="1" outlineLevel="2" x14ac:dyDescent="0.2">
      <c r="A3471" s="3"/>
      <c r="B3471" s="3"/>
      <c r="C3471" s="377"/>
      <c r="D3471" s="3">
        <v>9</v>
      </c>
      <c r="E3471" s="295" t="e">
        <f ca="1"/>
        <v>#N/A</v>
      </c>
      <c r="F3471" s="296"/>
      <c r="G3471" s="299"/>
      <c r="H3471" s="299"/>
      <c r="I3471" s="299"/>
      <c r="J3471" s="299"/>
      <c r="K3471" s="299"/>
      <c r="L3471" s="299"/>
    </row>
    <row r="3472" spans="1:12" ht="12.75" hidden="1" customHeight="1" outlineLevel="2" x14ac:dyDescent="0.2">
      <c r="A3472" s="3"/>
      <c r="B3472" s="3"/>
      <c r="C3472" s="377"/>
      <c r="D3472" s="3">
        <v>10</v>
      </c>
      <c r="E3472" s="295" t="e">
        <f ca="1"/>
        <v>#N/A</v>
      </c>
      <c r="F3472" s="296"/>
      <c r="G3472" s="299"/>
      <c r="H3472" s="299"/>
      <c r="I3472" s="299"/>
      <c r="J3472" s="299"/>
      <c r="K3472" s="299"/>
      <c r="L3472" s="299"/>
    </row>
    <row r="3473" spans="1:12" ht="12.75" hidden="1" customHeight="1" outlineLevel="2" x14ac:dyDescent="0.2">
      <c r="A3473" s="3"/>
      <c r="B3473" s="3"/>
      <c r="C3473" s="377"/>
      <c r="D3473" s="3">
        <v>11</v>
      </c>
      <c r="E3473" s="295" t="e">
        <f ca="1"/>
        <v>#N/A</v>
      </c>
      <c r="F3473" s="296"/>
      <c r="G3473" s="299"/>
      <c r="H3473" s="299"/>
      <c r="I3473" s="299"/>
      <c r="J3473" s="299"/>
      <c r="K3473" s="299"/>
      <c r="L3473" s="299"/>
    </row>
    <row r="3474" spans="1:12" ht="12.75" hidden="1" customHeight="1" outlineLevel="2" x14ac:dyDescent="0.2">
      <c r="A3474" s="3"/>
      <c r="B3474" s="3"/>
      <c r="C3474" s="377"/>
      <c r="D3474" s="3">
        <v>12</v>
      </c>
      <c r="E3474" s="295" t="e">
        <f ca="1"/>
        <v>#N/A</v>
      </c>
      <c r="F3474" s="296"/>
      <c r="G3474" s="299"/>
      <c r="H3474" s="299"/>
      <c r="I3474" s="299"/>
      <c r="J3474" s="299"/>
      <c r="K3474" s="299"/>
      <c r="L3474" s="299"/>
    </row>
    <row r="3475" spans="1:12" ht="12.75" hidden="1" customHeight="1" outlineLevel="2" x14ac:dyDescent="0.2">
      <c r="A3475" s="3"/>
      <c r="B3475" s="3"/>
      <c r="C3475" s="377"/>
      <c r="D3475" s="3">
        <v>13</v>
      </c>
      <c r="E3475" s="295" t="e">
        <f ca="1"/>
        <v>#N/A</v>
      </c>
      <c r="F3475" s="296"/>
      <c r="G3475" s="299"/>
      <c r="H3475" s="299"/>
      <c r="I3475" s="299"/>
      <c r="J3475" s="299"/>
      <c r="K3475" s="299"/>
      <c r="L3475" s="299"/>
    </row>
    <row r="3476" spans="1:12" ht="12.75" hidden="1" customHeight="1" outlineLevel="2" x14ac:dyDescent="0.2">
      <c r="A3476" s="3"/>
      <c r="B3476" s="3"/>
      <c r="C3476" s="377"/>
      <c r="D3476" s="3">
        <v>14</v>
      </c>
      <c r="E3476" s="295" t="e">
        <f ca="1"/>
        <v>#N/A</v>
      </c>
      <c r="F3476" s="296"/>
      <c r="G3476" s="299"/>
      <c r="H3476" s="299"/>
      <c r="I3476" s="299"/>
      <c r="J3476" s="299"/>
      <c r="K3476" s="299"/>
      <c r="L3476" s="299"/>
    </row>
    <row r="3477" spans="1:12" ht="12.75" hidden="1" customHeight="1" outlineLevel="2" x14ac:dyDescent="0.2">
      <c r="A3477" s="3"/>
      <c r="B3477" s="3"/>
      <c r="C3477" s="377"/>
      <c r="D3477" s="3">
        <v>15</v>
      </c>
      <c r="E3477" s="295" t="e">
        <f ca="1"/>
        <v>#N/A</v>
      </c>
      <c r="F3477" s="296"/>
      <c r="G3477" s="299"/>
      <c r="H3477" s="299"/>
      <c r="I3477" s="299"/>
      <c r="J3477" s="299"/>
      <c r="K3477" s="299"/>
      <c r="L3477" s="299"/>
    </row>
    <row r="3478" spans="1:12" ht="12.75" hidden="1" customHeight="1" outlineLevel="1" x14ac:dyDescent="0.2">
      <c r="A3478" s="3"/>
      <c r="B3478" s="149" t="str">
        <f ca="1">B3461</f>
        <v>Asset Type 170</v>
      </c>
      <c r="C3478" s="149" t="str">
        <f ca="1">C3461</f>
        <v>Description - Asset Type 170</v>
      </c>
      <c r="D3478" s="3"/>
      <c r="E3478" s="3"/>
      <c r="F3478" s="109" t="s">
        <v>44</v>
      </c>
      <c r="G3478" s="301">
        <f t="shared" ref="G3478:L3478" si="340">SUM(G3463:G3477)</f>
        <v>0</v>
      </c>
      <c r="H3478" s="301">
        <f t="shared" ca="1" si="340"/>
        <v>0</v>
      </c>
      <c r="I3478" s="301">
        <f t="shared" ca="1" si="340"/>
        <v>0</v>
      </c>
      <c r="J3478" s="301">
        <f t="shared" ca="1" si="340"/>
        <v>0</v>
      </c>
      <c r="K3478" s="301">
        <f t="shared" ca="1" si="340"/>
        <v>0</v>
      </c>
      <c r="L3478" s="301">
        <f t="shared" ca="1" si="340"/>
        <v>0</v>
      </c>
    </row>
    <row r="3479" spans="1:12" ht="12.75" hidden="1" customHeight="1" outlineLevel="2" x14ac:dyDescent="0.2">
      <c r="A3479" s="221">
        <f>A3461+1</f>
        <v>171</v>
      </c>
      <c r="B3479" s="22" t="str">
        <f ca="1">OFFSET($B$13,$A3479-1,0)</f>
        <v>Asset Type 171</v>
      </c>
      <c r="C3479" s="22" t="str">
        <f ca="1">OFFSET($C$13,$A3479-1,0)</f>
        <v>Description - Asset Type 171</v>
      </c>
      <c r="D3479" s="3"/>
      <c r="E3479" s="112"/>
      <c r="F3479" s="111" t="s">
        <v>41</v>
      </c>
      <c r="G3479" s="300">
        <f t="shared" ref="G3479:L3479" ca="1" si="341">VLOOKUP($B3479,$B$13:$L$212,5+G$5,FALSE)</f>
        <v>0</v>
      </c>
      <c r="H3479" s="300">
        <f t="shared" ca="1" si="341"/>
        <v>0</v>
      </c>
      <c r="I3479" s="300">
        <f t="shared" ca="1" si="341"/>
        <v>0</v>
      </c>
      <c r="J3479" s="300">
        <f t="shared" ca="1" si="341"/>
        <v>0</v>
      </c>
      <c r="K3479" s="300">
        <f t="shared" ca="1" si="341"/>
        <v>0</v>
      </c>
      <c r="L3479" s="300">
        <f t="shared" ca="1" si="341"/>
        <v>0</v>
      </c>
    </row>
    <row r="3480" spans="1:12" ht="12.75" hidden="1" customHeight="1" outlineLevel="2" x14ac:dyDescent="0.2">
      <c r="A3480" s="3"/>
      <c r="B3480" s="3"/>
      <c r="C3480" s="21"/>
      <c r="D3480" s="3"/>
      <c r="E3480" s="110"/>
      <c r="F3480" s="109" t="s">
        <v>42</v>
      </c>
      <c r="G3480" s="114">
        <f ca="1">VLOOKUP($B3479,'Input Sheet'!$B$12:$L$211,5+G$5,FALSE)</f>
        <v>0</v>
      </c>
      <c r="H3480" s="114">
        <f ca="1">VLOOKUP($B3479,'Input Sheet'!$B$12:$L$211,5+H$5,FALSE)</f>
        <v>0</v>
      </c>
      <c r="I3480" s="114">
        <f ca="1">VLOOKUP($B3479,'Input Sheet'!$B$12:$L$211,5+I$5,FALSE)</f>
        <v>0</v>
      </c>
      <c r="J3480" s="114">
        <f ca="1">VLOOKUP($B3479,'Input Sheet'!$B$12:$L$211,5+J$5,FALSE)</f>
        <v>0</v>
      </c>
      <c r="K3480" s="114">
        <f ca="1">VLOOKUP($B3479,'Input Sheet'!$B$12:$L$211,5+K$5,FALSE)</f>
        <v>0</v>
      </c>
      <c r="L3480" s="114">
        <f ca="1">VLOOKUP($B3479,'Input Sheet'!$B$12:$L$211,5+L$5,FALSE)</f>
        <v>0</v>
      </c>
    </row>
    <row r="3481" spans="1:12" ht="12.75" hidden="1" customHeight="1" outlineLevel="2" x14ac:dyDescent="0.2">
      <c r="A3481" s="3"/>
      <c r="B3481" s="3"/>
      <c r="C3481" s="3"/>
      <c r="D3481" s="3">
        <v>1</v>
      </c>
      <c r="E3481" s="295">
        <f t="array" aca="1" ref="E3481:E3495" ca="1">TRANSPOSE(G3479:L3479)</f>
        <v>0</v>
      </c>
      <c r="F3481" s="296"/>
      <c r="G3481" s="297"/>
      <c r="H3481" s="298">
        <f ca="1">IF(OFFSET(H3481,-$D3481,0)="n/a","n/a",IF(H$5&gt;OFFSET(H3481,-$D3481,0)+$D3481,$E3481-SUM($G3481:G3481),($E3481-SUM($G3481:G3481))/(OFFSET(H3481,-$D3481,0)-(H$5-$D3481-1))))</f>
        <v>0</v>
      </c>
      <c r="I3481" s="298">
        <f ca="1">IF(OFFSET(I3481,-$D3481,0)="n/a","n/a",IF(I$5&gt;OFFSET(I3481,-$D3481,0)+$D3481,$E3481-SUM($G3481:H3481),($E3481-SUM($G3481:H3481))/(OFFSET(I3481,-$D3481,0)-(I$5-$D3481-1))))</f>
        <v>0</v>
      </c>
      <c r="J3481" s="298">
        <f ca="1">IF(OFFSET(J3481,-$D3481,0)="n/a","n/a",IF(J$5&gt;OFFSET(J3481,-$D3481,0)+$D3481,$E3481-SUM($G3481:I3481),($E3481-SUM($G3481:I3481))/(OFFSET(J3481,-$D3481,0)-(J$5-$D3481-1))))</f>
        <v>0</v>
      </c>
      <c r="K3481" s="298">
        <f ca="1">IF(OFFSET(K3481,-$D3481,0)="n/a","n/a",IF(K$5&gt;OFFSET(K3481,-$D3481,0)+$D3481,$E3481-SUM($G3481:J3481),($E3481-SUM($G3481:J3481))/(OFFSET(K3481,-$D3481,0)-(K$5-$D3481-1))))</f>
        <v>0</v>
      </c>
      <c r="L3481" s="298">
        <f ca="1">IF(OFFSET(L3481,-$D3481,0)="n/a","n/a",IF(L$5&gt;OFFSET(L3481,-$D3481,0)+$D3481,$E3481-SUM($G3481:K3481),($E3481-SUM($G3481:K3481))/(OFFSET(L3481,-$D3481,0)-(L$5-$D3481-1))))</f>
        <v>0</v>
      </c>
    </row>
    <row r="3482" spans="1:12" ht="12.75" hidden="1" customHeight="1" outlineLevel="2" x14ac:dyDescent="0.2">
      <c r="A3482" s="3"/>
      <c r="B3482" s="3"/>
      <c r="C3482" s="377" t="s">
        <v>43</v>
      </c>
      <c r="D3482" s="3">
        <v>2</v>
      </c>
      <c r="E3482" s="295">
        <f ca="1"/>
        <v>0</v>
      </c>
      <c r="F3482" s="296"/>
      <c r="G3482" s="299"/>
      <c r="H3482" s="297"/>
      <c r="I3482" s="298">
        <f ca="1">IF(OFFSET(I3482,-$D3482,0)="n/a","n/a",IF(I$5&gt;OFFSET(I3482,-$D3482,0)+$D3482,$E3482-SUM($G3482:H3482),($E3482-SUM($G3482:H3482))/(OFFSET(I3482,-$D3482,0)-(I$5-$D3482-1))))</f>
        <v>0</v>
      </c>
      <c r="J3482" s="298">
        <f ca="1">IF(OFFSET(J3482,-$D3482,0)="n/a","n/a",IF(J$5&gt;OFFSET(J3482,-$D3482,0)+$D3482,$E3482-SUM($G3482:I3482),($E3482-SUM($G3482:I3482))/(OFFSET(J3482,-$D3482,0)-(J$5-$D3482-1))))</f>
        <v>0</v>
      </c>
      <c r="K3482" s="298">
        <f ca="1">IF(OFFSET(K3482,-$D3482,0)="n/a","n/a",IF(K$5&gt;OFFSET(K3482,-$D3482,0)+$D3482,$E3482-SUM($G3482:J3482),($E3482-SUM($G3482:J3482))/(OFFSET(K3482,-$D3482,0)-(K$5-$D3482-1))))</f>
        <v>0</v>
      </c>
      <c r="L3482" s="298">
        <f ca="1">IF(OFFSET(L3482,-$D3482,0)="n/a","n/a",IF(L$5&gt;OFFSET(L3482,-$D3482,0)+$D3482,$E3482-SUM($G3482:K3482),($E3482-SUM($G3482:K3482))/(OFFSET(L3482,-$D3482,0)-(L$5-$D3482-1))))</f>
        <v>0</v>
      </c>
    </row>
    <row r="3483" spans="1:12" ht="12.75" hidden="1" customHeight="1" outlineLevel="2" x14ac:dyDescent="0.2">
      <c r="A3483" s="3"/>
      <c r="B3483" s="3"/>
      <c r="C3483" s="377"/>
      <c r="D3483" s="3">
        <v>3</v>
      </c>
      <c r="E3483" s="295">
        <f ca="1"/>
        <v>0</v>
      </c>
      <c r="F3483" s="296"/>
      <c r="G3483" s="299"/>
      <c r="H3483" s="299"/>
      <c r="I3483" s="297"/>
      <c r="J3483" s="298">
        <f ca="1">IF(OFFSET(J3483,-$D3483,0)="n/a","n/a",IF(J$5&gt;OFFSET(J3483,-$D3483,0)+$D3483,$E3483-SUM($G3483:I3483),($E3483-SUM($G3483:I3483))/(OFFSET(J3483,-$D3483,0)-(J$5-$D3483-1))))</f>
        <v>0</v>
      </c>
      <c r="K3483" s="298">
        <f ca="1">IF(OFFSET(K3483,-$D3483,0)="n/a","n/a",IF(K$5&gt;OFFSET(K3483,-$D3483,0)+$D3483,$E3483-SUM($G3483:J3483),($E3483-SUM($G3483:J3483))/(OFFSET(K3483,-$D3483,0)-(K$5-$D3483-1))))</f>
        <v>0</v>
      </c>
      <c r="L3483" s="298">
        <f ca="1">IF(OFFSET(L3483,-$D3483,0)="n/a","n/a",IF(L$5&gt;OFFSET(L3483,-$D3483,0)+$D3483,$E3483-SUM($G3483:K3483),($E3483-SUM($G3483:K3483))/(OFFSET(L3483,-$D3483,0)-(L$5-$D3483-1))))</f>
        <v>0</v>
      </c>
    </row>
    <row r="3484" spans="1:12" ht="12.75" hidden="1" customHeight="1" outlineLevel="2" x14ac:dyDescent="0.2">
      <c r="A3484" s="3"/>
      <c r="B3484" s="3"/>
      <c r="C3484" s="377"/>
      <c r="D3484" s="3">
        <v>4</v>
      </c>
      <c r="E3484" s="295">
        <f ca="1"/>
        <v>0</v>
      </c>
      <c r="F3484" s="296"/>
      <c r="G3484" s="299"/>
      <c r="H3484" s="299"/>
      <c r="I3484" s="299"/>
      <c r="J3484" s="297"/>
      <c r="K3484" s="298">
        <f ca="1">IF(OFFSET(K3484,-$D3484,0)="n/a","n/a",IF(K$5&gt;OFFSET(K3484,-$D3484,0)+$D3484,$E3484-SUM($G3484:J3484),($E3484-SUM($G3484:J3484))/(OFFSET(K3484,-$D3484,0)-(K$5-$D3484-1))))</f>
        <v>0</v>
      </c>
      <c r="L3484" s="298">
        <f ca="1">IF(OFFSET(L3484,-$D3484,0)="n/a","n/a",IF(L$5&gt;OFFSET(L3484,-$D3484,0)+$D3484,$E3484-SUM($G3484:K3484),($E3484-SUM($G3484:K3484))/(OFFSET(L3484,-$D3484,0)-(L$5-$D3484-1))))</f>
        <v>0</v>
      </c>
    </row>
    <row r="3485" spans="1:12" ht="12.75" hidden="1" customHeight="1" outlineLevel="2" x14ac:dyDescent="0.2">
      <c r="A3485" s="3"/>
      <c r="B3485" s="3"/>
      <c r="C3485" s="377"/>
      <c r="D3485" s="3">
        <v>5</v>
      </c>
      <c r="E3485" s="295">
        <f ca="1"/>
        <v>0</v>
      </c>
      <c r="F3485" s="296"/>
      <c r="G3485" s="299"/>
      <c r="H3485" s="299"/>
      <c r="I3485" s="299"/>
      <c r="J3485" s="299"/>
      <c r="K3485" s="297"/>
      <c r="L3485" s="298">
        <f ca="1">IF(OFFSET(L3485,-$D3485,0)="n/a","n/a",IF(L$5&gt;OFFSET(L3485,-$D3485,0)+$D3485,$E3485-SUM($G3485:K3485),($E3485-SUM($G3485:K3485))/(OFFSET(L3485,-$D3485,0)-(L$5-$D3485-1))))</f>
        <v>0</v>
      </c>
    </row>
    <row r="3486" spans="1:12" ht="12.75" hidden="1" customHeight="1" outlineLevel="2" x14ac:dyDescent="0.2">
      <c r="A3486" s="3"/>
      <c r="B3486" s="3"/>
      <c r="C3486" s="377"/>
      <c r="D3486" s="3">
        <v>6</v>
      </c>
      <c r="E3486" s="295">
        <f ca="1"/>
        <v>0</v>
      </c>
      <c r="F3486" s="296"/>
      <c r="G3486" s="299"/>
      <c r="H3486" s="299"/>
      <c r="I3486" s="299"/>
      <c r="J3486" s="299"/>
      <c r="K3486" s="299"/>
      <c r="L3486" s="297"/>
    </row>
    <row r="3487" spans="1:12" ht="12.75" hidden="1" customHeight="1" outlineLevel="2" x14ac:dyDescent="0.2">
      <c r="A3487" s="3"/>
      <c r="B3487" s="3"/>
      <c r="C3487" s="377"/>
      <c r="D3487" s="3">
        <v>7</v>
      </c>
      <c r="E3487" s="295" t="e">
        <f ca="1"/>
        <v>#N/A</v>
      </c>
      <c r="F3487" s="296"/>
      <c r="G3487" s="299"/>
      <c r="H3487" s="299"/>
      <c r="I3487" s="299"/>
      <c r="J3487" s="299"/>
      <c r="K3487" s="299"/>
      <c r="L3487" s="299"/>
    </row>
    <row r="3488" spans="1:12" ht="12.75" hidden="1" customHeight="1" outlineLevel="2" x14ac:dyDescent="0.2">
      <c r="A3488" s="3"/>
      <c r="B3488" s="3"/>
      <c r="C3488" s="377"/>
      <c r="D3488" s="3">
        <v>8</v>
      </c>
      <c r="E3488" s="295" t="e">
        <f ca="1"/>
        <v>#N/A</v>
      </c>
      <c r="F3488" s="296"/>
      <c r="G3488" s="299"/>
      <c r="H3488" s="299"/>
      <c r="I3488" s="299"/>
      <c r="J3488" s="299"/>
      <c r="K3488" s="299"/>
      <c r="L3488" s="299"/>
    </row>
    <row r="3489" spans="1:12" ht="12.75" hidden="1" customHeight="1" outlineLevel="2" x14ac:dyDescent="0.2">
      <c r="A3489" s="3"/>
      <c r="B3489" s="3"/>
      <c r="C3489" s="377"/>
      <c r="D3489" s="3">
        <v>9</v>
      </c>
      <c r="E3489" s="295" t="e">
        <f ca="1"/>
        <v>#N/A</v>
      </c>
      <c r="F3489" s="296"/>
      <c r="G3489" s="299"/>
      <c r="H3489" s="299"/>
      <c r="I3489" s="299"/>
      <c r="J3489" s="299"/>
      <c r="K3489" s="299"/>
      <c r="L3489" s="299"/>
    </row>
    <row r="3490" spans="1:12" ht="12.75" hidden="1" customHeight="1" outlineLevel="2" x14ac:dyDescent="0.2">
      <c r="A3490" s="3"/>
      <c r="B3490" s="3"/>
      <c r="C3490" s="377"/>
      <c r="D3490" s="3">
        <v>10</v>
      </c>
      <c r="E3490" s="295" t="e">
        <f ca="1"/>
        <v>#N/A</v>
      </c>
      <c r="F3490" s="296"/>
      <c r="G3490" s="299"/>
      <c r="H3490" s="299"/>
      <c r="I3490" s="299"/>
      <c r="J3490" s="299"/>
      <c r="K3490" s="299"/>
      <c r="L3490" s="299"/>
    </row>
    <row r="3491" spans="1:12" ht="12.75" hidden="1" customHeight="1" outlineLevel="2" x14ac:dyDescent="0.2">
      <c r="A3491" s="3"/>
      <c r="B3491" s="3"/>
      <c r="C3491" s="377"/>
      <c r="D3491" s="3">
        <v>11</v>
      </c>
      <c r="E3491" s="295" t="e">
        <f ca="1"/>
        <v>#N/A</v>
      </c>
      <c r="F3491" s="296"/>
      <c r="G3491" s="299"/>
      <c r="H3491" s="299"/>
      <c r="I3491" s="299"/>
      <c r="J3491" s="299"/>
      <c r="K3491" s="299"/>
      <c r="L3491" s="299"/>
    </row>
    <row r="3492" spans="1:12" ht="12.75" hidden="1" customHeight="1" outlineLevel="2" x14ac:dyDescent="0.2">
      <c r="A3492" s="3"/>
      <c r="B3492" s="3"/>
      <c r="C3492" s="377"/>
      <c r="D3492" s="3">
        <v>12</v>
      </c>
      <c r="E3492" s="295" t="e">
        <f ca="1"/>
        <v>#N/A</v>
      </c>
      <c r="F3492" s="296"/>
      <c r="G3492" s="299"/>
      <c r="H3492" s="299"/>
      <c r="I3492" s="299"/>
      <c r="J3492" s="299"/>
      <c r="K3492" s="299"/>
      <c r="L3492" s="299"/>
    </row>
    <row r="3493" spans="1:12" ht="12.75" hidden="1" customHeight="1" outlineLevel="2" x14ac:dyDescent="0.2">
      <c r="A3493" s="3"/>
      <c r="B3493" s="3"/>
      <c r="C3493" s="377"/>
      <c r="D3493" s="3">
        <v>13</v>
      </c>
      <c r="E3493" s="295" t="e">
        <f ca="1"/>
        <v>#N/A</v>
      </c>
      <c r="F3493" s="296"/>
      <c r="G3493" s="299"/>
      <c r="H3493" s="299"/>
      <c r="I3493" s="299"/>
      <c r="J3493" s="299"/>
      <c r="K3493" s="299"/>
      <c r="L3493" s="299"/>
    </row>
    <row r="3494" spans="1:12" ht="12.75" hidden="1" customHeight="1" outlineLevel="2" x14ac:dyDescent="0.2">
      <c r="A3494" s="3"/>
      <c r="B3494" s="3"/>
      <c r="C3494" s="377"/>
      <c r="D3494" s="3">
        <v>14</v>
      </c>
      <c r="E3494" s="295" t="e">
        <f ca="1"/>
        <v>#N/A</v>
      </c>
      <c r="F3494" s="296"/>
      <c r="G3494" s="299"/>
      <c r="H3494" s="299"/>
      <c r="I3494" s="299"/>
      <c r="J3494" s="299"/>
      <c r="K3494" s="299"/>
      <c r="L3494" s="299"/>
    </row>
    <row r="3495" spans="1:12" ht="12.75" hidden="1" customHeight="1" outlineLevel="2" x14ac:dyDescent="0.2">
      <c r="A3495" s="3"/>
      <c r="B3495" s="3"/>
      <c r="C3495" s="377"/>
      <c r="D3495" s="3">
        <v>15</v>
      </c>
      <c r="E3495" s="295" t="e">
        <f ca="1"/>
        <v>#N/A</v>
      </c>
      <c r="F3495" s="296"/>
      <c r="G3495" s="299"/>
      <c r="H3495" s="299"/>
      <c r="I3495" s="299"/>
      <c r="J3495" s="299"/>
      <c r="K3495" s="299"/>
      <c r="L3495" s="299"/>
    </row>
    <row r="3496" spans="1:12" ht="12.75" hidden="1" customHeight="1" outlineLevel="1" x14ac:dyDescent="0.2">
      <c r="A3496" s="3"/>
      <c r="B3496" s="149" t="str">
        <f ca="1">B3479</f>
        <v>Asset Type 171</v>
      </c>
      <c r="C3496" s="149" t="str">
        <f ca="1">C3479</f>
        <v>Description - Asset Type 171</v>
      </c>
      <c r="D3496" s="3"/>
      <c r="E3496" s="3"/>
      <c r="F3496" s="109" t="s">
        <v>44</v>
      </c>
      <c r="G3496" s="301">
        <f t="shared" ref="G3496:L3496" si="342">SUM(G3481:G3495)</f>
        <v>0</v>
      </c>
      <c r="H3496" s="301">
        <f t="shared" ca="1" si="342"/>
        <v>0</v>
      </c>
      <c r="I3496" s="301">
        <f t="shared" ca="1" si="342"/>
        <v>0</v>
      </c>
      <c r="J3496" s="301">
        <f t="shared" ca="1" si="342"/>
        <v>0</v>
      </c>
      <c r="K3496" s="301">
        <f t="shared" ca="1" si="342"/>
        <v>0</v>
      </c>
      <c r="L3496" s="301">
        <f t="shared" ca="1" si="342"/>
        <v>0</v>
      </c>
    </row>
    <row r="3497" spans="1:12" ht="12.75" hidden="1" customHeight="1" outlineLevel="2" x14ac:dyDescent="0.2">
      <c r="A3497" s="221">
        <f>A3479+1</f>
        <v>172</v>
      </c>
      <c r="B3497" s="22" t="str">
        <f ca="1">OFFSET($B$13,$A3497-1,0)</f>
        <v>Asset Type 172</v>
      </c>
      <c r="C3497" s="22" t="str">
        <f ca="1">OFFSET($C$13,$A3497-1,0)</f>
        <v>Description - Asset Type 172</v>
      </c>
      <c r="D3497" s="3"/>
      <c r="E3497" s="112"/>
      <c r="F3497" s="111" t="s">
        <v>41</v>
      </c>
      <c r="G3497" s="300">
        <f t="shared" ref="G3497:L3497" ca="1" si="343">VLOOKUP($B3497,$B$13:$L$212,5+G$5,FALSE)</f>
        <v>0</v>
      </c>
      <c r="H3497" s="300">
        <f t="shared" ca="1" si="343"/>
        <v>0</v>
      </c>
      <c r="I3497" s="300">
        <f t="shared" ca="1" si="343"/>
        <v>0</v>
      </c>
      <c r="J3497" s="300">
        <f t="shared" ca="1" si="343"/>
        <v>0</v>
      </c>
      <c r="K3497" s="300">
        <f t="shared" ca="1" si="343"/>
        <v>0</v>
      </c>
      <c r="L3497" s="300">
        <f t="shared" ca="1" si="343"/>
        <v>0</v>
      </c>
    </row>
    <row r="3498" spans="1:12" ht="12.75" hidden="1" customHeight="1" outlineLevel="2" x14ac:dyDescent="0.2">
      <c r="A3498" s="3"/>
      <c r="B3498" s="3"/>
      <c r="C3498" s="21"/>
      <c r="D3498" s="3"/>
      <c r="E3498" s="110"/>
      <c r="F3498" s="109" t="s">
        <v>42</v>
      </c>
      <c r="G3498" s="114">
        <f ca="1">VLOOKUP($B3497,'Input Sheet'!$B$12:$L$211,5+G$5,FALSE)</f>
        <v>0</v>
      </c>
      <c r="H3498" s="114">
        <f ca="1">VLOOKUP($B3497,'Input Sheet'!$B$12:$L$211,5+H$5,FALSE)</f>
        <v>0</v>
      </c>
      <c r="I3498" s="114">
        <f ca="1">VLOOKUP($B3497,'Input Sheet'!$B$12:$L$211,5+I$5,FALSE)</f>
        <v>0</v>
      </c>
      <c r="J3498" s="114">
        <f ca="1">VLOOKUP($B3497,'Input Sheet'!$B$12:$L$211,5+J$5,FALSE)</f>
        <v>0</v>
      </c>
      <c r="K3498" s="114">
        <f ca="1">VLOOKUP($B3497,'Input Sheet'!$B$12:$L$211,5+K$5,FALSE)</f>
        <v>0</v>
      </c>
      <c r="L3498" s="114">
        <f ca="1">VLOOKUP($B3497,'Input Sheet'!$B$12:$L$211,5+L$5,FALSE)</f>
        <v>0</v>
      </c>
    </row>
    <row r="3499" spans="1:12" ht="12.75" hidden="1" customHeight="1" outlineLevel="2" x14ac:dyDescent="0.2">
      <c r="A3499" s="3"/>
      <c r="B3499" s="3"/>
      <c r="C3499" s="3"/>
      <c r="D3499" s="3">
        <v>1</v>
      </c>
      <c r="E3499" s="295">
        <f t="array" aca="1" ref="E3499:E3513" ca="1">TRANSPOSE(G3497:L3497)</f>
        <v>0</v>
      </c>
      <c r="F3499" s="296"/>
      <c r="G3499" s="297"/>
      <c r="H3499" s="298">
        <f ca="1">IF(OFFSET(H3499,-$D3499,0)="n/a","n/a",IF(H$5&gt;OFFSET(H3499,-$D3499,0)+$D3499,$E3499-SUM($G3499:G3499),($E3499-SUM($G3499:G3499))/(OFFSET(H3499,-$D3499,0)-(H$5-$D3499-1))))</f>
        <v>0</v>
      </c>
      <c r="I3499" s="298">
        <f ca="1">IF(OFFSET(I3499,-$D3499,0)="n/a","n/a",IF(I$5&gt;OFFSET(I3499,-$D3499,0)+$D3499,$E3499-SUM($G3499:H3499),($E3499-SUM($G3499:H3499))/(OFFSET(I3499,-$D3499,0)-(I$5-$D3499-1))))</f>
        <v>0</v>
      </c>
      <c r="J3499" s="298">
        <f ca="1">IF(OFFSET(J3499,-$D3499,0)="n/a","n/a",IF(J$5&gt;OFFSET(J3499,-$D3499,0)+$D3499,$E3499-SUM($G3499:I3499),($E3499-SUM($G3499:I3499))/(OFFSET(J3499,-$D3499,0)-(J$5-$D3499-1))))</f>
        <v>0</v>
      </c>
      <c r="K3499" s="298">
        <f ca="1">IF(OFFSET(K3499,-$D3499,0)="n/a","n/a",IF(K$5&gt;OFFSET(K3499,-$D3499,0)+$D3499,$E3499-SUM($G3499:J3499),($E3499-SUM($G3499:J3499))/(OFFSET(K3499,-$D3499,0)-(K$5-$D3499-1))))</f>
        <v>0</v>
      </c>
      <c r="L3499" s="298">
        <f ca="1">IF(OFFSET(L3499,-$D3499,0)="n/a","n/a",IF(L$5&gt;OFFSET(L3499,-$D3499,0)+$D3499,$E3499-SUM($G3499:K3499),($E3499-SUM($G3499:K3499))/(OFFSET(L3499,-$D3499,0)-(L$5-$D3499-1))))</f>
        <v>0</v>
      </c>
    </row>
    <row r="3500" spans="1:12" ht="12.75" hidden="1" customHeight="1" outlineLevel="2" x14ac:dyDescent="0.2">
      <c r="A3500" s="3"/>
      <c r="B3500" s="3"/>
      <c r="C3500" s="377" t="s">
        <v>43</v>
      </c>
      <c r="D3500" s="3">
        <v>2</v>
      </c>
      <c r="E3500" s="295">
        <f ca="1"/>
        <v>0</v>
      </c>
      <c r="F3500" s="296"/>
      <c r="G3500" s="299"/>
      <c r="H3500" s="297"/>
      <c r="I3500" s="298">
        <f ca="1">IF(OFFSET(I3500,-$D3500,0)="n/a","n/a",IF(I$5&gt;OFFSET(I3500,-$D3500,0)+$D3500,$E3500-SUM($G3500:H3500),($E3500-SUM($G3500:H3500))/(OFFSET(I3500,-$D3500,0)-(I$5-$D3500-1))))</f>
        <v>0</v>
      </c>
      <c r="J3500" s="298">
        <f ca="1">IF(OFFSET(J3500,-$D3500,0)="n/a","n/a",IF(J$5&gt;OFFSET(J3500,-$D3500,0)+$D3500,$E3500-SUM($G3500:I3500),($E3500-SUM($G3500:I3500))/(OFFSET(J3500,-$D3500,0)-(J$5-$D3500-1))))</f>
        <v>0</v>
      </c>
      <c r="K3500" s="298">
        <f ca="1">IF(OFFSET(K3500,-$D3500,0)="n/a","n/a",IF(K$5&gt;OFFSET(K3500,-$D3500,0)+$D3500,$E3500-SUM($G3500:J3500),($E3500-SUM($G3500:J3500))/(OFFSET(K3500,-$D3500,0)-(K$5-$D3500-1))))</f>
        <v>0</v>
      </c>
      <c r="L3500" s="298">
        <f ca="1">IF(OFFSET(L3500,-$D3500,0)="n/a","n/a",IF(L$5&gt;OFFSET(L3500,-$D3500,0)+$D3500,$E3500-SUM($G3500:K3500),($E3500-SUM($G3500:K3500))/(OFFSET(L3500,-$D3500,0)-(L$5-$D3500-1))))</f>
        <v>0</v>
      </c>
    </row>
    <row r="3501" spans="1:12" ht="12.75" hidden="1" customHeight="1" outlineLevel="2" x14ac:dyDescent="0.2">
      <c r="A3501" s="3"/>
      <c r="B3501" s="3"/>
      <c r="C3501" s="377"/>
      <c r="D3501" s="3">
        <v>3</v>
      </c>
      <c r="E3501" s="295">
        <f ca="1"/>
        <v>0</v>
      </c>
      <c r="F3501" s="296"/>
      <c r="G3501" s="299"/>
      <c r="H3501" s="299"/>
      <c r="I3501" s="297"/>
      <c r="J3501" s="298">
        <f ca="1">IF(OFFSET(J3501,-$D3501,0)="n/a","n/a",IF(J$5&gt;OFFSET(J3501,-$D3501,0)+$D3501,$E3501-SUM($G3501:I3501),($E3501-SUM($G3501:I3501))/(OFFSET(J3501,-$D3501,0)-(J$5-$D3501-1))))</f>
        <v>0</v>
      </c>
      <c r="K3501" s="298">
        <f ca="1">IF(OFFSET(K3501,-$D3501,0)="n/a","n/a",IF(K$5&gt;OFFSET(K3501,-$D3501,0)+$D3501,$E3501-SUM($G3501:J3501),($E3501-SUM($G3501:J3501))/(OFFSET(K3501,-$D3501,0)-(K$5-$D3501-1))))</f>
        <v>0</v>
      </c>
      <c r="L3501" s="298">
        <f ca="1">IF(OFFSET(L3501,-$D3501,0)="n/a","n/a",IF(L$5&gt;OFFSET(L3501,-$D3501,0)+$D3501,$E3501-SUM($G3501:K3501),($E3501-SUM($G3501:K3501))/(OFFSET(L3501,-$D3501,0)-(L$5-$D3501-1))))</f>
        <v>0</v>
      </c>
    </row>
    <row r="3502" spans="1:12" ht="12.75" hidden="1" customHeight="1" outlineLevel="2" x14ac:dyDescent="0.2">
      <c r="A3502" s="3"/>
      <c r="B3502" s="3"/>
      <c r="C3502" s="377"/>
      <c r="D3502" s="3">
        <v>4</v>
      </c>
      <c r="E3502" s="295">
        <f ca="1"/>
        <v>0</v>
      </c>
      <c r="F3502" s="296"/>
      <c r="G3502" s="299"/>
      <c r="H3502" s="299"/>
      <c r="I3502" s="299"/>
      <c r="J3502" s="297"/>
      <c r="K3502" s="298">
        <f ca="1">IF(OFFSET(K3502,-$D3502,0)="n/a","n/a",IF(K$5&gt;OFFSET(K3502,-$D3502,0)+$D3502,$E3502-SUM($G3502:J3502),($E3502-SUM($G3502:J3502))/(OFFSET(K3502,-$D3502,0)-(K$5-$D3502-1))))</f>
        <v>0</v>
      </c>
      <c r="L3502" s="298">
        <f ca="1">IF(OFFSET(L3502,-$D3502,0)="n/a","n/a",IF(L$5&gt;OFFSET(L3502,-$D3502,0)+$D3502,$E3502-SUM($G3502:K3502),($E3502-SUM($G3502:K3502))/(OFFSET(L3502,-$D3502,0)-(L$5-$D3502-1))))</f>
        <v>0</v>
      </c>
    </row>
    <row r="3503" spans="1:12" ht="12.75" hidden="1" customHeight="1" outlineLevel="2" x14ac:dyDescent="0.2">
      <c r="A3503" s="3"/>
      <c r="B3503" s="3"/>
      <c r="C3503" s="377"/>
      <c r="D3503" s="3">
        <v>5</v>
      </c>
      <c r="E3503" s="295">
        <f ca="1"/>
        <v>0</v>
      </c>
      <c r="F3503" s="296"/>
      <c r="G3503" s="299"/>
      <c r="H3503" s="299"/>
      <c r="I3503" s="299"/>
      <c r="J3503" s="299"/>
      <c r="K3503" s="297"/>
      <c r="L3503" s="298">
        <f ca="1">IF(OFFSET(L3503,-$D3503,0)="n/a","n/a",IF(L$5&gt;OFFSET(L3503,-$D3503,0)+$D3503,$E3503-SUM($G3503:K3503),($E3503-SUM($G3503:K3503))/(OFFSET(L3503,-$D3503,0)-(L$5-$D3503-1))))</f>
        <v>0</v>
      </c>
    </row>
    <row r="3504" spans="1:12" ht="12.75" hidden="1" customHeight="1" outlineLevel="2" x14ac:dyDescent="0.2">
      <c r="A3504" s="3"/>
      <c r="B3504" s="3"/>
      <c r="C3504" s="377"/>
      <c r="D3504" s="3">
        <v>6</v>
      </c>
      <c r="E3504" s="295">
        <f ca="1"/>
        <v>0</v>
      </c>
      <c r="F3504" s="296"/>
      <c r="G3504" s="299"/>
      <c r="H3504" s="299"/>
      <c r="I3504" s="299"/>
      <c r="J3504" s="299"/>
      <c r="K3504" s="299"/>
      <c r="L3504" s="297"/>
    </row>
    <row r="3505" spans="1:12" ht="12.75" hidden="1" customHeight="1" outlineLevel="2" x14ac:dyDescent="0.2">
      <c r="A3505" s="3"/>
      <c r="B3505" s="3"/>
      <c r="C3505" s="377"/>
      <c r="D3505" s="3">
        <v>7</v>
      </c>
      <c r="E3505" s="295" t="e">
        <f ca="1"/>
        <v>#N/A</v>
      </c>
      <c r="F3505" s="296"/>
      <c r="G3505" s="299"/>
      <c r="H3505" s="299"/>
      <c r="I3505" s="299"/>
      <c r="J3505" s="299"/>
      <c r="K3505" s="299"/>
      <c r="L3505" s="299"/>
    </row>
    <row r="3506" spans="1:12" ht="12.75" hidden="1" customHeight="1" outlineLevel="2" x14ac:dyDescent="0.2">
      <c r="A3506" s="3"/>
      <c r="B3506" s="3"/>
      <c r="C3506" s="377"/>
      <c r="D3506" s="3">
        <v>8</v>
      </c>
      <c r="E3506" s="295" t="e">
        <f ca="1"/>
        <v>#N/A</v>
      </c>
      <c r="F3506" s="296"/>
      <c r="G3506" s="299"/>
      <c r="H3506" s="299"/>
      <c r="I3506" s="299"/>
      <c r="J3506" s="299"/>
      <c r="K3506" s="299"/>
      <c r="L3506" s="299"/>
    </row>
    <row r="3507" spans="1:12" ht="12.75" hidden="1" customHeight="1" outlineLevel="2" x14ac:dyDescent="0.2">
      <c r="A3507" s="3"/>
      <c r="B3507" s="3"/>
      <c r="C3507" s="377"/>
      <c r="D3507" s="3">
        <v>9</v>
      </c>
      <c r="E3507" s="295" t="e">
        <f ca="1"/>
        <v>#N/A</v>
      </c>
      <c r="F3507" s="296"/>
      <c r="G3507" s="299"/>
      <c r="H3507" s="299"/>
      <c r="I3507" s="299"/>
      <c r="J3507" s="299"/>
      <c r="K3507" s="299"/>
      <c r="L3507" s="299"/>
    </row>
    <row r="3508" spans="1:12" ht="12.75" hidden="1" customHeight="1" outlineLevel="2" x14ac:dyDescent="0.2">
      <c r="A3508" s="3"/>
      <c r="B3508" s="3"/>
      <c r="C3508" s="377"/>
      <c r="D3508" s="3">
        <v>10</v>
      </c>
      <c r="E3508" s="295" t="e">
        <f ca="1"/>
        <v>#N/A</v>
      </c>
      <c r="F3508" s="296"/>
      <c r="G3508" s="299"/>
      <c r="H3508" s="299"/>
      <c r="I3508" s="299"/>
      <c r="J3508" s="299"/>
      <c r="K3508" s="299"/>
      <c r="L3508" s="299"/>
    </row>
    <row r="3509" spans="1:12" ht="12.75" hidden="1" customHeight="1" outlineLevel="2" x14ac:dyDescent="0.2">
      <c r="A3509" s="3"/>
      <c r="B3509" s="3"/>
      <c r="C3509" s="377"/>
      <c r="D3509" s="3">
        <v>11</v>
      </c>
      <c r="E3509" s="295" t="e">
        <f ca="1"/>
        <v>#N/A</v>
      </c>
      <c r="F3509" s="296"/>
      <c r="G3509" s="299"/>
      <c r="H3509" s="299"/>
      <c r="I3509" s="299"/>
      <c r="J3509" s="299"/>
      <c r="K3509" s="299"/>
      <c r="L3509" s="299"/>
    </row>
    <row r="3510" spans="1:12" ht="12.75" hidden="1" customHeight="1" outlineLevel="2" x14ac:dyDescent="0.2">
      <c r="A3510" s="3"/>
      <c r="B3510" s="3"/>
      <c r="C3510" s="377"/>
      <c r="D3510" s="3">
        <v>12</v>
      </c>
      <c r="E3510" s="295" t="e">
        <f ca="1"/>
        <v>#N/A</v>
      </c>
      <c r="F3510" s="296"/>
      <c r="G3510" s="299"/>
      <c r="H3510" s="299"/>
      <c r="I3510" s="299"/>
      <c r="J3510" s="299"/>
      <c r="K3510" s="299"/>
      <c r="L3510" s="299"/>
    </row>
    <row r="3511" spans="1:12" ht="12.75" hidden="1" customHeight="1" outlineLevel="2" x14ac:dyDescent="0.2">
      <c r="A3511" s="3"/>
      <c r="B3511" s="3"/>
      <c r="C3511" s="377"/>
      <c r="D3511" s="3">
        <v>13</v>
      </c>
      <c r="E3511" s="295" t="e">
        <f ca="1"/>
        <v>#N/A</v>
      </c>
      <c r="F3511" s="296"/>
      <c r="G3511" s="299"/>
      <c r="H3511" s="299"/>
      <c r="I3511" s="299"/>
      <c r="J3511" s="299"/>
      <c r="K3511" s="299"/>
      <c r="L3511" s="299"/>
    </row>
    <row r="3512" spans="1:12" ht="12.75" hidden="1" customHeight="1" outlineLevel="2" x14ac:dyDescent="0.2">
      <c r="A3512" s="3"/>
      <c r="B3512" s="3"/>
      <c r="C3512" s="377"/>
      <c r="D3512" s="3">
        <v>14</v>
      </c>
      <c r="E3512" s="295" t="e">
        <f ca="1"/>
        <v>#N/A</v>
      </c>
      <c r="F3512" s="296"/>
      <c r="G3512" s="299"/>
      <c r="H3512" s="299"/>
      <c r="I3512" s="299"/>
      <c r="J3512" s="299"/>
      <c r="K3512" s="299"/>
      <c r="L3512" s="299"/>
    </row>
    <row r="3513" spans="1:12" ht="12.75" hidden="1" customHeight="1" outlineLevel="2" x14ac:dyDescent="0.2">
      <c r="A3513" s="3"/>
      <c r="B3513" s="3"/>
      <c r="C3513" s="377"/>
      <c r="D3513" s="3">
        <v>15</v>
      </c>
      <c r="E3513" s="295" t="e">
        <f ca="1"/>
        <v>#N/A</v>
      </c>
      <c r="F3513" s="296"/>
      <c r="G3513" s="299"/>
      <c r="H3513" s="299"/>
      <c r="I3513" s="299"/>
      <c r="J3513" s="299"/>
      <c r="K3513" s="299"/>
      <c r="L3513" s="299"/>
    </row>
    <row r="3514" spans="1:12" ht="12.75" hidden="1" customHeight="1" outlineLevel="1" x14ac:dyDescent="0.2">
      <c r="A3514" s="3"/>
      <c r="B3514" s="149" t="str">
        <f ca="1">B3497</f>
        <v>Asset Type 172</v>
      </c>
      <c r="C3514" s="149" t="str">
        <f ca="1">C3497</f>
        <v>Description - Asset Type 172</v>
      </c>
      <c r="D3514" s="3"/>
      <c r="E3514" s="3"/>
      <c r="F3514" s="109" t="s">
        <v>44</v>
      </c>
      <c r="G3514" s="301">
        <f t="shared" ref="G3514:L3514" si="344">SUM(G3499:G3513)</f>
        <v>0</v>
      </c>
      <c r="H3514" s="301">
        <f t="shared" ca="1" si="344"/>
        <v>0</v>
      </c>
      <c r="I3514" s="301">
        <f t="shared" ca="1" si="344"/>
        <v>0</v>
      </c>
      <c r="J3514" s="301">
        <f t="shared" ca="1" si="344"/>
        <v>0</v>
      </c>
      <c r="K3514" s="301">
        <f t="shared" ca="1" si="344"/>
        <v>0</v>
      </c>
      <c r="L3514" s="301">
        <f t="shared" ca="1" si="344"/>
        <v>0</v>
      </c>
    </row>
    <row r="3515" spans="1:12" ht="12.75" hidden="1" customHeight="1" outlineLevel="2" x14ac:dyDescent="0.2">
      <c r="A3515" s="221">
        <f>A3497+1</f>
        <v>173</v>
      </c>
      <c r="B3515" s="22" t="str">
        <f ca="1">OFFSET($B$13,$A3515-1,0)</f>
        <v>Asset Type 173</v>
      </c>
      <c r="C3515" s="22" t="str">
        <f ca="1">OFFSET($C$13,$A3515-1,0)</f>
        <v>Description - Asset Type 173</v>
      </c>
      <c r="D3515" s="3"/>
      <c r="E3515" s="112"/>
      <c r="F3515" s="111" t="s">
        <v>41</v>
      </c>
      <c r="G3515" s="300">
        <f t="shared" ref="G3515:L3515" ca="1" si="345">VLOOKUP($B3515,$B$13:$L$212,5+G$5,FALSE)</f>
        <v>0</v>
      </c>
      <c r="H3515" s="300">
        <f t="shared" ca="1" si="345"/>
        <v>0</v>
      </c>
      <c r="I3515" s="300">
        <f t="shared" ca="1" si="345"/>
        <v>0</v>
      </c>
      <c r="J3515" s="300">
        <f t="shared" ca="1" si="345"/>
        <v>0</v>
      </c>
      <c r="K3515" s="300">
        <f t="shared" ca="1" si="345"/>
        <v>0</v>
      </c>
      <c r="L3515" s="300">
        <f t="shared" ca="1" si="345"/>
        <v>0</v>
      </c>
    </row>
    <row r="3516" spans="1:12" ht="12.75" hidden="1" customHeight="1" outlineLevel="2" x14ac:dyDescent="0.2">
      <c r="A3516" s="3"/>
      <c r="B3516" s="3"/>
      <c r="C3516" s="21"/>
      <c r="D3516" s="3"/>
      <c r="E3516" s="110"/>
      <c r="F3516" s="109" t="s">
        <v>42</v>
      </c>
      <c r="G3516" s="114">
        <f ca="1">VLOOKUP($B3515,'Input Sheet'!$B$12:$L$211,5+G$5,FALSE)</f>
        <v>0</v>
      </c>
      <c r="H3516" s="114">
        <f ca="1">VLOOKUP($B3515,'Input Sheet'!$B$12:$L$211,5+H$5,FALSE)</f>
        <v>0</v>
      </c>
      <c r="I3516" s="114">
        <f ca="1">VLOOKUP($B3515,'Input Sheet'!$B$12:$L$211,5+I$5,FALSE)</f>
        <v>0</v>
      </c>
      <c r="J3516" s="114">
        <f ca="1">VLOOKUP($B3515,'Input Sheet'!$B$12:$L$211,5+J$5,FALSE)</f>
        <v>0</v>
      </c>
      <c r="K3516" s="114">
        <f ca="1">VLOOKUP($B3515,'Input Sheet'!$B$12:$L$211,5+K$5,FALSE)</f>
        <v>0</v>
      </c>
      <c r="L3516" s="114">
        <f ca="1">VLOOKUP($B3515,'Input Sheet'!$B$12:$L$211,5+L$5,FALSE)</f>
        <v>0</v>
      </c>
    </row>
    <row r="3517" spans="1:12" ht="12.75" hidden="1" customHeight="1" outlineLevel="2" x14ac:dyDescent="0.2">
      <c r="A3517" s="3"/>
      <c r="B3517" s="3"/>
      <c r="C3517" s="3"/>
      <c r="D3517" s="3">
        <v>1</v>
      </c>
      <c r="E3517" s="295">
        <f t="array" aca="1" ref="E3517:E3531" ca="1">TRANSPOSE(G3515:L3515)</f>
        <v>0</v>
      </c>
      <c r="F3517" s="296"/>
      <c r="G3517" s="297"/>
      <c r="H3517" s="298">
        <f ca="1">IF(OFFSET(H3517,-$D3517,0)="n/a","n/a",IF(H$5&gt;OFFSET(H3517,-$D3517,0)+$D3517,$E3517-SUM($G3517:G3517),($E3517-SUM($G3517:G3517))/(OFFSET(H3517,-$D3517,0)-(H$5-$D3517-1))))</f>
        <v>0</v>
      </c>
      <c r="I3517" s="298">
        <f ca="1">IF(OFFSET(I3517,-$D3517,0)="n/a","n/a",IF(I$5&gt;OFFSET(I3517,-$D3517,0)+$D3517,$E3517-SUM($G3517:H3517),($E3517-SUM($G3517:H3517))/(OFFSET(I3517,-$D3517,0)-(I$5-$D3517-1))))</f>
        <v>0</v>
      </c>
      <c r="J3517" s="298">
        <f ca="1">IF(OFFSET(J3517,-$D3517,0)="n/a","n/a",IF(J$5&gt;OFFSET(J3517,-$D3517,0)+$D3517,$E3517-SUM($G3517:I3517),($E3517-SUM($G3517:I3517))/(OFFSET(J3517,-$D3517,0)-(J$5-$D3517-1))))</f>
        <v>0</v>
      </c>
      <c r="K3517" s="298">
        <f ca="1">IF(OFFSET(K3517,-$D3517,0)="n/a","n/a",IF(K$5&gt;OFFSET(K3517,-$D3517,0)+$D3517,$E3517-SUM($G3517:J3517),($E3517-SUM($G3517:J3517))/(OFFSET(K3517,-$D3517,0)-(K$5-$D3517-1))))</f>
        <v>0</v>
      </c>
      <c r="L3517" s="298">
        <f ca="1">IF(OFFSET(L3517,-$D3517,0)="n/a","n/a",IF(L$5&gt;OFFSET(L3517,-$D3517,0)+$D3517,$E3517-SUM($G3517:K3517),($E3517-SUM($G3517:K3517))/(OFFSET(L3517,-$D3517,0)-(L$5-$D3517-1))))</f>
        <v>0</v>
      </c>
    </row>
    <row r="3518" spans="1:12" ht="12.75" hidden="1" customHeight="1" outlineLevel="2" x14ac:dyDescent="0.2">
      <c r="A3518" s="3"/>
      <c r="B3518" s="3"/>
      <c r="C3518" s="377" t="s">
        <v>43</v>
      </c>
      <c r="D3518" s="3">
        <v>2</v>
      </c>
      <c r="E3518" s="295">
        <f ca="1"/>
        <v>0</v>
      </c>
      <c r="F3518" s="296"/>
      <c r="G3518" s="299"/>
      <c r="H3518" s="297"/>
      <c r="I3518" s="298">
        <f ca="1">IF(OFFSET(I3518,-$D3518,0)="n/a","n/a",IF(I$5&gt;OFFSET(I3518,-$D3518,0)+$D3518,$E3518-SUM($G3518:H3518),($E3518-SUM($G3518:H3518))/(OFFSET(I3518,-$D3518,0)-(I$5-$D3518-1))))</f>
        <v>0</v>
      </c>
      <c r="J3518" s="298">
        <f ca="1">IF(OFFSET(J3518,-$D3518,0)="n/a","n/a",IF(J$5&gt;OFFSET(J3518,-$D3518,0)+$D3518,$E3518-SUM($G3518:I3518),($E3518-SUM($G3518:I3518))/(OFFSET(J3518,-$D3518,0)-(J$5-$D3518-1))))</f>
        <v>0</v>
      </c>
      <c r="K3518" s="298">
        <f ca="1">IF(OFFSET(K3518,-$D3518,0)="n/a","n/a",IF(K$5&gt;OFFSET(K3518,-$D3518,0)+$D3518,$E3518-SUM($G3518:J3518),($E3518-SUM($G3518:J3518))/(OFFSET(K3518,-$D3518,0)-(K$5-$D3518-1))))</f>
        <v>0</v>
      </c>
      <c r="L3518" s="298">
        <f ca="1">IF(OFFSET(L3518,-$D3518,0)="n/a","n/a",IF(L$5&gt;OFFSET(L3518,-$D3518,0)+$D3518,$E3518-SUM($G3518:K3518),($E3518-SUM($G3518:K3518))/(OFFSET(L3518,-$D3518,0)-(L$5-$D3518-1))))</f>
        <v>0</v>
      </c>
    </row>
    <row r="3519" spans="1:12" ht="12.75" hidden="1" customHeight="1" outlineLevel="2" x14ac:dyDescent="0.2">
      <c r="A3519" s="3"/>
      <c r="B3519" s="3"/>
      <c r="C3519" s="377"/>
      <c r="D3519" s="3">
        <v>3</v>
      </c>
      <c r="E3519" s="295">
        <f ca="1"/>
        <v>0</v>
      </c>
      <c r="F3519" s="296"/>
      <c r="G3519" s="299"/>
      <c r="H3519" s="299"/>
      <c r="I3519" s="297"/>
      <c r="J3519" s="298">
        <f ca="1">IF(OFFSET(J3519,-$D3519,0)="n/a","n/a",IF(J$5&gt;OFFSET(J3519,-$D3519,0)+$D3519,$E3519-SUM($G3519:I3519),($E3519-SUM($G3519:I3519))/(OFFSET(J3519,-$D3519,0)-(J$5-$D3519-1))))</f>
        <v>0</v>
      </c>
      <c r="K3519" s="298">
        <f ca="1">IF(OFFSET(K3519,-$D3519,0)="n/a","n/a",IF(K$5&gt;OFFSET(K3519,-$D3519,0)+$D3519,$E3519-SUM($G3519:J3519),($E3519-SUM($G3519:J3519))/(OFFSET(K3519,-$D3519,0)-(K$5-$D3519-1))))</f>
        <v>0</v>
      </c>
      <c r="L3519" s="298">
        <f ca="1">IF(OFFSET(L3519,-$D3519,0)="n/a","n/a",IF(L$5&gt;OFFSET(L3519,-$D3519,0)+$D3519,$E3519-SUM($G3519:K3519),($E3519-SUM($G3519:K3519))/(OFFSET(L3519,-$D3519,0)-(L$5-$D3519-1))))</f>
        <v>0</v>
      </c>
    </row>
    <row r="3520" spans="1:12" ht="12.75" hidden="1" customHeight="1" outlineLevel="2" x14ac:dyDescent="0.2">
      <c r="A3520" s="3"/>
      <c r="B3520" s="3"/>
      <c r="C3520" s="377"/>
      <c r="D3520" s="3">
        <v>4</v>
      </c>
      <c r="E3520" s="295">
        <f ca="1"/>
        <v>0</v>
      </c>
      <c r="F3520" s="296"/>
      <c r="G3520" s="299"/>
      <c r="H3520" s="299"/>
      <c r="I3520" s="299"/>
      <c r="J3520" s="297"/>
      <c r="K3520" s="298">
        <f ca="1">IF(OFFSET(K3520,-$D3520,0)="n/a","n/a",IF(K$5&gt;OFFSET(K3520,-$D3520,0)+$D3520,$E3520-SUM($G3520:J3520),($E3520-SUM($G3520:J3520))/(OFFSET(K3520,-$D3520,0)-(K$5-$D3520-1))))</f>
        <v>0</v>
      </c>
      <c r="L3520" s="298">
        <f ca="1">IF(OFFSET(L3520,-$D3520,0)="n/a","n/a",IF(L$5&gt;OFFSET(L3520,-$D3520,0)+$D3520,$E3520-SUM($G3520:K3520),($E3520-SUM($G3520:K3520))/(OFFSET(L3520,-$D3520,0)-(L$5-$D3520-1))))</f>
        <v>0</v>
      </c>
    </row>
    <row r="3521" spans="1:12" ht="12.75" hidden="1" customHeight="1" outlineLevel="2" x14ac:dyDescent="0.2">
      <c r="A3521" s="3"/>
      <c r="B3521" s="3"/>
      <c r="C3521" s="377"/>
      <c r="D3521" s="3">
        <v>5</v>
      </c>
      <c r="E3521" s="295">
        <f ca="1"/>
        <v>0</v>
      </c>
      <c r="F3521" s="296"/>
      <c r="G3521" s="299"/>
      <c r="H3521" s="299"/>
      <c r="I3521" s="299"/>
      <c r="J3521" s="299"/>
      <c r="K3521" s="297"/>
      <c r="L3521" s="298">
        <f ca="1">IF(OFFSET(L3521,-$D3521,0)="n/a","n/a",IF(L$5&gt;OFFSET(L3521,-$D3521,0)+$D3521,$E3521-SUM($G3521:K3521),($E3521-SUM($G3521:K3521))/(OFFSET(L3521,-$D3521,0)-(L$5-$D3521-1))))</f>
        <v>0</v>
      </c>
    </row>
    <row r="3522" spans="1:12" ht="12.75" hidden="1" customHeight="1" outlineLevel="2" x14ac:dyDescent="0.2">
      <c r="A3522" s="3"/>
      <c r="B3522" s="3"/>
      <c r="C3522" s="377"/>
      <c r="D3522" s="3">
        <v>6</v>
      </c>
      <c r="E3522" s="295">
        <f ca="1"/>
        <v>0</v>
      </c>
      <c r="F3522" s="296"/>
      <c r="G3522" s="299"/>
      <c r="H3522" s="299"/>
      <c r="I3522" s="299"/>
      <c r="J3522" s="299"/>
      <c r="K3522" s="299"/>
      <c r="L3522" s="297"/>
    </row>
    <row r="3523" spans="1:12" ht="12.75" hidden="1" customHeight="1" outlineLevel="2" x14ac:dyDescent="0.2">
      <c r="A3523" s="3"/>
      <c r="B3523" s="3"/>
      <c r="C3523" s="377"/>
      <c r="D3523" s="3">
        <v>7</v>
      </c>
      <c r="E3523" s="295" t="e">
        <f ca="1"/>
        <v>#N/A</v>
      </c>
      <c r="F3523" s="296"/>
      <c r="G3523" s="299"/>
      <c r="H3523" s="299"/>
      <c r="I3523" s="299"/>
      <c r="J3523" s="299"/>
      <c r="K3523" s="299"/>
      <c r="L3523" s="299"/>
    </row>
    <row r="3524" spans="1:12" ht="12.75" hidden="1" customHeight="1" outlineLevel="2" x14ac:dyDescent="0.2">
      <c r="A3524" s="3"/>
      <c r="B3524" s="3"/>
      <c r="C3524" s="377"/>
      <c r="D3524" s="3">
        <v>8</v>
      </c>
      <c r="E3524" s="295" t="e">
        <f ca="1"/>
        <v>#N/A</v>
      </c>
      <c r="F3524" s="296"/>
      <c r="G3524" s="299"/>
      <c r="H3524" s="299"/>
      <c r="I3524" s="299"/>
      <c r="J3524" s="299"/>
      <c r="K3524" s="299"/>
      <c r="L3524" s="299"/>
    </row>
    <row r="3525" spans="1:12" ht="12.75" hidden="1" customHeight="1" outlineLevel="2" x14ac:dyDescent="0.2">
      <c r="A3525" s="3"/>
      <c r="B3525" s="3"/>
      <c r="C3525" s="377"/>
      <c r="D3525" s="3">
        <v>9</v>
      </c>
      <c r="E3525" s="295" t="e">
        <f ca="1"/>
        <v>#N/A</v>
      </c>
      <c r="F3525" s="296"/>
      <c r="G3525" s="299"/>
      <c r="H3525" s="299"/>
      <c r="I3525" s="299"/>
      <c r="J3525" s="299"/>
      <c r="K3525" s="299"/>
      <c r="L3525" s="299"/>
    </row>
    <row r="3526" spans="1:12" ht="12.75" hidden="1" customHeight="1" outlineLevel="2" x14ac:dyDescent="0.2">
      <c r="A3526" s="3"/>
      <c r="B3526" s="3"/>
      <c r="C3526" s="377"/>
      <c r="D3526" s="3">
        <v>10</v>
      </c>
      <c r="E3526" s="295" t="e">
        <f ca="1"/>
        <v>#N/A</v>
      </c>
      <c r="F3526" s="296"/>
      <c r="G3526" s="299"/>
      <c r="H3526" s="299"/>
      <c r="I3526" s="299"/>
      <c r="J3526" s="299"/>
      <c r="K3526" s="299"/>
      <c r="L3526" s="299"/>
    </row>
    <row r="3527" spans="1:12" ht="12.75" hidden="1" customHeight="1" outlineLevel="2" x14ac:dyDescent="0.2">
      <c r="A3527" s="3"/>
      <c r="B3527" s="3"/>
      <c r="C3527" s="377"/>
      <c r="D3527" s="3">
        <v>11</v>
      </c>
      <c r="E3527" s="295" t="e">
        <f ca="1"/>
        <v>#N/A</v>
      </c>
      <c r="F3527" s="296"/>
      <c r="G3527" s="299"/>
      <c r="H3527" s="299"/>
      <c r="I3527" s="299"/>
      <c r="J3527" s="299"/>
      <c r="K3527" s="299"/>
      <c r="L3527" s="299"/>
    </row>
    <row r="3528" spans="1:12" ht="12.75" hidden="1" customHeight="1" outlineLevel="2" x14ac:dyDescent="0.2">
      <c r="A3528" s="3"/>
      <c r="B3528" s="3"/>
      <c r="C3528" s="377"/>
      <c r="D3528" s="3">
        <v>12</v>
      </c>
      <c r="E3528" s="295" t="e">
        <f ca="1"/>
        <v>#N/A</v>
      </c>
      <c r="F3528" s="296"/>
      <c r="G3528" s="299"/>
      <c r="H3528" s="299"/>
      <c r="I3528" s="299"/>
      <c r="J3528" s="299"/>
      <c r="K3528" s="299"/>
      <c r="L3528" s="299"/>
    </row>
    <row r="3529" spans="1:12" ht="12.75" hidden="1" customHeight="1" outlineLevel="2" x14ac:dyDescent="0.2">
      <c r="A3529" s="3"/>
      <c r="B3529" s="3"/>
      <c r="C3529" s="377"/>
      <c r="D3529" s="3">
        <v>13</v>
      </c>
      <c r="E3529" s="295" t="e">
        <f ca="1"/>
        <v>#N/A</v>
      </c>
      <c r="F3529" s="296"/>
      <c r="G3529" s="299"/>
      <c r="H3529" s="299"/>
      <c r="I3529" s="299"/>
      <c r="J3529" s="299"/>
      <c r="K3529" s="299"/>
      <c r="L3529" s="299"/>
    </row>
    <row r="3530" spans="1:12" ht="12.75" hidden="1" customHeight="1" outlineLevel="2" x14ac:dyDescent="0.2">
      <c r="A3530" s="3"/>
      <c r="B3530" s="3"/>
      <c r="C3530" s="377"/>
      <c r="D3530" s="3">
        <v>14</v>
      </c>
      <c r="E3530" s="295" t="e">
        <f ca="1"/>
        <v>#N/A</v>
      </c>
      <c r="F3530" s="296"/>
      <c r="G3530" s="299"/>
      <c r="H3530" s="299"/>
      <c r="I3530" s="299"/>
      <c r="J3530" s="299"/>
      <c r="K3530" s="299"/>
      <c r="L3530" s="299"/>
    </row>
    <row r="3531" spans="1:12" ht="12.75" hidden="1" customHeight="1" outlineLevel="2" x14ac:dyDescent="0.2">
      <c r="A3531" s="3"/>
      <c r="B3531" s="3"/>
      <c r="C3531" s="377"/>
      <c r="D3531" s="3">
        <v>15</v>
      </c>
      <c r="E3531" s="295" t="e">
        <f ca="1"/>
        <v>#N/A</v>
      </c>
      <c r="F3531" s="296"/>
      <c r="G3531" s="299"/>
      <c r="H3531" s="299"/>
      <c r="I3531" s="299"/>
      <c r="J3531" s="299"/>
      <c r="K3531" s="299"/>
      <c r="L3531" s="299"/>
    </row>
    <row r="3532" spans="1:12" ht="12.75" hidden="1" customHeight="1" outlineLevel="1" x14ac:dyDescent="0.2">
      <c r="A3532" s="3"/>
      <c r="B3532" s="149" t="str">
        <f ca="1">B3515</f>
        <v>Asset Type 173</v>
      </c>
      <c r="C3532" s="149" t="str">
        <f ca="1">C3515</f>
        <v>Description - Asset Type 173</v>
      </c>
      <c r="D3532" s="3"/>
      <c r="E3532" s="3"/>
      <c r="F3532" s="109" t="s">
        <v>44</v>
      </c>
      <c r="G3532" s="301">
        <f t="shared" ref="G3532:L3532" si="346">SUM(G3517:G3531)</f>
        <v>0</v>
      </c>
      <c r="H3532" s="301">
        <f t="shared" ca="1" si="346"/>
        <v>0</v>
      </c>
      <c r="I3532" s="301">
        <f t="shared" ca="1" si="346"/>
        <v>0</v>
      </c>
      <c r="J3532" s="301">
        <f t="shared" ca="1" si="346"/>
        <v>0</v>
      </c>
      <c r="K3532" s="301">
        <f t="shared" ca="1" si="346"/>
        <v>0</v>
      </c>
      <c r="L3532" s="301">
        <f t="shared" ca="1" si="346"/>
        <v>0</v>
      </c>
    </row>
    <row r="3533" spans="1:12" ht="12.75" hidden="1" customHeight="1" outlineLevel="2" x14ac:dyDescent="0.2">
      <c r="A3533" s="221">
        <f>A3515+1</f>
        <v>174</v>
      </c>
      <c r="B3533" s="22" t="str">
        <f ca="1">OFFSET($B$13,$A3533-1,0)</f>
        <v>Asset Type 174</v>
      </c>
      <c r="C3533" s="22" t="str">
        <f ca="1">OFFSET($C$13,$A3533-1,0)</f>
        <v>Description - Asset Type 174</v>
      </c>
      <c r="D3533" s="3"/>
      <c r="E3533" s="112"/>
      <c r="F3533" s="111" t="s">
        <v>41</v>
      </c>
      <c r="G3533" s="300">
        <f t="shared" ref="G3533:L3533" ca="1" si="347">VLOOKUP($B3533,$B$13:$L$212,5+G$5,FALSE)</f>
        <v>0</v>
      </c>
      <c r="H3533" s="300">
        <f t="shared" ca="1" si="347"/>
        <v>0</v>
      </c>
      <c r="I3533" s="300">
        <f t="shared" ca="1" si="347"/>
        <v>0</v>
      </c>
      <c r="J3533" s="300">
        <f t="shared" ca="1" si="347"/>
        <v>0</v>
      </c>
      <c r="K3533" s="300">
        <f t="shared" ca="1" si="347"/>
        <v>0</v>
      </c>
      <c r="L3533" s="300">
        <f t="shared" ca="1" si="347"/>
        <v>0</v>
      </c>
    </row>
    <row r="3534" spans="1:12" ht="12.75" hidden="1" customHeight="1" outlineLevel="2" x14ac:dyDescent="0.2">
      <c r="A3534" s="3"/>
      <c r="B3534" s="3"/>
      <c r="C3534" s="21"/>
      <c r="D3534" s="3"/>
      <c r="E3534" s="110"/>
      <c r="F3534" s="109" t="s">
        <v>42</v>
      </c>
      <c r="G3534" s="114">
        <f ca="1">VLOOKUP($B3533,'Input Sheet'!$B$12:$L$211,5+G$5,FALSE)</f>
        <v>0</v>
      </c>
      <c r="H3534" s="114">
        <f ca="1">VLOOKUP($B3533,'Input Sheet'!$B$12:$L$211,5+H$5,FALSE)</f>
        <v>0</v>
      </c>
      <c r="I3534" s="114">
        <f ca="1">VLOOKUP($B3533,'Input Sheet'!$B$12:$L$211,5+I$5,FALSE)</f>
        <v>0</v>
      </c>
      <c r="J3534" s="114">
        <f ca="1">VLOOKUP($B3533,'Input Sheet'!$B$12:$L$211,5+J$5,FALSE)</f>
        <v>0</v>
      </c>
      <c r="K3534" s="114">
        <f ca="1">VLOOKUP($B3533,'Input Sheet'!$B$12:$L$211,5+K$5,FALSE)</f>
        <v>0</v>
      </c>
      <c r="L3534" s="114">
        <f ca="1">VLOOKUP($B3533,'Input Sheet'!$B$12:$L$211,5+L$5,FALSE)</f>
        <v>0</v>
      </c>
    </row>
    <row r="3535" spans="1:12" ht="12.75" hidden="1" customHeight="1" outlineLevel="2" x14ac:dyDescent="0.2">
      <c r="A3535" s="3"/>
      <c r="B3535" s="3"/>
      <c r="C3535" s="3"/>
      <c r="D3535" s="3">
        <v>1</v>
      </c>
      <c r="E3535" s="295">
        <f t="array" aca="1" ref="E3535:E3549" ca="1">TRANSPOSE(G3533:L3533)</f>
        <v>0</v>
      </c>
      <c r="F3535" s="296"/>
      <c r="G3535" s="297"/>
      <c r="H3535" s="298">
        <f ca="1">IF(OFFSET(H3535,-$D3535,0)="n/a","n/a",IF(H$5&gt;OFFSET(H3535,-$D3535,0)+$D3535,$E3535-SUM($G3535:G3535),($E3535-SUM($G3535:G3535))/(OFFSET(H3535,-$D3535,0)-(H$5-$D3535-1))))</f>
        <v>0</v>
      </c>
      <c r="I3535" s="298">
        <f ca="1">IF(OFFSET(I3535,-$D3535,0)="n/a","n/a",IF(I$5&gt;OFFSET(I3535,-$D3535,0)+$D3535,$E3535-SUM($G3535:H3535),($E3535-SUM($G3535:H3535))/(OFFSET(I3535,-$D3535,0)-(I$5-$D3535-1))))</f>
        <v>0</v>
      </c>
      <c r="J3535" s="298">
        <f ca="1">IF(OFFSET(J3535,-$D3535,0)="n/a","n/a",IF(J$5&gt;OFFSET(J3535,-$D3535,0)+$D3535,$E3535-SUM($G3535:I3535),($E3535-SUM($G3535:I3535))/(OFFSET(J3535,-$D3535,0)-(J$5-$D3535-1))))</f>
        <v>0</v>
      </c>
      <c r="K3535" s="298">
        <f ca="1">IF(OFFSET(K3535,-$D3535,0)="n/a","n/a",IF(K$5&gt;OFFSET(K3535,-$D3535,0)+$D3535,$E3535-SUM($G3535:J3535),($E3535-SUM($G3535:J3535))/(OFFSET(K3535,-$D3535,0)-(K$5-$D3535-1))))</f>
        <v>0</v>
      </c>
      <c r="L3535" s="298">
        <f ca="1">IF(OFFSET(L3535,-$D3535,0)="n/a","n/a",IF(L$5&gt;OFFSET(L3535,-$D3535,0)+$D3535,$E3535-SUM($G3535:K3535),($E3535-SUM($G3535:K3535))/(OFFSET(L3535,-$D3535,0)-(L$5-$D3535-1))))</f>
        <v>0</v>
      </c>
    </row>
    <row r="3536" spans="1:12" ht="12.75" hidden="1" customHeight="1" outlineLevel="2" x14ac:dyDescent="0.2">
      <c r="A3536" s="3"/>
      <c r="B3536" s="3"/>
      <c r="C3536" s="377" t="s">
        <v>43</v>
      </c>
      <c r="D3536" s="3">
        <v>2</v>
      </c>
      <c r="E3536" s="295">
        <f ca="1"/>
        <v>0</v>
      </c>
      <c r="F3536" s="296"/>
      <c r="G3536" s="299"/>
      <c r="H3536" s="297"/>
      <c r="I3536" s="298">
        <f ca="1">IF(OFFSET(I3536,-$D3536,0)="n/a","n/a",IF(I$5&gt;OFFSET(I3536,-$D3536,0)+$D3536,$E3536-SUM($G3536:H3536),($E3536-SUM($G3536:H3536))/(OFFSET(I3536,-$D3536,0)-(I$5-$D3536-1))))</f>
        <v>0</v>
      </c>
      <c r="J3536" s="298">
        <f ca="1">IF(OFFSET(J3536,-$D3536,0)="n/a","n/a",IF(J$5&gt;OFFSET(J3536,-$D3536,0)+$D3536,$E3536-SUM($G3536:I3536),($E3536-SUM($G3536:I3536))/(OFFSET(J3536,-$D3536,0)-(J$5-$D3536-1))))</f>
        <v>0</v>
      </c>
      <c r="K3536" s="298">
        <f ca="1">IF(OFFSET(K3536,-$D3536,0)="n/a","n/a",IF(K$5&gt;OFFSET(K3536,-$D3536,0)+$D3536,$E3536-SUM($G3536:J3536),($E3536-SUM($G3536:J3536))/(OFFSET(K3536,-$D3536,0)-(K$5-$D3536-1))))</f>
        <v>0</v>
      </c>
      <c r="L3536" s="298">
        <f ca="1">IF(OFFSET(L3536,-$D3536,0)="n/a","n/a",IF(L$5&gt;OFFSET(L3536,-$D3536,0)+$D3536,$E3536-SUM($G3536:K3536),($E3536-SUM($G3536:K3536))/(OFFSET(L3536,-$D3536,0)-(L$5-$D3536-1))))</f>
        <v>0</v>
      </c>
    </row>
    <row r="3537" spans="1:12" ht="12.75" hidden="1" customHeight="1" outlineLevel="2" x14ac:dyDescent="0.2">
      <c r="A3537" s="3"/>
      <c r="B3537" s="3"/>
      <c r="C3537" s="377"/>
      <c r="D3537" s="3">
        <v>3</v>
      </c>
      <c r="E3537" s="295">
        <f ca="1"/>
        <v>0</v>
      </c>
      <c r="F3537" s="296"/>
      <c r="G3537" s="299"/>
      <c r="H3537" s="299"/>
      <c r="I3537" s="297"/>
      <c r="J3537" s="298">
        <f ca="1">IF(OFFSET(J3537,-$D3537,0)="n/a","n/a",IF(J$5&gt;OFFSET(J3537,-$D3537,0)+$D3537,$E3537-SUM($G3537:I3537),($E3537-SUM($G3537:I3537))/(OFFSET(J3537,-$D3537,0)-(J$5-$D3537-1))))</f>
        <v>0</v>
      </c>
      <c r="K3537" s="298">
        <f ca="1">IF(OFFSET(K3537,-$D3537,0)="n/a","n/a",IF(K$5&gt;OFFSET(K3537,-$D3537,0)+$D3537,$E3537-SUM($G3537:J3537),($E3537-SUM($G3537:J3537))/(OFFSET(K3537,-$D3537,0)-(K$5-$D3537-1))))</f>
        <v>0</v>
      </c>
      <c r="L3537" s="298">
        <f ca="1">IF(OFFSET(L3537,-$D3537,0)="n/a","n/a",IF(L$5&gt;OFFSET(L3537,-$D3537,0)+$D3537,$E3537-SUM($G3537:K3537),($E3537-SUM($G3537:K3537))/(OFFSET(L3537,-$D3537,0)-(L$5-$D3537-1))))</f>
        <v>0</v>
      </c>
    </row>
    <row r="3538" spans="1:12" ht="12.75" hidden="1" customHeight="1" outlineLevel="2" x14ac:dyDescent="0.2">
      <c r="A3538" s="3"/>
      <c r="B3538" s="3"/>
      <c r="C3538" s="377"/>
      <c r="D3538" s="3">
        <v>4</v>
      </c>
      <c r="E3538" s="295">
        <f ca="1"/>
        <v>0</v>
      </c>
      <c r="F3538" s="296"/>
      <c r="G3538" s="299"/>
      <c r="H3538" s="299"/>
      <c r="I3538" s="299"/>
      <c r="J3538" s="297"/>
      <c r="K3538" s="298">
        <f ca="1">IF(OFFSET(K3538,-$D3538,0)="n/a","n/a",IF(K$5&gt;OFFSET(K3538,-$D3538,0)+$D3538,$E3538-SUM($G3538:J3538),($E3538-SUM($G3538:J3538))/(OFFSET(K3538,-$D3538,0)-(K$5-$D3538-1))))</f>
        <v>0</v>
      </c>
      <c r="L3538" s="298">
        <f ca="1">IF(OFFSET(L3538,-$D3538,0)="n/a","n/a",IF(L$5&gt;OFFSET(L3538,-$D3538,0)+$D3538,$E3538-SUM($G3538:K3538),($E3538-SUM($G3538:K3538))/(OFFSET(L3538,-$D3538,0)-(L$5-$D3538-1))))</f>
        <v>0</v>
      </c>
    </row>
    <row r="3539" spans="1:12" ht="12.75" hidden="1" customHeight="1" outlineLevel="2" x14ac:dyDescent="0.2">
      <c r="A3539" s="3"/>
      <c r="B3539" s="3"/>
      <c r="C3539" s="377"/>
      <c r="D3539" s="3">
        <v>5</v>
      </c>
      <c r="E3539" s="295">
        <f ca="1"/>
        <v>0</v>
      </c>
      <c r="F3539" s="296"/>
      <c r="G3539" s="299"/>
      <c r="H3539" s="299"/>
      <c r="I3539" s="299"/>
      <c r="J3539" s="299"/>
      <c r="K3539" s="297"/>
      <c r="L3539" s="298">
        <f ca="1">IF(OFFSET(L3539,-$D3539,0)="n/a","n/a",IF(L$5&gt;OFFSET(L3539,-$D3539,0)+$D3539,$E3539-SUM($G3539:K3539),($E3539-SUM($G3539:K3539))/(OFFSET(L3539,-$D3539,0)-(L$5-$D3539-1))))</f>
        <v>0</v>
      </c>
    </row>
    <row r="3540" spans="1:12" ht="12.75" hidden="1" customHeight="1" outlineLevel="2" x14ac:dyDescent="0.2">
      <c r="A3540" s="3"/>
      <c r="B3540" s="3"/>
      <c r="C3540" s="377"/>
      <c r="D3540" s="3">
        <v>6</v>
      </c>
      <c r="E3540" s="295">
        <f ca="1"/>
        <v>0</v>
      </c>
      <c r="F3540" s="296"/>
      <c r="G3540" s="299"/>
      <c r="H3540" s="299"/>
      <c r="I3540" s="299"/>
      <c r="J3540" s="299"/>
      <c r="K3540" s="299"/>
      <c r="L3540" s="297"/>
    </row>
    <row r="3541" spans="1:12" ht="12.75" hidden="1" customHeight="1" outlineLevel="2" x14ac:dyDescent="0.2">
      <c r="A3541" s="3"/>
      <c r="B3541" s="3"/>
      <c r="C3541" s="377"/>
      <c r="D3541" s="3">
        <v>7</v>
      </c>
      <c r="E3541" s="295" t="e">
        <f ca="1"/>
        <v>#N/A</v>
      </c>
      <c r="F3541" s="296"/>
      <c r="G3541" s="299"/>
      <c r="H3541" s="299"/>
      <c r="I3541" s="299"/>
      <c r="J3541" s="299"/>
      <c r="K3541" s="299"/>
      <c r="L3541" s="299"/>
    </row>
    <row r="3542" spans="1:12" ht="12.75" hidden="1" customHeight="1" outlineLevel="2" x14ac:dyDescent="0.2">
      <c r="A3542" s="3"/>
      <c r="B3542" s="3"/>
      <c r="C3542" s="377"/>
      <c r="D3542" s="3">
        <v>8</v>
      </c>
      <c r="E3542" s="295" t="e">
        <f ca="1"/>
        <v>#N/A</v>
      </c>
      <c r="F3542" s="296"/>
      <c r="G3542" s="299"/>
      <c r="H3542" s="299"/>
      <c r="I3542" s="299"/>
      <c r="J3542" s="299"/>
      <c r="K3542" s="299"/>
      <c r="L3542" s="299"/>
    </row>
    <row r="3543" spans="1:12" ht="12.75" hidden="1" customHeight="1" outlineLevel="2" x14ac:dyDescent="0.2">
      <c r="A3543" s="3"/>
      <c r="B3543" s="3"/>
      <c r="C3543" s="377"/>
      <c r="D3543" s="3">
        <v>9</v>
      </c>
      <c r="E3543" s="295" t="e">
        <f ca="1"/>
        <v>#N/A</v>
      </c>
      <c r="F3543" s="296"/>
      <c r="G3543" s="299"/>
      <c r="H3543" s="299"/>
      <c r="I3543" s="299"/>
      <c r="J3543" s="299"/>
      <c r="K3543" s="299"/>
      <c r="L3543" s="299"/>
    </row>
    <row r="3544" spans="1:12" ht="12.75" hidden="1" customHeight="1" outlineLevel="2" x14ac:dyDescent="0.2">
      <c r="A3544" s="3"/>
      <c r="B3544" s="3"/>
      <c r="C3544" s="377"/>
      <c r="D3544" s="3">
        <v>10</v>
      </c>
      <c r="E3544" s="295" t="e">
        <f ca="1"/>
        <v>#N/A</v>
      </c>
      <c r="F3544" s="296"/>
      <c r="G3544" s="299"/>
      <c r="H3544" s="299"/>
      <c r="I3544" s="299"/>
      <c r="J3544" s="299"/>
      <c r="K3544" s="299"/>
      <c r="L3544" s="299"/>
    </row>
    <row r="3545" spans="1:12" ht="12.75" hidden="1" customHeight="1" outlineLevel="2" x14ac:dyDescent="0.2">
      <c r="A3545" s="3"/>
      <c r="B3545" s="3"/>
      <c r="C3545" s="377"/>
      <c r="D3545" s="3">
        <v>11</v>
      </c>
      <c r="E3545" s="295" t="e">
        <f ca="1"/>
        <v>#N/A</v>
      </c>
      <c r="F3545" s="296"/>
      <c r="G3545" s="299"/>
      <c r="H3545" s="299"/>
      <c r="I3545" s="299"/>
      <c r="J3545" s="299"/>
      <c r="K3545" s="299"/>
      <c r="L3545" s="299"/>
    </row>
    <row r="3546" spans="1:12" ht="12.75" hidden="1" customHeight="1" outlineLevel="2" x14ac:dyDescent="0.2">
      <c r="A3546" s="3"/>
      <c r="B3546" s="3"/>
      <c r="C3546" s="377"/>
      <c r="D3546" s="3">
        <v>12</v>
      </c>
      <c r="E3546" s="295" t="e">
        <f ca="1"/>
        <v>#N/A</v>
      </c>
      <c r="F3546" s="296"/>
      <c r="G3546" s="299"/>
      <c r="H3546" s="299"/>
      <c r="I3546" s="299"/>
      <c r="J3546" s="299"/>
      <c r="K3546" s="299"/>
      <c r="L3546" s="299"/>
    </row>
    <row r="3547" spans="1:12" ht="12.75" hidden="1" customHeight="1" outlineLevel="2" x14ac:dyDescent="0.2">
      <c r="A3547" s="3"/>
      <c r="B3547" s="3"/>
      <c r="C3547" s="377"/>
      <c r="D3547" s="3">
        <v>13</v>
      </c>
      <c r="E3547" s="295" t="e">
        <f ca="1"/>
        <v>#N/A</v>
      </c>
      <c r="F3547" s="296"/>
      <c r="G3547" s="299"/>
      <c r="H3547" s="299"/>
      <c r="I3547" s="299"/>
      <c r="J3547" s="299"/>
      <c r="K3547" s="299"/>
      <c r="L3547" s="299"/>
    </row>
    <row r="3548" spans="1:12" ht="12.75" hidden="1" customHeight="1" outlineLevel="2" x14ac:dyDescent="0.2">
      <c r="A3548" s="3"/>
      <c r="B3548" s="3"/>
      <c r="C3548" s="377"/>
      <c r="D3548" s="3">
        <v>14</v>
      </c>
      <c r="E3548" s="295" t="e">
        <f ca="1"/>
        <v>#N/A</v>
      </c>
      <c r="F3548" s="296"/>
      <c r="G3548" s="299"/>
      <c r="H3548" s="299"/>
      <c r="I3548" s="299"/>
      <c r="J3548" s="299"/>
      <c r="K3548" s="299"/>
      <c r="L3548" s="299"/>
    </row>
    <row r="3549" spans="1:12" ht="12.75" hidden="1" customHeight="1" outlineLevel="2" x14ac:dyDescent="0.2">
      <c r="A3549" s="3"/>
      <c r="B3549" s="3"/>
      <c r="C3549" s="377"/>
      <c r="D3549" s="3">
        <v>15</v>
      </c>
      <c r="E3549" s="295" t="e">
        <f ca="1"/>
        <v>#N/A</v>
      </c>
      <c r="F3549" s="296"/>
      <c r="G3549" s="299"/>
      <c r="H3549" s="299"/>
      <c r="I3549" s="299"/>
      <c r="J3549" s="299"/>
      <c r="K3549" s="299"/>
      <c r="L3549" s="299"/>
    </row>
    <row r="3550" spans="1:12" ht="12.75" hidden="1" customHeight="1" outlineLevel="1" x14ac:dyDescent="0.2">
      <c r="A3550" s="3"/>
      <c r="B3550" s="149" t="str">
        <f ca="1">B3533</f>
        <v>Asset Type 174</v>
      </c>
      <c r="C3550" s="149" t="str">
        <f ca="1">C3533</f>
        <v>Description - Asset Type 174</v>
      </c>
      <c r="D3550" s="3"/>
      <c r="E3550" s="3"/>
      <c r="F3550" s="109" t="s">
        <v>44</v>
      </c>
      <c r="G3550" s="301">
        <f t="shared" ref="G3550:L3550" si="348">SUM(G3535:G3549)</f>
        <v>0</v>
      </c>
      <c r="H3550" s="301">
        <f t="shared" ca="1" si="348"/>
        <v>0</v>
      </c>
      <c r="I3550" s="301">
        <f t="shared" ca="1" si="348"/>
        <v>0</v>
      </c>
      <c r="J3550" s="301">
        <f t="shared" ca="1" si="348"/>
        <v>0</v>
      </c>
      <c r="K3550" s="301">
        <f t="shared" ca="1" si="348"/>
        <v>0</v>
      </c>
      <c r="L3550" s="301">
        <f t="shared" ca="1" si="348"/>
        <v>0</v>
      </c>
    </row>
    <row r="3551" spans="1:12" ht="12.75" hidden="1" customHeight="1" outlineLevel="2" x14ac:dyDescent="0.2">
      <c r="A3551" s="221">
        <f>A3533+1</f>
        <v>175</v>
      </c>
      <c r="B3551" s="22" t="str">
        <f ca="1">OFFSET($B$13,$A3551-1,0)</f>
        <v>Asset Type 175</v>
      </c>
      <c r="C3551" s="22" t="str">
        <f ca="1">OFFSET($C$13,$A3551-1,0)</f>
        <v>Description - Asset Type 175</v>
      </c>
      <c r="D3551" s="3"/>
      <c r="E3551" s="112"/>
      <c r="F3551" s="111" t="s">
        <v>41</v>
      </c>
      <c r="G3551" s="300">
        <f t="shared" ref="G3551:L3551" ca="1" si="349">VLOOKUP($B3551,$B$13:$L$212,5+G$5,FALSE)</f>
        <v>0</v>
      </c>
      <c r="H3551" s="300">
        <f t="shared" ca="1" si="349"/>
        <v>0</v>
      </c>
      <c r="I3551" s="300">
        <f t="shared" ca="1" si="349"/>
        <v>0</v>
      </c>
      <c r="J3551" s="300">
        <f t="shared" ca="1" si="349"/>
        <v>0</v>
      </c>
      <c r="K3551" s="300">
        <f t="shared" ca="1" si="349"/>
        <v>0</v>
      </c>
      <c r="L3551" s="300">
        <f t="shared" ca="1" si="349"/>
        <v>0</v>
      </c>
    </row>
    <row r="3552" spans="1:12" ht="12.75" hidden="1" customHeight="1" outlineLevel="2" x14ac:dyDescent="0.2">
      <c r="A3552" s="3"/>
      <c r="B3552" s="3"/>
      <c r="C3552" s="21"/>
      <c r="D3552" s="3"/>
      <c r="E3552" s="110"/>
      <c r="F3552" s="109" t="s">
        <v>42</v>
      </c>
      <c r="G3552" s="114">
        <f ca="1">VLOOKUP($B3551,'Input Sheet'!$B$12:$L$211,5+G$5,FALSE)</f>
        <v>0</v>
      </c>
      <c r="H3552" s="114">
        <f ca="1">VLOOKUP($B3551,'Input Sheet'!$B$12:$L$211,5+H$5,FALSE)</f>
        <v>0</v>
      </c>
      <c r="I3552" s="114">
        <f ca="1">VLOOKUP($B3551,'Input Sheet'!$B$12:$L$211,5+I$5,FALSE)</f>
        <v>0</v>
      </c>
      <c r="J3552" s="114">
        <f ca="1">VLOOKUP($B3551,'Input Sheet'!$B$12:$L$211,5+J$5,FALSE)</f>
        <v>0</v>
      </c>
      <c r="K3552" s="114">
        <f ca="1">VLOOKUP($B3551,'Input Sheet'!$B$12:$L$211,5+K$5,FALSE)</f>
        <v>0</v>
      </c>
      <c r="L3552" s="114">
        <f ca="1">VLOOKUP($B3551,'Input Sheet'!$B$12:$L$211,5+L$5,FALSE)</f>
        <v>0</v>
      </c>
    </row>
    <row r="3553" spans="1:12" ht="12.75" hidden="1" customHeight="1" outlineLevel="2" x14ac:dyDescent="0.2">
      <c r="A3553" s="3"/>
      <c r="B3553" s="3"/>
      <c r="C3553" s="3"/>
      <c r="D3553" s="3">
        <v>1</v>
      </c>
      <c r="E3553" s="295">
        <f t="array" aca="1" ref="E3553:E3567" ca="1">TRANSPOSE(G3551:L3551)</f>
        <v>0</v>
      </c>
      <c r="F3553" s="296"/>
      <c r="G3553" s="297"/>
      <c r="H3553" s="298">
        <f ca="1">IF(OFFSET(H3553,-$D3553,0)="n/a","n/a",IF(H$5&gt;OFFSET(H3553,-$D3553,0)+$D3553,$E3553-SUM($G3553:G3553),($E3553-SUM($G3553:G3553))/(OFFSET(H3553,-$D3553,0)-(H$5-$D3553-1))))</f>
        <v>0</v>
      </c>
      <c r="I3553" s="298">
        <f ca="1">IF(OFFSET(I3553,-$D3553,0)="n/a","n/a",IF(I$5&gt;OFFSET(I3553,-$D3553,0)+$D3553,$E3553-SUM($G3553:H3553),($E3553-SUM($G3553:H3553))/(OFFSET(I3553,-$D3553,0)-(I$5-$D3553-1))))</f>
        <v>0</v>
      </c>
      <c r="J3553" s="298">
        <f ca="1">IF(OFFSET(J3553,-$D3553,0)="n/a","n/a",IF(J$5&gt;OFFSET(J3553,-$D3553,0)+$D3553,$E3553-SUM($G3553:I3553),($E3553-SUM($G3553:I3553))/(OFFSET(J3553,-$D3553,0)-(J$5-$D3553-1))))</f>
        <v>0</v>
      </c>
      <c r="K3553" s="298">
        <f ca="1">IF(OFFSET(K3553,-$D3553,0)="n/a","n/a",IF(K$5&gt;OFFSET(K3553,-$D3553,0)+$D3553,$E3553-SUM($G3553:J3553),($E3553-SUM($G3553:J3553))/(OFFSET(K3553,-$D3553,0)-(K$5-$D3553-1))))</f>
        <v>0</v>
      </c>
      <c r="L3553" s="298">
        <f ca="1">IF(OFFSET(L3553,-$D3553,0)="n/a","n/a",IF(L$5&gt;OFFSET(L3553,-$D3553,0)+$D3553,$E3553-SUM($G3553:K3553),($E3553-SUM($G3553:K3553))/(OFFSET(L3553,-$D3553,0)-(L$5-$D3553-1))))</f>
        <v>0</v>
      </c>
    </row>
    <row r="3554" spans="1:12" ht="12.75" hidden="1" customHeight="1" outlineLevel="2" x14ac:dyDescent="0.2">
      <c r="A3554" s="3"/>
      <c r="B3554" s="3"/>
      <c r="C3554" s="377" t="s">
        <v>43</v>
      </c>
      <c r="D3554" s="3">
        <v>2</v>
      </c>
      <c r="E3554" s="295">
        <f ca="1"/>
        <v>0</v>
      </c>
      <c r="F3554" s="296"/>
      <c r="G3554" s="299"/>
      <c r="H3554" s="297"/>
      <c r="I3554" s="298">
        <f ca="1">IF(OFFSET(I3554,-$D3554,0)="n/a","n/a",IF(I$5&gt;OFFSET(I3554,-$D3554,0)+$D3554,$E3554-SUM($G3554:H3554),($E3554-SUM($G3554:H3554))/(OFFSET(I3554,-$D3554,0)-(I$5-$D3554-1))))</f>
        <v>0</v>
      </c>
      <c r="J3554" s="298">
        <f ca="1">IF(OFFSET(J3554,-$D3554,0)="n/a","n/a",IF(J$5&gt;OFFSET(J3554,-$D3554,0)+$D3554,$E3554-SUM($G3554:I3554),($E3554-SUM($G3554:I3554))/(OFFSET(J3554,-$D3554,0)-(J$5-$D3554-1))))</f>
        <v>0</v>
      </c>
      <c r="K3554" s="298">
        <f ca="1">IF(OFFSET(K3554,-$D3554,0)="n/a","n/a",IF(K$5&gt;OFFSET(K3554,-$D3554,0)+$D3554,$E3554-SUM($G3554:J3554),($E3554-SUM($G3554:J3554))/(OFFSET(K3554,-$D3554,0)-(K$5-$D3554-1))))</f>
        <v>0</v>
      </c>
      <c r="L3554" s="298">
        <f ca="1">IF(OFFSET(L3554,-$D3554,0)="n/a","n/a",IF(L$5&gt;OFFSET(L3554,-$D3554,0)+$D3554,$E3554-SUM($G3554:K3554),($E3554-SUM($G3554:K3554))/(OFFSET(L3554,-$D3554,0)-(L$5-$D3554-1))))</f>
        <v>0</v>
      </c>
    </row>
    <row r="3555" spans="1:12" ht="12.75" hidden="1" customHeight="1" outlineLevel="2" x14ac:dyDescent="0.2">
      <c r="A3555" s="3"/>
      <c r="B3555" s="3"/>
      <c r="C3555" s="377"/>
      <c r="D3555" s="3">
        <v>3</v>
      </c>
      <c r="E3555" s="295">
        <f ca="1"/>
        <v>0</v>
      </c>
      <c r="F3555" s="296"/>
      <c r="G3555" s="299"/>
      <c r="H3555" s="299"/>
      <c r="I3555" s="297"/>
      <c r="J3555" s="298">
        <f ca="1">IF(OFFSET(J3555,-$D3555,0)="n/a","n/a",IF(J$5&gt;OFFSET(J3555,-$D3555,0)+$D3555,$E3555-SUM($G3555:I3555),($E3555-SUM($G3555:I3555))/(OFFSET(J3555,-$D3555,0)-(J$5-$D3555-1))))</f>
        <v>0</v>
      </c>
      <c r="K3555" s="298">
        <f ca="1">IF(OFFSET(K3555,-$D3555,0)="n/a","n/a",IF(K$5&gt;OFFSET(K3555,-$D3555,0)+$D3555,$E3555-SUM($G3555:J3555),($E3555-SUM($G3555:J3555))/(OFFSET(K3555,-$D3555,0)-(K$5-$D3555-1))))</f>
        <v>0</v>
      </c>
      <c r="L3555" s="298">
        <f ca="1">IF(OFFSET(L3555,-$D3555,0)="n/a","n/a",IF(L$5&gt;OFFSET(L3555,-$D3555,0)+$D3555,$E3555-SUM($G3555:K3555),($E3555-SUM($G3555:K3555))/(OFFSET(L3555,-$D3555,0)-(L$5-$D3555-1))))</f>
        <v>0</v>
      </c>
    </row>
    <row r="3556" spans="1:12" ht="12.75" hidden="1" customHeight="1" outlineLevel="2" x14ac:dyDescent="0.2">
      <c r="A3556" s="3"/>
      <c r="B3556" s="3"/>
      <c r="C3556" s="377"/>
      <c r="D3556" s="3">
        <v>4</v>
      </c>
      <c r="E3556" s="295">
        <f ca="1"/>
        <v>0</v>
      </c>
      <c r="F3556" s="296"/>
      <c r="G3556" s="299"/>
      <c r="H3556" s="299"/>
      <c r="I3556" s="299"/>
      <c r="J3556" s="297"/>
      <c r="K3556" s="298">
        <f ca="1">IF(OFFSET(K3556,-$D3556,0)="n/a","n/a",IF(K$5&gt;OFFSET(K3556,-$D3556,0)+$D3556,$E3556-SUM($G3556:J3556),($E3556-SUM($G3556:J3556))/(OFFSET(K3556,-$D3556,0)-(K$5-$D3556-1))))</f>
        <v>0</v>
      </c>
      <c r="L3556" s="298">
        <f ca="1">IF(OFFSET(L3556,-$D3556,0)="n/a","n/a",IF(L$5&gt;OFFSET(L3556,-$D3556,0)+$D3556,$E3556-SUM($G3556:K3556),($E3556-SUM($G3556:K3556))/(OFFSET(L3556,-$D3556,0)-(L$5-$D3556-1))))</f>
        <v>0</v>
      </c>
    </row>
    <row r="3557" spans="1:12" ht="12.75" hidden="1" customHeight="1" outlineLevel="2" x14ac:dyDescent="0.2">
      <c r="A3557" s="3"/>
      <c r="B3557" s="3"/>
      <c r="C3557" s="377"/>
      <c r="D3557" s="3">
        <v>5</v>
      </c>
      <c r="E3557" s="295">
        <f ca="1"/>
        <v>0</v>
      </c>
      <c r="F3557" s="296"/>
      <c r="G3557" s="299"/>
      <c r="H3557" s="299"/>
      <c r="I3557" s="299"/>
      <c r="J3557" s="299"/>
      <c r="K3557" s="297"/>
      <c r="L3557" s="298">
        <f ca="1">IF(OFFSET(L3557,-$D3557,0)="n/a","n/a",IF(L$5&gt;OFFSET(L3557,-$D3557,0)+$D3557,$E3557-SUM($G3557:K3557),($E3557-SUM($G3557:K3557))/(OFFSET(L3557,-$D3557,0)-(L$5-$D3557-1))))</f>
        <v>0</v>
      </c>
    </row>
    <row r="3558" spans="1:12" ht="12.75" hidden="1" customHeight="1" outlineLevel="2" x14ac:dyDescent="0.2">
      <c r="A3558" s="3"/>
      <c r="B3558" s="3"/>
      <c r="C3558" s="377"/>
      <c r="D3558" s="3">
        <v>6</v>
      </c>
      <c r="E3558" s="295">
        <f ca="1"/>
        <v>0</v>
      </c>
      <c r="F3558" s="296"/>
      <c r="G3558" s="299"/>
      <c r="H3558" s="299"/>
      <c r="I3558" s="299"/>
      <c r="J3558" s="299"/>
      <c r="K3558" s="299"/>
      <c r="L3558" s="297"/>
    </row>
    <row r="3559" spans="1:12" ht="12.75" hidden="1" customHeight="1" outlineLevel="2" x14ac:dyDescent="0.2">
      <c r="A3559" s="3"/>
      <c r="B3559" s="3"/>
      <c r="C3559" s="377"/>
      <c r="D3559" s="3">
        <v>7</v>
      </c>
      <c r="E3559" s="295" t="e">
        <f ca="1"/>
        <v>#N/A</v>
      </c>
      <c r="F3559" s="296"/>
      <c r="G3559" s="299"/>
      <c r="H3559" s="299"/>
      <c r="I3559" s="299"/>
      <c r="J3559" s="299"/>
      <c r="K3559" s="299"/>
      <c r="L3559" s="299"/>
    </row>
    <row r="3560" spans="1:12" ht="12.75" hidden="1" customHeight="1" outlineLevel="2" x14ac:dyDescent="0.2">
      <c r="A3560" s="3"/>
      <c r="B3560" s="3"/>
      <c r="C3560" s="377"/>
      <c r="D3560" s="3">
        <v>8</v>
      </c>
      <c r="E3560" s="295" t="e">
        <f ca="1"/>
        <v>#N/A</v>
      </c>
      <c r="F3560" s="296"/>
      <c r="G3560" s="299"/>
      <c r="H3560" s="299"/>
      <c r="I3560" s="299"/>
      <c r="J3560" s="299"/>
      <c r="K3560" s="299"/>
      <c r="L3560" s="299"/>
    </row>
    <row r="3561" spans="1:12" ht="12.75" hidden="1" customHeight="1" outlineLevel="2" x14ac:dyDescent="0.2">
      <c r="A3561" s="3"/>
      <c r="B3561" s="3"/>
      <c r="C3561" s="377"/>
      <c r="D3561" s="3">
        <v>9</v>
      </c>
      <c r="E3561" s="295" t="e">
        <f ca="1"/>
        <v>#N/A</v>
      </c>
      <c r="F3561" s="296"/>
      <c r="G3561" s="299"/>
      <c r="H3561" s="299"/>
      <c r="I3561" s="299"/>
      <c r="J3561" s="299"/>
      <c r="K3561" s="299"/>
      <c r="L3561" s="299"/>
    </row>
    <row r="3562" spans="1:12" ht="12.75" hidden="1" customHeight="1" outlineLevel="2" x14ac:dyDescent="0.2">
      <c r="A3562" s="3"/>
      <c r="B3562" s="3"/>
      <c r="C3562" s="377"/>
      <c r="D3562" s="3">
        <v>10</v>
      </c>
      <c r="E3562" s="295" t="e">
        <f ca="1"/>
        <v>#N/A</v>
      </c>
      <c r="F3562" s="296"/>
      <c r="G3562" s="299"/>
      <c r="H3562" s="299"/>
      <c r="I3562" s="299"/>
      <c r="J3562" s="299"/>
      <c r="K3562" s="299"/>
      <c r="L3562" s="299"/>
    </row>
    <row r="3563" spans="1:12" ht="12.75" hidden="1" customHeight="1" outlineLevel="2" x14ac:dyDescent="0.2">
      <c r="A3563" s="3"/>
      <c r="B3563" s="3"/>
      <c r="C3563" s="377"/>
      <c r="D3563" s="3">
        <v>11</v>
      </c>
      <c r="E3563" s="295" t="e">
        <f ca="1"/>
        <v>#N/A</v>
      </c>
      <c r="F3563" s="296"/>
      <c r="G3563" s="299"/>
      <c r="H3563" s="299"/>
      <c r="I3563" s="299"/>
      <c r="J3563" s="299"/>
      <c r="K3563" s="299"/>
      <c r="L3563" s="299"/>
    </row>
    <row r="3564" spans="1:12" ht="12.75" hidden="1" customHeight="1" outlineLevel="2" x14ac:dyDescent="0.2">
      <c r="A3564" s="3"/>
      <c r="B3564" s="3"/>
      <c r="C3564" s="377"/>
      <c r="D3564" s="3">
        <v>12</v>
      </c>
      <c r="E3564" s="295" t="e">
        <f ca="1"/>
        <v>#N/A</v>
      </c>
      <c r="F3564" s="296"/>
      <c r="G3564" s="299"/>
      <c r="H3564" s="299"/>
      <c r="I3564" s="299"/>
      <c r="J3564" s="299"/>
      <c r="K3564" s="299"/>
      <c r="L3564" s="299"/>
    </row>
    <row r="3565" spans="1:12" ht="12.75" hidden="1" customHeight="1" outlineLevel="2" x14ac:dyDescent="0.2">
      <c r="A3565" s="3"/>
      <c r="B3565" s="3"/>
      <c r="C3565" s="377"/>
      <c r="D3565" s="3">
        <v>13</v>
      </c>
      <c r="E3565" s="295" t="e">
        <f ca="1"/>
        <v>#N/A</v>
      </c>
      <c r="F3565" s="296"/>
      <c r="G3565" s="299"/>
      <c r="H3565" s="299"/>
      <c r="I3565" s="299"/>
      <c r="J3565" s="299"/>
      <c r="K3565" s="299"/>
      <c r="L3565" s="299"/>
    </row>
    <row r="3566" spans="1:12" ht="12.75" hidden="1" customHeight="1" outlineLevel="2" x14ac:dyDescent="0.2">
      <c r="A3566" s="3"/>
      <c r="B3566" s="3"/>
      <c r="C3566" s="377"/>
      <c r="D3566" s="3">
        <v>14</v>
      </c>
      <c r="E3566" s="295" t="e">
        <f ca="1"/>
        <v>#N/A</v>
      </c>
      <c r="F3566" s="296"/>
      <c r="G3566" s="299"/>
      <c r="H3566" s="299"/>
      <c r="I3566" s="299"/>
      <c r="J3566" s="299"/>
      <c r="K3566" s="299"/>
      <c r="L3566" s="299"/>
    </row>
    <row r="3567" spans="1:12" ht="12.75" hidden="1" customHeight="1" outlineLevel="2" x14ac:dyDescent="0.2">
      <c r="A3567" s="3"/>
      <c r="B3567" s="3"/>
      <c r="C3567" s="377"/>
      <c r="D3567" s="3">
        <v>15</v>
      </c>
      <c r="E3567" s="295" t="e">
        <f ca="1"/>
        <v>#N/A</v>
      </c>
      <c r="F3567" s="296"/>
      <c r="G3567" s="299"/>
      <c r="H3567" s="299"/>
      <c r="I3567" s="299"/>
      <c r="J3567" s="299"/>
      <c r="K3567" s="299"/>
      <c r="L3567" s="299"/>
    </row>
    <row r="3568" spans="1:12" ht="12.75" hidden="1" customHeight="1" outlineLevel="1" x14ac:dyDescent="0.2">
      <c r="A3568" s="3"/>
      <c r="B3568" s="149" t="str">
        <f ca="1">B3551</f>
        <v>Asset Type 175</v>
      </c>
      <c r="C3568" s="149" t="str">
        <f ca="1">C3551</f>
        <v>Description - Asset Type 175</v>
      </c>
      <c r="D3568" s="3"/>
      <c r="E3568" s="3"/>
      <c r="F3568" s="109" t="s">
        <v>44</v>
      </c>
      <c r="G3568" s="301">
        <f t="shared" ref="G3568:L3568" si="350">SUM(G3553:G3567)</f>
        <v>0</v>
      </c>
      <c r="H3568" s="301">
        <f t="shared" ca="1" si="350"/>
        <v>0</v>
      </c>
      <c r="I3568" s="301">
        <f t="shared" ca="1" si="350"/>
        <v>0</v>
      </c>
      <c r="J3568" s="301">
        <f t="shared" ca="1" si="350"/>
        <v>0</v>
      </c>
      <c r="K3568" s="301">
        <f t="shared" ca="1" si="350"/>
        <v>0</v>
      </c>
      <c r="L3568" s="301">
        <f t="shared" ca="1" si="350"/>
        <v>0</v>
      </c>
    </row>
    <row r="3569" spans="1:12" ht="12.75" hidden="1" customHeight="1" outlineLevel="2" x14ac:dyDescent="0.2">
      <c r="A3569" s="221">
        <f>A3551+1</f>
        <v>176</v>
      </c>
      <c r="B3569" s="22" t="str">
        <f ca="1">OFFSET($B$13,$A3569-1,0)</f>
        <v>Asset Type 176</v>
      </c>
      <c r="C3569" s="22" t="str">
        <f ca="1">OFFSET($C$13,$A3569-1,0)</f>
        <v>Description - Asset Type 176</v>
      </c>
      <c r="D3569" s="3"/>
      <c r="E3569" s="112"/>
      <c r="F3569" s="111" t="s">
        <v>41</v>
      </c>
      <c r="G3569" s="300">
        <f t="shared" ref="G3569:L3569" ca="1" si="351">VLOOKUP($B3569,$B$13:$L$212,5+G$5,FALSE)</f>
        <v>0</v>
      </c>
      <c r="H3569" s="300">
        <f t="shared" ca="1" si="351"/>
        <v>0</v>
      </c>
      <c r="I3569" s="300">
        <f t="shared" ca="1" si="351"/>
        <v>0</v>
      </c>
      <c r="J3569" s="300">
        <f t="shared" ca="1" si="351"/>
        <v>0</v>
      </c>
      <c r="K3569" s="300">
        <f t="shared" ca="1" si="351"/>
        <v>0</v>
      </c>
      <c r="L3569" s="300">
        <f t="shared" ca="1" si="351"/>
        <v>0</v>
      </c>
    </row>
    <row r="3570" spans="1:12" ht="12.75" hidden="1" customHeight="1" outlineLevel="2" x14ac:dyDescent="0.2">
      <c r="A3570" s="3"/>
      <c r="B3570" s="3"/>
      <c r="C3570" s="21"/>
      <c r="D3570" s="3"/>
      <c r="E3570" s="110"/>
      <c r="F3570" s="109" t="s">
        <v>42</v>
      </c>
      <c r="G3570" s="114">
        <f ca="1">VLOOKUP($B3569,'Input Sheet'!$B$12:$L$211,5+G$5,FALSE)</f>
        <v>0</v>
      </c>
      <c r="H3570" s="114">
        <f ca="1">VLOOKUP($B3569,'Input Sheet'!$B$12:$L$211,5+H$5,FALSE)</f>
        <v>0</v>
      </c>
      <c r="I3570" s="114">
        <f ca="1">VLOOKUP($B3569,'Input Sheet'!$B$12:$L$211,5+I$5,FALSE)</f>
        <v>0</v>
      </c>
      <c r="J3570" s="114">
        <f ca="1">VLOOKUP($B3569,'Input Sheet'!$B$12:$L$211,5+J$5,FALSE)</f>
        <v>0</v>
      </c>
      <c r="K3570" s="114">
        <f ca="1">VLOOKUP($B3569,'Input Sheet'!$B$12:$L$211,5+K$5,FALSE)</f>
        <v>0</v>
      </c>
      <c r="L3570" s="114">
        <f ca="1">VLOOKUP($B3569,'Input Sheet'!$B$12:$L$211,5+L$5,FALSE)</f>
        <v>0</v>
      </c>
    </row>
    <row r="3571" spans="1:12" ht="12.75" hidden="1" customHeight="1" outlineLevel="2" x14ac:dyDescent="0.2">
      <c r="A3571" s="3"/>
      <c r="B3571" s="3"/>
      <c r="C3571" s="3"/>
      <c r="D3571" s="3">
        <v>1</v>
      </c>
      <c r="E3571" s="295">
        <f t="array" aca="1" ref="E3571:E3585" ca="1">TRANSPOSE(G3569:L3569)</f>
        <v>0</v>
      </c>
      <c r="F3571" s="296"/>
      <c r="G3571" s="297"/>
      <c r="H3571" s="298">
        <f ca="1">IF(OFFSET(H3571,-$D3571,0)="n/a","n/a",IF(H$5&gt;OFFSET(H3571,-$D3571,0)+$D3571,$E3571-SUM($G3571:G3571),($E3571-SUM($G3571:G3571))/(OFFSET(H3571,-$D3571,0)-(H$5-$D3571-1))))</f>
        <v>0</v>
      </c>
      <c r="I3571" s="298">
        <f ca="1">IF(OFFSET(I3571,-$D3571,0)="n/a","n/a",IF(I$5&gt;OFFSET(I3571,-$D3571,0)+$D3571,$E3571-SUM($G3571:H3571),($E3571-SUM($G3571:H3571))/(OFFSET(I3571,-$D3571,0)-(I$5-$D3571-1))))</f>
        <v>0</v>
      </c>
      <c r="J3571" s="298">
        <f ca="1">IF(OFFSET(J3571,-$D3571,0)="n/a","n/a",IF(J$5&gt;OFFSET(J3571,-$D3571,0)+$D3571,$E3571-SUM($G3571:I3571),($E3571-SUM($G3571:I3571))/(OFFSET(J3571,-$D3571,0)-(J$5-$D3571-1))))</f>
        <v>0</v>
      </c>
      <c r="K3571" s="298">
        <f ca="1">IF(OFFSET(K3571,-$D3571,0)="n/a","n/a",IF(K$5&gt;OFFSET(K3571,-$D3571,0)+$D3571,$E3571-SUM($G3571:J3571),($E3571-SUM($G3571:J3571))/(OFFSET(K3571,-$D3571,0)-(K$5-$D3571-1))))</f>
        <v>0</v>
      </c>
      <c r="L3571" s="298">
        <f ca="1">IF(OFFSET(L3571,-$D3571,0)="n/a","n/a",IF(L$5&gt;OFFSET(L3571,-$D3571,0)+$D3571,$E3571-SUM($G3571:K3571),($E3571-SUM($G3571:K3571))/(OFFSET(L3571,-$D3571,0)-(L$5-$D3571-1))))</f>
        <v>0</v>
      </c>
    </row>
    <row r="3572" spans="1:12" ht="12.75" hidden="1" customHeight="1" outlineLevel="2" x14ac:dyDescent="0.2">
      <c r="A3572" s="3"/>
      <c r="B3572" s="3"/>
      <c r="C3572" s="377" t="s">
        <v>43</v>
      </c>
      <c r="D3572" s="3">
        <v>2</v>
      </c>
      <c r="E3572" s="295">
        <f ca="1"/>
        <v>0</v>
      </c>
      <c r="F3572" s="296"/>
      <c r="G3572" s="299"/>
      <c r="H3572" s="297"/>
      <c r="I3572" s="298">
        <f ca="1">IF(OFFSET(I3572,-$D3572,0)="n/a","n/a",IF(I$5&gt;OFFSET(I3572,-$D3572,0)+$D3572,$E3572-SUM($G3572:H3572),($E3572-SUM($G3572:H3572))/(OFFSET(I3572,-$D3572,0)-(I$5-$D3572-1))))</f>
        <v>0</v>
      </c>
      <c r="J3572" s="298">
        <f ca="1">IF(OFFSET(J3572,-$D3572,0)="n/a","n/a",IF(J$5&gt;OFFSET(J3572,-$D3572,0)+$D3572,$E3572-SUM($G3572:I3572),($E3572-SUM($G3572:I3572))/(OFFSET(J3572,-$D3572,0)-(J$5-$D3572-1))))</f>
        <v>0</v>
      </c>
      <c r="K3572" s="298">
        <f ca="1">IF(OFFSET(K3572,-$D3572,0)="n/a","n/a",IF(K$5&gt;OFFSET(K3572,-$D3572,0)+$D3572,$E3572-SUM($G3572:J3572),($E3572-SUM($G3572:J3572))/(OFFSET(K3572,-$D3572,0)-(K$5-$D3572-1))))</f>
        <v>0</v>
      </c>
      <c r="L3572" s="298">
        <f ca="1">IF(OFFSET(L3572,-$D3572,0)="n/a","n/a",IF(L$5&gt;OFFSET(L3572,-$D3572,0)+$D3572,$E3572-SUM($G3572:K3572),($E3572-SUM($G3572:K3572))/(OFFSET(L3572,-$D3572,0)-(L$5-$D3572-1))))</f>
        <v>0</v>
      </c>
    </row>
    <row r="3573" spans="1:12" ht="12.75" hidden="1" customHeight="1" outlineLevel="2" x14ac:dyDescent="0.2">
      <c r="A3573" s="3"/>
      <c r="B3573" s="3"/>
      <c r="C3573" s="377"/>
      <c r="D3573" s="3">
        <v>3</v>
      </c>
      <c r="E3573" s="295">
        <f ca="1"/>
        <v>0</v>
      </c>
      <c r="F3573" s="296"/>
      <c r="G3573" s="299"/>
      <c r="H3573" s="299"/>
      <c r="I3573" s="297"/>
      <c r="J3573" s="298">
        <f ca="1">IF(OFFSET(J3573,-$D3573,0)="n/a","n/a",IF(J$5&gt;OFFSET(J3573,-$D3573,0)+$D3573,$E3573-SUM($G3573:I3573),($E3573-SUM($G3573:I3573))/(OFFSET(J3573,-$D3573,0)-(J$5-$D3573-1))))</f>
        <v>0</v>
      </c>
      <c r="K3573" s="298">
        <f ca="1">IF(OFFSET(K3573,-$D3573,0)="n/a","n/a",IF(K$5&gt;OFFSET(K3573,-$D3573,0)+$D3573,$E3573-SUM($G3573:J3573),($E3573-SUM($G3573:J3573))/(OFFSET(K3573,-$D3573,0)-(K$5-$D3573-1))))</f>
        <v>0</v>
      </c>
      <c r="L3573" s="298">
        <f ca="1">IF(OFFSET(L3573,-$D3573,0)="n/a","n/a",IF(L$5&gt;OFFSET(L3573,-$D3573,0)+$D3573,$E3573-SUM($G3573:K3573),($E3573-SUM($G3573:K3573))/(OFFSET(L3573,-$D3573,0)-(L$5-$D3573-1))))</f>
        <v>0</v>
      </c>
    </row>
    <row r="3574" spans="1:12" ht="12.75" hidden="1" customHeight="1" outlineLevel="2" x14ac:dyDescent="0.2">
      <c r="A3574" s="3"/>
      <c r="B3574" s="3"/>
      <c r="C3574" s="377"/>
      <c r="D3574" s="3">
        <v>4</v>
      </c>
      <c r="E3574" s="295">
        <f ca="1"/>
        <v>0</v>
      </c>
      <c r="F3574" s="296"/>
      <c r="G3574" s="299"/>
      <c r="H3574" s="299"/>
      <c r="I3574" s="299"/>
      <c r="J3574" s="297"/>
      <c r="K3574" s="298">
        <f ca="1">IF(OFFSET(K3574,-$D3574,0)="n/a","n/a",IF(K$5&gt;OFFSET(K3574,-$D3574,0)+$D3574,$E3574-SUM($G3574:J3574),($E3574-SUM($G3574:J3574))/(OFFSET(K3574,-$D3574,0)-(K$5-$D3574-1))))</f>
        <v>0</v>
      </c>
      <c r="L3574" s="298">
        <f ca="1">IF(OFFSET(L3574,-$D3574,0)="n/a","n/a",IF(L$5&gt;OFFSET(L3574,-$D3574,0)+$D3574,$E3574-SUM($G3574:K3574),($E3574-SUM($G3574:K3574))/(OFFSET(L3574,-$D3574,0)-(L$5-$D3574-1))))</f>
        <v>0</v>
      </c>
    </row>
    <row r="3575" spans="1:12" ht="12.75" hidden="1" customHeight="1" outlineLevel="2" x14ac:dyDescent="0.2">
      <c r="A3575" s="3"/>
      <c r="B3575" s="3"/>
      <c r="C3575" s="377"/>
      <c r="D3575" s="3">
        <v>5</v>
      </c>
      <c r="E3575" s="295">
        <f ca="1"/>
        <v>0</v>
      </c>
      <c r="F3575" s="296"/>
      <c r="G3575" s="299"/>
      <c r="H3575" s="299"/>
      <c r="I3575" s="299"/>
      <c r="J3575" s="299"/>
      <c r="K3575" s="297"/>
      <c r="L3575" s="298">
        <f ca="1">IF(OFFSET(L3575,-$D3575,0)="n/a","n/a",IF(L$5&gt;OFFSET(L3575,-$D3575,0)+$D3575,$E3575-SUM($G3575:K3575),($E3575-SUM($G3575:K3575))/(OFFSET(L3575,-$D3575,0)-(L$5-$D3575-1))))</f>
        <v>0</v>
      </c>
    </row>
    <row r="3576" spans="1:12" ht="12.75" hidden="1" customHeight="1" outlineLevel="2" x14ac:dyDescent="0.2">
      <c r="A3576" s="3"/>
      <c r="B3576" s="3"/>
      <c r="C3576" s="377"/>
      <c r="D3576" s="3">
        <v>6</v>
      </c>
      <c r="E3576" s="295">
        <f ca="1"/>
        <v>0</v>
      </c>
      <c r="F3576" s="296"/>
      <c r="G3576" s="299"/>
      <c r="H3576" s="299"/>
      <c r="I3576" s="299"/>
      <c r="J3576" s="299"/>
      <c r="K3576" s="299"/>
      <c r="L3576" s="297"/>
    </row>
    <row r="3577" spans="1:12" ht="12.75" hidden="1" customHeight="1" outlineLevel="2" x14ac:dyDescent="0.2">
      <c r="A3577" s="3"/>
      <c r="B3577" s="3"/>
      <c r="C3577" s="377"/>
      <c r="D3577" s="3">
        <v>7</v>
      </c>
      <c r="E3577" s="295" t="e">
        <f ca="1"/>
        <v>#N/A</v>
      </c>
      <c r="F3577" s="296"/>
      <c r="G3577" s="299"/>
      <c r="H3577" s="299"/>
      <c r="I3577" s="299"/>
      <c r="J3577" s="299"/>
      <c r="K3577" s="299"/>
      <c r="L3577" s="299"/>
    </row>
    <row r="3578" spans="1:12" ht="12.75" hidden="1" customHeight="1" outlineLevel="2" x14ac:dyDescent="0.2">
      <c r="A3578" s="3"/>
      <c r="B3578" s="3"/>
      <c r="C3578" s="377"/>
      <c r="D3578" s="3">
        <v>8</v>
      </c>
      <c r="E3578" s="295" t="e">
        <f ca="1"/>
        <v>#N/A</v>
      </c>
      <c r="F3578" s="296"/>
      <c r="G3578" s="299"/>
      <c r="H3578" s="299"/>
      <c r="I3578" s="299"/>
      <c r="J3578" s="299"/>
      <c r="K3578" s="299"/>
      <c r="L3578" s="299"/>
    </row>
    <row r="3579" spans="1:12" ht="12.75" hidden="1" customHeight="1" outlineLevel="2" x14ac:dyDescent="0.2">
      <c r="A3579" s="3"/>
      <c r="B3579" s="3"/>
      <c r="C3579" s="377"/>
      <c r="D3579" s="3">
        <v>9</v>
      </c>
      <c r="E3579" s="295" t="e">
        <f ca="1"/>
        <v>#N/A</v>
      </c>
      <c r="F3579" s="296"/>
      <c r="G3579" s="299"/>
      <c r="H3579" s="299"/>
      <c r="I3579" s="299"/>
      <c r="J3579" s="299"/>
      <c r="K3579" s="299"/>
      <c r="L3579" s="299"/>
    </row>
    <row r="3580" spans="1:12" ht="12.75" hidden="1" customHeight="1" outlineLevel="2" x14ac:dyDescent="0.2">
      <c r="A3580" s="3"/>
      <c r="B3580" s="3"/>
      <c r="C3580" s="377"/>
      <c r="D3580" s="3">
        <v>10</v>
      </c>
      <c r="E3580" s="295" t="e">
        <f ca="1"/>
        <v>#N/A</v>
      </c>
      <c r="F3580" s="296"/>
      <c r="G3580" s="299"/>
      <c r="H3580" s="299"/>
      <c r="I3580" s="299"/>
      <c r="J3580" s="299"/>
      <c r="K3580" s="299"/>
      <c r="L3580" s="299"/>
    </row>
    <row r="3581" spans="1:12" ht="12.75" hidden="1" customHeight="1" outlineLevel="2" x14ac:dyDescent="0.2">
      <c r="A3581" s="3"/>
      <c r="B3581" s="3"/>
      <c r="C3581" s="377"/>
      <c r="D3581" s="3">
        <v>11</v>
      </c>
      <c r="E3581" s="295" t="e">
        <f ca="1"/>
        <v>#N/A</v>
      </c>
      <c r="F3581" s="296"/>
      <c r="G3581" s="299"/>
      <c r="H3581" s="299"/>
      <c r="I3581" s="299"/>
      <c r="J3581" s="299"/>
      <c r="K3581" s="299"/>
      <c r="L3581" s="299"/>
    </row>
    <row r="3582" spans="1:12" ht="12.75" hidden="1" customHeight="1" outlineLevel="2" x14ac:dyDescent="0.2">
      <c r="A3582" s="3"/>
      <c r="B3582" s="3"/>
      <c r="C3582" s="377"/>
      <c r="D3582" s="3">
        <v>12</v>
      </c>
      <c r="E3582" s="295" t="e">
        <f ca="1"/>
        <v>#N/A</v>
      </c>
      <c r="F3582" s="296"/>
      <c r="G3582" s="299"/>
      <c r="H3582" s="299"/>
      <c r="I3582" s="299"/>
      <c r="J3582" s="299"/>
      <c r="K3582" s="299"/>
      <c r="L3582" s="299"/>
    </row>
    <row r="3583" spans="1:12" ht="12.75" hidden="1" customHeight="1" outlineLevel="2" x14ac:dyDescent="0.2">
      <c r="A3583" s="3"/>
      <c r="B3583" s="3"/>
      <c r="C3583" s="377"/>
      <c r="D3583" s="3">
        <v>13</v>
      </c>
      <c r="E3583" s="295" t="e">
        <f ca="1"/>
        <v>#N/A</v>
      </c>
      <c r="F3583" s="296"/>
      <c r="G3583" s="299"/>
      <c r="H3583" s="299"/>
      <c r="I3583" s="299"/>
      <c r="J3583" s="299"/>
      <c r="K3583" s="299"/>
      <c r="L3583" s="299"/>
    </row>
    <row r="3584" spans="1:12" ht="12.75" hidden="1" customHeight="1" outlineLevel="2" x14ac:dyDescent="0.2">
      <c r="A3584" s="3"/>
      <c r="B3584" s="3"/>
      <c r="C3584" s="377"/>
      <c r="D3584" s="3">
        <v>14</v>
      </c>
      <c r="E3584" s="295" t="e">
        <f ca="1"/>
        <v>#N/A</v>
      </c>
      <c r="F3584" s="296"/>
      <c r="G3584" s="299"/>
      <c r="H3584" s="299"/>
      <c r="I3584" s="299"/>
      <c r="J3584" s="299"/>
      <c r="K3584" s="299"/>
      <c r="L3584" s="299"/>
    </row>
    <row r="3585" spans="1:12" ht="12.75" hidden="1" customHeight="1" outlineLevel="2" x14ac:dyDescent="0.2">
      <c r="A3585" s="3"/>
      <c r="B3585" s="3"/>
      <c r="C3585" s="377"/>
      <c r="D3585" s="3">
        <v>15</v>
      </c>
      <c r="E3585" s="295" t="e">
        <f ca="1"/>
        <v>#N/A</v>
      </c>
      <c r="F3585" s="296"/>
      <c r="G3585" s="299"/>
      <c r="H3585" s="299"/>
      <c r="I3585" s="299"/>
      <c r="J3585" s="299"/>
      <c r="K3585" s="299"/>
      <c r="L3585" s="299"/>
    </row>
    <row r="3586" spans="1:12" ht="12.75" hidden="1" customHeight="1" outlineLevel="1" x14ac:dyDescent="0.2">
      <c r="A3586" s="3"/>
      <c r="B3586" s="149" t="str">
        <f ca="1">B3569</f>
        <v>Asset Type 176</v>
      </c>
      <c r="C3586" s="149" t="str">
        <f ca="1">C3569</f>
        <v>Description - Asset Type 176</v>
      </c>
      <c r="D3586" s="3"/>
      <c r="E3586" s="3"/>
      <c r="F3586" s="109" t="s">
        <v>44</v>
      </c>
      <c r="G3586" s="301">
        <f t="shared" ref="G3586:L3586" si="352">SUM(G3571:G3585)</f>
        <v>0</v>
      </c>
      <c r="H3586" s="301">
        <f t="shared" ca="1" si="352"/>
        <v>0</v>
      </c>
      <c r="I3586" s="301">
        <f t="shared" ca="1" si="352"/>
        <v>0</v>
      </c>
      <c r="J3586" s="301">
        <f t="shared" ca="1" si="352"/>
        <v>0</v>
      </c>
      <c r="K3586" s="301">
        <f t="shared" ca="1" si="352"/>
        <v>0</v>
      </c>
      <c r="L3586" s="301">
        <f t="shared" ca="1" si="352"/>
        <v>0</v>
      </c>
    </row>
    <row r="3587" spans="1:12" ht="12.75" hidden="1" customHeight="1" outlineLevel="2" x14ac:dyDescent="0.2">
      <c r="A3587" s="221">
        <f>A3569+1</f>
        <v>177</v>
      </c>
      <c r="B3587" s="22" t="str">
        <f ca="1">OFFSET($B$13,$A3587-1,0)</f>
        <v>Asset Type 177</v>
      </c>
      <c r="C3587" s="22" t="str">
        <f ca="1">OFFSET($C$13,$A3587-1,0)</f>
        <v>Description - Asset Type 177</v>
      </c>
      <c r="D3587" s="3"/>
      <c r="E3587" s="112"/>
      <c r="F3587" s="111" t="s">
        <v>41</v>
      </c>
      <c r="G3587" s="300">
        <f t="shared" ref="G3587:L3587" ca="1" si="353">VLOOKUP($B3587,$B$13:$L$212,5+G$5,FALSE)</f>
        <v>0</v>
      </c>
      <c r="H3587" s="300">
        <f t="shared" ca="1" si="353"/>
        <v>0</v>
      </c>
      <c r="I3587" s="300">
        <f t="shared" ca="1" si="353"/>
        <v>0</v>
      </c>
      <c r="J3587" s="300">
        <f t="shared" ca="1" si="353"/>
        <v>0</v>
      </c>
      <c r="K3587" s="300">
        <f t="shared" ca="1" si="353"/>
        <v>0</v>
      </c>
      <c r="L3587" s="300">
        <f t="shared" ca="1" si="353"/>
        <v>0</v>
      </c>
    </row>
    <row r="3588" spans="1:12" ht="12.75" hidden="1" customHeight="1" outlineLevel="2" x14ac:dyDescent="0.2">
      <c r="A3588" s="3"/>
      <c r="B3588" s="3"/>
      <c r="C3588" s="21"/>
      <c r="D3588" s="3"/>
      <c r="E3588" s="110"/>
      <c r="F3588" s="109" t="s">
        <v>42</v>
      </c>
      <c r="G3588" s="114">
        <f ca="1">VLOOKUP($B3587,'Input Sheet'!$B$12:$L$211,5+G$5,FALSE)</f>
        <v>0</v>
      </c>
      <c r="H3588" s="114">
        <f ca="1">VLOOKUP($B3587,'Input Sheet'!$B$12:$L$211,5+H$5,FALSE)</f>
        <v>0</v>
      </c>
      <c r="I3588" s="114">
        <f ca="1">VLOOKUP($B3587,'Input Sheet'!$B$12:$L$211,5+I$5,FALSE)</f>
        <v>0</v>
      </c>
      <c r="J3588" s="114">
        <f ca="1">VLOOKUP($B3587,'Input Sheet'!$B$12:$L$211,5+J$5,FALSE)</f>
        <v>0</v>
      </c>
      <c r="K3588" s="114">
        <f ca="1">VLOOKUP($B3587,'Input Sheet'!$B$12:$L$211,5+K$5,FALSE)</f>
        <v>0</v>
      </c>
      <c r="L3588" s="114">
        <f ca="1">VLOOKUP($B3587,'Input Sheet'!$B$12:$L$211,5+L$5,FALSE)</f>
        <v>0</v>
      </c>
    </row>
    <row r="3589" spans="1:12" ht="12.75" hidden="1" customHeight="1" outlineLevel="2" x14ac:dyDescent="0.2">
      <c r="A3589" s="3"/>
      <c r="B3589" s="3"/>
      <c r="C3589" s="3"/>
      <c r="D3589" s="3">
        <v>1</v>
      </c>
      <c r="E3589" s="295">
        <f t="array" aca="1" ref="E3589:E3603" ca="1">TRANSPOSE(G3587:L3587)</f>
        <v>0</v>
      </c>
      <c r="F3589" s="296"/>
      <c r="G3589" s="297"/>
      <c r="H3589" s="298">
        <f ca="1">IF(OFFSET(H3589,-$D3589,0)="n/a","n/a",IF(H$5&gt;OFFSET(H3589,-$D3589,0)+$D3589,$E3589-SUM($G3589:G3589),($E3589-SUM($G3589:G3589))/(OFFSET(H3589,-$D3589,0)-(H$5-$D3589-1))))</f>
        <v>0</v>
      </c>
      <c r="I3589" s="298">
        <f ca="1">IF(OFFSET(I3589,-$D3589,0)="n/a","n/a",IF(I$5&gt;OFFSET(I3589,-$D3589,0)+$D3589,$E3589-SUM($G3589:H3589),($E3589-SUM($G3589:H3589))/(OFFSET(I3589,-$D3589,0)-(I$5-$D3589-1))))</f>
        <v>0</v>
      </c>
      <c r="J3589" s="298">
        <f ca="1">IF(OFFSET(J3589,-$D3589,0)="n/a","n/a",IF(J$5&gt;OFFSET(J3589,-$D3589,0)+$D3589,$E3589-SUM($G3589:I3589),($E3589-SUM($G3589:I3589))/(OFFSET(J3589,-$D3589,0)-(J$5-$D3589-1))))</f>
        <v>0</v>
      </c>
      <c r="K3589" s="298">
        <f ca="1">IF(OFFSET(K3589,-$D3589,0)="n/a","n/a",IF(K$5&gt;OFFSET(K3589,-$D3589,0)+$D3589,$E3589-SUM($G3589:J3589),($E3589-SUM($G3589:J3589))/(OFFSET(K3589,-$D3589,0)-(K$5-$D3589-1))))</f>
        <v>0</v>
      </c>
      <c r="L3589" s="298">
        <f ca="1">IF(OFFSET(L3589,-$D3589,0)="n/a","n/a",IF(L$5&gt;OFFSET(L3589,-$D3589,0)+$D3589,$E3589-SUM($G3589:K3589),($E3589-SUM($G3589:K3589))/(OFFSET(L3589,-$D3589,0)-(L$5-$D3589-1))))</f>
        <v>0</v>
      </c>
    </row>
    <row r="3590" spans="1:12" ht="12.75" hidden="1" customHeight="1" outlineLevel="2" x14ac:dyDescent="0.2">
      <c r="A3590" s="3"/>
      <c r="B3590" s="3"/>
      <c r="C3590" s="377" t="s">
        <v>43</v>
      </c>
      <c r="D3590" s="3">
        <v>2</v>
      </c>
      <c r="E3590" s="295">
        <f ca="1"/>
        <v>0</v>
      </c>
      <c r="F3590" s="296"/>
      <c r="G3590" s="299"/>
      <c r="H3590" s="297"/>
      <c r="I3590" s="298">
        <f ca="1">IF(OFFSET(I3590,-$D3590,0)="n/a","n/a",IF(I$5&gt;OFFSET(I3590,-$D3590,0)+$D3590,$E3590-SUM($G3590:H3590),($E3590-SUM($G3590:H3590))/(OFFSET(I3590,-$D3590,0)-(I$5-$D3590-1))))</f>
        <v>0</v>
      </c>
      <c r="J3590" s="298">
        <f ca="1">IF(OFFSET(J3590,-$D3590,0)="n/a","n/a",IF(J$5&gt;OFFSET(J3590,-$D3590,0)+$D3590,$E3590-SUM($G3590:I3590),($E3590-SUM($G3590:I3590))/(OFFSET(J3590,-$D3590,0)-(J$5-$D3590-1))))</f>
        <v>0</v>
      </c>
      <c r="K3590" s="298">
        <f ca="1">IF(OFFSET(K3590,-$D3590,0)="n/a","n/a",IF(K$5&gt;OFFSET(K3590,-$D3590,0)+$D3590,$E3590-SUM($G3590:J3590),($E3590-SUM($G3590:J3590))/(OFFSET(K3590,-$D3590,0)-(K$5-$D3590-1))))</f>
        <v>0</v>
      </c>
      <c r="L3590" s="298">
        <f ca="1">IF(OFFSET(L3590,-$D3590,0)="n/a","n/a",IF(L$5&gt;OFFSET(L3590,-$D3590,0)+$D3590,$E3590-SUM($G3590:K3590),($E3590-SUM($G3590:K3590))/(OFFSET(L3590,-$D3590,0)-(L$5-$D3590-1))))</f>
        <v>0</v>
      </c>
    </row>
    <row r="3591" spans="1:12" ht="12.75" hidden="1" customHeight="1" outlineLevel="2" x14ac:dyDescent="0.2">
      <c r="A3591" s="3"/>
      <c r="B3591" s="3"/>
      <c r="C3591" s="377"/>
      <c r="D3591" s="3">
        <v>3</v>
      </c>
      <c r="E3591" s="295">
        <f ca="1"/>
        <v>0</v>
      </c>
      <c r="F3591" s="296"/>
      <c r="G3591" s="299"/>
      <c r="H3591" s="299"/>
      <c r="I3591" s="297"/>
      <c r="J3591" s="298">
        <f ca="1">IF(OFFSET(J3591,-$D3591,0)="n/a","n/a",IF(J$5&gt;OFFSET(J3591,-$D3591,0)+$D3591,$E3591-SUM($G3591:I3591),($E3591-SUM($G3591:I3591))/(OFFSET(J3591,-$D3591,0)-(J$5-$D3591-1))))</f>
        <v>0</v>
      </c>
      <c r="K3591" s="298">
        <f ca="1">IF(OFFSET(K3591,-$D3591,0)="n/a","n/a",IF(K$5&gt;OFFSET(K3591,-$D3591,0)+$D3591,$E3591-SUM($G3591:J3591),($E3591-SUM($G3591:J3591))/(OFFSET(K3591,-$D3591,0)-(K$5-$D3591-1))))</f>
        <v>0</v>
      </c>
      <c r="L3591" s="298">
        <f ca="1">IF(OFFSET(L3591,-$D3591,0)="n/a","n/a",IF(L$5&gt;OFFSET(L3591,-$D3591,0)+$D3591,$E3591-SUM($G3591:K3591),($E3591-SUM($G3591:K3591))/(OFFSET(L3591,-$D3591,0)-(L$5-$D3591-1))))</f>
        <v>0</v>
      </c>
    </row>
    <row r="3592" spans="1:12" ht="12.75" hidden="1" customHeight="1" outlineLevel="2" x14ac:dyDescent="0.2">
      <c r="A3592" s="3"/>
      <c r="B3592" s="3"/>
      <c r="C3592" s="377"/>
      <c r="D3592" s="3">
        <v>4</v>
      </c>
      <c r="E3592" s="295">
        <f ca="1"/>
        <v>0</v>
      </c>
      <c r="F3592" s="296"/>
      <c r="G3592" s="299"/>
      <c r="H3592" s="299"/>
      <c r="I3592" s="299"/>
      <c r="J3592" s="297"/>
      <c r="K3592" s="298">
        <f ca="1">IF(OFFSET(K3592,-$D3592,0)="n/a","n/a",IF(K$5&gt;OFFSET(K3592,-$D3592,0)+$D3592,$E3592-SUM($G3592:J3592),($E3592-SUM($G3592:J3592))/(OFFSET(K3592,-$D3592,0)-(K$5-$D3592-1))))</f>
        <v>0</v>
      </c>
      <c r="L3592" s="298">
        <f ca="1">IF(OFFSET(L3592,-$D3592,0)="n/a","n/a",IF(L$5&gt;OFFSET(L3592,-$D3592,0)+$D3592,$E3592-SUM($G3592:K3592),($E3592-SUM($G3592:K3592))/(OFFSET(L3592,-$D3592,0)-(L$5-$D3592-1))))</f>
        <v>0</v>
      </c>
    </row>
    <row r="3593" spans="1:12" ht="12.75" hidden="1" customHeight="1" outlineLevel="2" x14ac:dyDescent="0.2">
      <c r="A3593" s="3"/>
      <c r="B3593" s="3"/>
      <c r="C3593" s="377"/>
      <c r="D3593" s="3">
        <v>5</v>
      </c>
      <c r="E3593" s="295">
        <f ca="1"/>
        <v>0</v>
      </c>
      <c r="F3593" s="296"/>
      <c r="G3593" s="299"/>
      <c r="H3593" s="299"/>
      <c r="I3593" s="299"/>
      <c r="J3593" s="299"/>
      <c r="K3593" s="297"/>
      <c r="L3593" s="298">
        <f ca="1">IF(OFFSET(L3593,-$D3593,0)="n/a","n/a",IF(L$5&gt;OFFSET(L3593,-$D3593,0)+$D3593,$E3593-SUM($G3593:K3593),($E3593-SUM($G3593:K3593))/(OFFSET(L3593,-$D3593,0)-(L$5-$D3593-1))))</f>
        <v>0</v>
      </c>
    </row>
    <row r="3594" spans="1:12" ht="12.75" hidden="1" customHeight="1" outlineLevel="2" x14ac:dyDescent="0.2">
      <c r="A3594" s="3"/>
      <c r="B3594" s="3"/>
      <c r="C3594" s="377"/>
      <c r="D3594" s="3">
        <v>6</v>
      </c>
      <c r="E3594" s="295">
        <f ca="1"/>
        <v>0</v>
      </c>
      <c r="F3594" s="296"/>
      <c r="G3594" s="299"/>
      <c r="H3594" s="299"/>
      <c r="I3594" s="299"/>
      <c r="J3594" s="299"/>
      <c r="K3594" s="299"/>
      <c r="L3594" s="297"/>
    </row>
    <row r="3595" spans="1:12" ht="12.75" hidden="1" customHeight="1" outlineLevel="2" x14ac:dyDescent="0.2">
      <c r="A3595" s="3"/>
      <c r="B3595" s="3"/>
      <c r="C3595" s="377"/>
      <c r="D3595" s="3">
        <v>7</v>
      </c>
      <c r="E3595" s="295" t="e">
        <f ca="1"/>
        <v>#N/A</v>
      </c>
      <c r="F3595" s="296"/>
      <c r="G3595" s="299"/>
      <c r="H3595" s="299"/>
      <c r="I3595" s="299"/>
      <c r="J3595" s="299"/>
      <c r="K3595" s="299"/>
      <c r="L3595" s="299"/>
    </row>
    <row r="3596" spans="1:12" ht="12.75" hidden="1" customHeight="1" outlineLevel="2" x14ac:dyDescent="0.2">
      <c r="A3596" s="3"/>
      <c r="B3596" s="3"/>
      <c r="C3596" s="377"/>
      <c r="D3596" s="3">
        <v>8</v>
      </c>
      <c r="E3596" s="295" t="e">
        <f ca="1"/>
        <v>#N/A</v>
      </c>
      <c r="F3596" s="296"/>
      <c r="G3596" s="299"/>
      <c r="H3596" s="299"/>
      <c r="I3596" s="299"/>
      <c r="J3596" s="299"/>
      <c r="K3596" s="299"/>
      <c r="L3596" s="299"/>
    </row>
    <row r="3597" spans="1:12" ht="12.75" hidden="1" customHeight="1" outlineLevel="2" x14ac:dyDescent="0.2">
      <c r="A3597" s="3"/>
      <c r="B3597" s="3"/>
      <c r="C3597" s="377"/>
      <c r="D3597" s="3">
        <v>9</v>
      </c>
      <c r="E3597" s="295" t="e">
        <f ca="1"/>
        <v>#N/A</v>
      </c>
      <c r="F3597" s="296"/>
      <c r="G3597" s="299"/>
      <c r="H3597" s="299"/>
      <c r="I3597" s="299"/>
      <c r="J3597" s="299"/>
      <c r="K3597" s="299"/>
      <c r="L3597" s="299"/>
    </row>
    <row r="3598" spans="1:12" ht="12.75" hidden="1" customHeight="1" outlineLevel="2" x14ac:dyDescent="0.2">
      <c r="A3598" s="3"/>
      <c r="B3598" s="3"/>
      <c r="C3598" s="377"/>
      <c r="D3598" s="3">
        <v>10</v>
      </c>
      <c r="E3598" s="295" t="e">
        <f ca="1"/>
        <v>#N/A</v>
      </c>
      <c r="F3598" s="296"/>
      <c r="G3598" s="299"/>
      <c r="H3598" s="299"/>
      <c r="I3598" s="299"/>
      <c r="J3598" s="299"/>
      <c r="K3598" s="299"/>
      <c r="L3598" s="299"/>
    </row>
    <row r="3599" spans="1:12" ht="12.75" hidden="1" customHeight="1" outlineLevel="2" x14ac:dyDescent="0.2">
      <c r="A3599" s="3"/>
      <c r="B3599" s="3"/>
      <c r="C3599" s="377"/>
      <c r="D3599" s="3">
        <v>11</v>
      </c>
      <c r="E3599" s="295" t="e">
        <f ca="1"/>
        <v>#N/A</v>
      </c>
      <c r="F3599" s="296"/>
      <c r="G3599" s="299"/>
      <c r="H3599" s="299"/>
      <c r="I3599" s="299"/>
      <c r="J3599" s="299"/>
      <c r="K3599" s="299"/>
      <c r="L3599" s="299"/>
    </row>
    <row r="3600" spans="1:12" ht="12.75" hidden="1" customHeight="1" outlineLevel="2" x14ac:dyDescent="0.2">
      <c r="A3600" s="3"/>
      <c r="B3600" s="3"/>
      <c r="C3600" s="377"/>
      <c r="D3600" s="3">
        <v>12</v>
      </c>
      <c r="E3600" s="295" t="e">
        <f ca="1"/>
        <v>#N/A</v>
      </c>
      <c r="F3600" s="296"/>
      <c r="G3600" s="299"/>
      <c r="H3600" s="299"/>
      <c r="I3600" s="299"/>
      <c r="J3600" s="299"/>
      <c r="K3600" s="299"/>
      <c r="L3600" s="299"/>
    </row>
    <row r="3601" spans="1:12" ht="12.75" hidden="1" customHeight="1" outlineLevel="2" x14ac:dyDescent="0.2">
      <c r="A3601" s="3"/>
      <c r="B3601" s="3"/>
      <c r="C3601" s="377"/>
      <c r="D3601" s="3">
        <v>13</v>
      </c>
      <c r="E3601" s="295" t="e">
        <f ca="1"/>
        <v>#N/A</v>
      </c>
      <c r="F3601" s="296"/>
      <c r="G3601" s="299"/>
      <c r="H3601" s="299"/>
      <c r="I3601" s="299"/>
      <c r="J3601" s="299"/>
      <c r="K3601" s="299"/>
      <c r="L3601" s="299"/>
    </row>
    <row r="3602" spans="1:12" ht="12.75" hidden="1" customHeight="1" outlineLevel="2" x14ac:dyDescent="0.2">
      <c r="A3602" s="3"/>
      <c r="B3602" s="3"/>
      <c r="C3602" s="377"/>
      <c r="D3602" s="3">
        <v>14</v>
      </c>
      <c r="E3602" s="295" t="e">
        <f ca="1"/>
        <v>#N/A</v>
      </c>
      <c r="F3602" s="296"/>
      <c r="G3602" s="299"/>
      <c r="H3602" s="299"/>
      <c r="I3602" s="299"/>
      <c r="J3602" s="299"/>
      <c r="K3602" s="299"/>
      <c r="L3602" s="299"/>
    </row>
    <row r="3603" spans="1:12" ht="12.75" hidden="1" customHeight="1" outlineLevel="2" x14ac:dyDescent="0.2">
      <c r="A3603" s="3"/>
      <c r="B3603" s="3"/>
      <c r="C3603" s="377"/>
      <c r="D3603" s="3">
        <v>15</v>
      </c>
      <c r="E3603" s="295" t="e">
        <f ca="1"/>
        <v>#N/A</v>
      </c>
      <c r="F3603" s="296"/>
      <c r="G3603" s="299"/>
      <c r="H3603" s="299"/>
      <c r="I3603" s="299"/>
      <c r="J3603" s="299"/>
      <c r="K3603" s="299"/>
      <c r="L3603" s="299"/>
    </row>
    <row r="3604" spans="1:12" ht="12.75" hidden="1" customHeight="1" outlineLevel="1" x14ac:dyDescent="0.2">
      <c r="A3604" s="3"/>
      <c r="B3604" s="149" t="str">
        <f ca="1">B3587</f>
        <v>Asset Type 177</v>
      </c>
      <c r="C3604" s="149" t="str">
        <f ca="1">C3587</f>
        <v>Description - Asset Type 177</v>
      </c>
      <c r="D3604" s="3"/>
      <c r="E3604" s="3"/>
      <c r="F3604" s="109" t="s">
        <v>44</v>
      </c>
      <c r="G3604" s="301">
        <f t="shared" ref="G3604:L3604" si="354">SUM(G3589:G3603)</f>
        <v>0</v>
      </c>
      <c r="H3604" s="301">
        <f t="shared" ca="1" si="354"/>
        <v>0</v>
      </c>
      <c r="I3604" s="301">
        <f t="shared" ca="1" si="354"/>
        <v>0</v>
      </c>
      <c r="J3604" s="301">
        <f t="shared" ca="1" si="354"/>
        <v>0</v>
      </c>
      <c r="K3604" s="301">
        <f t="shared" ca="1" si="354"/>
        <v>0</v>
      </c>
      <c r="L3604" s="301">
        <f t="shared" ca="1" si="354"/>
        <v>0</v>
      </c>
    </row>
    <row r="3605" spans="1:12" ht="12.75" hidden="1" customHeight="1" outlineLevel="2" x14ac:dyDescent="0.2">
      <c r="A3605" s="221">
        <f>A3587+1</f>
        <v>178</v>
      </c>
      <c r="B3605" s="22" t="str">
        <f ca="1">OFFSET($B$13,$A3605-1,0)</f>
        <v>Asset Type 178</v>
      </c>
      <c r="C3605" s="22" t="str">
        <f ca="1">OFFSET($C$13,$A3605-1,0)</f>
        <v>Description - Asset Type 178</v>
      </c>
      <c r="D3605" s="3"/>
      <c r="E3605" s="112"/>
      <c r="F3605" s="111" t="s">
        <v>41</v>
      </c>
      <c r="G3605" s="300">
        <f t="shared" ref="G3605:L3605" ca="1" si="355">VLOOKUP($B3605,$B$13:$L$212,5+G$5,FALSE)</f>
        <v>0</v>
      </c>
      <c r="H3605" s="300">
        <f t="shared" ca="1" si="355"/>
        <v>0</v>
      </c>
      <c r="I3605" s="300">
        <f t="shared" ca="1" si="355"/>
        <v>0</v>
      </c>
      <c r="J3605" s="300">
        <f t="shared" ca="1" si="355"/>
        <v>0</v>
      </c>
      <c r="K3605" s="300">
        <f t="shared" ca="1" si="355"/>
        <v>0</v>
      </c>
      <c r="L3605" s="300">
        <f t="shared" ca="1" si="355"/>
        <v>0</v>
      </c>
    </row>
    <row r="3606" spans="1:12" ht="12.75" hidden="1" customHeight="1" outlineLevel="2" x14ac:dyDescent="0.2">
      <c r="A3606" s="3"/>
      <c r="B3606" s="3"/>
      <c r="C3606" s="21"/>
      <c r="D3606" s="3"/>
      <c r="E3606" s="110"/>
      <c r="F3606" s="109" t="s">
        <v>42</v>
      </c>
      <c r="G3606" s="114">
        <f ca="1">VLOOKUP($B3605,'Input Sheet'!$B$12:$L$211,5+G$5,FALSE)</f>
        <v>0</v>
      </c>
      <c r="H3606" s="114">
        <f ca="1">VLOOKUP($B3605,'Input Sheet'!$B$12:$L$211,5+H$5,FALSE)</f>
        <v>0</v>
      </c>
      <c r="I3606" s="114">
        <f ca="1">VLOOKUP($B3605,'Input Sheet'!$B$12:$L$211,5+I$5,FALSE)</f>
        <v>0</v>
      </c>
      <c r="J3606" s="114">
        <f ca="1">VLOOKUP($B3605,'Input Sheet'!$B$12:$L$211,5+J$5,FALSE)</f>
        <v>0</v>
      </c>
      <c r="K3606" s="114">
        <f ca="1">VLOOKUP($B3605,'Input Sheet'!$B$12:$L$211,5+K$5,FALSE)</f>
        <v>0</v>
      </c>
      <c r="L3606" s="114">
        <f ca="1">VLOOKUP($B3605,'Input Sheet'!$B$12:$L$211,5+L$5,FALSE)</f>
        <v>0</v>
      </c>
    </row>
    <row r="3607" spans="1:12" ht="12.75" hidden="1" customHeight="1" outlineLevel="2" x14ac:dyDescent="0.2">
      <c r="A3607" s="3"/>
      <c r="B3607" s="3"/>
      <c r="C3607" s="3"/>
      <c r="D3607" s="3">
        <v>1</v>
      </c>
      <c r="E3607" s="295">
        <f t="array" aca="1" ref="E3607:E3621" ca="1">TRANSPOSE(G3605:L3605)</f>
        <v>0</v>
      </c>
      <c r="F3607" s="296"/>
      <c r="G3607" s="297"/>
      <c r="H3607" s="298">
        <f ca="1">IF(OFFSET(H3607,-$D3607,0)="n/a","n/a",IF(H$5&gt;OFFSET(H3607,-$D3607,0)+$D3607,$E3607-SUM($G3607:G3607),($E3607-SUM($G3607:G3607))/(OFFSET(H3607,-$D3607,0)-(H$5-$D3607-1))))</f>
        <v>0</v>
      </c>
      <c r="I3607" s="298">
        <f ca="1">IF(OFFSET(I3607,-$D3607,0)="n/a","n/a",IF(I$5&gt;OFFSET(I3607,-$D3607,0)+$D3607,$E3607-SUM($G3607:H3607),($E3607-SUM($G3607:H3607))/(OFFSET(I3607,-$D3607,0)-(I$5-$D3607-1))))</f>
        <v>0</v>
      </c>
      <c r="J3607" s="298">
        <f ca="1">IF(OFFSET(J3607,-$D3607,0)="n/a","n/a",IF(J$5&gt;OFFSET(J3607,-$D3607,0)+$D3607,$E3607-SUM($G3607:I3607),($E3607-SUM($G3607:I3607))/(OFFSET(J3607,-$D3607,0)-(J$5-$D3607-1))))</f>
        <v>0</v>
      </c>
      <c r="K3607" s="298">
        <f ca="1">IF(OFFSET(K3607,-$D3607,0)="n/a","n/a",IF(K$5&gt;OFFSET(K3607,-$D3607,0)+$D3607,$E3607-SUM($G3607:J3607),($E3607-SUM($G3607:J3607))/(OFFSET(K3607,-$D3607,0)-(K$5-$D3607-1))))</f>
        <v>0</v>
      </c>
      <c r="L3607" s="298">
        <f ca="1">IF(OFFSET(L3607,-$D3607,0)="n/a","n/a",IF(L$5&gt;OFFSET(L3607,-$D3607,0)+$D3607,$E3607-SUM($G3607:K3607),($E3607-SUM($G3607:K3607))/(OFFSET(L3607,-$D3607,0)-(L$5-$D3607-1))))</f>
        <v>0</v>
      </c>
    </row>
    <row r="3608" spans="1:12" ht="12.75" hidden="1" customHeight="1" outlineLevel="2" x14ac:dyDescent="0.2">
      <c r="A3608" s="3"/>
      <c r="B3608" s="3"/>
      <c r="C3608" s="377" t="s">
        <v>43</v>
      </c>
      <c r="D3608" s="3">
        <v>2</v>
      </c>
      <c r="E3608" s="295">
        <f ca="1"/>
        <v>0</v>
      </c>
      <c r="F3608" s="296"/>
      <c r="G3608" s="299"/>
      <c r="H3608" s="297"/>
      <c r="I3608" s="298">
        <f ca="1">IF(OFFSET(I3608,-$D3608,0)="n/a","n/a",IF(I$5&gt;OFFSET(I3608,-$D3608,0)+$D3608,$E3608-SUM($G3608:H3608),($E3608-SUM($G3608:H3608))/(OFFSET(I3608,-$D3608,0)-(I$5-$D3608-1))))</f>
        <v>0</v>
      </c>
      <c r="J3608" s="298">
        <f ca="1">IF(OFFSET(J3608,-$D3608,0)="n/a","n/a",IF(J$5&gt;OFFSET(J3608,-$D3608,0)+$D3608,$E3608-SUM($G3608:I3608),($E3608-SUM($G3608:I3608))/(OFFSET(J3608,-$D3608,0)-(J$5-$D3608-1))))</f>
        <v>0</v>
      </c>
      <c r="K3608" s="298">
        <f ca="1">IF(OFFSET(K3608,-$D3608,0)="n/a","n/a",IF(K$5&gt;OFFSET(K3608,-$D3608,0)+$D3608,$E3608-SUM($G3608:J3608),($E3608-SUM($G3608:J3608))/(OFFSET(K3608,-$D3608,0)-(K$5-$D3608-1))))</f>
        <v>0</v>
      </c>
      <c r="L3608" s="298">
        <f ca="1">IF(OFFSET(L3608,-$D3608,0)="n/a","n/a",IF(L$5&gt;OFFSET(L3608,-$D3608,0)+$D3608,$E3608-SUM($G3608:K3608),($E3608-SUM($G3608:K3608))/(OFFSET(L3608,-$D3608,0)-(L$5-$D3608-1))))</f>
        <v>0</v>
      </c>
    </row>
    <row r="3609" spans="1:12" ht="12.75" hidden="1" customHeight="1" outlineLevel="2" x14ac:dyDescent="0.2">
      <c r="A3609" s="3"/>
      <c r="B3609" s="3"/>
      <c r="C3609" s="377"/>
      <c r="D3609" s="3">
        <v>3</v>
      </c>
      <c r="E3609" s="295">
        <f ca="1"/>
        <v>0</v>
      </c>
      <c r="F3609" s="296"/>
      <c r="G3609" s="299"/>
      <c r="H3609" s="299"/>
      <c r="I3609" s="297"/>
      <c r="J3609" s="298">
        <f ca="1">IF(OFFSET(J3609,-$D3609,0)="n/a","n/a",IF(J$5&gt;OFFSET(J3609,-$D3609,0)+$D3609,$E3609-SUM($G3609:I3609),($E3609-SUM($G3609:I3609))/(OFFSET(J3609,-$D3609,0)-(J$5-$D3609-1))))</f>
        <v>0</v>
      </c>
      <c r="K3609" s="298">
        <f ca="1">IF(OFFSET(K3609,-$D3609,0)="n/a","n/a",IF(K$5&gt;OFFSET(K3609,-$D3609,0)+$D3609,$E3609-SUM($G3609:J3609),($E3609-SUM($G3609:J3609))/(OFFSET(K3609,-$D3609,0)-(K$5-$D3609-1))))</f>
        <v>0</v>
      </c>
      <c r="L3609" s="298">
        <f ca="1">IF(OFFSET(L3609,-$D3609,0)="n/a","n/a",IF(L$5&gt;OFFSET(L3609,-$D3609,0)+$D3609,$E3609-SUM($G3609:K3609),($E3609-SUM($G3609:K3609))/(OFFSET(L3609,-$D3609,0)-(L$5-$D3609-1))))</f>
        <v>0</v>
      </c>
    </row>
    <row r="3610" spans="1:12" ht="12.75" hidden="1" customHeight="1" outlineLevel="2" x14ac:dyDescent="0.2">
      <c r="A3610" s="3"/>
      <c r="B3610" s="3"/>
      <c r="C3610" s="377"/>
      <c r="D3610" s="3">
        <v>4</v>
      </c>
      <c r="E3610" s="295">
        <f ca="1"/>
        <v>0</v>
      </c>
      <c r="F3610" s="296"/>
      <c r="G3610" s="299"/>
      <c r="H3610" s="299"/>
      <c r="I3610" s="299"/>
      <c r="J3610" s="297"/>
      <c r="K3610" s="298">
        <f ca="1">IF(OFFSET(K3610,-$D3610,0)="n/a","n/a",IF(K$5&gt;OFFSET(K3610,-$D3610,0)+$D3610,$E3610-SUM($G3610:J3610),($E3610-SUM($G3610:J3610))/(OFFSET(K3610,-$D3610,0)-(K$5-$D3610-1))))</f>
        <v>0</v>
      </c>
      <c r="L3610" s="298">
        <f ca="1">IF(OFFSET(L3610,-$D3610,0)="n/a","n/a",IF(L$5&gt;OFFSET(L3610,-$D3610,0)+$D3610,$E3610-SUM($G3610:K3610),($E3610-SUM($G3610:K3610))/(OFFSET(L3610,-$D3610,0)-(L$5-$D3610-1))))</f>
        <v>0</v>
      </c>
    </row>
    <row r="3611" spans="1:12" ht="12.75" hidden="1" customHeight="1" outlineLevel="2" x14ac:dyDescent="0.2">
      <c r="A3611" s="3"/>
      <c r="B3611" s="3"/>
      <c r="C3611" s="377"/>
      <c r="D3611" s="3">
        <v>5</v>
      </c>
      <c r="E3611" s="295">
        <f ca="1"/>
        <v>0</v>
      </c>
      <c r="F3611" s="296"/>
      <c r="G3611" s="299"/>
      <c r="H3611" s="299"/>
      <c r="I3611" s="299"/>
      <c r="J3611" s="299"/>
      <c r="K3611" s="297"/>
      <c r="L3611" s="298">
        <f ca="1">IF(OFFSET(L3611,-$D3611,0)="n/a","n/a",IF(L$5&gt;OFFSET(L3611,-$D3611,0)+$D3611,$E3611-SUM($G3611:K3611),($E3611-SUM($G3611:K3611))/(OFFSET(L3611,-$D3611,0)-(L$5-$D3611-1))))</f>
        <v>0</v>
      </c>
    </row>
    <row r="3612" spans="1:12" ht="12.75" hidden="1" customHeight="1" outlineLevel="2" x14ac:dyDescent="0.2">
      <c r="A3612" s="3"/>
      <c r="B3612" s="3"/>
      <c r="C3612" s="377"/>
      <c r="D3612" s="3">
        <v>6</v>
      </c>
      <c r="E3612" s="295">
        <f ca="1"/>
        <v>0</v>
      </c>
      <c r="F3612" s="296"/>
      <c r="G3612" s="299"/>
      <c r="H3612" s="299"/>
      <c r="I3612" s="299"/>
      <c r="J3612" s="299"/>
      <c r="K3612" s="299"/>
      <c r="L3612" s="297"/>
    </row>
    <row r="3613" spans="1:12" ht="12.75" hidden="1" customHeight="1" outlineLevel="2" x14ac:dyDescent="0.2">
      <c r="A3613" s="3"/>
      <c r="B3613" s="3"/>
      <c r="C3613" s="377"/>
      <c r="D3613" s="3">
        <v>7</v>
      </c>
      <c r="E3613" s="295" t="e">
        <f ca="1"/>
        <v>#N/A</v>
      </c>
      <c r="F3613" s="296"/>
      <c r="G3613" s="299"/>
      <c r="H3613" s="299"/>
      <c r="I3613" s="299"/>
      <c r="J3613" s="299"/>
      <c r="K3613" s="299"/>
      <c r="L3613" s="299"/>
    </row>
    <row r="3614" spans="1:12" ht="12.75" hidden="1" customHeight="1" outlineLevel="2" x14ac:dyDescent="0.2">
      <c r="A3614" s="3"/>
      <c r="B3614" s="3"/>
      <c r="C3614" s="377"/>
      <c r="D3614" s="3">
        <v>8</v>
      </c>
      <c r="E3614" s="295" t="e">
        <f ca="1"/>
        <v>#N/A</v>
      </c>
      <c r="F3614" s="296"/>
      <c r="G3614" s="299"/>
      <c r="H3614" s="299"/>
      <c r="I3614" s="299"/>
      <c r="J3614" s="299"/>
      <c r="K3614" s="299"/>
      <c r="L3614" s="299"/>
    </row>
    <row r="3615" spans="1:12" ht="12.75" hidden="1" customHeight="1" outlineLevel="2" x14ac:dyDescent="0.2">
      <c r="A3615" s="3"/>
      <c r="B3615" s="3"/>
      <c r="C3615" s="377"/>
      <c r="D3615" s="3">
        <v>9</v>
      </c>
      <c r="E3615" s="295" t="e">
        <f ca="1"/>
        <v>#N/A</v>
      </c>
      <c r="F3615" s="296"/>
      <c r="G3615" s="299"/>
      <c r="H3615" s="299"/>
      <c r="I3615" s="299"/>
      <c r="J3615" s="299"/>
      <c r="K3615" s="299"/>
      <c r="L3615" s="299"/>
    </row>
    <row r="3616" spans="1:12" ht="12.75" hidden="1" customHeight="1" outlineLevel="2" x14ac:dyDescent="0.2">
      <c r="A3616" s="3"/>
      <c r="B3616" s="3"/>
      <c r="C3616" s="377"/>
      <c r="D3616" s="3">
        <v>10</v>
      </c>
      <c r="E3616" s="295" t="e">
        <f ca="1"/>
        <v>#N/A</v>
      </c>
      <c r="F3616" s="296"/>
      <c r="G3616" s="299"/>
      <c r="H3616" s="299"/>
      <c r="I3616" s="299"/>
      <c r="J3616" s="299"/>
      <c r="K3616" s="299"/>
      <c r="L3616" s="299"/>
    </row>
    <row r="3617" spans="1:12" ht="12.75" hidden="1" customHeight="1" outlineLevel="2" x14ac:dyDescent="0.2">
      <c r="A3617" s="3"/>
      <c r="B3617" s="3"/>
      <c r="C3617" s="377"/>
      <c r="D3617" s="3">
        <v>11</v>
      </c>
      <c r="E3617" s="295" t="e">
        <f ca="1"/>
        <v>#N/A</v>
      </c>
      <c r="F3617" s="296"/>
      <c r="G3617" s="299"/>
      <c r="H3617" s="299"/>
      <c r="I3617" s="299"/>
      <c r="J3617" s="299"/>
      <c r="K3617" s="299"/>
      <c r="L3617" s="299"/>
    </row>
    <row r="3618" spans="1:12" ht="12.75" hidden="1" customHeight="1" outlineLevel="2" x14ac:dyDescent="0.2">
      <c r="A3618" s="3"/>
      <c r="B3618" s="3"/>
      <c r="C3618" s="377"/>
      <c r="D3618" s="3">
        <v>12</v>
      </c>
      <c r="E3618" s="295" t="e">
        <f ca="1"/>
        <v>#N/A</v>
      </c>
      <c r="F3618" s="296"/>
      <c r="G3618" s="299"/>
      <c r="H3618" s="299"/>
      <c r="I3618" s="299"/>
      <c r="J3618" s="299"/>
      <c r="K3618" s="299"/>
      <c r="L3618" s="299"/>
    </row>
    <row r="3619" spans="1:12" ht="12.75" hidden="1" customHeight="1" outlineLevel="2" x14ac:dyDescent="0.2">
      <c r="A3619" s="3"/>
      <c r="B3619" s="3"/>
      <c r="C3619" s="377"/>
      <c r="D3619" s="3">
        <v>13</v>
      </c>
      <c r="E3619" s="295" t="e">
        <f ca="1"/>
        <v>#N/A</v>
      </c>
      <c r="F3619" s="296"/>
      <c r="G3619" s="299"/>
      <c r="H3619" s="299"/>
      <c r="I3619" s="299"/>
      <c r="J3619" s="299"/>
      <c r="K3619" s="299"/>
      <c r="L3619" s="299"/>
    </row>
    <row r="3620" spans="1:12" ht="12.75" hidden="1" customHeight="1" outlineLevel="2" x14ac:dyDescent="0.2">
      <c r="A3620" s="3"/>
      <c r="B3620" s="3"/>
      <c r="C3620" s="377"/>
      <c r="D3620" s="3">
        <v>14</v>
      </c>
      <c r="E3620" s="295" t="e">
        <f ca="1"/>
        <v>#N/A</v>
      </c>
      <c r="F3620" s="296"/>
      <c r="G3620" s="299"/>
      <c r="H3620" s="299"/>
      <c r="I3620" s="299"/>
      <c r="J3620" s="299"/>
      <c r="K3620" s="299"/>
      <c r="L3620" s="299"/>
    </row>
    <row r="3621" spans="1:12" ht="12.75" hidden="1" customHeight="1" outlineLevel="2" x14ac:dyDescent="0.2">
      <c r="A3621" s="3"/>
      <c r="B3621" s="3"/>
      <c r="C3621" s="377"/>
      <c r="D3621" s="3">
        <v>15</v>
      </c>
      <c r="E3621" s="295" t="e">
        <f ca="1"/>
        <v>#N/A</v>
      </c>
      <c r="F3621" s="296"/>
      <c r="G3621" s="299"/>
      <c r="H3621" s="299"/>
      <c r="I3621" s="299"/>
      <c r="J3621" s="299"/>
      <c r="K3621" s="299"/>
      <c r="L3621" s="299"/>
    </row>
    <row r="3622" spans="1:12" ht="12.75" hidden="1" customHeight="1" outlineLevel="1" x14ac:dyDescent="0.2">
      <c r="A3622" s="3"/>
      <c r="B3622" s="149" t="str">
        <f ca="1">B3605</f>
        <v>Asset Type 178</v>
      </c>
      <c r="C3622" s="149" t="str">
        <f ca="1">C3605</f>
        <v>Description - Asset Type 178</v>
      </c>
      <c r="D3622" s="3"/>
      <c r="E3622" s="3"/>
      <c r="F3622" s="109" t="s">
        <v>44</v>
      </c>
      <c r="G3622" s="301">
        <f t="shared" ref="G3622:L3622" si="356">SUM(G3607:G3621)</f>
        <v>0</v>
      </c>
      <c r="H3622" s="301">
        <f t="shared" ca="1" si="356"/>
        <v>0</v>
      </c>
      <c r="I3622" s="301">
        <f t="shared" ca="1" si="356"/>
        <v>0</v>
      </c>
      <c r="J3622" s="301">
        <f t="shared" ca="1" si="356"/>
        <v>0</v>
      </c>
      <c r="K3622" s="301">
        <f t="shared" ca="1" si="356"/>
        <v>0</v>
      </c>
      <c r="L3622" s="301">
        <f t="shared" ca="1" si="356"/>
        <v>0</v>
      </c>
    </row>
    <row r="3623" spans="1:12" ht="12.75" hidden="1" customHeight="1" outlineLevel="2" x14ac:dyDescent="0.2">
      <c r="A3623" s="221">
        <f>A3605+1</f>
        <v>179</v>
      </c>
      <c r="B3623" s="22" t="str">
        <f ca="1">OFFSET($B$13,$A3623-1,0)</f>
        <v>Asset Type 179</v>
      </c>
      <c r="C3623" s="22" t="str">
        <f ca="1">OFFSET($C$13,$A3623-1,0)</f>
        <v>Description - Asset Type 179</v>
      </c>
      <c r="D3623" s="3"/>
      <c r="E3623" s="112"/>
      <c r="F3623" s="111" t="s">
        <v>41</v>
      </c>
      <c r="G3623" s="300">
        <f t="shared" ref="G3623:L3623" ca="1" si="357">VLOOKUP($B3623,$B$13:$L$212,5+G$5,FALSE)</f>
        <v>0</v>
      </c>
      <c r="H3623" s="300">
        <f t="shared" ca="1" si="357"/>
        <v>0</v>
      </c>
      <c r="I3623" s="300">
        <f t="shared" ca="1" si="357"/>
        <v>0</v>
      </c>
      <c r="J3623" s="300">
        <f t="shared" ca="1" si="357"/>
        <v>0</v>
      </c>
      <c r="K3623" s="300">
        <f t="shared" ca="1" si="357"/>
        <v>0</v>
      </c>
      <c r="L3623" s="300">
        <f t="shared" ca="1" si="357"/>
        <v>0</v>
      </c>
    </row>
    <row r="3624" spans="1:12" ht="12.75" hidden="1" customHeight="1" outlineLevel="2" x14ac:dyDescent="0.2">
      <c r="A3624" s="3"/>
      <c r="B3624" s="3"/>
      <c r="C3624" s="21"/>
      <c r="D3624" s="3"/>
      <c r="E3624" s="110"/>
      <c r="F3624" s="109" t="s">
        <v>42</v>
      </c>
      <c r="G3624" s="114">
        <f ca="1">VLOOKUP($B3623,'Input Sheet'!$B$12:$L$211,5+G$5,FALSE)</f>
        <v>0</v>
      </c>
      <c r="H3624" s="114">
        <f ca="1">VLOOKUP($B3623,'Input Sheet'!$B$12:$L$211,5+H$5,FALSE)</f>
        <v>0</v>
      </c>
      <c r="I3624" s="114">
        <f ca="1">VLOOKUP($B3623,'Input Sheet'!$B$12:$L$211,5+I$5,FALSE)</f>
        <v>0</v>
      </c>
      <c r="J3624" s="114">
        <f ca="1">VLOOKUP($B3623,'Input Sheet'!$B$12:$L$211,5+J$5,FALSE)</f>
        <v>0</v>
      </c>
      <c r="K3624" s="114">
        <f ca="1">VLOOKUP($B3623,'Input Sheet'!$B$12:$L$211,5+K$5,FALSE)</f>
        <v>0</v>
      </c>
      <c r="L3624" s="114">
        <f ca="1">VLOOKUP($B3623,'Input Sheet'!$B$12:$L$211,5+L$5,FALSE)</f>
        <v>0</v>
      </c>
    </row>
    <row r="3625" spans="1:12" ht="12.75" hidden="1" customHeight="1" outlineLevel="2" x14ac:dyDescent="0.2">
      <c r="A3625" s="3"/>
      <c r="B3625" s="3"/>
      <c r="C3625" s="3"/>
      <c r="D3625" s="3">
        <v>1</v>
      </c>
      <c r="E3625" s="295">
        <f t="array" aca="1" ref="E3625:E3639" ca="1">TRANSPOSE(G3623:L3623)</f>
        <v>0</v>
      </c>
      <c r="F3625" s="296"/>
      <c r="G3625" s="297"/>
      <c r="H3625" s="298">
        <f ca="1">IF(OFFSET(H3625,-$D3625,0)="n/a","n/a",IF(H$5&gt;OFFSET(H3625,-$D3625,0)+$D3625,$E3625-SUM($G3625:G3625),($E3625-SUM($G3625:G3625))/(OFFSET(H3625,-$D3625,0)-(H$5-$D3625-1))))</f>
        <v>0</v>
      </c>
      <c r="I3625" s="298">
        <f ca="1">IF(OFFSET(I3625,-$D3625,0)="n/a","n/a",IF(I$5&gt;OFFSET(I3625,-$D3625,0)+$D3625,$E3625-SUM($G3625:H3625),($E3625-SUM($G3625:H3625))/(OFFSET(I3625,-$D3625,0)-(I$5-$D3625-1))))</f>
        <v>0</v>
      </c>
      <c r="J3625" s="298">
        <f ca="1">IF(OFFSET(J3625,-$D3625,0)="n/a","n/a",IF(J$5&gt;OFFSET(J3625,-$D3625,0)+$D3625,$E3625-SUM($G3625:I3625),($E3625-SUM($G3625:I3625))/(OFFSET(J3625,-$D3625,0)-(J$5-$D3625-1))))</f>
        <v>0</v>
      </c>
      <c r="K3625" s="298">
        <f ca="1">IF(OFFSET(K3625,-$D3625,0)="n/a","n/a",IF(K$5&gt;OFFSET(K3625,-$D3625,0)+$D3625,$E3625-SUM($G3625:J3625),($E3625-SUM($G3625:J3625))/(OFFSET(K3625,-$D3625,0)-(K$5-$D3625-1))))</f>
        <v>0</v>
      </c>
      <c r="L3625" s="298">
        <f ca="1">IF(OFFSET(L3625,-$D3625,0)="n/a","n/a",IF(L$5&gt;OFFSET(L3625,-$D3625,0)+$D3625,$E3625-SUM($G3625:K3625),($E3625-SUM($G3625:K3625))/(OFFSET(L3625,-$D3625,0)-(L$5-$D3625-1))))</f>
        <v>0</v>
      </c>
    </row>
    <row r="3626" spans="1:12" ht="12.75" hidden="1" customHeight="1" outlineLevel="2" x14ac:dyDescent="0.2">
      <c r="A3626" s="3"/>
      <c r="B3626" s="3"/>
      <c r="C3626" s="377" t="s">
        <v>43</v>
      </c>
      <c r="D3626" s="3">
        <v>2</v>
      </c>
      <c r="E3626" s="295">
        <f ca="1"/>
        <v>0</v>
      </c>
      <c r="F3626" s="296"/>
      <c r="G3626" s="299"/>
      <c r="H3626" s="297"/>
      <c r="I3626" s="298">
        <f ca="1">IF(OFFSET(I3626,-$D3626,0)="n/a","n/a",IF(I$5&gt;OFFSET(I3626,-$D3626,0)+$D3626,$E3626-SUM($G3626:H3626),($E3626-SUM($G3626:H3626))/(OFFSET(I3626,-$D3626,0)-(I$5-$D3626-1))))</f>
        <v>0</v>
      </c>
      <c r="J3626" s="298">
        <f ca="1">IF(OFFSET(J3626,-$D3626,0)="n/a","n/a",IF(J$5&gt;OFFSET(J3626,-$D3626,0)+$D3626,$E3626-SUM($G3626:I3626),($E3626-SUM($G3626:I3626))/(OFFSET(J3626,-$D3626,0)-(J$5-$D3626-1))))</f>
        <v>0</v>
      </c>
      <c r="K3626" s="298">
        <f ca="1">IF(OFFSET(K3626,-$D3626,0)="n/a","n/a",IF(K$5&gt;OFFSET(K3626,-$D3626,0)+$D3626,$E3626-SUM($G3626:J3626),($E3626-SUM($G3626:J3626))/(OFFSET(K3626,-$D3626,0)-(K$5-$D3626-1))))</f>
        <v>0</v>
      </c>
      <c r="L3626" s="298">
        <f ca="1">IF(OFFSET(L3626,-$D3626,0)="n/a","n/a",IF(L$5&gt;OFFSET(L3626,-$D3626,0)+$D3626,$E3626-SUM($G3626:K3626),($E3626-SUM($G3626:K3626))/(OFFSET(L3626,-$D3626,0)-(L$5-$D3626-1))))</f>
        <v>0</v>
      </c>
    </row>
    <row r="3627" spans="1:12" ht="12.75" hidden="1" customHeight="1" outlineLevel="2" x14ac:dyDescent="0.2">
      <c r="A3627" s="3"/>
      <c r="B3627" s="3"/>
      <c r="C3627" s="377"/>
      <c r="D3627" s="3">
        <v>3</v>
      </c>
      <c r="E3627" s="295">
        <f ca="1"/>
        <v>0</v>
      </c>
      <c r="F3627" s="296"/>
      <c r="G3627" s="299"/>
      <c r="H3627" s="299"/>
      <c r="I3627" s="297"/>
      <c r="J3627" s="298">
        <f ca="1">IF(OFFSET(J3627,-$D3627,0)="n/a","n/a",IF(J$5&gt;OFFSET(J3627,-$D3627,0)+$D3627,$E3627-SUM($G3627:I3627),($E3627-SUM($G3627:I3627))/(OFFSET(J3627,-$D3627,0)-(J$5-$D3627-1))))</f>
        <v>0</v>
      </c>
      <c r="K3627" s="298">
        <f ca="1">IF(OFFSET(K3627,-$D3627,0)="n/a","n/a",IF(K$5&gt;OFFSET(K3627,-$D3627,0)+$D3627,$E3627-SUM($G3627:J3627),($E3627-SUM($G3627:J3627))/(OFFSET(K3627,-$D3627,0)-(K$5-$D3627-1))))</f>
        <v>0</v>
      </c>
      <c r="L3627" s="298">
        <f ca="1">IF(OFFSET(L3627,-$D3627,0)="n/a","n/a",IF(L$5&gt;OFFSET(L3627,-$D3627,0)+$D3627,$E3627-SUM($G3627:K3627),($E3627-SUM($G3627:K3627))/(OFFSET(L3627,-$D3627,0)-(L$5-$D3627-1))))</f>
        <v>0</v>
      </c>
    </row>
    <row r="3628" spans="1:12" ht="12.75" hidden="1" customHeight="1" outlineLevel="2" x14ac:dyDescent="0.2">
      <c r="A3628" s="3"/>
      <c r="B3628" s="3"/>
      <c r="C3628" s="377"/>
      <c r="D3628" s="3">
        <v>4</v>
      </c>
      <c r="E3628" s="295">
        <f ca="1"/>
        <v>0</v>
      </c>
      <c r="F3628" s="296"/>
      <c r="G3628" s="299"/>
      <c r="H3628" s="299"/>
      <c r="I3628" s="299"/>
      <c r="J3628" s="297"/>
      <c r="K3628" s="298">
        <f ca="1">IF(OFFSET(K3628,-$D3628,0)="n/a","n/a",IF(K$5&gt;OFFSET(K3628,-$D3628,0)+$D3628,$E3628-SUM($G3628:J3628),($E3628-SUM($G3628:J3628))/(OFFSET(K3628,-$D3628,0)-(K$5-$D3628-1))))</f>
        <v>0</v>
      </c>
      <c r="L3628" s="298">
        <f ca="1">IF(OFFSET(L3628,-$D3628,0)="n/a","n/a",IF(L$5&gt;OFFSET(L3628,-$D3628,0)+$D3628,$E3628-SUM($G3628:K3628),($E3628-SUM($G3628:K3628))/(OFFSET(L3628,-$D3628,0)-(L$5-$D3628-1))))</f>
        <v>0</v>
      </c>
    </row>
    <row r="3629" spans="1:12" ht="12.75" hidden="1" customHeight="1" outlineLevel="2" x14ac:dyDescent="0.2">
      <c r="A3629" s="3"/>
      <c r="B3629" s="3"/>
      <c r="C3629" s="377"/>
      <c r="D3629" s="3">
        <v>5</v>
      </c>
      <c r="E3629" s="295">
        <f ca="1"/>
        <v>0</v>
      </c>
      <c r="F3629" s="296"/>
      <c r="G3629" s="299"/>
      <c r="H3629" s="299"/>
      <c r="I3629" s="299"/>
      <c r="J3629" s="299"/>
      <c r="K3629" s="297"/>
      <c r="L3629" s="298">
        <f ca="1">IF(OFFSET(L3629,-$D3629,0)="n/a","n/a",IF(L$5&gt;OFFSET(L3629,-$D3629,0)+$D3629,$E3629-SUM($G3629:K3629),($E3629-SUM($G3629:K3629))/(OFFSET(L3629,-$D3629,0)-(L$5-$D3629-1))))</f>
        <v>0</v>
      </c>
    </row>
    <row r="3630" spans="1:12" ht="12.75" hidden="1" customHeight="1" outlineLevel="2" x14ac:dyDescent="0.2">
      <c r="A3630" s="3"/>
      <c r="B3630" s="3"/>
      <c r="C3630" s="377"/>
      <c r="D3630" s="3">
        <v>6</v>
      </c>
      <c r="E3630" s="295">
        <f ca="1"/>
        <v>0</v>
      </c>
      <c r="F3630" s="296"/>
      <c r="G3630" s="299"/>
      <c r="H3630" s="299"/>
      <c r="I3630" s="299"/>
      <c r="J3630" s="299"/>
      <c r="K3630" s="299"/>
      <c r="L3630" s="297"/>
    </row>
    <row r="3631" spans="1:12" ht="12.75" hidden="1" customHeight="1" outlineLevel="2" x14ac:dyDescent="0.2">
      <c r="A3631" s="3"/>
      <c r="B3631" s="3"/>
      <c r="C3631" s="377"/>
      <c r="D3631" s="3">
        <v>7</v>
      </c>
      <c r="E3631" s="295" t="e">
        <f ca="1"/>
        <v>#N/A</v>
      </c>
      <c r="F3631" s="296"/>
      <c r="G3631" s="299"/>
      <c r="H3631" s="299"/>
      <c r="I3631" s="299"/>
      <c r="J3631" s="299"/>
      <c r="K3631" s="299"/>
      <c r="L3631" s="299"/>
    </row>
    <row r="3632" spans="1:12" ht="12.75" hidden="1" customHeight="1" outlineLevel="2" x14ac:dyDescent="0.2">
      <c r="A3632" s="3"/>
      <c r="B3632" s="3"/>
      <c r="C3632" s="377"/>
      <c r="D3632" s="3">
        <v>8</v>
      </c>
      <c r="E3632" s="295" t="e">
        <f ca="1"/>
        <v>#N/A</v>
      </c>
      <c r="F3632" s="296"/>
      <c r="G3632" s="299"/>
      <c r="H3632" s="299"/>
      <c r="I3632" s="299"/>
      <c r="J3632" s="299"/>
      <c r="K3632" s="299"/>
      <c r="L3632" s="299"/>
    </row>
    <row r="3633" spans="1:12" ht="12.75" hidden="1" customHeight="1" outlineLevel="2" x14ac:dyDescent="0.2">
      <c r="A3633" s="3"/>
      <c r="B3633" s="3"/>
      <c r="C3633" s="377"/>
      <c r="D3633" s="3">
        <v>9</v>
      </c>
      <c r="E3633" s="295" t="e">
        <f ca="1"/>
        <v>#N/A</v>
      </c>
      <c r="F3633" s="296"/>
      <c r="G3633" s="299"/>
      <c r="H3633" s="299"/>
      <c r="I3633" s="299"/>
      <c r="J3633" s="299"/>
      <c r="K3633" s="299"/>
      <c r="L3633" s="299"/>
    </row>
    <row r="3634" spans="1:12" ht="12.75" hidden="1" customHeight="1" outlineLevel="2" x14ac:dyDescent="0.2">
      <c r="A3634" s="3"/>
      <c r="B3634" s="3"/>
      <c r="C3634" s="377"/>
      <c r="D3634" s="3">
        <v>10</v>
      </c>
      <c r="E3634" s="295" t="e">
        <f ca="1"/>
        <v>#N/A</v>
      </c>
      <c r="F3634" s="296"/>
      <c r="G3634" s="299"/>
      <c r="H3634" s="299"/>
      <c r="I3634" s="299"/>
      <c r="J3634" s="299"/>
      <c r="K3634" s="299"/>
      <c r="L3634" s="299"/>
    </row>
    <row r="3635" spans="1:12" ht="12.75" hidden="1" customHeight="1" outlineLevel="2" x14ac:dyDescent="0.2">
      <c r="A3635" s="3"/>
      <c r="B3635" s="3"/>
      <c r="C3635" s="377"/>
      <c r="D3635" s="3">
        <v>11</v>
      </c>
      <c r="E3635" s="295" t="e">
        <f ca="1"/>
        <v>#N/A</v>
      </c>
      <c r="F3635" s="296"/>
      <c r="G3635" s="299"/>
      <c r="H3635" s="299"/>
      <c r="I3635" s="299"/>
      <c r="J3635" s="299"/>
      <c r="K3635" s="299"/>
      <c r="L3635" s="299"/>
    </row>
    <row r="3636" spans="1:12" ht="12.75" hidden="1" customHeight="1" outlineLevel="2" x14ac:dyDescent="0.2">
      <c r="A3636" s="3"/>
      <c r="B3636" s="3"/>
      <c r="C3636" s="377"/>
      <c r="D3636" s="3">
        <v>12</v>
      </c>
      <c r="E3636" s="295" t="e">
        <f ca="1"/>
        <v>#N/A</v>
      </c>
      <c r="F3636" s="296"/>
      <c r="G3636" s="299"/>
      <c r="H3636" s="299"/>
      <c r="I3636" s="299"/>
      <c r="J3636" s="299"/>
      <c r="K3636" s="299"/>
      <c r="L3636" s="299"/>
    </row>
    <row r="3637" spans="1:12" ht="12.75" hidden="1" customHeight="1" outlineLevel="2" x14ac:dyDescent="0.2">
      <c r="A3637" s="3"/>
      <c r="B3637" s="3"/>
      <c r="C3637" s="377"/>
      <c r="D3637" s="3">
        <v>13</v>
      </c>
      <c r="E3637" s="295" t="e">
        <f ca="1"/>
        <v>#N/A</v>
      </c>
      <c r="F3637" s="296"/>
      <c r="G3637" s="299"/>
      <c r="H3637" s="299"/>
      <c r="I3637" s="299"/>
      <c r="J3637" s="299"/>
      <c r="K3637" s="299"/>
      <c r="L3637" s="299"/>
    </row>
    <row r="3638" spans="1:12" ht="12.75" hidden="1" customHeight="1" outlineLevel="2" x14ac:dyDescent="0.2">
      <c r="A3638" s="3"/>
      <c r="B3638" s="3"/>
      <c r="C3638" s="377"/>
      <c r="D3638" s="3">
        <v>14</v>
      </c>
      <c r="E3638" s="295" t="e">
        <f ca="1"/>
        <v>#N/A</v>
      </c>
      <c r="F3638" s="296"/>
      <c r="G3638" s="299"/>
      <c r="H3638" s="299"/>
      <c r="I3638" s="299"/>
      <c r="J3638" s="299"/>
      <c r="K3638" s="299"/>
      <c r="L3638" s="299"/>
    </row>
    <row r="3639" spans="1:12" ht="12.75" hidden="1" customHeight="1" outlineLevel="2" x14ac:dyDescent="0.2">
      <c r="A3639" s="3"/>
      <c r="B3639" s="3"/>
      <c r="C3639" s="377"/>
      <c r="D3639" s="3">
        <v>15</v>
      </c>
      <c r="E3639" s="295" t="e">
        <f ca="1"/>
        <v>#N/A</v>
      </c>
      <c r="F3639" s="296"/>
      <c r="G3639" s="299"/>
      <c r="H3639" s="299"/>
      <c r="I3639" s="299"/>
      <c r="J3639" s="299"/>
      <c r="K3639" s="299"/>
      <c r="L3639" s="299"/>
    </row>
    <row r="3640" spans="1:12" ht="12.75" hidden="1" customHeight="1" outlineLevel="1" x14ac:dyDescent="0.2">
      <c r="A3640" s="3"/>
      <c r="B3640" s="149" t="str">
        <f ca="1">B3623</f>
        <v>Asset Type 179</v>
      </c>
      <c r="C3640" s="149" t="str">
        <f ca="1">C3623</f>
        <v>Description - Asset Type 179</v>
      </c>
      <c r="D3640" s="3"/>
      <c r="E3640" s="3"/>
      <c r="F3640" s="109" t="s">
        <v>44</v>
      </c>
      <c r="G3640" s="301">
        <f t="shared" ref="G3640:L3640" si="358">SUM(G3625:G3639)</f>
        <v>0</v>
      </c>
      <c r="H3640" s="301">
        <f t="shared" ca="1" si="358"/>
        <v>0</v>
      </c>
      <c r="I3640" s="301">
        <f t="shared" ca="1" si="358"/>
        <v>0</v>
      </c>
      <c r="J3640" s="301">
        <f t="shared" ca="1" si="358"/>
        <v>0</v>
      </c>
      <c r="K3640" s="301">
        <f t="shared" ca="1" si="358"/>
        <v>0</v>
      </c>
      <c r="L3640" s="301">
        <f t="shared" ca="1" si="358"/>
        <v>0</v>
      </c>
    </row>
    <row r="3641" spans="1:12" ht="12.75" hidden="1" customHeight="1" outlineLevel="2" x14ac:dyDescent="0.2">
      <c r="A3641" s="221">
        <f>A3623+1</f>
        <v>180</v>
      </c>
      <c r="B3641" s="22" t="str">
        <f ca="1">OFFSET($B$13,$A3641-1,0)</f>
        <v>Asset Type 180</v>
      </c>
      <c r="C3641" s="22" t="str">
        <f ca="1">OFFSET($C$13,$A3641-1,0)</f>
        <v>Description - Asset Type 180</v>
      </c>
      <c r="D3641" s="3"/>
      <c r="E3641" s="112"/>
      <c r="F3641" s="111" t="s">
        <v>41</v>
      </c>
      <c r="G3641" s="300">
        <f t="shared" ref="G3641:L3641" ca="1" si="359">VLOOKUP($B3641,$B$13:$L$212,5+G$5,FALSE)</f>
        <v>0</v>
      </c>
      <c r="H3641" s="300">
        <f t="shared" ca="1" si="359"/>
        <v>0</v>
      </c>
      <c r="I3641" s="300">
        <f t="shared" ca="1" si="359"/>
        <v>0</v>
      </c>
      <c r="J3641" s="300">
        <f t="shared" ca="1" si="359"/>
        <v>0</v>
      </c>
      <c r="K3641" s="300">
        <f t="shared" ca="1" si="359"/>
        <v>0</v>
      </c>
      <c r="L3641" s="300">
        <f t="shared" ca="1" si="359"/>
        <v>0</v>
      </c>
    </row>
    <row r="3642" spans="1:12" ht="12.75" hidden="1" customHeight="1" outlineLevel="2" x14ac:dyDescent="0.2">
      <c r="A3642" s="3"/>
      <c r="B3642" s="3"/>
      <c r="C3642" s="21"/>
      <c r="D3642" s="3"/>
      <c r="E3642" s="110"/>
      <c r="F3642" s="109" t="s">
        <v>42</v>
      </c>
      <c r="G3642" s="114">
        <f ca="1">VLOOKUP($B3641,'Input Sheet'!$B$12:$L$211,5+G$5,FALSE)</f>
        <v>0</v>
      </c>
      <c r="H3642" s="114">
        <f ca="1">VLOOKUP($B3641,'Input Sheet'!$B$12:$L$211,5+H$5,FALSE)</f>
        <v>0</v>
      </c>
      <c r="I3642" s="114">
        <f ca="1">VLOOKUP($B3641,'Input Sheet'!$B$12:$L$211,5+I$5,FALSE)</f>
        <v>0</v>
      </c>
      <c r="J3642" s="114">
        <f ca="1">VLOOKUP($B3641,'Input Sheet'!$B$12:$L$211,5+J$5,FALSE)</f>
        <v>0</v>
      </c>
      <c r="K3642" s="114">
        <f ca="1">VLOOKUP($B3641,'Input Sheet'!$B$12:$L$211,5+K$5,FALSE)</f>
        <v>0</v>
      </c>
      <c r="L3642" s="114">
        <f ca="1">VLOOKUP($B3641,'Input Sheet'!$B$12:$L$211,5+L$5,FALSE)</f>
        <v>0</v>
      </c>
    </row>
    <row r="3643" spans="1:12" ht="12.75" hidden="1" customHeight="1" outlineLevel="2" x14ac:dyDescent="0.2">
      <c r="A3643" s="3"/>
      <c r="B3643" s="3"/>
      <c r="C3643" s="3"/>
      <c r="D3643" s="3">
        <v>1</v>
      </c>
      <c r="E3643" s="295">
        <f t="array" aca="1" ref="E3643:E3657" ca="1">TRANSPOSE(G3641:L3641)</f>
        <v>0</v>
      </c>
      <c r="F3643" s="296"/>
      <c r="G3643" s="297"/>
      <c r="H3643" s="298">
        <f ca="1">IF(OFFSET(H3643,-$D3643,0)="n/a","n/a",IF(H$5&gt;OFFSET(H3643,-$D3643,0)+$D3643,$E3643-SUM($G3643:G3643),($E3643-SUM($G3643:G3643))/(OFFSET(H3643,-$D3643,0)-(H$5-$D3643-1))))</f>
        <v>0</v>
      </c>
      <c r="I3643" s="298">
        <f ca="1">IF(OFFSET(I3643,-$D3643,0)="n/a","n/a",IF(I$5&gt;OFFSET(I3643,-$D3643,0)+$D3643,$E3643-SUM($G3643:H3643),($E3643-SUM($G3643:H3643))/(OFFSET(I3643,-$D3643,0)-(I$5-$D3643-1))))</f>
        <v>0</v>
      </c>
      <c r="J3643" s="298">
        <f ca="1">IF(OFFSET(J3643,-$D3643,0)="n/a","n/a",IF(J$5&gt;OFFSET(J3643,-$D3643,0)+$D3643,$E3643-SUM($G3643:I3643),($E3643-SUM($G3643:I3643))/(OFFSET(J3643,-$D3643,0)-(J$5-$D3643-1))))</f>
        <v>0</v>
      </c>
      <c r="K3643" s="298">
        <f ca="1">IF(OFFSET(K3643,-$D3643,0)="n/a","n/a",IF(K$5&gt;OFFSET(K3643,-$D3643,0)+$D3643,$E3643-SUM($G3643:J3643),($E3643-SUM($G3643:J3643))/(OFFSET(K3643,-$D3643,0)-(K$5-$D3643-1))))</f>
        <v>0</v>
      </c>
      <c r="L3643" s="298">
        <f ca="1">IF(OFFSET(L3643,-$D3643,0)="n/a","n/a",IF(L$5&gt;OFFSET(L3643,-$D3643,0)+$D3643,$E3643-SUM($G3643:K3643),($E3643-SUM($G3643:K3643))/(OFFSET(L3643,-$D3643,0)-(L$5-$D3643-1))))</f>
        <v>0</v>
      </c>
    </row>
    <row r="3644" spans="1:12" ht="12.75" hidden="1" customHeight="1" outlineLevel="2" x14ac:dyDescent="0.2">
      <c r="A3644" s="3"/>
      <c r="B3644" s="3"/>
      <c r="C3644" s="377" t="s">
        <v>43</v>
      </c>
      <c r="D3644" s="3">
        <v>2</v>
      </c>
      <c r="E3644" s="295">
        <f ca="1"/>
        <v>0</v>
      </c>
      <c r="F3644" s="296"/>
      <c r="G3644" s="299"/>
      <c r="H3644" s="297"/>
      <c r="I3644" s="298">
        <f ca="1">IF(OFFSET(I3644,-$D3644,0)="n/a","n/a",IF(I$5&gt;OFFSET(I3644,-$D3644,0)+$D3644,$E3644-SUM($G3644:H3644),($E3644-SUM($G3644:H3644))/(OFFSET(I3644,-$D3644,0)-(I$5-$D3644-1))))</f>
        <v>0</v>
      </c>
      <c r="J3644" s="298">
        <f ca="1">IF(OFFSET(J3644,-$D3644,0)="n/a","n/a",IF(J$5&gt;OFFSET(J3644,-$D3644,0)+$D3644,$E3644-SUM($G3644:I3644),($E3644-SUM($G3644:I3644))/(OFFSET(J3644,-$D3644,0)-(J$5-$D3644-1))))</f>
        <v>0</v>
      </c>
      <c r="K3644" s="298">
        <f ca="1">IF(OFFSET(K3644,-$D3644,0)="n/a","n/a",IF(K$5&gt;OFFSET(K3644,-$D3644,0)+$D3644,$E3644-SUM($G3644:J3644),($E3644-SUM($G3644:J3644))/(OFFSET(K3644,-$D3644,0)-(K$5-$D3644-1))))</f>
        <v>0</v>
      </c>
      <c r="L3644" s="298">
        <f ca="1">IF(OFFSET(L3644,-$D3644,0)="n/a","n/a",IF(L$5&gt;OFFSET(L3644,-$D3644,0)+$D3644,$E3644-SUM($G3644:K3644),($E3644-SUM($G3644:K3644))/(OFFSET(L3644,-$D3644,0)-(L$5-$D3644-1))))</f>
        <v>0</v>
      </c>
    </row>
    <row r="3645" spans="1:12" ht="12.75" hidden="1" customHeight="1" outlineLevel="2" x14ac:dyDescent="0.2">
      <c r="A3645" s="3"/>
      <c r="B3645" s="3"/>
      <c r="C3645" s="377"/>
      <c r="D3645" s="3">
        <v>3</v>
      </c>
      <c r="E3645" s="295">
        <f ca="1"/>
        <v>0</v>
      </c>
      <c r="F3645" s="296"/>
      <c r="G3645" s="299"/>
      <c r="H3645" s="299"/>
      <c r="I3645" s="297"/>
      <c r="J3645" s="298">
        <f ca="1">IF(OFFSET(J3645,-$D3645,0)="n/a","n/a",IF(J$5&gt;OFFSET(J3645,-$D3645,0)+$D3645,$E3645-SUM($G3645:I3645),($E3645-SUM($G3645:I3645))/(OFFSET(J3645,-$D3645,0)-(J$5-$D3645-1))))</f>
        <v>0</v>
      </c>
      <c r="K3645" s="298">
        <f ca="1">IF(OFFSET(K3645,-$D3645,0)="n/a","n/a",IF(K$5&gt;OFFSET(K3645,-$D3645,0)+$D3645,$E3645-SUM($G3645:J3645),($E3645-SUM($G3645:J3645))/(OFFSET(K3645,-$D3645,0)-(K$5-$D3645-1))))</f>
        <v>0</v>
      </c>
      <c r="L3645" s="298">
        <f ca="1">IF(OFFSET(L3645,-$D3645,0)="n/a","n/a",IF(L$5&gt;OFFSET(L3645,-$D3645,0)+$D3645,$E3645-SUM($G3645:K3645),($E3645-SUM($G3645:K3645))/(OFFSET(L3645,-$D3645,0)-(L$5-$D3645-1))))</f>
        <v>0</v>
      </c>
    </row>
    <row r="3646" spans="1:12" ht="12.75" hidden="1" customHeight="1" outlineLevel="2" x14ac:dyDescent="0.2">
      <c r="A3646" s="3"/>
      <c r="B3646" s="3"/>
      <c r="C3646" s="377"/>
      <c r="D3646" s="3">
        <v>4</v>
      </c>
      <c r="E3646" s="295">
        <f ca="1"/>
        <v>0</v>
      </c>
      <c r="F3646" s="296"/>
      <c r="G3646" s="299"/>
      <c r="H3646" s="299"/>
      <c r="I3646" s="299"/>
      <c r="J3646" s="297"/>
      <c r="K3646" s="298">
        <f ca="1">IF(OFFSET(K3646,-$D3646,0)="n/a","n/a",IF(K$5&gt;OFFSET(K3646,-$D3646,0)+$D3646,$E3646-SUM($G3646:J3646),($E3646-SUM($G3646:J3646))/(OFFSET(K3646,-$D3646,0)-(K$5-$D3646-1))))</f>
        <v>0</v>
      </c>
      <c r="L3646" s="298">
        <f ca="1">IF(OFFSET(L3646,-$D3646,0)="n/a","n/a",IF(L$5&gt;OFFSET(L3646,-$D3646,0)+$D3646,$E3646-SUM($G3646:K3646),($E3646-SUM($G3646:K3646))/(OFFSET(L3646,-$D3646,0)-(L$5-$D3646-1))))</f>
        <v>0</v>
      </c>
    </row>
    <row r="3647" spans="1:12" ht="12.75" hidden="1" customHeight="1" outlineLevel="2" x14ac:dyDescent="0.2">
      <c r="A3647" s="3"/>
      <c r="B3647" s="3"/>
      <c r="C3647" s="377"/>
      <c r="D3647" s="3">
        <v>5</v>
      </c>
      <c r="E3647" s="295">
        <f ca="1"/>
        <v>0</v>
      </c>
      <c r="F3647" s="296"/>
      <c r="G3647" s="299"/>
      <c r="H3647" s="299"/>
      <c r="I3647" s="299"/>
      <c r="J3647" s="299"/>
      <c r="K3647" s="297"/>
      <c r="L3647" s="298">
        <f ca="1">IF(OFFSET(L3647,-$D3647,0)="n/a","n/a",IF(L$5&gt;OFFSET(L3647,-$D3647,0)+$D3647,$E3647-SUM($G3647:K3647),($E3647-SUM($G3647:K3647))/(OFFSET(L3647,-$D3647,0)-(L$5-$D3647-1))))</f>
        <v>0</v>
      </c>
    </row>
    <row r="3648" spans="1:12" ht="12.75" hidden="1" customHeight="1" outlineLevel="2" x14ac:dyDescent="0.2">
      <c r="A3648" s="3"/>
      <c r="B3648" s="3"/>
      <c r="C3648" s="377"/>
      <c r="D3648" s="3">
        <v>6</v>
      </c>
      <c r="E3648" s="295">
        <f ca="1"/>
        <v>0</v>
      </c>
      <c r="F3648" s="296"/>
      <c r="G3648" s="299"/>
      <c r="H3648" s="299"/>
      <c r="I3648" s="299"/>
      <c r="J3648" s="299"/>
      <c r="K3648" s="299"/>
      <c r="L3648" s="297"/>
    </row>
    <row r="3649" spans="1:12" ht="12.75" hidden="1" customHeight="1" outlineLevel="2" x14ac:dyDescent="0.2">
      <c r="A3649" s="3"/>
      <c r="B3649" s="3"/>
      <c r="C3649" s="377"/>
      <c r="D3649" s="3">
        <v>7</v>
      </c>
      <c r="E3649" s="295" t="e">
        <f ca="1"/>
        <v>#N/A</v>
      </c>
      <c r="F3649" s="296"/>
      <c r="G3649" s="299"/>
      <c r="H3649" s="299"/>
      <c r="I3649" s="299"/>
      <c r="J3649" s="299"/>
      <c r="K3649" s="299"/>
      <c r="L3649" s="299"/>
    </row>
    <row r="3650" spans="1:12" ht="12.75" hidden="1" customHeight="1" outlineLevel="2" x14ac:dyDescent="0.2">
      <c r="A3650" s="3"/>
      <c r="B3650" s="3"/>
      <c r="C3650" s="377"/>
      <c r="D3650" s="3">
        <v>8</v>
      </c>
      <c r="E3650" s="295" t="e">
        <f ca="1"/>
        <v>#N/A</v>
      </c>
      <c r="F3650" s="296"/>
      <c r="G3650" s="299"/>
      <c r="H3650" s="299"/>
      <c r="I3650" s="299"/>
      <c r="J3650" s="299"/>
      <c r="K3650" s="299"/>
      <c r="L3650" s="299"/>
    </row>
    <row r="3651" spans="1:12" ht="12.75" hidden="1" customHeight="1" outlineLevel="2" x14ac:dyDescent="0.2">
      <c r="A3651" s="3"/>
      <c r="B3651" s="3"/>
      <c r="C3651" s="377"/>
      <c r="D3651" s="3">
        <v>9</v>
      </c>
      <c r="E3651" s="295" t="e">
        <f ca="1"/>
        <v>#N/A</v>
      </c>
      <c r="F3651" s="296"/>
      <c r="G3651" s="299"/>
      <c r="H3651" s="299"/>
      <c r="I3651" s="299"/>
      <c r="J3651" s="299"/>
      <c r="K3651" s="299"/>
      <c r="L3651" s="299"/>
    </row>
    <row r="3652" spans="1:12" ht="12.75" hidden="1" customHeight="1" outlineLevel="2" x14ac:dyDescent="0.2">
      <c r="A3652" s="3"/>
      <c r="B3652" s="3"/>
      <c r="C3652" s="377"/>
      <c r="D3652" s="3">
        <v>10</v>
      </c>
      <c r="E3652" s="295" t="e">
        <f ca="1"/>
        <v>#N/A</v>
      </c>
      <c r="F3652" s="296"/>
      <c r="G3652" s="299"/>
      <c r="H3652" s="299"/>
      <c r="I3652" s="299"/>
      <c r="J3652" s="299"/>
      <c r="K3652" s="299"/>
      <c r="L3652" s="299"/>
    </row>
    <row r="3653" spans="1:12" ht="12.75" hidden="1" customHeight="1" outlineLevel="2" x14ac:dyDescent="0.2">
      <c r="A3653" s="3"/>
      <c r="B3653" s="3"/>
      <c r="C3653" s="377"/>
      <c r="D3653" s="3">
        <v>11</v>
      </c>
      <c r="E3653" s="295" t="e">
        <f ca="1"/>
        <v>#N/A</v>
      </c>
      <c r="F3653" s="296"/>
      <c r="G3653" s="299"/>
      <c r="H3653" s="299"/>
      <c r="I3653" s="299"/>
      <c r="J3653" s="299"/>
      <c r="K3653" s="299"/>
      <c r="L3653" s="299"/>
    </row>
    <row r="3654" spans="1:12" ht="12.75" hidden="1" customHeight="1" outlineLevel="2" x14ac:dyDescent="0.2">
      <c r="A3654" s="3"/>
      <c r="B3654" s="3"/>
      <c r="C3654" s="377"/>
      <c r="D3654" s="3">
        <v>12</v>
      </c>
      <c r="E3654" s="295" t="e">
        <f ca="1"/>
        <v>#N/A</v>
      </c>
      <c r="F3654" s="296"/>
      <c r="G3654" s="299"/>
      <c r="H3654" s="299"/>
      <c r="I3654" s="299"/>
      <c r="J3654" s="299"/>
      <c r="K3654" s="299"/>
      <c r="L3654" s="299"/>
    </row>
    <row r="3655" spans="1:12" ht="12.75" hidden="1" customHeight="1" outlineLevel="2" x14ac:dyDescent="0.2">
      <c r="A3655" s="3"/>
      <c r="B3655" s="3"/>
      <c r="C3655" s="377"/>
      <c r="D3655" s="3">
        <v>13</v>
      </c>
      <c r="E3655" s="295" t="e">
        <f ca="1"/>
        <v>#N/A</v>
      </c>
      <c r="F3655" s="296"/>
      <c r="G3655" s="299"/>
      <c r="H3655" s="299"/>
      <c r="I3655" s="299"/>
      <c r="J3655" s="299"/>
      <c r="K3655" s="299"/>
      <c r="L3655" s="299"/>
    </row>
    <row r="3656" spans="1:12" ht="12.75" hidden="1" customHeight="1" outlineLevel="2" x14ac:dyDescent="0.2">
      <c r="A3656" s="3"/>
      <c r="B3656" s="3"/>
      <c r="C3656" s="377"/>
      <c r="D3656" s="3">
        <v>14</v>
      </c>
      <c r="E3656" s="295" t="e">
        <f ca="1"/>
        <v>#N/A</v>
      </c>
      <c r="F3656" s="296"/>
      <c r="G3656" s="299"/>
      <c r="H3656" s="299"/>
      <c r="I3656" s="299"/>
      <c r="J3656" s="299"/>
      <c r="K3656" s="299"/>
      <c r="L3656" s="299"/>
    </row>
    <row r="3657" spans="1:12" ht="12.75" hidden="1" customHeight="1" outlineLevel="2" x14ac:dyDescent="0.2">
      <c r="A3657" s="3"/>
      <c r="B3657" s="3"/>
      <c r="C3657" s="377"/>
      <c r="D3657" s="3">
        <v>15</v>
      </c>
      <c r="E3657" s="295" t="e">
        <f ca="1"/>
        <v>#N/A</v>
      </c>
      <c r="F3657" s="296"/>
      <c r="G3657" s="299"/>
      <c r="H3657" s="299"/>
      <c r="I3657" s="299"/>
      <c r="J3657" s="299"/>
      <c r="K3657" s="299"/>
      <c r="L3657" s="299"/>
    </row>
    <row r="3658" spans="1:12" ht="12.75" hidden="1" customHeight="1" outlineLevel="1" x14ac:dyDescent="0.2">
      <c r="A3658" s="3"/>
      <c r="B3658" s="149" t="str">
        <f ca="1">B3641</f>
        <v>Asset Type 180</v>
      </c>
      <c r="C3658" s="149" t="str">
        <f ca="1">C3641</f>
        <v>Description - Asset Type 180</v>
      </c>
      <c r="D3658" s="3"/>
      <c r="E3658" s="3"/>
      <c r="F3658" s="109" t="s">
        <v>44</v>
      </c>
      <c r="G3658" s="301">
        <f t="shared" ref="G3658:L3658" si="360">SUM(G3643:G3657)</f>
        <v>0</v>
      </c>
      <c r="H3658" s="301">
        <f t="shared" ca="1" si="360"/>
        <v>0</v>
      </c>
      <c r="I3658" s="301">
        <f t="shared" ca="1" si="360"/>
        <v>0</v>
      </c>
      <c r="J3658" s="301">
        <f t="shared" ca="1" si="360"/>
        <v>0</v>
      </c>
      <c r="K3658" s="301">
        <f t="shared" ca="1" si="360"/>
        <v>0</v>
      </c>
      <c r="L3658" s="301">
        <f t="shared" ca="1" si="360"/>
        <v>0</v>
      </c>
    </row>
    <row r="3659" spans="1:12" ht="12.75" hidden="1" customHeight="1" outlineLevel="2" x14ac:dyDescent="0.2">
      <c r="A3659" s="221">
        <f>A3641+1</f>
        <v>181</v>
      </c>
      <c r="B3659" s="22" t="str">
        <f ca="1">OFFSET($B$13,$A3659-1,0)</f>
        <v>Asset Type 181</v>
      </c>
      <c r="C3659" s="22" t="str">
        <f ca="1">OFFSET($C$13,$A3659-1,0)</f>
        <v>Description - Asset Type 181</v>
      </c>
      <c r="D3659" s="3"/>
      <c r="E3659" s="112"/>
      <c r="F3659" s="111" t="s">
        <v>41</v>
      </c>
      <c r="G3659" s="300">
        <f t="shared" ref="G3659:L3659" ca="1" si="361">VLOOKUP($B3659,$B$13:$L$212,5+G$5,FALSE)</f>
        <v>0</v>
      </c>
      <c r="H3659" s="300">
        <f t="shared" ca="1" si="361"/>
        <v>0</v>
      </c>
      <c r="I3659" s="300">
        <f t="shared" ca="1" si="361"/>
        <v>0</v>
      </c>
      <c r="J3659" s="300">
        <f t="shared" ca="1" si="361"/>
        <v>0</v>
      </c>
      <c r="K3659" s="300">
        <f t="shared" ca="1" si="361"/>
        <v>0</v>
      </c>
      <c r="L3659" s="300">
        <f t="shared" ca="1" si="361"/>
        <v>0</v>
      </c>
    </row>
    <row r="3660" spans="1:12" ht="12.75" hidden="1" customHeight="1" outlineLevel="2" x14ac:dyDescent="0.2">
      <c r="A3660" s="3"/>
      <c r="B3660" s="3"/>
      <c r="C3660" s="21"/>
      <c r="D3660" s="3"/>
      <c r="E3660" s="110"/>
      <c r="F3660" s="109" t="s">
        <v>42</v>
      </c>
      <c r="G3660" s="114">
        <f ca="1">VLOOKUP($B3659,'Input Sheet'!$B$12:$L$211,5+G$5,FALSE)</f>
        <v>0</v>
      </c>
      <c r="H3660" s="114">
        <f ca="1">VLOOKUP($B3659,'Input Sheet'!$B$12:$L$211,5+H$5,FALSE)</f>
        <v>0</v>
      </c>
      <c r="I3660" s="114">
        <f ca="1">VLOOKUP($B3659,'Input Sheet'!$B$12:$L$211,5+I$5,FALSE)</f>
        <v>0</v>
      </c>
      <c r="J3660" s="114">
        <f ca="1">VLOOKUP($B3659,'Input Sheet'!$B$12:$L$211,5+J$5,FALSE)</f>
        <v>0</v>
      </c>
      <c r="K3660" s="114">
        <f ca="1">VLOOKUP($B3659,'Input Sheet'!$B$12:$L$211,5+K$5,FALSE)</f>
        <v>0</v>
      </c>
      <c r="L3660" s="114">
        <f ca="1">VLOOKUP($B3659,'Input Sheet'!$B$12:$L$211,5+L$5,FALSE)</f>
        <v>0</v>
      </c>
    </row>
    <row r="3661" spans="1:12" ht="12.75" hidden="1" customHeight="1" outlineLevel="2" x14ac:dyDescent="0.2">
      <c r="A3661" s="3"/>
      <c r="B3661" s="3"/>
      <c r="C3661" s="3"/>
      <c r="D3661" s="3">
        <v>1</v>
      </c>
      <c r="E3661" s="295">
        <f t="array" aca="1" ref="E3661:E3675" ca="1">TRANSPOSE(G3659:L3659)</f>
        <v>0</v>
      </c>
      <c r="F3661" s="296"/>
      <c r="G3661" s="297"/>
      <c r="H3661" s="298">
        <f ca="1">IF(OFFSET(H3661,-$D3661,0)="n/a","n/a",IF(H$5&gt;OFFSET(H3661,-$D3661,0)+$D3661,$E3661-SUM($G3661:G3661),($E3661-SUM($G3661:G3661))/(OFFSET(H3661,-$D3661,0)-(H$5-$D3661-1))))</f>
        <v>0</v>
      </c>
      <c r="I3661" s="298">
        <f ca="1">IF(OFFSET(I3661,-$D3661,0)="n/a","n/a",IF(I$5&gt;OFFSET(I3661,-$D3661,0)+$D3661,$E3661-SUM($G3661:H3661),($E3661-SUM($G3661:H3661))/(OFFSET(I3661,-$D3661,0)-(I$5-$D3661-1))))</f>
        <v>0</v>
      </c>
      <c r="J3661" s="298">
        <f ca="1">IF(OFFSET(J3661,-$D3661,0)="n/a","n/a",IF(J$5&gt;OFFSET(J3661,-$D3661,0)+$D3661,$E3661-SUM($G3661:I3661),($E3661-SUM($G3661:I3661))/(OFFSET(J3661,-$D3661,0)-(J$5-$D3661-1))))</f>
        <v>0</v>
      </c>
      <c r="K3661" s="298">
        <f ca="1">IF(OFFSET(K3661,-$D3661,0)="n/a","n/a",IF(K$5&gt;OFFSET(K3661,-$D3661,0)+$D3661,$E3661-SUM($G3661:J3661),($E3661-SUM($G3661:J3661))/(OFFSET(K3661,-$D3661,0)-(K$5-$D3661-1))))</f>
        <v>0</v>
      </c>
      <c r="L3661" s="298">
        <f ca="1">IF(OFFSET(L3661,-$D3661,0)="n/a","n/a",IF(L$5&gt;OFFSET(L3661,-$D3661,0)+$D3661,$E3661-SUM($G3661:K3661),($E3661-SUM($G3661:K3661))/(OFFSET(L3661,-$D3661,0)-(L$5-$D3661-1))))</f>
        <v>0</v>
      </c>
    </row>
    <row r="3662" spans="1:12" ht="12.75" hidden="1" customHeight="1" outlineLevel="2" x14ac:dyDescent="0.2">
      <c r="A3662" s="3"/>
      <c r="B3662" s="3"/>
      <c r="C3662" s="377" t="s">
        <v>43</v>
      </c>
      <c r="D3662" s="3">
        <v>2</v>
      </c>
      <c r="E3662" s="295">
        <f ca="1"/>
        <v>0</v>
      </c>
      <c r="F3662" s="296"/>
      <c r="G3662" s="299"/>
      <c r="H3662" s="297"/>
      <c r="I3662" s="298">
        <f ca="1">IF(OFFSET(I3662,-$D3662,0)="n/a","n/a",IF(I$5&gt;OFFSET(I3662,-$D3662,0)+$D3662,$E3662-SUM($G3662:H3662),($E3662-SUM($G3662:H3662))/(OFFSET(I3662,-$D3662,0)-(I$5-$D3662-1))))</f>
        <v>0</v>
      </c>
      <c r="J3662" s="298">
        <f ca="1">IF(OFFSET(J3662,-$D3662,0)="n/a","n/a",IF(J$5&gt;OFFSET(J3662,-$D3662,0)+$D3662,$E3662-SUM($G3662:I3662),($E3662-SUM($G3662:I3662))/(OFFSET(J3662,-$D3662,0)-(J$5-$D3662-1))))</f>
        <v>0</v>
      </c>
      <c r="K3662" s="298">
        <f ca="1">IF(OFFSET(K3662,-$D3662,0)="n/a","n/a",IF(K$5&gt;OFFSET(K3662,-$D3662,0)+$D3662,$E3662-SUM($G3662:J3662),($E3662-SUM($G3662:J3662))/(OFFSET(K3662,-$D3662,0)-(K$5-$D3662-1))))</f>
        <v>0</v>
      </c>
      <c r="L3662" s="298">
        <f ca="1">IF(OFFSET(L3662,-$D3662,0)="n/a","n/a",IF(L$5&gt;OFFSET(L3662,-$D3662,0)+$D3662,$E3662-SUM($G3662:K3662),($E3662-SUM($G3662:K3662))/(OFFSET(L3662,-$D3662,0)-(L$5-$D3662-1))))</f>
        <v>0</v>
      </c>
    </row>
    <row r="3663" spans="1:12" ht="12.75" hidden="1" customHeight="1" outlineLevel="2" x14ac:dyDescent="0.2">
      <c r="A3663" s="3"/>
      <c r="B3663" s="3"/>
      <c r="C3663" s="377"/>
      <c r="D3663" s="3">
        <v>3</v>
      </c>
      <c r="E3663" s="295">
        <f ca="1"/>
        <v>0</v>
      </c>
      <c r="F3663" s="296"/>
      <c r="G3663" s="299"/>
      <c r="H3663" s="299"/>
      <c r="I3663" s="297"/>
      <c r="J3663" s="298">
        <f ca="1">IF(OFFSET(J3663,-$D3663,0)="n/a","n/a",IF(J$5&gt;OFFSET(J3663,-$D3663,0)+$D3663,$E3663-SUM($G3663:I3663),($E3663-SUM($G3663:I3663))/(OFFSET(J3663,-$D3663,0)-(J$5-$D3663-1))))</f>
        <v>0</v>
      </c>
      <c r="K3663" s="298">
        <f ca="1">IF(OFFSET(K3663,-$D3663,0)="n/a","n/a",IF(K$5&gt;OFFSET(K3663,-$D3663,0)+$D3663,$E3663-SUM($G3663:J3663),($E3663-SUM($G3663:J3663))/(OFFSET(K3663,-$D3663,0)-(K$5-$D3663-1))))</f>
        <v>0</v>
      </c>
      <c r="L3663" s="298">
        <f ca="1">IF(OFFSET(L3663,-$D3663,0)="n/a","n/a",IF(L$5&gt;OFFSET(L3663,-$D3663,0)+$D3663,$E3663-SUM($G3663:K3663),($E3663-SUM($G3663:K3663))/(OFFSET(L3663,-$D3663,0)-(L$5-$D3663-1))))</f>
        <v>0</v>
      </c>
    </row>
    <row r="3664" spans="1:12" ht="12.75" hidden="1" customHeight="1" outlineLevel="2" x14ac:dyDescent="0.2">
      <c r="A3664" s="3"/>
      <c r="B3664" s="3"/>
      <c r="C3664" s="377"/>
      <c r="D3664" s="3">
        <v>4</v>
      </c>
      <c r="E3664" s="295">
        <f ca="1"/>
        <v>0</v>
      </c>
      <c r="F3664" s="296"/>
      <c r="G3664" s="299"/>
      <c r="H3664" s="299"/>
      <c r="I3664" s="299"/>
      <c r="J3664" s="297"/>
      <c r="K3664" s="298">
        <f ca="1">IF(OFFSET(K3664,-$D3664,0)="n/a","n/a",IF(K$5&gt;OFFSET(K3664,-$D3664,0)+$D3664,$E3664-SUM($G3664:J3664),($E3664-SUM($G3664:J3664))/(OFFSET(K3664,-$D3664,0)-(K$5-$D3664-1))))</f>
        <v>0</v>
      </c>
      <c r="L3664" s="298">
        <f ca="1">IF(OFFSET(L3664,-$D3664,0)="n/a","n/a",IF(L$5&gt;OFFSET(L3664,-$D3664,0)+$D3664,$E3664-SUM($G3664:K3664),($E3664-SUM($G3664:K3664))/(OFFSET(L3664,-$D3664,0)-(L$5-$D3664-1))))</f>
        <v>0</v>
      </c>
    </row>
    <row r="3665" spans="1:12" ht="12.75" hidden="1" customHeight="1" outlineLevel="2" x14ac:dyDescent="0.2">
      <c r="A3665" s="3"/>
      <c r="B3665" s="3"/>
      <c r="C3665" s="377"/>
      <c r="D3665" s="3">
        <v>5</v>
      </c>
      <c r="E3665" s="295">
        <f ca="1"/>
        <v>0</v>
      </c>
      <c r="F3665" s="296"/>
      <c r="G3665" s="299"/>
      <c r="H3665" s="299"/>
      <c r="I3665" s="299"/>
      <c r="J3665" s="299"/>
      <c r="K3665" s="297"/>
      <c r="L3665" s="298">
        <f ca="1">IF(OFFSET(L3665,-$D3665,0)="n/a","n/a",IF(L$5&gt;OFFSET(L3665,-$D3665,0)+$D3665,$E3665-SUM($G3665:K3665),($E3665-SUM($G3665:K3665))/(OFFSET(L3665,-$D3665,0)-(L$5-$D3665-1))))</f>
        <v>0</v>
      </c>
    </row>
    <row r="3666" spans="1:12" ht="12.75" hidden="1" customHeight="1" outlineLevel="2" x14ac:dyDescent="0.2">
      <c r="A3666" s="3"/>
      <c r="B3666" s="3"/>
      <c r="C3666" s="377"/>
      <c r="D3666" s="3">
        <v>6</v>
      </c>
      <c r="E3666" s="295">
        <f ca="1"/>
        <v>0</v>
      </c>
      <c r="F3666" s="296"/>
      <c r="G3666" s="299"/>
      <c r="H3666" s="299"/>
      <c r="I3666" s="299"/>
      <c r="J3666" s="299"/>
      <c r="K3666" s="299"/>
      <c r="L3666" s="297"/>
    </row>
    <row r="3667" spans="1:12" ht="12.75" hidden="1" customHeight="1" outlineLevel="2" x14ac:dyDescent="0.2">
      <c r="A3667" s="3"/>
      <c r="B3667" s="3"/>
      <c r="C3667" s="377"/>
      <c r="D3667" s="3">
        <v>7</v>
      </c>
      <c r="E3667" s="295" t="e">
        <f ca="1"/>
        <v>#N/A</v>
      </c>
      <c r="F3667" s="296"/>
      <c r="G3667" s="299"/>
      <c r="H3667" s="299"/>
      <c r="I3667" s="299"/>
      <c r="J3667" s="299"/>
      <c r="K3667" s="299"/>
      <c r="L3667" s="299"/>
    </row>
    <row r="3668" spans="1:12" ht="12.75" hidden="1" customHeight="1" outlineLevel="2" x14ac:dyDescent="0.2">
      <c r="A3668" s="3"/>
      <c r="B3668" s="3"/>
      <c r="C3668" s="377"/>
      <c r="D3668" s="3">
        <v>8</v>
      </c>
      <c r="E3668" s="295" t="e">
        <f ca="1"/>
        <v>#N/A</v>
      </c>
      <c r="F3668" s="296"/>
      <c r="G3668" s="299"/>
      <c r="H3668" s="299"/>
      <c r="I3668" s="299"/>
      <c r="J3668" s="299"/>
      <c r="K3668" s="299"/>
      <c r="L3668" s="299"/>
    </row>
    <row r="3669" spans="1:12" ht="12.75" hidden="1" customHeight="1" outlineLevel="2" x14ac:dyDescent="0.2">
      <c r="A3669" s="3"/>
      <c r="B3669" s="3"/>
      <c r="C3669" s="377"/>
      <c r="D3669" s="3">
        <v>9</v>
      </c>
      <c r="E3669" s="295" t="e">
        <f ca="1"/>
        <v>#N/A</v>
      </c>
      <c r="F3669" s="296"/>
      <c r="G3669" s="299"/>
      <c r="H3669" s="299"/>
      <c r="I3669" s="299"/>
      <c r="J3669" s="299"/>
      <c r="K3669" s="299"/>
      <c r="L3669" s="299"/>
    </row>
    <row r="3670" spans="1:12" ht="12.75" hidden="1" customHeight="1" outlineLevel="2" x14ac:dyDescent="0.2">
      <c r="A3670" s="3"/>
      <c r="B3670" s="3"/>
      <c r="C3670" s="377"/>
      <c r="D3670" s="3">
        <v>10</v>
      </c>
      <c r="E3670" s="295" t="e">
        <f ca="1"/>
        <v>#N/A</v>
      </c>
      <c r="F3670" s="296"/>
      <c r="G3670" s="299"/>
      <c r="H3670" s="299"/>
      <c r="I3670" s="299"/>
      <c r="J3670" s="299"/>
      <c r="K3670" s="299"/>
      <c r="L3670" s="299"/>
    </row>
    <row r="3671" spans="1:12" ht="12.75" hidden="1" customHeight="1" outlineLevel="2" x14ac:dyDescent="0.2">
      <c r="A3671" s="3"/>
      <c r="B3671" s="3"/>
      <c r="C3671" s="377"/>
      <c r="D3671" s="3">
        <v>11</v>
      </c>
      <c r="E3671" s="295" t="e">
        <f ca="1"/>
        <v>#N/A</v>
      </c>
      <c r="F3671" s="296"/>
      <c r="G3671" s="299"/>
      <c r="H3671" s="299"/>
      <c r="I3671" s="299"/>
      <c r="J3671" s="299"/>
      <c r="K3671" s="299"/>
      <c r="L3671" s="299"/>
    </row>
    <row r="3672" spans="1:12" ht="12.75" hidden="1" customHeight="1" outlineLevel="2" x14ac:dyDescent="0.2">
      <c r="A3672" s="3"/>
      <c r="B3672" s="3"/>
      <c r="C3672" s="377"/>
      <c r="D3672" s="3">
        <v>12</v>
      </c>
      <c r="E3672" s="295" t="e">
        <f ca="1"/>
        <v>#N/A</v>
      </c>
      <c r="F3672" s="296"/>
      <c r="G3672" s="299"/>
      <c r="H3672" s="299"/>
      <c r="I3672" s="299"/>
      <c r="J3672" s="299"/>
      <c r="K3672" s="299"/>
      <c r="L3672" s="299"/>
    </row>
    <row r="3673" spans="1:12" ht="12.75" hidden="1" customHeight="1" outlineLevel="2" x14ac:dyDescent="0.2">
      <c r="A3673" s="3"/>
      <c r="B3673" s="3"/>
      <c r="C3673" s="377"/>
      <c r="D3673" s="3">
        <v>13</v>
      </c>
      <c r="E3673" s="295" t="e">
        <f ca="1"/>
        <v>#N/A</v>
      </c>
      <c r="F3673" s="296"/>
      <c r="G3673" s="299"/>
      <c r="H3673" s="299"/>
      <c r="I3673" s="299"/>
      <c r="J3673" s="299"/>
      <c r="K3673" s="299"/>
      <c r="L3673" s="299"/>
    </row>
    <row r="3674" spans="1:12" ht="12.75" hidden="1" customHeight="1" outlineLevel="2" x14ac:dyDescent="0.2">
      <c r="A3674" s="3"/>
      <c r="B3674" s="3"/>
      <c r="C3674" s="377"/>
      <c r="D3674" s="3">
        <v>14</v>
      </c>
      <c r="E3674" s="295" t="e">
        <f ca="1"/>
        <v>#N/A</v>
      </c>
      <c r="F3674" s="296"/>
      <c r="G3674" s="299"/>
      <c r="H3674" s="299"/>
      <c r="I3674" s="299"/>
      <c r="J3674" s="299"/>
      <c r="K3674" s="299"/>
      <c r="L3674" s="299"/>
    </row>
    <row r="3675" spans="1:12" ht="12.75" hidden="1" customHeight="1" outlineLevel="2" x14ac:dyDescent="0.2">
      <c r="A3675" s="3"/>
      <c r="B3675" s="3"/>
      <c r="C3675" s="377"/>
      <c r="D3675" s="3">
        <v>15</v>
      </c>
      <c r="E3675" s="295" t="e">
        <f ca="1"/>
        <v>#N/A</v>
      </c>
      <c r="F3675" s="296"/>
      <c r="G3675" s="299"/>
      <c r="H3675" s="299"/>
      <c r="I3675" s="299"/>
      <c r="J3675" s="299"/>
      <c r="K3675" s="299"/>
      <c r="L3675" s="299"/>
    </row>
    <row r="3676" spans="1:12" ht="12.75" hidden="1" customHeight="1" outlineLevel="1" x14ac:dyDescent="0.2">
      <c r="A3676" s="3"/>
      <c r="B3676" s="149" t="str">
        <f ca="1">B3659</f>
        <v>Asset Type 181</v>
      </c>
      <c r="C3676" s="149" t="str">
        <f ca="1">C3659</f>
        <v>Description - Asset Type 181</v>
      </c>
      <c r="D3676" s="3"/>
      <c r="E3676" s="3"/>
      <c r="F3676" s="109" t="s">
        <v>44</v>
      </c>
      <c r="G3676" s="301">
        <f t="shared" ref="G3676:L3676" si="362">SUM(G3661:G3675)</f>
        <v>0</v>
      </c>
      <c r="H3676" s="301">
        <f t="shared" ca="1" si="362"/>
        <v>0</v>
      </c>
      <c r="I3676" s="301">
        <f t="shared" ca="1" si="362"/>
        <v>0</v>
      </c>
      <c r="J3676" s="301">
        <f t="shared" ca="1" si="362"/>
        <v>0</v>
      </c>
      <c r="K3676" s="301">
        <f t="shared" ca="1" si="362"/>
        <v>0</v>
      </c>
      <c r="L3676" s="301">
        <f t="shared" ca="1" si="362"/>
        <v>0</v>
      </c>
    </row>
    <row r="3677" spans="1:12" ht="12.75" hidden="1" customHeight="1" outlineLevel="2" x14ac:dyDescent="0.2">
      <c r="A3677" s="221">
        <f>A3659+1</f>
        <v>182</v>
      </c>
      <c r="B3677" s="22" t="str">
        <f ca="1">OFFSET($B$13,$A3677-1,0)</f>
        <v>Asset Type 182</v>
      </c>
      <c r="C3677" s="22" t="str">
        <f ca="1">OFFSET($C$13,$A3677-1,0)</f>
        <v>Description - Asset Type 182</v>
      </c>
      <c r="D3677" s="3"/>
      <c r="E3677" s="112"/>
      <c r="F3677" s="111" t="s">
        <v>41</v>
      </c>
      <c r="G3677" s="300">
        <f t="shared" ref="G3677:L3677" ca="1" si="363">VLOOKUP($B3677,$B$13:$L$212,5+G$5,FALSE)</f>
        <v>0</v>
      </c>
      <c r="H3677" s="300">
        <f t="shared" ca="1" si="363"/>
        <v>0</v>
      </c>
      <c r="I3677" s="300">
        <f t="shared" ca="1" si="363"/>
        <v>0</v>
      </c>
      <c r="J3677" s="300">
        <f t="shared" ca="1" si="363"/>
        <v>0</v>
      </c>
      <c r="K3677" s="300">
        <f t="shared" ca="1" si="363"/>
        <v>0</v>
      </c>
      <c r="L3677" s="300">
        <f t="shared" ca="1" si="363"/>
        <v>0</v>
      </c>
    </row>
    <row r="3678" spans="1:12" ht="12.75" hidden="1" customHeight="1" outlineLevel="2" x14ac:dyDescent="0.2">
      <c r="A3678" s="3"/>
      <c r="B3678" s="3"/>
      <c r="C3678" s="21"/>
      <c r="D3678" s="3"/>
      <c r="E3678" s="110"/>
      <c r="F3678" s="109" t="s">
        <v>42</v>
      </c>
      <c r="G3678" s="114">
        <f ca="1">VLOOKUP($B3677,'Input Sheet'!$B$12:$L$211,5+G$5,FALSE)</f>
        <v>0</v>
      </c>
      <c r="H3678" s="114">
        <f ca="1">VLOOKUP($B3677,'Input Sheet'!$B$12:$L$211,5+H$5,FALSE)</f>
        <v>0</v>
      </c>
      <c r="I3678" s="114">
        <f ca="1">VLOOKUP($B3677,'Input Sheet'!$B$12:$L$211,5+I$5,FALSE)</f>
        <v>0</v>
      </c>
      <c r="J3678" s="114">
        <f ca="1">VLOOKUP($B3677,'Input Sheet'!$B$12:$L$211,5+J$5,FALSE)</f>
        <v>0</v>
      </c>
      <c r="K3678" s="114">
        <f ca="1">VLOOKUP($B3677,'Input Sheet'!$B$12:$L$211,5+K$5,FALSE)</f>
        <v>0</v>
      </c>
      <c r="L3678" s="114">
        <f ca="1">VLOOKUP($B3677,'Input Sheet'!$B$12:$L$211,5+L$5,FALSE)</f>
        <v>0</v>
      </c>
    </row>
    <row r="3679" spans="1:12" ht="12.75" hidden="1" customHeight="1" outlineLevel="2" x14ac:dyDescent="0.2">
      <c r="A3679" s="3"/>
      <c r="B3679" s="3"/>
      <c r="C3679" s="3"/>
      <c r="D3679" s="3">
        <v>1</v>
      </c>
      <c r="E3679" s="295">
        <f t="array" aca="1" ref="E3679:E3693" ca="1">TRANSPOSE(G3677:L3677)</f>
        <v>0</v>
      </c>
      <c r="F3679" s="296"/>
      <c r="G3679" s="297"/>
      <c r="H3679" s="298">
        <f ca="1">IF(OFFSET(H3679,-$D3679,0)="n/a","n/a",IF(H$5&gt;OFFSET(H3679,-$D3679,0)+$D3679,$E3679-SUM($G3679:G3679),($E3679-SUM($G3679:G3679))/(OFFSET(H3679,-$D3679,0)-(H$5-$D3679-1))))</f>
        <v>0</v>
      </c>
      <c r="I3679" s="298">
        <f ca="1">IF(OFFSET(I3679,-$D3679,0)="n/a","n/a",IF(I$5&gt;OFFSET(I3679,-$D3679,0)+$D3679,$E3679-SUM($G3679:H3679),($E3679-SUM($G3679:H3679))/(OFFSET(I3679,-$D3679,0)-(I$5-$D3679-1))))</f>
        <v>0</v>
      </c>
      <c r="J3679" s="298">
        <f ca="1">IF(OFFSET(J3679,-$D3679,0)="n/a","n/a",IF(J$5&gt;OFFSET(J3679,-$D3679,0)+$D3679,$E3679-SUM($G3679:I3679),($E3679-SUM($G3679:I3679))/(OFFSET(J3679,-$D3679,0)-(J$5-$D3679-1))))</f>
        <v>0</v>
      </c>
      <c r="K3679" s="298">
        <f ca="1">IF(OFFSET(K3679,-$D3679,0)="n/a","n/a",IF(K$5&gt;OFFSET(K3679,-$D3679,0)+$D3679,$E3679-SUM($G3679:J3679),($E3679-SUM($G3679:J3679))/(OFFSET(K3679,-$D3679,0)-(K$5-$D3679-1))))</f>
        <v>0</v>
      </c>
      <c r="L3679" s="298">
        <f ca="1">IF(OFFSET(L3679,-$D3679,0)="n/a","n/a",IF(L$5&gt;OFFSET(L3679,-$D3679,0)+$D3679,$E3679-SUM($G3679:K3679),($E3679-SUM($G3679:K3679))/(OFFSET(L3679,-$D3679,0)-(L$5-$D3679-1))))</f>
        <v>0</v>
      </c>
    </row>
    <row r="3680" spans="1:12" ht="12.75" hidden="1" customHeight="1" outlineLevel="2" x14ac:dyDescent="0.2">
      <c r="A3680" s="3"/>
      <c r="B3680" s="3"/>
      <c r="C3680" s="377" t="s">
        <v>43</v>
      </c>
      <c r="D3680" s="3">
        <v>2</v>
      </c>
      <c r="E3680" s="295">
        <f ca="1"/>
        <v>0</v>
      </c>
      <c r="F3680" s="296"/>
      <c r="G3680" s="299"/>
      <c r="H3680" s="297"/>
      <c r="I3680" s="298">
        <f ca="1">IF(OFFSET(I3680,-$D3680,0)="n/a","n/a",IF(I$5&gt;OFFSET(I3680,-$D3680,0)+$D3680,$E3680-SUM($G3680:H3680),($E3680-SUM($G3680:H3680))/(OFFSET(I3680,-$D3680,0)-(I$5-$D3680-1))))</f>
        <v>0</v>
      </c>
      <c r="J3680" s="298">
        <f ca="1">IF(OFFSET(J3680,-$D3680,0)="n/a","n/a",IF(J$5&gt;OFFSET(J3680,-$D3680,0)+$D3680,$E3680-SUM($G3680:I3680),($E3680-SUM($G3680:I3680))/(OFFSET(J3680,-$D3680,0)-(J$5-$D3680-1))))</f>
        <v>0</v>
      </c>
      <c r="K3680" s="298">
        <f ca="1">IF(OFFSET(K3680,-$D3680,0)="n/a","n/a",IF(K$5&gt;OFFSET(K3680,-$D3680,0)+$D3680,$E3680-SUM($G3680:J3680),($E3680-SUM($G3680:J3680))/(OFFSET(K3680,-$D3680,0)-(K$5-$D3680-1))))</f>
        <v>0</v>
      </c>
      <c r="L3680" s="298">
        <f ca="1">IF(OFFSET(L3680,-$D3680,0)="n/a","n/a",IF(L$5&gt;OFFSET(L3680,-$D3680,0)+$D3680,$E3680-SUM($G3680:K3680),($E3680-SUM($G3680:K3680))/(OFFSET(L3680,-$D3680,0)-(L$5-$D3680-1))))</f>
        <v>0</v>
      </c>
    </row>
    <row r="3681" spans="1:12" ht="12.75" hidden="1" customHeight="1" outlineLevel="2" x14ac:dyDescent="0.2">
      <c r="A3681" s="3"/>
      <c r="B3681" s="3"/>
      <c r="C3681" s="377"/>
      <c r="D3681" s="3">
        <v>3</v>
      </c>
      <c r="E3681" s="295">
        <f ca="1"/>
        <v>0</v>
      </c>
      <c r="F3681" s="296"/>
      <c r="G3681" s="299"/>
      <c r="H3681" s="299"/>
      <c r="I3681" s="297"/>
      <c r="J3681" s="298">
        <f ca="1">IF(OFFSET(J3681,-$D3681,0)="n/a","n/a",IF(J$5&gt;OFFSET(J3681,-$D3681,0)+$D3681,$E3681-SUM($G3681:I3681),($E3681-SUM($G3681:I3681))/(OFFSET(J3681,-$D3681,0)-(J$5-$D3681-1))))</f>
        <v>0</v>
      </c>
      <c r="K3681" s="298">
        <f ca="1">IF(OFFSET(K3681,-$D3681,0)="n/a","n/a",IF(K$5&gt;OFFSET(K3681,-$D3681,0)+$D3681,$E3681-SUM($G3681:J3681),($E3681-SUM($G3681:J3681))/(OFFSET(K3681,-$D3681,0)-(K$5-$D3681-1))))</f>
        <v>0</v>
      </c>
      <c r="L3681" s="298">
        <f ca="1">IF(OFFSET(L3681,-$D3681,0)="n/a","n/a",IF(L$5&gt;OFFSET(L3681,-$D3681,0)+$D3681,$E3681-SUM($G3681:K3681),($E3681-SUM($G3681:K3681))/(OFFSET(L3681,-$D3681,0)-(L$5-$D3681-1))))</f>
        <v>0</v>
      </c>
    </row>
    <row r="3682" spans="1:12" ht="12.75" hidden="1" customHeight="1" outlineLevel="2" x14ac:dyDescent="0.2">
      <c r="A3682" s="3"/>
      <c r="B3682" s="3"/>
      <c r="C3682" s="377"/>
      <c r="D3682" s="3">
        <v>4</v>
      </c>
      <c r="E3682" s="295">
        <f ca="1"/>
        <v>0</v>
      </c>
      <c r="F3682" s="296"/>
      <c r="G3682" s="299"/>
      <c r="H3682" s="299"/>
      <c r="I3682" s="299"/>
      <c r="J3682" s="297"/>
      <c r="K3682" s="298">
        <f ca="1">IF(OFFSET(K3682,-$D3682,0)="n/a","n/a",IF(K$5&gt;OFFSET(K3682,-$D3682,0)+$D3682,$E3682-SUM($G3682:J3682),($E3682-SUM($G3682:J3682))/(OFFSET(K3682,-$D3682,0)-(K$5-$D3682-1))))</f>
        <v>0</v>
      </c>
      <c r="L3682" s="298">
        <f ca="1">IF(OFFSET(L3682,-$D3682,0)="n/a","n/a",IF(L$5&gt;OFFSET(L3682,-$D3682,0)+$D3682,$E3682-SUM($G3682:K3682),($E3682-SUM($G3682:K3682))/(OFFSET(L3682,-$D3682,0)-(L$5-$D3682-1))))</f>
        <v>0</v>
      </c>
    </row>
    <row r="3683" spans="1:12" ht="12.75" hidden="1" customHeight="1" outlineLevel="2" x14ac:dyDescent="0.2">
      <c r="A3683" s="3"/>
      <c r="B3683" s="3"/>
      <c r="C3683" s="377"/>
      <c r="D3683" s="3">
        <v>5</v>
      </c>
      <c r="E3683" s="295">
        <f ca="1"/>
        <v>0</v>
      </c>
      <c r="F3683" s="296"/>
      <c r="G3683" s="299"/>
      <c r="H3683" s="299"/>
      <c r="I3683" s="299"/>
      <c r="J3683" s="299"/>
      <c r="K3683" s="297"/>
      <c r="L3683" s="298">
        <f ca="1">IF(OFFSET(L3683,-$D3683,0)="n/a","n/a",IF(L$5&gt;OFFSET(L3683,-$D3683,0)+$D3683,$E3683-SUM($G3683:K3683),($E3683-SUM($G3683:K3683))/(OFFSET(L3683,-$D3683,0)-(L$5-$D3683-1))))</f>
        <v>0</v>
      </c>
    </row>
    <row r="3684" spans="1:12" ht="12.75" hidden="1" customHeight="1" outlineLevel="2" x14ac:dyDescent="0.2">
      <c r="A3684" s="3"/>
      <c r="B3684" s="3"/>
      <c r="C3684" s="377"/>
      <c r="D3684" s="3">
        <v>6</v>
      </c>
      <c r="E3684" s="295">
        <f ca="1"/>
        <v>0</v>
      </c>
      <c r="F3684" s="296"/>
      <c r="G3684" s="299"/>
      <c r="H3684" s="299"/>
      <c r="I3684" s="299"/>
      <c r="J3684" s="299"/>
      <c r="K3684" s="299"/>
      <c r="L3684" s="297"/>
    </row>
    <row r="3685" spans="1:12" ht="12.75" hidden="1" customHeight="1" outlineLevel="2" x14ac:dyDescent="0.2">
      <c r="A3685" s="3"/>
      <c r="B3685" s="3"/>
      <c r="C3685" s="377"/>
      <c r="D3685" s="3">
        <v>7</v>
      </c>
      <c r="E3685" s="295" t="e">
        <f ca="1"/>
        <v>#N/A</v>
      </c>
      <c r="F3685" s="296"/>
      <c r="G3685" s="299"/>
      <c r="H3685" s="299"/>
      <c r="I3685" s="299"/>
      <c r="J3685" s="299"/>
      <c r="K3685" s="299"/>
      <c r="L3685" s="299"/>
    </row>
    <row r="3686" spans="1:12" ht="12.75" hidden="1" customHeight="1" outlineLevel="2" x14ac:dyDescent="0.2">
      <c r="A3686" s="3"/>
      <c r="B3686" s="3"/>
      <c r="C3686" s="377"/>
      <c r="D3686" s="3">
        <v>8</v>
      </c>
      <c r="E3686" s="295" t="e">
        <f ca="1"/>
        <v>#N/A</v>
      </c>
      <c r="F3686" s="296"/>
      <c r="G3686" s="299"/>
      <c r="H3686" s="299"/>
      <c r="I3686" s="299"/>
      <c r="J3686" s="299"/>
      <c r="K3686" s="299"/>
      <c r="L3686" s="299"/>
    </row>
    <row r="3687" spans="1:12" ht="12.75" hidden="1" customHeight="1" outlineLevel="2" x14ac:dyDescent="0.2">
      <c r="A3687" s="3"/>
      <c r="B3687" s="3"/>
      <c r="C3687" s="377"/>
      <c r="D3687" s="3">
        <v>9</v>
      </c>
      <c r="E3687" s="295" t="e">
        <f ca="1"/>
        <v>#N/A</v>
      </c>
      <c r="F3687" s="296"/>
      <c r="G3687" s="299"/>
      <c r="H3687" s="299"/>
      <c r="I3687" s="299"/>
      <c r="J3687" s="299"/>
      <c r="K3687" s="299"/>
      <c r="L3687" s="299"/>
    </row>
    <row r="3688" spans="1:12" ht="12.75" hidden="1" customHeight="1" outlineLevel="2" x14ac:dyDescent="0.2">
      <c r="A3688" s="3"/>
      <c r="B3688" s="3"/>
      <c r="C3688" s="377"/>
      <c r="D3688" s="3">
        <v>10</v>
      </c>
      <c r="E3688" s="295" t="e">
        <f ca="1"/>
        <v>#N/A</v>
      </c>
      <c r="F3688" s="296"/>
      <c r="G3688" s="299"/>
      <c r="H3688" s="299"/>
      <c r="I3688" s="299"/>
      <c r="J3688" s="299"/>
      <c r="K3688" s="299"/>
      <c r="L3688" s="299"/>
    </row>
    <row r="3689" spans="1:12" ht="12.75" hidden="1" customHeight="1" outlineLevel="2" x14ac:dyDescent="0.2">
      <c r="A3689" s="3"/>
      <c r="B3689" s="3"/>
      <c r="C3689" s="377"/>
      <c r="D3689" s="3">
        <v>11</v>
      </c>
      <c r="E3689" s="295" t="e">
        <f ca="1"/>
        <v>#N/A</v>
      </c>
      <c r="F3689" s="296"/>
      <c r="G3689" s="299"/>
      <c r="H3689" s="299"/>
      <c r="I3689" s="299"/>
      <c r="J3689" s="299"/>
      <c r="K3689" s="299"/>
      <c r="L3689" s="299"/>
    </row>
    <row r="3690" spans="1:12" ht="12.75" hidden="1" customHeight="1" outlineLevel="2" x14ac:dyDescent="0.2">
      <c r="A3690" s="3"/>
      <c r="B3690" s="3"/>
      <c r="C3690" s="377"/>
      <c r="D3690" s="3">
        <v>12</v>
      </c>
      <c r="E3690" s="295" t="e">
        <f ca="1"/>
        <v>#N/A</v>
      </c>
      <c r="F3690" s="296"/>
      <c r="G3690" s="299"/>
      <c r="H3690" s="299"/>
      <c r="I3690" s="299"/>
      <c r="J3690" s="299"/>
      <c r="K3690" s="299"/>
      <c r="L3690" s="299"/>
    </row>
    <row r="3691" spans="1:12" ht="12.75" hidden="1" customHeight="1" outlineLevel="2" x14ac:dyDescent="0.2">
      <c r="A3691" s="3"/>
      <c r="B3691" s="3"/>
      <c r="C3691" s="377"/>
      <c r="D3691" s="3">
        <v>13</v>
      </c>
      <c r="E3691" s="295" t="e">
        <f ca="1"/>
        <v>#N/A</v>
      </c>
      <c r="F3691" s="296"/>
      <c r="G3691" s="299"/>
      <c r="H3691" s="299"/>
      <c r="I3691" s="299"/>
      <c r="J3691" s="299"/>
      <c r="K3691" s="299"/>
      <c r="L3691" s="299"/>
    </row>
    <row r="3692" spans="1:12" ht="12.75" hidden="1" customHeight="1" outlineLevel="2" x14ac:dyDescent="0.2">
      <c r="A3692" s="3"/>
      <c r="B3692" s="3"/>
      <c r="C3692" s="377"/>
      <c r="D3692" s="3">
        <v>14</v>
      </c>
      <c r="E3692" s="295" t="e">
        <f ca="1"/>
        <v>#N/A</v>
      </c>
      <c r="F3692" s="296"/>
      <c r="G3692" s="299"/>
      <c r="H3692" s="299"/>
      <c r="I3692" s="299"/>
      <c r="J3692" s="299"/>
      <c r="K3692" s="299"/>
      <c r="L3692" s="299"/>
    </row>
    <row r="3693" spans="1:12" ht="12.75" hidden="1" customHeight="1" outlineLevel="2" x14ac:dyDescent="0.2">
      <c r="A3693" s="3"/>
      <c r="B3693" s="3"/>
      <c r="C3693" s="377"/>
      <c r="D3693" s="3">
        <v>15</v>
      </c>
      <c r="E3693" s="295" t="e">
        <f ca="1"/>
        <v>#N/A</v>
      </c>
      <c r="F3693" s="296"/>
      <c r="G3693" s="299"/>
      <c r="H3693" s="299"/>
      <c r="I3693" s="299"/>
      <c r="J3693" s="299"/>
      <c r="K3693" s="299"/>
      <c r="L3693" s="299"/>
    </row>
    <row r="3694" spans="1:12" ht="12.75" hidden="1" customHeight="1" outlineLevel="1" x14ac:dyDescent="0.2">
      <c r="A3694" s="3"/>
      <c r="B3694" s="149" t="str">
        <f ca="1">B3677</f>
        <v>Asset Type 182</v>
      </c>
      <c r="C3694" s="149" t="str">
        <f ca="1">C3677</f>
        <v>Description - Asset Type 182</v>
      </c>
      <c r="D3694" s="3"/>
      <c r="E3694" s="3"/>
      <c r="F3694" s="109" t="s">
        <v>44</v>
      </c>
      <c r="G3694" s="301">
        <f t="shared" ref="G3694:L3694" si="364">SUM(G3679:G3693)</f>
        <v>0</v>
      </c>
      <c r="H3694" s="301">
        <f t="shared" ca="1" si="364"/>
        <v>0</v>
      </c>
      <c r="I3694" s="301">
        <f t="shared" ca="1" si="364"/>
        <v>0</v>
      </c>
      <c r="J3694" s="301">
        <f t="shared" ca="1" si="364"/>
        <v>0</v>
      </c>
      <c r="K3694" s="301">
        <f t="shared" ca="1" si="364"/>
        <v>0</v>
      </c>
      <c r="L3694" s="301">
        <f t="shared" ca="1" si="364"/>
        <v>0</v>
      </c>
    </row>
    <row r="3695" spans="1:12" ht="12.75" hidden="1" customHeight="1" outlineLevel="2" x14ac:dyDescent="0.2">
      <c r="A3695" s="221">
        <f>A3677+1</f>
        <v>183</v>
      </c>
      <c r="B3695" s="22" t="str">
        <f ca="1">OFFSET($B$13,$A3695-1,0)</f>
        <v>Asset Type 183</v>
      </c>
      <c r="C3695" s="22" t="str">
        <f ca="1">OFFSET($C$13,$A3695-1,0)</f>
        <v>Description - Asset Type 183</v>
      </c>
      <c r="D3695" s="3"/>
      <c r="E3695" s="112"/>
      <c r="F3695" s="111" t="s">
        <v>41</v>
      </c>
      <c r="G3695" s="300">
        <f t="shared" ref="G3695:L3695" ca="1" si="365">VLOOKUP($B3695,$B$13:$L$212,5+G$5,FALSE)</f>
        <v>0</v>
      </c>
      <c r="H3695" s="300">
        <f t="shared" ca="1" si="365"/>
        <v>0</v>
      </c>
      <c r="I3695" s="300">
        <f t="shared" ca="1" si="365"/>
        <v>0</v>
      </c>
      <c r="J3695" s="300">
        <f t="shared" ca="1" si="365"/>
        <v>0</v>
      </c>
      <c r="K3695" s="300">
        <f t="shared" ca="1" si="365"/>
        <v>0</v>
      </c>
      <c r="L3695" s="300">
        <f t="shared" ca="1" si="365"/>
        <v>0</v>
      </c>
    </row>
    <row r="3696" spans="1:12" ht="12.75" hidden="1" customHeight="1" outlineLevel="2" x14ac:dyDescent="0.2">
      <c r="A3696" s="3"/>
      <c r="B3696" s="3"/>
      <c r="C3696" s="21"/>
      <c r="D3696" s="3"/>
      <c r="E3696" s="110"/>
      <c r="F3696" s="109" t="s">
        <v>42</v>
      </c>
      <c r="G3696" s="114">
        <f ca="1">VLOOKUP($B3695,'Input Sheet'!$B$12:$L$211,5+G$5,FALSE)</f>
        <v>0</v>
      </c>
      <c r="H3696" s="114">
        <f ca="1">VLOOKUP($B3695,'Input Sheet'!$B$12:$L$211,5+H$5,FALSE)</f>
        <v>0</v>
      </c>
      <c r="I3696" s="114">
        <f ca="1">VLOOKUP($B3695,'Input Sheet'!$B$12:$L$211,5+I$5,FALSE)</f>
        <v>0</v>
      </c>
      <c r="J3696" s="114">
        <f ca="1">VLOOKUP($B3695,'Input Sheet'!$B$12:$L$211,5+J$5,FALSE)</f>
        <v>0</v>
      </c>
      <c r="K3696" s="114">
        <f ca="1">VLOOKUP($B3695,'Input Sheet'!$B$12:$L$211,5+K$5,FALSE)</f>
        <v>0</v>
      </c>
      <c r="L3696" s="114">
        <f ca="1">VLOOKUP($B3695,'Input Sheet'!$B$12:$L$211,5+L$5,FALSE)</f>
        <v>0</v>
      </c>
    </row>
    <row r="3697" spans="1:12" ht="12.75" hidden="1" customHeight="1" outlineLevel="2" x14ac:dyDescent="0.2">
      <c r="A3697" s="3"/>
      <c r="B3697" s="3"/>
      <c r="C3697" s="3"/>
      <c r="D3697" s="3">
        <v>1</v>
      </c>
      <c r="E3697" s="295">
        <f t="array" aca="1" ref="E3697:E3711" ca="1">TRANSPOSE(G3695:L3695)</f>
        <v>0</v>
      </c>
      <c r="F3697" s="296"/>
      <c r="G3697" s="297"/>
      <c r="H3697" s="298">
        <f ca="1">IF(OFFSET(H3697,-$D3697,0)="n/a","n/a",IF(H$5&gt;OFFSET(H3697,-$D3697,0)+$D3697,$E3697-SUM($G3697:G3697),($E3697-SUM($G3697:G3697))/(OFFSET(H3697,-$D3697,0)-(H$5-$D3697-1))))</f>
        <v>0</v>
      </c>
      <c r="I3697" s="298">
        <f ca="1">IF(OFFSET(I3697,-$D3697,0)="n/a","n/a",IF(I$5&gt;OFFSET(I3697,-$D3697,0)+$D3697,$E3697-SUM($G3697:H3697),($E3697-SUM($G3697:H3697))/(OFFSET(I3697,-$D3697,0)-(I$5-$D3697-1))))</f>
        <v>0</v>
      </c>
      <c r="J3697" s="298">
        <f ca="1">IF(OFFSET(J3697,-$D3697,0)="n/a","n/a",IF(J$5&gt;OFFSET(J3697,-$D3697,0)+$D3697,$E3697-SUM($G3697:I3697),($E3697-SUM($G3697:I3697))/(OFFSET(J3697,-$D3697,0)-(J$5-$D3697-1))))</f>
        <v>0</v>
      </c>
      <c r="K3697" s="298">
        <f ca="1">IF(OFFSET(K3697,-$D3697,0)="n/a","n/a",IF(K$5&gt;OFFSET(K3697,-$D3697,0)+$D3697,$E3697-SUM($G3697:J3697),($E3697-SUM($G3697:J3697))/(OFFSET(K3697,-$D3697,0)-(K$5-$D3697-1))))</f>
        <v>0</v>
      </c>
      <c r="L3697" s="298">
        <f ca="1">IF(OFFSET(L3697,-$D3697,0)="n/a","n/a",IF(L$5&gt;OFFSET(L3697,-$D3697,0)+$D3697,$E3697-SUM($G3697:K3697),($E3697-SUM($G3697:K3697))/(OFFSET(L3697,-$D3697,0)-(L$5-$D3697-1))))</f>
        <v>0</v>
      </c>
    </row>
    <row r="3698" spans="1:12" ht="12.75" hidden="1" customHeight="1" outlineLevel="2" x14ac:dyDescent="0.2">
      <c r="A3698" s="3"/>
      <c r="B3698" s="3"/>
      <c r="C3698" s="377" t="s">
        <v>43</v>
      </c>
      <c r="D3698" s="3">
        <v>2</v>
      </c>
      <c r="E3698" s="295">
        <f ca="1"/>
        <v>0</v>
      </c>
      <c r="F3698" s="296"/>
      <c r="G3698" s="299"/>
      <c r="H3698" s="297"/>
      <c r="I3698" s="298">
        <f ca="1">IF(OFFSET(I3698,-$D3698,0)="n/a","n/a",IF(I$5&gt;OFFSET(I3698,-$D3698,0)+$D3698,$E3698-SUM($G3698:H3698),($E3698-SUM($G3698:H3698))/(OFFSET(I3698,-$D3698,0)-(I$5-$D3698-1))))</f>
        <v>0</v>
      </c>
      <c r="J3698" s="298">
        <f ca="1">IF(OFFSET(J3698,-$D3698,0)="n/a","n/a",IF(J$5&gt;OFFSET(J3698,-$D3698,0)+$D3698,$E3698-SUM($G3698:I3698),($E3698-SUM($G3698:I3698))/(OFFSET(J3698,-$D3698,0)-(J$5-$D3698-1))))</f>
        <v>0</v>
      </c>
      <c r="K3698" s="298">
        <f ca="1">IF(OFFSET(K3698,-$D3698,0)="n/a","n/a",IF(K$5&gt;OFFSET(K3698,-$D3698,0)+$D3698,$E3698-SUM($G3698:J3698),($E3698-SUM($G3698:J3698))/(OFFSET(K3698,-$D3698,0)-(K$5-$D3698-1))))</f>
        <v>0</v>
      </c>
      <c r="L3698" s="298">
        <f ca="1">IF(OFFSET(L3698,-$D3698,0)="n/a","n/a",IF(L$5&gt;OFFSET(L3698,-$D3698,0)+$D3698,$E3698-SUM($G3698:K3698),($E3698-SUM($G3698:K3698))/(OFFSET(L3698,-$D3698,0)-(L$5-$D3698-1))))</f>
        <v>0</v>
      </c>
    </row>
    <row r="3699" spans="1:12" ht="12.75" hidden="1" customHeight="1" outlineLevel="2" x14ac:dyDescent="0.2">
      <c r="A3699" s="3"/>
      <c r="B3699" s="3"/>
      <c r="C3699" s="377"/>
      <c r="D3699" s="3">
        <v>3</v>
      </c>
      <c r="E3699" s="295">
        <f ca="1"/>
        <v>0</v>
      </c>
      <c r="F3699" s="296"/>
      <c r="G3699" s="299"/>
      <c r="H3699" s="299"/>
      <c r="I3699" s="297"/>
      <c r="J3699" s="298">
        <f ca="1">IF(OFFSET(J3699,-$D3699,0)="n/a","n/a",IF(J$5&gt;OFFSET(J3699,-$D3699,0)+$D3699,$E3699-SUM($G3699:I3699),($E3699-SUM($G3699:I3699))/(OFFSET(J3699,-$D3699,0)-(J$5-$D3699-1))))</f>
        <v>0</v>
      </c>
      <c r="K3699" s="298">
        <f ca="1">IF(OFFSET(K3699,-$D3699,0)="n/a","n/a",IF(K$5&gt;OFFSET(K3699,-$D3699,0)+$D3699,$E3699-SUM($G3699:J3699),($E3699-SUM($G3699:J3699))/(OFFSET(K3699,-$D3699,0)-(K$5-$D3699-1))))</f>
        <v>0</v>
      </c>
      <c r="L3699" s="298">
        <f ca="1">IF(OFFSET(L3699,-$D3699,0)="n/a","n/a",IF(L$5&gt;OFFSET(L3699,-$D3699,0)+$D3699,$E3699-SUM($G3699:K3699),($E3699-SUM($G3699:K3699))/(OFFSET(L3699,-$D3699,0)-(L$5-$D3699-1))))</f>
        <v>0</v>
      </c>
    </row>
    <row r="3700" spans="1:12" ht="12.75" hidden="1" customHeight="1" outlineLevel="2" x14ac:dyDescent="0.2">
      <c r="A3700" s="3"/>
      <c r="B3700" s="3"/>
      <c r="C3700" s="377"/>
      <c r="D3700" s="3">
        <v>4</v>
      </c>
      <c r="E3700" s="295">
        <f ca="1"/>
        <v>0</v>
      </c>
      <c r="F3700" s="296"/>
      <c r="G3700" s="299"/>
      <c r="H3700" s="299"/>
      <c r="I3700" s="299"/>
      <c r="J3700" s="297"/>
      <c r="K3700" s="298">
        <f ca="1">IF(OFFSET(K3700,-$D3700,0)="n/a","n/a",IF(K$5&gt;OFFSET(K3700,-$D3700,0)+$D3700,$E3700-SUM($G3700:J3700),($E3700-SUM($G3700:J3700))/(OFFSET(K3700,-$D3700,0)-(K$5-$D3700-1))))</f>
        <v>0</v>
      </c>
      <c r="L3700" s="298">
        <f ca="1">IF(OFFSET(L3700,-$D3700,0)="n/a","n/a",IF(L$5&gt;OFFSET(L3700,-$D3700,0)+$D3700,$E3700-SUM($G3700:K3700),($E3700-SUM($G3700:K3700))/(OFFSET(L3700,-$D3700,0)-(L$5-$D3700-1))))</f>
        <v>0</v>
      </c>
    </row>
    <row r="3701" spans="1:12" ht="12.75" hidden="1" customHeight="1" outlineLevel="2" x14ac:dyDescent="0.2">
      <c r="A3701" s="3"/>
      <c r="B3701" s="3"/>
      <c r="C3701" s="377"/>
      <c r="D3701" s="3">
        <v>5</v>
      </c>
      <c r="E3701" s="295">
        <f ca="1"/>
        <v>0</v>
      </c>
      <c r="F3701" s="296"/>
      <c r="G3701" s="299"/>
      <c r="H3701" s="299"/>
      <c r="I3701" s="299"/>
      <c r="J3701" s="299"/>
      <c r="K3701" s="297"/>
      <c r="L3701" s="298">
        <f ca="1">IF(OFFSET(L3701,-$D3701,0)="n/a","n/a",IF(L$5&gt;OFFSET(L3701,-$D3701,0)+$D3701,$E3701-SUM($G3701:K3701),($E3701-SUM($G3701:K3701))/(OFFSET(L3701,-$D3701,0)-(L$5-$D3701-1))))</f>
        <v>0</v>
      </c>
    </row>
    <row r="3702" spans="1:12" ht="12.75" hidden="1" customHeight="1" outlineLevel="2" x14ac:dyDescent="0.2">
      <c r="A3702" s="3"/>
      <c r="B3702" s="3"/>
      <c r="C3702" s="377"/>
      <c r="D3702" s="3">
        <v>6</v>
      </c>
      <c r="E3702" s="295">
        <f ca="1"/>
        <v>0</v>
      </c>
      <c r="F3702" s="296"/>
      <c r="G3702" s="299"/>
      <c r="H3702" s="299"/>
      <c r="I3702" s="299"/>
      <c r="J3702" s="299"/>
      <c r="K3702" s="299"/>
      <c r="L3702" s="297"/>
    </row>
    <row r="3703" spans="1:12" ht="12.75" hidden="1" customHeight="1" outlineLevel="2" x14ac:dyDescent="0.2">
      <c r="A3703" s="3"/>
      <c r="B3703" s="3"/>
      <c r="C3703" s="377"/>
      <c r="D3703" s="3">
        <v>7</v>
      </c>
      <c r="E3703" s="295" t="e">
        <f ca="1"/>
        <v>#N/A</v>
      </c>
      <c r="F3703" s="296"/>
      <c r="G3703" s="299"/>
      <c r="H3703" s="299"/>
      <c r="I3703" s="299"/>
      <c r="J3703" s="299"/>
      <c r="K3703" s="299"/>
      <c r="L3703" s="299"/>
    </row>
    <row r="3704" spans="1:12" ht="12.75" hidden="1" customHeight="1" outlineLevel="2" x14ac:dyDescent="0.2">
      <c r="A3704" s="3"/>
      <c r="B3704" s="3"/>
      <c r="C3704" s="377"/>
      <c r="D3704" s="3">
        <v>8</v>
      </c>
      <c r="E3704" s="295" t="e">
        <f ca="1"/>
        <v>#N/A</v>
      </c>
      <c r="F3704" s="296"/>
      <c r="G3704" s="299"/>
      <c r="H3704" s="299"/>
      <c r="I3704" s="299"/>
      <c r="J3704" s="299"/>
      <c r="K3704" s="299"/>
      <c r="L3704" s="299"/>
    </row>
    <row r="3705" spans="1:12" ht="12.75" hidden="1" customHeight="1" outlineLevel="2" x14ac:dyDescent="0.2">
      <c r="A3705" s="3"/>
      <c r="B3705" s="3"/>
      <c r="C3705" s="377"/>
      <c r="D3705" s="3">
        <v>9</v>
      </c>
      <c r="E3705" s="295" t="e">
        <f ca="1"/>
        <v>#N/A</v>
      </c>
      <c r="F3705" s="296"/>
      <c r="G3705" s="299"/>
      <c r="H3705" s="299"/>
      <c r="I3705" s="299"/>
      <c r="J3705" s="299"/>
      <c r="K3705" s="299"/>
      <c r="L3705" s="299"/>
    </row>
    <row r="3706" spans="1:12" ht="12.75" hidden="1" customHeight="1" outlineLevel="2" x14ac:dyDescent="0.2">
      <c r="A3706" s="3"/>
      <c r="B3706" s="3"/>
      <c r="C3706" s="377"/>
      <c r="D3706" s="3">
        <v>10</v>
      </c>
      <c r="E3706" s="295" t="e">
        <f ca="1"/>
        <v>#N/A</v>
      </c>
      <c r="F3706" s="296"/>
      <c r="G3706" s="299"/>
      <c r="H3706" s="299"/>
      <c r="I3706" s="299"/>
      <c r="J3706" s="299"/>
      <c r="K3706" s="299"/>
      <c r="L3706" s="299"/>
    </row>
    <row r="3707" spans="1:12" ht="12.75" hidden="1" customHeight="1" outlineLevel="2" x14ac:dyDescent="0.2">
      <c r="A3707" s="3"/>
      <c r="B3707" s="3"/>
      <c r="C3707" s="377"/>
      <c r="D3707" s="3">
        <v>11</v>
      </c>
      <c r="E3707" s="295" t="e">
        <f ca="1"/>
        <v>#N/A</v>
      </c>
      <c r="F3707" s="296"/>
      <c r="G3707" s="299"/>
      <c r="H3707" s="299"/>
      <c r="I3707" s="299"/>
      <c r="J3707" s="299"/>
      <c r="K3707" s="299"/>
      <c r="L3707" s="299"/>
    </row>
    <row r="3708" spans="1:12" ht="12.75" hidden="1" customHeight="1" outlineLevel="2" x14ac:dyDescent="0.2">
      <c r="A3708" s="3"/>
      <c r="B3708" s="3"/>
      <c r="C3708" s="377"/>
      <c r="D3708" s="3">
        <v>12</v>
      </c>
      <c r="E3708" s="295" t="e">
        <f ca="1"/>
        <v>#N/A</v>
      </c>
      <c r="F3708" s="296"/>
      <c r="G3708" s="299"/>
      <c r="H3708" s="299"/>
      <c r="I3708" s="299"/>
      <c r="J3708" s="299"/>
      <c r="K3708" s="299"/>
      <c r="L3708" s="299"/>
    </row>
    <row r="3709" spans="1:12" ht="12.75" hidden="1" customHeight="1" outlineLevel="2" x14ac:dyDescent="0.2">
      <c r="A3709" s="3"/>
      <c r="B3709" s="3"/>
      <c r="C3709" s="377"/>
      <c r="D3709" s="3">
        <v>13</v>
      </c>
      <c r="E3709" s="295" t="e">
        <f ca="1"/>
        <v>#N/A</v>
      </c>
      <c r="F3709" s="296"/>
      <c r="G3709" s="299"/>
      <c r="H3709" s="299"/>
      <c r="I3709" s="299"/>
      <c r="J3709" s="299"/>
      <c r="K3709" s="299"/>
      <c r="L3709" s="299"/>
    </row>
    <row r="3710" spans="1:12" ht="12.75" hidden="1" customHeight="1" outlineLevel="2" x14ac:dyDescent="0.2">
      <c r="A3710" s="3"/>
      <c r="B3710" s="3"/>
      <c r="C3710" s="377"/>
      <c r="D3710" s="3">
        <v>14</v>
      </c>
      <c r="E3710" s="295" t="e">
        <f ca="1"/>
        <v>#N/A</v>
      </c>
      <c r="F3710" s="296"/>
      <c r="G3710" s="299"/>
      <c r="H3710" s="299"/>
      <c r="I3710" s="299"/>
      <c r="J3710" s="299"/>
      <c r="K3710" s="299"/>
      <c r="L3710" s="299"/>
    </row>
    <row r="3711" spans="1:12" ht="12.75" hidden="1" customHeight="1" outlineLevel="2" x14ac:dyDescent="0.2">
      <c r="A3711" s="3"/>
      <c r="B3711" s="3"/>
      <c r="C3711" s="377"/>
      <c r="D3711" s="3">
        <v>15</v>
      </c>
      <c r="E3711" s="295" t="e">
        <f ca="1"/>
        <v>#N/A</v>
      </c>
      <c r="F3711" s="296"/>
      <c r="G3711" s="299"/>
      <c r="H3711" s="299"/>
      <c r="I3711" s="299"/>
      <c r="J3711" s="299"/>
      <c r="K3711" s="299"/>
      <c r="L3711" s="299"/>
    </row>
    <row r="3712" spans="1:12" ht="12.75" hidden="1" customHeight="1" outlineLevel="1" x14ac:dyDescent="0.2">
      <c r="A3712" s="3"/>
      <c r="B3712" s="149" t="str">
        <f ca="1">B3695</f>
        <v>Asset Type 183</v>
      </c>
      <c r="C3712" s="149" t="str">
        <f ca="1">C3695</f>
        <v>Description - Asset Type 183</v>
      </c>
      <c r="D3712" s="3"/>
      <c r="E3712" s="3"/>
      <c r="F3712" s="109" t="s">
        <v>44</v>
      </c>
      <c r="G3712" s="301">
        <f t="shared" ref="G3712:L3712" si="366">SUM(G3697:G3711)</f>
        <v>0</v>
      </c>
      <c r="H3712" s="301">
        <f t="shared" ca="1" si="366"/>
        <v>0</v>
      </c>
      <c r="I3712" s="301">
        <f t="shared" ca="1" si="366"/>
        <v>0</v>
      </c>
      <c r="J3712" s="301">
        <f t="shared" ca="1" si="366"/>
        <v>0</v>
      </c>
      <c r="K3712" s="301">
        <f t="shared" ca="1" si="366"/>
        <v>0</v>
      </c>
      <c r="L3712" s="301">
        <f t="shared" ca="1" si="366"/>
        <v>0</v>
      </c>
    </row>
    <row r="3713" spans="1:12" ht="12.75" hidden="1" customHeight="1" outlineLevel="2" x14ac:dyDescent="0.2">
      <c r="A3713" s="221">
        <f>A3695+1</f>
        <v>184</v>
      </c>
      <c r="B3713" s="22" t="str">
        <f ca="1">OFFSET($B$13,$A3713-1,0)</f>
        <v>Asset Type 184</v>
      </c>
      <c r="C3713" s="22" t="str">
        <f ca="1">OFFSET($C$13,$A3713-1,0)</f>
        <v>Description - Asset Type 184</v>
      </c>
      <c r="D3713" s="3"/>
      <c r="E3713" s="112"/>
      <c r="F3713" s="111" t="s">
        <v>41</v>
      </c>
      <c r="G3713" s="300">
        <f t="shared" ref="G3713:L3713" ca="1" si="367">VLOOKUP($B3713,$B$13:$L$212,5+G$5,FALSE)</f>
        <v>0</v>
      </c>
      <c r="H3713" s="300">
        <f t="shared" ca="1" si="367"/>
        <v>0</v>
      </c>
      <c r="I3713" s="300">
        <f t="shared" ca="1" si="367"/>
        <v>0</v>
      </c>
      <c r="J3713" s="300">
        <f t="shared" ca="1" si="367"/>
        <v>0</v>
      </c>
      <c r="K3713" s="300">
        <f t="shared" ca="1" si="367"/>
        <v>0</v>
      </c>
      <c r="L3713" s="300">
        <f t="shared" ca="1" si="367"/>
        <v>0</v>
      </c>
    </row>
    <row r="3714" spans="1:12" ht="12.75" hidden="1" customHeight="1" outlineLevel="2" x14ac:dyDescent="0.2">
      <c r="A3714" s="3"/>
      <c r="B3714" s="3"/>
      <c r="C3714" s="21"/>
      <c r="D3714" s="3"/>
      <c r="E3714" s="110"/>
      <c r="F3714" s="109" t="s">
        <v>42</v>
      </c>
      <c r="G3714" s="114">
        <f ca="1">VLOOKUP($B3713,'Input Sheet'!$B$12:$L$211,5+G$5,FALSE)</f>
        <v>0</v>
      </c>
      <c r="H3714" s="114">
        <f ca="1">VLOOKUP($B3713,'Input Sheet'!$B$12:$L$211,5+H$5,FALSE)</f>
        <v>0</v>
      </c>
      <c r="I3714" s="114">
        <f ca="1">VLOOKUP($B3713,'Input Sheet'!$B$12:$L$211,5+I$5,FALSE)</f>
        <v>0</v>
      </c>
      <c r="J3714" s="114">
        <f ca="1">VLOOKUP($B3713,'Input Sheet'!$B$12:$L$211,5+J$5,FALSE)</f>
        <v>0</v>
      </c>
      <c r="K3714" s="114">
        <f ca="1">VLOOKUP($B3713,'Input Sheet'!$B$12:$L$211,5+K$5,FALSE)</f>
        <v>0</v>
      </c>
      <c r="L3714" s="114">
        <f ca="1">VLOOKUP($B3713,'Input Sheet'!$B$12:$L$211,5+L$5,FALSE)</f>
        <v>0</v>
      </c>
    </row>
    <row r="3715" spans="1:12" ht="12.75" hidden="1" customHeight="1" outlineLevel="2" x14ac:dyDescent="0.2">
      <c r="A3715" s="3"/>
      <c r="B3715" s="3"/>
      <c r="C3715" s="3"/>
      <c r="D3715" s="3">
        <v>1</v>
      </c>
      <c r="E3715" s="295">
        <f t="array" aca="1" ref="E3715:E3729" ca="1">TRANSPOSE(G3713:L3713)</f>
        <v>0</v>
      </c>
      <c r="F3715" s="296"/>
      <c r="G3715" s="297"/>
      <c r="H3715" s="298">
        <f ca="1">IF(OFFSET(H3715,-$D3715,0)="n/a","n/a",IF(H$5&gt;OFFSET(H3715,-$D3715,0)+$D3715,$E3715-SUM($G3715:G3715),($E3715-SUM($G3715:G3715))/(OFFSET(H3715,-$D3715,0)-(H$5-$D3715-1))))</f>
        <v>0</v>
      </c>
      <c r="I3715" s="298">
        <f ca="1">IF(OFFSET(I3715,-$D3715,0)="n/a","n/a",IF(I$5&gt;OFFSET(I3715,-$D3715,0)+$D3715,$E3715-SUM($G3715:H3715),($E3715-SUM($G3715:H3715))/(OFFSET(I3715,-$D3715,0)-(I$5-$D3715-1))))</f>
        <v>0</v>
      </c>
      <c r="J3715" s="298">
        <f ca="1">IF(OFFSET(J3715,-$D3715,0)="n/a","n/a",IF(J$5&gt;OFFSET(J3715,-$D3715,0)+$D3715,$E3715-SUM($G3715:I3715),($E3715-SUM($G3715:I3715))/(OFFSET(J3715,-$D3715,0)-(J$5-$D3715-1))))</f>
        <v>0</v>
      </c>
      <c r="K3715" s="298">
        <f ca="1">IF(OFFSET(K3715,-$D3715,0)="n/a","n/a",IF(K$5&gt;OFFSET(K3715,-$D3715,0)+$D3715,$E3715-SUM($G3715:J3715),($E3715-SUM($G3715:J3715))/(OFFSET(K3715,-$D3715,0)-(K$5-$D3715-1))))</f>
        <v>0</v>
      </c>
      <c r="L3715" s="298">
        <f ca="1">IF(OFFSET(L3715,-$D3715,0)="n/a","n/a",IF(L$5&gt;OFFSET(L3715,-$D3715,0)+$D3715,$E3715-SUM($G3715:K3715),($E3715-SUM($G3715:K3715))/(OFFSET(L3715,-$D3715,0)-(L$5-$D3715-1))))</f>
        <v>0</v>
      </c>
    </row>
    <row r="3716" spans="1:12" ht="12.75" hidden="1" customHeight="1" outlineLevel="2" x14ac:dyDescent="0.2">
      <c r="A3716" s="3"/>
      <c r="B3716" s="3"/>
      <c r="C3716" s="377" t="s">
        <v>43</v>
      </c>
      <c r="D3716" s="3">
        <v>2</v>
      </c>
      <c r="E3716" s="295">
        <f ca="1"/>
        <v>0</v>
      </c>
      <c r="F3716" s="296"/>
      <c r="G3716" s="299"/>
      <c r="H3716" s="297"/>
      <c r="I3716" s="298">
        <f ca="1">IF(OFFSET(I3716,-$D3716,0)="n/a","n/a",IF(I$5&gt;OFFSET(I3716,-$D3716,0)+$D3716,$E3716-SUM($G3716:H3716),($E3716-SUM($G3716:H3716))/(OFFSET(I3716,-$D3716,0)-(I$5-$D3716-1))))</f>
        <v>0</v>
      </c>
      <c r="J3716" s="298">
        <f ca="1">IF(OFFSET(J3716,-$D3716,0)="n/a","n/a",IF(J$5&gt;OFFSET(J3716,-$D3716,0)+$D3716,$E3716-SUM($G3716:I3716),($E3716-SUM($G3716:I3716))/(OFFSET(J3716,-$D3716,0)-(J$5-$D3716-1))))</f>
        <v>0</v>
      </c>
      <c r="K3716" s="298">
        <f ca="1">IF(OFFSET(K3716,-$D3716,0)="n/a","n/a",IF(K$5&gt;OFFSET(K3716,-$D3716,0)+$D3716,$E3716-SUM($G3716:J3716),($E3716-SUM($G3716:J3716))/(OFFSET(K3716,-$D3716,0)-(K$5-$D3716-1))))</f>
        <v>0</v>
      </c>
      <c r="L3716" s="298">
        <f ca="1">IF(OFFSET(L3716,-$D3716,0)="n/a","n/a",IF(L$5&gt;OFFSET(L3716,-$D3716,0)+$D3716,$E3716-SUM($G3716:K3716),($E3716-SUM($G3716:K3716))/(OFFSET(L3716,-$D3716,0)-(L$5-$D3716-1))))</f>
        <v>0</v>
      </c>
    </row>
    <row r="3717" spans="1:12" ht="12.75" hidden="1" customHeight="1" outlineLevel="2" x14ac:dyDescent="0.2">
      <c r="A3717" s="3"/>
      <c r="B3717" s="3"/>
      <c r="C3717" s="377"/>
      <c r="D3717" s="3">
        <v>3</v>
      </c>
      <c r="E3717" s="295">
        <f ca="1"/>
        <v>0</v>
      </c>
      <c r="F3717" s="296"/>
      <c r="G3717" s="299"/>
      <c r="H3717" s="299"/>
      <c r="I3717" s="297"/>
      <c r="J3717" s="298">
        <f ca="1">IF(OFFSET(J3717,-$D3717,0)="n/a","n/a",IF(J$5&gt;OFFSET(J3717,-$D3717,0)+$D3717,$E3717-SUM($G3717:I3717),($E3717-SUM($G3717:I3717))/(OFFSET(J3717,-$D3717,0)-(J$5-$D3717-1))))</f>
        <v>0</v>
      </c>
      <c r="K3717" s="298">
        <f ca="1">IF(OFFSET(K3717,-$D3717,0)="n/a","n/a",IF(K$5&gt;OFFSET(K3717,-$D3717,0)+$D3717,$E3717-SUM($G3717:J3717),($E3717-SUM($G3717:J3717))/(OFFSET(K3717,-$D3717,0)-(K$5-$D3717-1))))</f>
        <v>0</v>
      </c>
      <c r="L3717" s="298">
        <f ca="1">IF(OFFSET(L3717,-$D3717,0)="n/a","n/a",IF(L$5&gt;OFFSET(L3717,-$D3717,0)+$D3717,$E3717-SUM($G3717:K3717),($E3717-SUM($G3717:K3717))/(OFFSET(L3717,-$D3717,0)-(L$5-$D3717-1))))</f>
        <v>0</v>
      </c>
    </row>
    <row r="3718" spans="1:12" ht="12.75" hidden="1" customHeight="1" outlineLevel="2" x14ac:dyDescent="0.2">
      <c r="A3718" s="3"/>
      <c r="B3718" s="3"/>
      <c r="C3718" s="377"/>
      <c r="D3718" s="3">
        <v>4</v>
      </c>
      <c r="E3718" s="295">
        <f ca="1"/>
        <v>0</v>
      </c>
      <c r="F3718" s="296"/>
      <c r="G3718" s="299"/>
      <c r="H3718" s="299"/>
      <c r="I3718" s="299"/>
      <c r="J3718" s="297"/>
      <c r="K3718" s="298">
        <f ca="1">IF(OFFSET(K3718,-$D3718,0)="n/a","n/a",IF(K$5&gt;OFFSET(K3718,-$D3718,0)+$D3718,$E3718-SUM($G3718:J3718),($E3718-SUM($G3718:J3718))/(OFFSET(K3718,-$D3718,0)-(K$5-$D3718-1))))</f>
        <v>0</v>
      </c>
      <c r="L3718" s="298">
        <f ca="1">IF(OFFSET(L3718,-$D3718,0)="n/a","n/a",IF(L$5&gt;OFFSET(L3718,-$D3718,0)+$D3718,$E3718-SUM($G3718:K3718),($E3718-SUM($G3718:K3718))/(OFFSET(L3718,-$D3718,0)-(L$5-$D3718-1))))</f>
        <v>0</v>
      </c>
    </row>
    <row r="3719" spans="1:12" ht="12.75" hidden="1" customHeight="1" outlineLevel="2" x14ac:dyDescent="0.2">
      <c r="A3719" s="3"/>
      <c r="B3719" s="3"/>
      <c r="C3719" s="377"/>
      <c r="D3719" s="3">
        <v>5</v>
      </c>
      <c r="E3719" s="295">
        <f ca="1"/>
        <v>0</v>
      </c>
      <c r="F3719" s="296"/>
      <c r="G3719" s="299"/>
      <c r="H3719" s="299"/>
      <c r="I3719" s="299"/>
      <c r="J3719" s="299"/>
      <c r="K3719" s="297"/>
      <c r="L3719" s="298">
        <f ca="1">IF(OFFSET(L3719,-$D3719,0)="n/a","n/a",IF(L$5&gt;OFFSET(L3719,-$D3719,0)+$D3719,$E3719-SUM($G3719:K3719),($E3719-SUM($G3719:K3719))/(OFFSET(L3719,-$D3719,0)-(L$5-$D3719-1))))</f>
        <v>0</v>
      </c>
    </row>
    <row r="3720" spans="1:12" ht="12.75" hidden="1" customHeight="1" outlineLevel="2" x14ac:dyDescent="0.2">
      <c r="A3720" s="3"/>
      <c r="B3720" s="3"/>
      <c r="C3720" s="377"/>
      <c r="D3720" s="3">
        <v>6</v>
      </c>
      <c r="E3720" s="295">
        <f ca="1"/>
        <v>0</v>
      </c>
      <c r="F3720" s="296"/>
      <c r="G3720" s="299"/>
      <c r="H3720" s="299"/>
      <c r="I3720" s="299"/>
      <c r="J3720" s="299"/>
      <c r="K3720" s="299"/>
      <c r="L3720" s="297"/>
    </row>
    <row r="3721" spans="1:12" ht="12.75" hidden="1" customHeight="1" outlineLevel="2" x14ac:dyDescent="0.2">
      <c r="A3721" s="3"/>
      <c r="B3721" s="3"/>
      <c r="C3721" s="377"/>
      <c r="D3721" s="3">
        <v>7</v>
      </c>
      <c r="E3721" s="295" t="e">
        <f ca="1"/>
        <v>#N/A</v>
      </c>
      <c r="F3721" s="296"/>
      <c r="G3721" s="299"/>
      <c r="H3721" s="299"/>
      <c r="I3721" s="299"/>
      <c r="J3721" s="299"/>
      <c r="K3721" s="299"/>
      <c r="L3721" s="299"/>
    </row>
    <row r="3722" spans="1:12" ht="12.75" hidden="1" customHeight="1" outlineLevel="2" x14ac:dyDescent="0.2">
      <c r="A3722" s="3"/>
      <c r="B3722" s="3"/>
      <c r="C3722" s="377"/>
      <c r="D3722" s="3">
        <v>8</v>
      </c>
      <c r="E3722" s="295" t="e">
        <f ca="1"/>
        <v>#N/A</v>
      </c>
      <c r="F3722" s="296"/>
      <c r="G3722" s="299"/>
      <c r="H3722" s="299"/>
      <c r="I3722" s="299"/>
      <c r="J3722" s="299"/>
      <c r="K3722" s="299"/>
      <c r="L3722" s="299"/>
    </row>
    <row r="3723" spans="1:12" ht="12.75" hidden="1" customHeight="1" outlineLevel="2" x14ac:dyDescent="0.2">
      <c r="A3723" s="3"/>
      <c r="B3723" s="3"/>
      <c r="C3723" s="377"/>
      <c r="D3723" s="3">
        <v>9</v>
      </c>
      <c r="E3723" s="295" t="e">
        <f ca="1"/>
        <v>#N/A</v>
      </c>
      <c r="F3723" s="296"/>
      <c r="G3723" s="299"/>
      <c r="H3723" s="299"/>
      <c r="I3723" s="299"/>
      <c r="J3723" s="299"/>
      <c r="K3723" s="299"/>
      <c r="L3723" s="299"/>
    </row>
    <row r="3724" spans="1:12" ht="12.75" hidden="1" customHeight="1" outlineLevel="2" x14ac:dyDescent="0.2">
      <c r="A3724" s="3"/>
      <c r="B3724" s="3"/>
      <c r="C3724" s="377"/>
      <c r="D3724" s="3">
        <v>10</v>
      </c>
      <c r="E3724" s="295" t="e">
        <f ca="1"/>
        <v>#N/A</v>
      </c>
      <c r="F3724" s="296"/>
      <c r="G3724" s="299"/>
      <c r="H3724" s="299"/>
      <c r="I3724" s="299"/>
      <c r="J3724" s="299"/>
      <c r="K3724" s="299"/>
      <c r="L3724" s="299"/>
    </row>
    <row r="3725" spans="1:12" ht="12.75" hidden="1" customHeight="1" outlineLevel="2" x14ac:dyDescent="0.2">
      <c r="A3725" s="3"/>
      <c r="B3725" s="3"/>
      <c r="C3725" s="377"/>
      <c r="D3725" s="3">
        <v>11</v>
      </c>
      <c r="E3725" s="295" t="e">
        <f ca="1"/>
        <v>#N/A</v>
      </c>
      <c r="F3725" s="296"/>
      <c r="G3725" s="299"/>
      <c r="H3725" s="299"/>
      <c r="I3725" s="299"/>
      <c r="J3725" s="299"/>
      <c r="K3725" s="299"/>
      <c r="L3725" s="299"/>
    </row>
    <row r="3726" spans="1:12" ht="12.75" hidden="1" customHeight="1" outlineLevel="2" x14ac:dyDescent="0.2">
      <c r="A3726" s="3"/>
      <c r="B3726" s="3"/>
      <c r="C3726" s="377"/>
      <c r="D3726" s="3">
        <v>12</v>
      </c>
      <c r="E3726" s="295" t="e">
        <f ca="1"/>
        <v>#N/A</v>
      </c>
      <c r="F3726" s="296"/>
      <c r="G3726" s="299"/>
      <c r="H3726" s="299"/>
      <c r="I3726" s="299"/>
      <c r="J3726" s="299"/>
      <c r="K3726" s="299"/>
      <c r="L3726" s="299"/>
    </row>
    <row r="3727" spans="1:12" ht="12.75" hidden="1" customHeight="1" outlineLevel="2" x14ac:dyDescent="0.2">
      <c r="A3727" s="3"/>
      <c r="B3727" s="3"/>
      <c r="C3727" s="377"/>
      <c r="D3727" s="3">
        <v>13</v>
      </c>
      <c r="E3727" s="295" t="e">
        <f ca="1"/>
        <v>#N/A</v>
      </c>
      <c r="F3727" s="296"/>
      <c r="G3727" s="299"/>
      <c r="H3727" s="299"/>
      <c r="I3727" s="299"/>
      <c r="J3727" s="299"/>
      <c r="K3727" s="299"/>
      <c r="L3727" s="299"/>
    </row>
    <row r="3728" spans="1:12" ht="12.75" hidden="1" customHeight="1" outlineLevel="2" x14ac:dyDescent="0.2">
      <c r="A3728" s="3"/>
      <c r="B3728" s="3"/>
      <c r="C3728" s="377"/>
      <c r="D3728" s="3">
        <v>14</v>
      </c>
      <c r="E3728" s="295" t="e">
        <f ca="1"/>
        <v>#N/A</v>
      </c>
      <c r="F3728" s="296"/>
      <c r="G3728" s="299"/>
      <c r="H3728" s="299"/>
      <c r="I3728" s="299"/>
      <c r="J3728" s="299"/>
      <c r="K3728" s="299"/>
      <c r="L3728" s="299"/>
    </row>
    <row r="3729" spans="1:12" ht="12.75" hidden="1" customHeight="1" outlineLevel="2" x14ac:dyDescent="0.2">
      <c r="A3729" s="3"/>
      <c r="B3729" s="3"/>
      <c r="C3729" s="377"/>
      <c r="D3729" s="3">
        <v>15</v>
      </c>
      <c r="E3729" s="295" t="e">
        <f ca="1"/>
        <v>#N/A</v>
      </c>
      <c r="F3729" s="296"/>
      <c r="G3729" s="299"/>
      <c r="H3729" s="299"/>
      <c r="I3729" s="299"/>
      <c r="J3729" s="299"/>
      <c r="K3729" s="299"/>
      <c r="L3729" s="299"/>
    </row>
    <row r="3730" spans="1:12" ht="12.75" hidden="1" customHeight="1" outlineLevel="1" x14ac:dyDescent="0.2">
      <c r="A3730" s="3"/>
      <c r="B3730" s="149" t="str">
        <f ca="1">B3713</f>
        <v>Asset Type 184</v>
      </c>
      <c r="C3730" s="149" t="str">
        <f ca="1">C3713</f>
        <v>Description - Asset Type 184</v>
      </c>
      <c r="D3730" s="3"/>
      <c r="E3730" s="3"/>
      <c r="F3730" s="109" t="s">
        <v>44</v>
      </c>
      <c r="G3730" s="301">
        <f t="shared" ref="G3730:L3730" si="368">SUM(G3715:G3729)</f>
        <v>0</v>
      </c>
      <c r="H3730" s="301">
        <f t="shared" ca="1" si="368"/>
        <v>0</v>
      </c>
      <c r="I3730" s="301">
        <f t="shared" ca="1" si="368"/>
        <v>0</v>
      </c>
      <c r="J3730" s="301">
        <f t="shared" ca="1" si="368"/>
        <v>0</v>
      </c>
      <c r="K3730" s="301">
        <f t="shared" ca="1" si="368"/>
        <v>0</v>
      </c>
      <c r="L3730" s="301">
        <f t="shared" ca="1" si="368"/>
        <v>0</v>
      </c>
    </row>
    <row r="3731" spans="1:12" ht="12.75" hidden="1" customHeight="1" outlineLevel="2" x14ac:dyDescent="0.2">
      <c r="A3731" s="221">
        <f>A3713+1</f>
        <v>185</v>
      </c>
      <c r="B3731" s="22" t="str">
        <f ca="1">OFFSET($B$13,$A3731-1,0)</f>
        <v>Asset Type 185</v>
      </c>
      <c r="C3731" s="22" t="str">
        <f ca="1">OFFSET($C$13,$A3731-1,0)</f>
        <v>Description - Asset Type 185</v>
      </c>
      <c r="D3731" s="3"/>
      <c r="E3731" s="112"/>
      <c r="F3731" s="111" t="s">
        <v>41</v>
      </c>
      <c r="G3731" s="300">
        <f t="shared" ref="G3731:L3731" ca="1" si="369">VLOOKUP($B3731,$B$13:$L$212,5+G$5,FALSE)</f>
        <v>0</v>
      </c>
      <c r="H3731" s="300">
        <f t="shared" ca="1" si="369"/>
        <v>0</v>
      </c>
      <c r="I3731" s="300">
        <f t="shared" ca="1" si="369"/>
        <v>0</v>
      </c>
      <c r="J3731" s="300">
        <f t="shared" ca="1" si="369"/>
        <v>0</v>
      </c>
      <c r="K3731" s="300">
        <f t="shared" ca="1" si="369"/>
        <v>0</v>
      </c>
      <c r="L3731" s="300">
        <f t="shared" ca="1" si="369"/>
        <v>0</v>
      </c>
    </row>
    <row r="3732" spans="1:12" ht="12.75" hidden="1" customHeight="1" outlineLevel="2" x14ac:dyDescent="0.2">
      <c r="A3732" s="3"/>
      <c r="B3732" s="3"/>
      <c r="C3732" s="21"/>
      <c r="D3732" s="3"/>
      <c r="E3732" s="110"/>
      <c r="F3732" s="109" t="s">
        <v>42</v>
      </c>
      <c r="G3732" s="114">
        <f ca="1">VLOOKUP($B3731,'Input Sheet'!$B$12:$L$211,5+G$5,FALSE)</f>
        <v>0</v>
      </c>
      <c r="H3732" s="114">
        <f ca="1">VLOOKUP($B3731,'Input Sheet'!$B$12:$L$211,5+H$5,FALSE)</f>
        <v>0</v>
      </c>
      <c r="I3732" s="114">
        <f ca="1">VLOOKUP($B3731,'Input Sheet'!$B$12:$L$211,5+I$5,FALSE)</f>
        <v>0</v>
      </c>
      <c r="J3732" s="114">
        <f ca="1">VLOOKUP($B3731,'Input Sheet'!$B$12:$L$211,5+J$5,FALSE)</f>
        <v>0</v>
      </c>
      <c r="K3732" s="114">
        <f ca="1">VLOOKUP($B3731,'Input Sheet'!$B$12:$L$211,5+K$5,FALSE)</f>
        <v>0</v>
      </c>
      <c r="L3732" s="114">
        <f ca="1">VLOOKUP($B3731,'Input Sheet'!$B$12:$L$211,5+L$5,FALSE)</f>
        <v>0</v>
      </c>
    </row>
    <row r="3733" spans="1:12" ht="12.75" hidden="1" customHeight="1" outlineLevel="2" x14ac:dyDescent="0.2">
      <c r="A3733" s="3"/>
      <c r="B3733" s="3"/>
      <c r="C3733" s="3"/>
      <c r="D3733" s="3">
        <v>1</v>
      </c>
      <c r="E3733" s="295">
        <f t="array" aca="1" ref="E3733:E3747" ca="1">TRANSPOSE(G3731:L3731)</f>
        <v>0</v>
      </c>
      <c r="F3733" s="296"/>
      <c r="G3733" s="297"/>
      <c r="H3733" s="298">
        <f ca="1">IF(OFFSET(H3733,-$D3733,0)="n/a","n/a",IF(H$5&gt;OFFSET(H3733,-$D3733,0)+$D3733,$E3733-SUM($G3733:G3733),($E3733-SUM($G3733:G3733))/(OFFSET(H3733,-$D3733,0)-(H$5-$D3733-1))))</f>
        <v>0</v>
      </c>
      <c r="I3733" s="298">
        <f ca="1">IF(OFFSET(I3733,-$D3733,0)="n/a","n/a",IF(I$5&gt;OFFSET(I3733,-$D3733,0)+$D3733,$E3733-SUM($G3733:H3733),($E3733-SUM($G3733:H3733))/(OFFSET(I3733,-$D3733,0)-(I$5-$D3733-1))))</f>
        <v>0</v>
      </c>
      <c r="J3733" s="298">
        <f ca="1">IF(OFFSET(J3733,-$D3733,0)="n/a","n/a",IF(J$5&gt;OFFSET(J3733,-$D3733,0)+$D3733,$E3733-SUM($G3733:I3733),($E3733-SUM($G3733:I3733))/(OFFSET(J3733,-$D3733,0)-(J$5-$D3733-1))))</f>
        <v>0</v>
      </c>
      <c r="K3733" s="298">
        <f ca="1">IF(OFFSET(K3733,-$D3733,0)="n/a","n/a",IF(K$5&gt;OFFSET(K3733,-$D3733,0)+$D3733,$E3733-SUM($G3733:J3733),($E3733-SUM($G3733:J3733))/(OFFSET(K3733,-$D3733,0)-(K$5-$D3733-1))))</f>
        <v>0</v>
      </c>
      <c r="L3733" s="298">
        <f ca="1">IF(OFFSET(L3733,-$D3733,0)="n/a","n/a",IF(L$5&gt;OFFSET(L3733,-$D3733,0)+$D3733,$E3733-SUM($G3733:K3733),($E3733-SUM($G3733:K3733))/(OFFSET(L3733,-$D3733,0)-(L$5-$D3733-1))))</f>
        <v>0</v>
      </c>
    </row>
    <row r="3734" spans="1:12" ht="12.75" hidden="1" customHeight="1" outlineLevel="2" x14ac:dyDescent="0.2">
      <c r="A3734" s="3"/>
      <c r="B3734" s="3"/>
      <c r="C3734" s="377" t="s">
        <v>43</v>
      </c>
      <c r="D3734" s="3">
        <v>2</v>
      </c>
      <c r="E3734" s="295">
        <f ca="1"/>
        <v>0</v>
      </c>
      <c r="F3734" s="296"/>
      <c r="G3734" s="299"/>
      <c r="H3734" s="297"/>
      <c r="I3734" s="298">
        <f ca="1">IF(OFFSET(I3734,-$D3734,0)="n/a","n/a",IF(I$5&gt;OFFSET(I3734,-$D3734,0)+$D3734,$E3734-SUM($G3734:H3734),($E3734-SUM($G3734:H3734))/(OFFSET(I3734,-$D3734,0)-(I$5-$D3734-1))))</f>
        <v>0</v>
      </c>
      <c r="J3734" s="298">
        <f ca="1">IF(OFFSET(J3734,-$D3734,0)="n/a","n/a",IF(J$5&gt;OFFSET(J3734,-$D3734,0)+$D3734,$E3734-SUM($G3734:I3734),($E3734-SUM($G3734:I3734))/(OFFSET(J3734,-$D3734,0)-(J$5-$D3734-1))))</f>
        <v>0</v>
      </c>
      <c r="K3734" s="298">
        <f ca="1">IF(OFFSET(K3734,-$D3734,0)="n/a","n/a",IF(K$5&gt;OFFSET(K3734,-$D3734,0)+$D3734,$E3734-SUM($G3734:J3734),($E3734-SUM($G3734:J3734))/(OFFSET(K3734,-$D3734,0)-(K$5-$D3734-1))))</f>
        <v>0</v>
      </c>
      <c r="L3734" s="298">
        <f ca="1">IF(OFFSET(L3734,-$D3734,0)="n/a","n/a",IF(L$5&gt;OFFSET(L3734,-$D3734,0)+$D3734,$E3734-SUM($G3734:K3734),($E3734-SUM($G3734:K3734))/(OFFSET(L3734,-$D3734,0)-(L$5-$D3734-1))))</f>
        <v>0</v>
      </c>
    </row>
    <row r="3735" spans="1:12" ht="12.75" hidden="1" customHeight="1" outlineLevel="2" x14ac:dyDescent="0.2">
      <c r="A3735" s="3"/>
      <c r="B3735" s="3"/>
      <c r="C3735" s="377"/>
      <c r="D3735" s="3">
        <v>3</v>
      </c>
      <c r="E3735" s="295">
        <f ca="1"/>
        <v>0</v>
      </c>
      <c r="F3735" s="296"/>
      <c r="G3735" s="299"/>
      <c r="H3735" s="299"/>
      <c r="I3735" s="297"/>
      <c r="J3735" s="298">
        <f ca="1">IF(OFFSET(J3735,-$D3735,0)="n/a","n/a",IF(J$5&gt;OFFSET(J3735,-$D3735,0)+$D3735,$E3735-SUM($G3735:I3735),($E3735-SUM($G3735:I3735))/(OFFSET(J3735,-$D3735,0)-(J$5-$D3735-1))))</f>
        <v>0</v>
      </c>
      <c r="K3735" s="298">
        <f ca="1">IF(OFFSET(K3735,-$D3735,0)="n/a","n/a",IF(K$5&gt;OFFSET(K3735,-$D3735,0)+$D3735,$E3735-SUM($G3735:J3735),($E3735-SUM($G3735:J3735))/(OFFSET(K3735,-$D3735,0)-(K$5-$D3735-1))))</f>
        <v>0</v>
      </c>
      <c r="L3735" s="298">
        <f ca="1">IF(OFFSET(L3735,-$D3735,0)="n/a","n/a",IF(L$5&gt;OFFSET(L3735,-$D3735,0)+$D3735,$E3735-SUM($G3735:K3735),($E3735-SUM($G3735:K3735))/(OFFSET(L3735,-$D3735,0)-(L$5-$D3735-1))))</f>
        <v>0</v>
      </c>
    </row>
    <row r="3736" spans="1:12" ht="12.75" hidden="1" customHeight="1" outlineLevel="2" x14ac:dyDescent="0.2">
      <c r="A3736" s="3"/>
      <c r="B3736" s="3"/>
      <c r="C3736" s="377"/>
      <c r="D3736" s="3">
        <v>4</v>
      </c>
      <c r="E3736" s="295">
        <f ca="1"/>
        <v>0</v>
      </c>
      <c r="F3736" s="296"/>
      <c r="G3736" s="299"/>
      <c r="H3736" s="299"/>
      <c r="I3736" s="299"/>
      <c r="J3736" s="297"/>
      <c r="K3736" s="298">
        <f ca="1">IF(OFFSET(K3736,-$D3736,0)="n/a","n/a",IF(K$5&gt;OFFSET(K3736,-$D3736,0)+$D3736,$E3736-SUM($G3736:J3736),($E3736-SUM($G3736:J3736))/(OFFSET(K3736,-$D3736,0)-(K$5-$D3736-1))))</f>
        <v>0</v>
      </c>
      <c r="L3736" s="298">
        <f ca="1">IF(OFFSET(L3736,-$D3736,0)="n/a","n/a",IF(L$5&gt;OFFSET(L3736,-$D3736,0)+$D3736,$E3736-SUM($G3736:K3736),($E3736-SUM($G3736:K3736))/(OFFSET(L3736,-$D3736,0)-(L$5-$D3736-1))))</f>
        <v>0</v>
      </c>
    </row>
    <row r="3737" spans="1:12" ht="12.75" hidden="1" customHeight="1" outlineLevel="2" x14ac:dyDescent="0.2">
      <c r="A3737" s="3"/>
      <c r="B3737" s="3"/>
      <c r="C3737" s="377"/>
      <c r="D3737" s="3">
        <v>5</v>
      </c>
      <c r="E3737" s="295">
        <f ca="1"/>
        <v>0</v>
      </c>
      <c r="F3737" s="296"/>
      <c r="G3737" s="299"/>
      <c r="H3737" s="299"/>
      <c r="I3737" s="299"/>
      <c r="J3737" s="299"/>
      <c r="K3737" s="297"/>
      <c r="L3737" s="298">
        <f ca="1">IF(OFFSET(L3737,-$D3737,0)="n/a","n/a",IF(L$5&gt;OFFSET(L3737,-$D3737,0)+$D3737,$E3737-SUM($G3737:K3737),($E3737-SUM($G3737:K3737))/(OFFSET(L3737,-$D3737,0)-(L$5-$D3737-1))))</f>
        <v>0</v>
      </c>
    </row>
    <row r="3738" spans="1:12" ht="12.75" hidden="1" customHeight="1" outlineLevel="2" x14ac:dyDescent="0.2">
      <c r="A3738" s="3"/>
      <c r="B3738" s="3"/>
      <c r="C3738" s="377"/>
      <c r="D3738" s="3">
        <v>6</v>
      </c>
      <c r="E3738" s="295">
        <f ca="1"/>
        <v>0</v>
      </c>
      <c r="F3738" s="296"/>
      <c r="G3738" s="299"/>
      <c r="H3738" s="299"/>
      <c r="I3738" s="299"/>
      <c r="J3738" s="299"/>
      <c r="K3738" s="299"/>
      <c r="L3738" s="297"/>
    </row>
    <row r="3739" spans="1:12" ht="12.75" hidden="1" customHeight="1" outlineLevel="2" x14ac:dyDescent="0.2">
      <c r="A3739" s="3"/>
      <c r="B3739" s="3"/>
      <c r="C3739" s="377"/>
      <c r="D3739" s="3">
        <v>7</v>
      </c>
      <c r="E3739" s="295" t="e">
        <f ca="1"/>
        <v>#N/A</v>
      </c>
      <c r="F3739" s="296"/>
      <c r="G3739" s="299"/>
      <c r="H3739" s="299"/>
      <c r="I3739" s="299"/>
      <c r="J3739" s="299"/>
      <c r="K3739" s="299"/>
      <c r="L3739" s="299"/>
    </row>
    <row r="3740" spans="1:12" ht="12.75" hidden="1" customHeight="1" outlineLevel="2" x14ac:dyDescent="0.2">
      <c r="A3740" s="3"/>
      <c r="B3740" s="3"/>
      <c r="C3740" s="377"/>
      <c r="D3740" s="3">
        <v>8</v>
      </c>
      <c r="E3740" s="295" t="e">
        <f ca="1"/>
        <v>#N/A</v>
      </c>
      <c r="F3740" s="296"/>
      <c r="G3740" s="299"/>
      <c r="H3740" s="299"/>
      <c r="I3740" s="299"/>
      <c r="J3740" s="299"/>
      <c r="K3740" s="299"/>
      <c r="L3740" s="299"/>
    </row>
    <row r="3741" spans="1:12" ht="12.75" hidden="1" customHeight="1" outlineLevel="2" x14ac:dyDescent="0.2">
      <c r="A3741" s="3"/>
      <c r="B3741" s="3"/>
      <c r="C3741" s="377"/>
      <c r="D3741" s="3">
        <v>9</v>
      </c>
      <c r="E3741" s="295" t="e">
        <f ca="1"/>
        <v>#N/A</v>
      </c>
      <c r="F3741" s="296"/>
      <c r="G3741" s="299"/>
      <c r="H3741" s="299"/>
      <c r="I3741" s="299"/>
      <c r="J3741" s="299"/>
      <c r="K3741" s="299"/>
      <c r="L3741" s="299"/>
    </row>
    <row r="3742" spans="1:12" ht="12.75" hidden="1" customHeight="1" outlineLevel="2" x14ac:dyDescent="0.2">
      <c r="A3742" s="3"/>
      <c r="B3742" s="3"/>
      <c r="C3742" s="377"/>
      <c r="D3742" s="3">
        <v>10</v>
      </c>
      <c r="E3742" s="295" t="e">
        <f ca="1"/>
        <v>#N/A</v>
      </c>
      <c r="F3742" s="296"/>
      <c r="G3742" s="299"/>
      <c r="H3742" s="299"/>
      <c r="I3742" s="299"/>
      <c r="J3742" s="299"/>
      <c r="K3742" s="299"/>
      <c r="L3742" s="299"/>
    </row>
    <row r="3743" spans="1:12" ht="12.75" hidden="1" customHeight="1" outlineLevel="2" x14ac:dyDescent="0.2">
      <c r="A3743" s="3"/>
      <c r="B3743" s="3"/>
      <c r="C3743" s="377"/>
      <c r="D3743" s="3">
        <v>11</v>
      </c>
      <c r="E3743" s="295" t="e">
        <f ca="1"/>
        <v>#N/A</v>
      </c>
      <c r="F3743" s="296"/>
      <c r="G3743" s="299"/>
      <c r="H3743" s="299"/>
      <c r="I3743" s="299"/>
      <c r="J3743" s="299"/>
      <c r="K3743" s="299"/>
      <c r="L3743" s="299"/>
    </row>
    <row r="3744" spans="1:12" ht="12.75" hidden="1" customHeight="1" outlineLevel="2" x14ac:dyDescent="0.2">
      <c r="A3744" s="3"/>
      <c r="B3744" s="3"/>
      <c r="C3744" s="377"/>
      <c r="D3744" s="3">
        <v>12</v>
      </c>
      <c r="E3744" s="295" t="e">
        <f ca="1"/>
        <v>#N/A</v>
      </c>
      <c r="F3744" s="296"/>
      <c r="G3744" s="299"/>
      <c r="H3744" s="299"/>
      <c r="I3744" s="299"/>
      <c r="J3744" s="299"/>
      <c r="K3744" s="299"/>
      <c r="L3744" s="299"/>
    </row>
    <row r="3745" spans="1:12" ht="12.75" hidden="1" customHeight="1" outlineLevel="2" x14ac:dyDescent="0.2">
      <c r="A3745" s="3"/>
      <c r="B3745" s="3"/>
      <c r="C3745" s="377"/>
      <c r="D3745" s="3">
        <v>13</v>
      </c>
      <c r="E3745" s="295" t="e">
        <f ca="1"/>
        <v>#N/A</v>
      </c>
      <c r="F3745" s="296"/>
      <c r="G3745" s="299"/>
      <c r="H3745" s="299"/>
      <c r="I3745" s="299"/>
      <c r="J3745" s="299"/>
      <c r="K3745" s="299"/>
      <c r="L3745" s="299"/>
    </row>
    <row r="3746" spans="1:12" ht="12.75" hidden="1" customHeight="1" outlineLevel="2" x14ac:dyDescent="0.2">
      <c r="A3746" s="3"/>
      <c r="B3746" s="3"/>
      <c r="C3746" s="377"/>
      <c r="D3746" s="3">
        <v>14</v>
      </c>
      <c r="E3746" s="295" t="e">
        <f ca="1"/>
        <v>#N/A</v>
      </c>
      <c r="F3746" s="296"/>
      <c r="G3746" s="299"/>
      <c r="H3746" s="299"/>
      <c r="I3746" s="299"/>
      <c r="J3746" s="299"/>
      <c r="K3746" s="299"/>
      <c r="L3746" s="299"/>
    </row>
    <row r="3747" spans="1:12" ht="12.75" hidden="1" customHeight="1" outlineLevel="2" x14ac:dyDescent="0.2">
      <c r="A3747" s="3"/>
      <c r="B3747" s="3"/>
      <c r="C3747" s="377"/>
      <c r="D3747" s="3">
        <v>15</v>
      </c>
      <c r="E3747" s="295" t="e">
        <f ca="1"/>
        <v>#N/A</v>
      </c>
      <c r="F3747" s="296"/>
      <c r="G3747" s="299"/>
      <c r="H3747" s="299"/>
      <c r="I3747" s="299"/>
      <c r="J3747" s="299"/>
      <c r="K3747" s="299"/>
      <c r="L3747" s="299"/>
    </row>
    <row r="3748" spans="1:12" ht="12.75" hidden="1" customHeight="1" outlineLevel="1" x14ac:dyDescent="0.2">
      <c r="A3748" s="3"/>
      <c r="B3748" s="149" t="str">
        <f ca="1">B3731</f>
        <v>Asset Type 185</v>
      </c>
      <c r="C3748" s="149" t="str">
        <f ca="1">C3731</f>
        <v>Description - Asset Type 185</v>
      </c>
      <c r="D3748" s="3"/>
      <c r="E3748" s="3"/>
      <c r="F3748" s="109" t="s">
        <v>44</v>
      </c>
      <c r="G3748" s="301">
        <f t="shared" ref="G3748:L3748" si="370">SUM(G3733:G3747)</f>
        <v>0</v>
      </c>
      <c r="H3748" s="301">
        <f t="shared" ca="1" si="370"/>
        <v>0</v>
      </c>
      <c r="I3748" s="301">
        <f t="shared" ca="1" si="370"/>
        <v>0</v>
      </c>
      <c r="J3748" s="301">
        <f t="shared" ca="1" si="370"/>
        <v>0</v>
      </c>
      <c r="K3748" s="301">
        <f t="shared" ca="1" si="370"/>
        <v>0</v>
      </c>
      <c r="L3748" s="301">
        <f t="shared" ca="1" si="370"/>
        <v>0</v>
      </c>
    </row>
    <row r="3749" spans="1:12" ht="12.75" hidden="1" customHeight="1" outlineLevel="2" x14ac:dyDescent="0.2">
      <c r="A3749" s="221">
        <f>A3731+1</f>
        <v>186</v>
      </c>
      <c r="B3749" s="22" t="str">
        <f ca="1">OFFSET($B$13,$A3749-1,0)</f>
        <v>Asset Type 186</v>
      </c>
      <c r="C3749" s="22" t="str">
        <f ca="1">OFFSET($C$13,$A3749-1,0)</f>
        <v>Description - Asset Type 186</v>
      </c>
      <c r="D3749" s="3"/>
      <c r="E3749" s="112"/>
      <c r="F3749" s="111" t="s">
        <v>41</v>
      </c>
      <c r="G3749" s="300">
        <f t="shared" ref="G3749:L3749" ca="1" si="371">VLOOKUP($B3749,$B$13:$L$212,5+G$5,FALSE)</f>
        <v>0</v>
      </c>
      <c r="H3749" s="300">
        <f t="shared" ca="1" si="371"/>
        <v>0</v>
      </c>
      <c r="I3749" s="300">
        <f t="shared" ca="1" si="371"/>
        <v>0</v>
      </c>
      <c r="J3749" s="300">
        <f t="shared" ca="1" si="371"/>
        <v>0</v>
      </c>
      <c r="K3749" s="300">
        <f t="shared" ca="1" si="371"/>
        <v>0</v>
      </c>
      <c r="L3749" s="300">
        <f t="shared" ca="1" si="371"/>
        <v>0</v>
      </c>
    </row>
    <row r="3750" spans="1:12" ht="12.75" hidden="1" customHeight="1" outlineLevel="2" x14ac:dyDescent="0.2">
      <c r="A3750" s="3"/>
      <c r="B3750" s="3"/>
      <c r="C3750" s="21"/>
      <c r="D3750" s="3"/>
      <c r="E3750" s="110"/>
      <c r="F3750" s="109" t="s">
        <v>42</v>
      </c>
      <c r="G3750" s="114">
        <f ca="1">VLOOKUP($B3749,'Input Sheet'!$B$12:$L$211,5+G$5,FALSE)</f>
        <v>0</v>
      </c>
      <c r="H3750" s="114">
        <f ca="1">VLOOKUP($B3749,'Input Sheet'!$B$12:$L$211,5+H$5,FALSE)</f>
        <v>0</v>
      </c>
      <c r="I3750" s="114">
        <f ca="1">VLOOKUP($B3749,'Input Sheet'!$B$12:$L$211,5+I$5,FALSE)</f>
        <v>0</v>
      </c>
      <c r="J3750" s="114">
        <f ca="1">VLOOKUP($B3749,'Input Sheet'!$B$12:$L$211,5+J$5,FALSE)</f>
        <v>0</v>
      </c>
      <c r="K3750" s="114">
        <f ca="1">VLOOKUP($B3749,'Input Sheet'!$B$12:$L$211,5+K$5,FALSE)</f>
        <v>0</v>
      </c>
      <c r="L3750" s="114">
        <f ca="1">VLOOKUP($B3749,'Input Sheet'!$B$12:$L$211,5+L$5,FALSE)</f>
        <v>0</v>
      </c>
    </row>
    <row r="3751" spans="1:12" ht="12.75" hidden="1" customHeight="1" outlineLevel="2" x14ac:dyDescent="0.2">
      <c r="A3751" s="3"/>
      <c r="B3751" s="3"/>
      <c r="C3751" s="3"/>
      <c r="D3751" s="3">
        <v>1</v>
      </c>
      <c r="E3751" s="295">
        <f t="array" aca="1" ref="E3751:E3765" ca="1">TRANSPOSE(G3749:L3749)</f>
        <v>0</v>
      </c>
      <c r="F3751" s="296"/>
      <c r="G3751" s="297"/>
      <c r="H3751" s="298">
        <f ca="1">IF(OFFSET(H3751,-$D3751,0)="n/a","n/a",IF(H$5&gt;OFFSET(H3751,-$D3751,0)+$D3751,$E3751-SUM($G3751:G3751),($E3751-SUM($G3751:G3751))/(OFFSET(H3751,-$D3751,0)-(H$5-$D3751-1))))</f>
        <v>0</v>
      </c>
      <c r="I3751" s="298">
        <f ca="1">IF(OFFSET(I3751,-$D3751,0)="n/a","n/a",IF(I$5&gt;OFFSET(I3751,-$D3751,0)+$D3751,$E3751-SUM($G3751:H3751),($E3751-SUM($G3751:H3751))/(OFFSET(I3751,-$D3751,0)-(I$5-$D3751-1))))</f>
        <v>0</v>
      </c>
      <c r="J3751" s="298">
        <f ca="1">IF(OFFSET(J3751,-$D3751,0)="n/a","n/a",IF(J$5&gt;OFFSET(J3751,-$D3751,0)+$D3751,$E3751-SUM($G3751:I3751),($E3751-SUM($G3751:I3751))/(OFFSET(J3751,-$D3751,0)-(J$5-$D3751-1))))</f>
        <v>0</v>
      </c>
      <c r="K3751" s="298">
        <f ca="1">IF(OFFSET(K3751,-$D3751,0)="n/a","n/a",IF(K$5&gt;OFFSET(K3751,-$D3751,0)+$D3751,$E3751-SUM($G3751:J3751),($E3751-SUM($G3751:J3751))/(OFFSET(K3751,-$D3751,0)-(K$5-$D3751-1))))</f>
        <v>0</v>
      </c>
      <c r="L3751" s="298">
        <f ca="1">IF(OFFSET(L3751,-$D3751,0)="n/a","n/a",IF(L$5&gt;OFFSET(L3751,-$D3751,0)+$D3751,$E3751-SUM($G3751:K3751),($E3751-SUM($G3751:K3751))/(OFFSET(L3751,-$D3751,0)-(L$5-$D3751-1))))</f>
        <v>0</v>
      </c>
    </row>
    <row r="3752" spans="1:12" ht="12.75" hidden="1" customHeight="1" outlineLevel="2" x14ac:dyDescent="0.2">
      <c r="A3752" s="3"/>
      <c r="B3752" s="3"/>
      <c r="C3752" s="377" t="s">
        <v>43</v>
      </c>
      <c r="D3752" s="3">
        <v>2</v>
      </c>
      <c r="E3752" s="295">
        <f ca="1"/>
        <v>0</v>
      </c>
      <c r="F3752" s="296"/>
      <c r="G3752" s="299"/>
      <c r="H3752" s="297"/>
      <c r="I3752" s="298">
        <f ca="1">IF(OFFSET(I3752,-$D3752,0)="n/a","n/a",IF(I$5&gt;OFFSET(I3752,-$D3752,0)+$D3752,$E3752-SUM($G3752:H3752),($E3752-SUM($G3752:H3752))/(OFFSET(I3752,-$D3752,0)-(I$5-$D3752-1))))</f>
        <v>0</v>
      </c>
      <c r="J3752" s="298">
        <f ca="1">IF(OFFSET(J3752,-$D3752,0)="n/a","n/a",IF(J$5&gt;OFFSET(J3752,-$D3752,0)+$D3752,$E3752-SUM($G3752:I3752),($E3752-SUM($G3752:I3752))/(OFFSET(J3752,-$D3752,0)-(J$5-$D3752-1))))</f>
        <v>0</v>
      </c>
      <c r="K3752" s="298">
        <f ca="1">IF(OFFSET(K3752,-$D3752,0)="n/a","n/a",IF(K$5&gt;OFFSET(K3752,-$D3752,0)+$D3752,$E3752-SUM($G3752:J3752),($E3752-SUM($G3752:J3752))/(OFFSET(K3752,-$D3752,0)-(K$5-$D3752-1))))</f>
        <v>0</v>
      </c>
      <c r="L3752" s="298">
        <f ca="1">IF(OFFSET(L3752,-$D3752,0)="n/a","n/a",IF(L$5&gt;OFFSET(L3752,-$D3752,0)+$D3752,$E3752-SUM($G3752:K3752),($E3752-SUM($G3752:K3752))/(OFFSET(L3752,-$D3752,0)-(L$5-$D3752-1))))</f>
        <v>0</v>
      </c>
    </row>
    <row r="3753" spans="1:12" ht="12.75" hidden="1" customHeight="1" outlineLevel="2" x14ac:dyDescent="0.2">
      <c r="A3753" s="3"/>
      <c r="B3753" s="3"/>
      <c r="C3753" s="377"/>
      <c r="D3753" s="3">
        <v>3</v>
      </c>
      <c r="E3753" s="295">
        <f ca="1"/>
        <v>0</v>
      </c>
      <c r="F3753" s="296"/>
      <c r="G3753" s="299"/>
      <c r="H3753" s="299"/>
      <c r="I3753" s="297"/>
      <c r="J3753" s="298">
        <f ca="1">IF(OFFSET(J3753,-$D3753,0)="n/a","n/a",IF(J$5&gt;OFFSET(J3753,-$D3753,0)+$D3753,$E3753-SUM($G3753:I3753),($E3753-SUM($G3753:I3753))/(OFFSET(J3753,-$D3753,0)-(J$5-$D3753-1))))</f>
        <v>0</v>
      </c>
      <c r="K3753" s="298">
        <f ca="1">IF(OFFSET(K3753,-$D3753,0)="n/a","n/a",IF(K$5&gt;OFFSET(K3753,-$D3753,0)+$D3753,$E3753-SUM($G3753:J3753),($E3753-SUM($G3753:J3753))/(OFFSET(K3753,-$D3753,0)-(K$5-$D3753-1))))</f>
        <v>0</v>
      </c>
      <c r="L3753" s="298">
        <f ca="1">IF(OFFSET(L3753,-$D3753,0)="n/a","n/a",IF(L$5&gt;OFFSET(L3753,-$D3753,0)+$D3753,$E3753-SUM($G3753:K3753),($E3753-SUM($G3753:K3753))/(OFFSET(L3753,-$D3753,0)-(L$5-$D3753-1))))</f>
        <v>0</v>
      </c>
    </row>
    <row r="3754" spans="1:12" ht="12.75" hidden="1" customHeight="1" outlineLevel="2" x14ac:dyDescent="0.2">
      <c r="A3754" s="3"/>
      <c r="B3754" s="3"/>
      <c r="C3754" s="377"/>
      <c r="D3754" s="3">
        <v>4</v>
      </c>
      <c r="E3754" s="295">
        <f ca="1"/>
        <v>0</v>
      </c>
      <c r="F3754" s="296"/>
      <c r="G3754" s="299"/>
      <c r="H3754" s="299"/>
      <c r="I3754" s="299"/>
      <c r="J3754" s="297"/>
      <c r="K3754" s="298">
        <f ca="1">IF(OFFSET(K3754,-$D3754,0)="n/a","n/a",IF(K$5&gt;OFFSET(K3754,-$D3754,0)+$D3754,$E3754-SUM($G3754:J3754),($E3754-SUM($G3754:J3754))/(OFFSET(K3754,-$D3754,0)-(K$5-$D3754-1))))</f>
        <v>0</v>
      </c>
      <c r="L3754" s="298">
        <f ca="1">IF(OFFSET(L3754,-$D3754,0)="n/a","n/a",IF(L$5&gt;OFFSET(L3754,-$D3754,0)+$D3754,$E3754-SUM($G3754:K3754),($E3754-SUM($G3754:K3754))/(OFFSET(L3754,-$D3754,0)-(L$5-$D3754-1))))</f>
        <v>0</v>
      </c>
    </row>
    <row r="3755" spans="1:12" ht="12.75" hidden="1" customHeight="1" outlineLevel="2" x14ac:dyDescent="0.2">
      <c r="A3755" s="3"/>
      <c r="B3755" s="3"/>
      <c r="C3755" s="377"/>
      <c r="D3755" s="3">
        <v>5</v>
      </c>
      <c r="E3755" s="295">
        <f ca="1"/>
        <v>0</v>
      </c>
      <c r="F3755" s="296"/>
      <c r="G3755" s="299"/>
      <c r="H3755" s="299"/>
      <c r="I3755" s="299"/>
      <c r="J3755" s="299"/>
      <c r="K3755" s="297"/>
      <c r="L3755" s="298">
        <f ca="1">IF(OFFSET(L3755,-$D3755,0)="n/a","n/a",IF(L$5&gt;OFFSET(L3755,-$D3755,0)+$D3755,$E3755-SUM($G3755:K3755),($E3755-SUM($G3755:K3755))/(OFFSET(L3755,-$D3755,0)-(L$5-$D3755-1))))</f>
        <v>0</v>
      </c>
    </row>
    <row r="3756" spans="1:12" ht="12.75" hidden="1" customHeight="1" outlineLevel="2" x14ac:dyDescent="0.2">
      <c r="A3756" s="3"/>
      <c r="B3756" s="3"/>
      <c r="C3756" s="377"/>
      <c r="D3756" s="3">
        <v>6</v>
      </c>
      <c r="E3756" s="295">
        <f ca="1"/>
        <v>0</v>
      </c>
      <c r="F3756" s="296"/>
      <c r="G3756" s="299"/>
      <c r="H3756" s="299"/>
      <c r="I3756" s="299"/>
      <c r="J3756" s="299"/>
      <c r="K3756" s="299"/>
      <c r="L3756" s="297"/>
    </row>
    <row r="3757" spans="1:12" ht="12.75" hidden="1" customHeight="1" outlineLevel="2" x14ac:dyDescent="0.2">
      <c r="A3757" s="3"/>
      <c r="B3757" s="3"/>
      <c r="C3757" s="377"/>
      <c r="D3757" s="3">
        <v>7</v>
      </c>
      <c r="E3757" s="295" t="e">
        <f ca="1"/>
        <v>#N/A</v>
      </c>
      <c r="F3757" s="296"/>
      <c r="G3757" s="299"/>
      <c r="H3757" s="299"/>
      <c r="I3757" s="299"/>
      <c r="J3757" s="299"/>
      <c r="K3757" s="299"/>
      <c r="L3757" s="299"/>
    </row>
    <row r="3758" spans="1:12" ht="12.75" hidden="1" customHeight="1" outlineLevel="2" x14ac:dyDescent="0.2">
      <c r="A3758" s="3"/>
      <c r="B3758" s="3"/>
      <c r="C3758" s="377"/>
      <c r="D3758" s="3">
        <v>8</v>
      </c>
      <c r="E3758" s="295" t="e">
        <f ca="1"/>
        <v>#N/A</v>
      </c>
      <c r="F3758" s="296"/>
      <c r="G3758" s="299"/>
      <c r="H3758" s="299"/>
      <c r="I3758" s="299"/>
      <c r="J3758" s="299"/>
      <c r="K3758" s="299"/>
      <c r="L3758" s="299"/>
    </row>
    <row r="3759" spans="1:12" ht="12.75" hidden="1" customHeight="1" outlineLevel="2" x14ac:dyDescent="0.2">
      <c r="A3759" s="3"/>
      <c r="B3759" s="3"/>
      <c r="C3759" s="377"/>
      <c r="D3759" s="3">
        <v>9</v>
      </c>
      <c r="E3759" s="295" t="e">
        <f ca="1"/>
        <v>#N/A</v>
      </c>
      <c r="F3759" s="296"/>
      <c r="G3759" s="299"/>
      <c r="H3759" s="299"/>
      <c r="I3759" s="299"/>
      <c r="J3759" s="299"/>
      <c r="K3759" s="299"/>
      <c r="L3759" s="299"/>
    </row>
    <row r="3760" spans="1:12" ht="12.75" hidden="1" customHeight="1" outlineLevel="2" x14ac:dyDescent="0.2">
      <c r="A3760" s="3"/>
      <c r="B3760" s="3"/>
      <c r="C3760" s="377"/>
      <c r="D3760" s="3">
        <v>10</v>
      </c>
      <c r="E3760" s="295" t="e">
        <f ca="1"/>
        <v>#N/A</v>
      </c>
      <c r="F3760" s="296"/>
      <c r="G3760" s="299"/>
      <c r="H3760" s="299"/>
      <c r="I3760" s="299"/>
      <c r="J3760" s="299"/>
      <c r="K3760" s="299"/>
      <c r="L3760" s="299"/>
    </row>
    <row r="3761" spans="1:12" ht="12.75" hidden="1" customHeight="1" outlineLevel="2" x14ac:dyDescent="0.2">
      <c r="A3761" s="3"/>
      <c r="B3761" s="3"/>
      <c r="C3761" s="377"/>
      <c r="D3761" s="3">
        <v>11</v>
      </c>
      <c r="E3761" s="295" t="e">
        <f ca="1"/>
        <v>#N/A</v>
      </c>
      <c r="F3761" s="296"/>
      <c r="G3761" s="299"/>
      <c r="H3761" s="299"/>
      <c r="I3761" s="299"/>
      <c r="J3761" s="299"/>
      <c r="K3761" s="299"/>
      <c r="L3761" s="299"/>
    </row>
    <row r="3762" spans="1:12" ht="12.75" hidden="1" customHeight="1" outlineLevel="2" x14ac:dyDescent="0.2">
      <c r="A3762" s="3"/>
      <c r="B3762" s="3"/>
      <c r="C3762" s="377"/>
      <c r="D3762" s="3">
        <v>12</v>
      </c>
      <c r="E3762" s="295" t="e">
        <f ca="1"/>
        <v>#N/A</v>
      </c>
      <c r="F3762" s="296"/>
      <c r="G3762" s="299"/>
      <c r="H3762" s="299"/>
      <c r="I3762" s="299"/>
      <c r="J3762" s="299"/>
      <c r="K3762" s="299"/>
      <c r="L3762" s="299"/>
    </row>
    <row r="3763" spans="1:12" ht="12.75" hidden="1" customHeight="1" outlineLevel="2" x14ac:dyDescent="0.2">
      <c r="A3763" s="3"/>
      <c r="B3763" s="3"/>
      <c r="C3763" s="377"/>
      <c r="D3763" s="3">
        <v>13</v>
      </c>
      <c r="E3763" s="295" t="e">
        <f ca="1"/>
        <v>#N/A</v>
      </c>
      <c r="F3763" s="296"/>
      <c r="G3763" s="299"/>
      <c r="H3763" s="299"/>
      <c r="I3763" s="299"/>
      <c r="J3763" s="299"/>
      <c r="K3763" s="299"/>
      <c r="L3763" s="299"/>
    </row>
    <row r="3764" spans="1:12" ht="12.75" hidden="1" customHeight="1" outlineLevel="2" x14ac:dyDescent="0.2">
      <c r="A3764" s="3"/>
      <c r="B3764" s="3"/>
      <c r="C3764" s="377"/>
      <c r="D3764" s="3">
        <v>14</v>
      </c>
      <c r="E3764" s="295" t="e">
        <f ca="1"/>
        <v>#N/A</v>
      </c>
      <c r="F3764" s="296"/>
      <c r="G3764" s="299"/>
      <c r="H3764" s="299"/>
      <c r="I3764" s="299"/>
      <c r="J3764" s="299"/>
      <c r="K3764" s="299"/>
      <c r="L3764" s="299"/>
    </row>
    <row r="3765" spans="1:12" ht="12.75" hidden="1" customHeight="1" outlineLevel="2" x14ac:dyDescent="0.2">
      <c r="A3765" s="3"/>
      <c r="B3765" s="3"/>
      <c r="C3765" s="377"/>
      <c r="D3765" s="3">
        <v>15</v>
      </c>
      <c r="E3765" s="295" t="e">
        <f ca="1"/>
        <v>#N/A</v>
      </c>
      <c r="F3765" s="296"/>
      <c r="G3765" s="299"/>
      <c r="H3765" s="299"/>
      <c r="I3765" s="299"/>
      <c r="J3765" s="299"/>
      <c r="K3765" s="299"/>
      <c r="L3765" s="299"/>
    </row>
    <row r="3766" spans="1:12" ht="12.75" hidden="1" customHeight="1" outlineLevel="1" x14ac:dyDescent="0.2">
      <c r="A3766" s="3"/>
      <c r="B3766" s="149" t="str">
        <f ca="1">B3749</f>
        <v>Asset Type 186</v>
      </c>
      <c r="C3766" s="149" t="str">
        <f ca="1">C3749</f>
        <v>Description - Asset Type 186</v>
      </c>
      <c r="D3766" s="3"/>
      <c r="E3766" s="3"/>
      <c r="F3766" s="109" t="s">
        <v>44</v>
      </c>
      <c r="G3766" s="301">
        <f t="shared" ref="G3766:L3766" si="372">SUM(G3751:G3765)</f>
        <v>0</v>
      </c>
      <c r="H3766" s="301">
        <f t="shared" ca="1" si="372"/>
        <v>0</v>
      </c>
      <c r="I3766" s="301">
        <f t="shared" ca="1" si="372"/>
        <v>0</v>
      </c>
      <c r="J3766" s="301">
        <f t="shared" ca="1" si="372"/>
        <v>0</v>
      </c>
      <c r="K3766" s="301">
        <f t="shared" ca="1" si="372"/>
        <v>0</v>
      </c>
      <c r="L3766" s="301">
        <f t="shared" ca="1" si="372"/>
        <v>0</v>
      </c>
    </row>
    <row r="3767" spans="1:12" ht="12.75" hidden="1" customHeight="1" outlineLevel="2" x14ac:dyDescent="0.2">
      <c r="A3767" s="221">
        <f>A3749+1</f>
        <v>187</v>
      </c>
      <c r="B3767" s="22" t="str">
        <f ca="1">OFFSET($B$13,$A3767-1,0)</f>
        <v>Asset Type 187</v>
      </c>
      <c r="C3767" s="22" t="str">
        <f ca="1">OFFSET($C$13,$A3767-1,0)</f>
        <v>Description - Asset Type 187</v>
      </c>
      <c r="D3767" s="3"/>
      <c r="E3767" s="112"/>
      <c r="F3767" s="111" t="s">
        <v>41</v>
      </c>
      <c r="G3767" s="300">
        <f t="shared" ref="G3767:L3767" ca="1" si="373">VLOOKUP($B3767,$B$13:$L$212,5+G$5,FALSE)</f>
        <v>0</v>
      </c>
      <c r="H3767" s="300">
        <f t="shared" ca="1" si="373"/>
        <v>0</v>
      </c>
      <c r="I3767" s="300">
        <f t="shared" ca="1" si="373"/>
        <v>0</v>
      </c>
      <c r="J3767" s="300">
        <f t="shared" ca="1" si="373"/>
        <v>0</v>
      </c>
      <c r="K3767" s="300">
        <f t="shared" ca="1" si="373"/>
        <v>0</v>
      </c>
      <c r="L3767" s="300">
        <f t="shared" ca="1" si="373"/>
        <v>0</v>
      </c>
    </row>
    <row r="3768" spans="1:12" ht="12.75" hidden="1" customHeight="1" outlineLevel="2" x14ac:dyDescent="0.2">
      <c r="A3768" s="3"/>
      <c r="B3768" s="3"/>
      <c r="C3768" s="21"/>
      <c r="D3768" s="3"/>
      <c r="E3768" s="110"/>
      <c r="F3768" s="109" t="s">
        <v>42</v>
      </c>
      <c r="G3768" s="114">
        <f ca="1">VLOOKUP($B3767,'Input Sheet'!$B$12:$L$211,5+G$5,FALSE)</f>
        <v>0</v>
      </c>
      <c r="H3768" s="114">
        <f ca="1">VLOOKUP($B3767,'Input Sheet'!$B$12:$L$211,5+H$5,FALSE)</f>
        <v>0</v>
      </c>
      <c r="I3768" s="114">
        <f ca="1">VLOOKUP($B3767,'Input Sheet'!$B$12:$L$211,5+I$5,FALSE)</f>
        <v>0</v>
      </c>
      <c r="J3768" s="114">
        <f ca="1">VLOOKUP($B3767,'Input Sheet'!$B$12:$L$211,5+J$5,FALSE)</f>
        <v>0</v>
      </c>
      <c r="K3768" s="114">
        <f ca="1">VLOOKUP($B3767,'Input Sheet'!$B$12:$L$211,5+K$5,FALSE)</f>
        <v>0</v>
      </c>
      <c r="L3768" s="114">
        <f ca="1">VLOOKUP($B3767,'Input Sheet'!$B$12:$L$211,5+L$5,FALSE)</f>
        <v>0</v>
      </c>
    </row>
    <row r="3769" spans="1:12" ht="12.75" hidden="1" customHeight="1" outlineLevel="2" x14ac:dyDescent="0.2">
      <c r="A3769" s="3"/>
      <c r="B3769" s="3"/>
      <c r="C3769" s="3"/>
      <c r="D3769" s="3">
        <v>1</v>
      </c>
      <c r="E3769" s="295">
        <f t="array" aca="1" ref="E3769:E3783" ca="1">TRANSPOSE(G3767:L3767)</f>
        <v>0</v>
      </c>
      <c r="F3769" s="296"/>
      <c r="G3769" s="297"/>
      <c r="H3769" s="298">
        <f ca="1">IF(OFFSET(H3769,-$D3769,0)="n/a","n/a",IF(H$5&gt;OFFSET(H3769,-$D3769,0)+$D3769,$E3769-SUM($G3769:G3769),($E3769-SUM($G3769:G3769))/(OFFSET(H3769,-$D3769,0)-(H$5-$D3769-1))))</f>
        <v>0</v>
      </c>
      <c r="I3769" s="298">
        <f ca="1">IF(OFFSET(I3769,-$D3769,0)="n/a","n/a",IF(I$5&gt;OFFSET(I3769,-$D3769,0)+$D3769,$E3769-SUM($G3769:H3769),($E3769-SUM($G3769:H3769))/(OFFSET(I3769,-$D3769,0)-(I$5-$D3769-1))))</f>
        <v>0</v>
      </c>
      <c r="J3769" s="298">
        <f ca="1">IF(OFFSET(J3769,-$D3769,0)="n/a","n/a",IF(J$5&gt;OFFSET(J3769,-$D3769,0)+$D3769,$E3769-SUM($G3769:I3769),($E3769-SUM($G3769:I3769))/(OFFSET(J3769,-$D3769,0)-(J$5-$D3769-1))))</f>
        <v>0</v>
      </c>
      <c r="K3769" s="298">
        <f ca="1">IF(OFFSET(K3769,-$D3769,0)="n/a","n/a",IF(K$5&gt;OFFSET(K3769,-$D3769,0)+$D3769,$E3769-SUM($G3769:J3769),($E3769-SUM($G3769:J3769))/(OFFSET(K3769,-$D3769,0)-(K$5-$D3769-1))))</f>
        <v>0</v>
      </c>
      <c r="L3769" s="298">
        <f ca="1">IF(OFFSET(L3769,-$D3769,0)="n/a","n/a",IF(L$5&gt;OFFSET(L3769,-$D3769,0)+$D3769,$E3769-SUM($G3769:K3769),($E3769-SUM($G3769:K3769))/(OFFSET(L3769,-$D3769,0)-(L$5-$D3769-1))))</f>
        <v>0</v>
      </c>
    </row>
    <row r="3770" spans="1:12" ht="12.75" hidden="1" customHeight="1" outlineLevel="2" x14ac:dyDescent="0.2">
      <c r="A3770" s="3"/>
      <c r="B3770" s="3"/>
      <c r="C3770" s="377" t="s">
        <v>43</v>
      </c>
      <c r="D3770" s="3">
        <v>2</v>
      </c>
      <c r="E3770" s="295">
        <f ca="1"/>
        <v>0</v>
      </c>
      <c r="F3770" s="296"/>
      <c r="G3770" s="299"/>
      <c r="H3770" s="297"/>
      <c r="I3770" s="298">
        <f ca="1">IF(OFFSET(I3770,-$D3770,0)="n/a","n/a",IF(I$5&gt;OFFSET(I3770,-$D3770,0)+$D3770,$E3770-SUM($G3770:H3770),($E3770-SUM($G3770:H3770))/(OFFSET(I3770,-$D3770,0)-(I$5-$D3770-1))))</f>
        <v>0</v>
      </c>
      <c r="J3770" s="298">
        <f ca="1">IF(OFFSET(J3770,-$D3770,0)="n/a","n/a",IF(J$5&gt;OFFSET(J3770,-$D3770,0)+$D3770,$E3770-SUM($G3770:I3770),($E3770-SUM($G3770:I3770))/(OFFSET(J3770,-$D3770,0)-(J$5-$D3770-1))))</f>
        <v>0</v>
      </c>
      <c r="K3770" s="298">
        <f ca="1">IF(OFFSET(K3770,-$D3770,0)="n/a","n/a",IF(K$5&gt;OFFSET(K3770,-$D3770,0)+$D3770,$E3770-SUM($G3770:J3770),($E3770-SUM($G3770:J3770))/(OFFSET(K3770,-$D3770,0)-(K$5-$D3770-1))))</f>
        <v>0</v>
      </c>
      <c r="L3770" s="298">
        <f ca="1">IF(OFFSET(L3770,-$D3770,0)="n/a","n/a",IF(L$5&gt;OFFSET(L3770,-$D3770,0)+$D3770,$E3770-SUM($G3770:K3770),($E3770-SUM($G3770:K3770))/(OFFSET(L3770,-$D3770,0)-(L$5-$D3770-1))))</f>
        <v>0</v>
      </c>
    </row>
    <row r="3771" spans="1:12" ht="12.75" hidden="1" customHeight="1" outlineLevel="2" x14ac:dyDescent="0.2">
      <c r="A3771" s="3"/>
      <c r="B3771" s="3"/>
      <c r="C3771" s="377"/>
      <c r="D3771" s="3">
        <v>3</v>
      </c>
      <c r="E3771" s="295">
        <f ca="1"/>
        <v>0</v>
      </c>
      <c r="F3771" s="296"/>
      <c r="G3771" s="299"/>
      <c r="H3771" s="299"/>
      <c r="I3771" s="297"/>
      <c r="J3771" s="298">
        <f ca="1">IF(OFFSET(J3771,-$D3771,0)="n/a","n/a",IF(J$5&gt;OFFSET(J3771,-$D3771,0)+$D3771,$E3771-SUM($G3771:I3771),($E3771-SUM($G3771:I3771))/(OFFSET(J3771,-$D3771,0)-(J$5-$D3771-1))))</f>
        <v>0</v>
      </c>
      <c r="K3771" s="298">
        <f ca="1">IF(OFFSET(K3771,-$D3771,0)="n/a","n/a",IF(K$5&gt;OFFSET(K3771,-$D3771,0)+$D3771,$E3771-SUM($G3771:J3771),($E3771-SUM($G3771:J3771))/(OFFSET(K3771,-$D3771,0)-(K$5-$D3771-1))))</f>
        <v>0</v>
      </c>
      <c r="L3771" s="298">
        <f ca="1">IF(OFFSET(L3771,-$D3771,0)="n/a","n/a",IF(L$5&gt;OFFSET(L3771,-$D3771,0)+$D3771,$E3771-SUM($G3771:K3771),($E3771-SUM($G3771:K3771))/(OFFSET(L3771,-$D3771,0)-(L$5-$D3771-1))))</f>
        <v>0</v>
      </c>
    </row>
    <row r="3772" spans="1:12" ht="12.75" hidden="1" customHeight="1" outlineLevel="2" x14ac:dyDescent="0.2">
      <c r="A3772" s="3"/>
      <c r="B3772" s="3"/>
      <c r="C3772" s="377"/>
      <c r="D3772" s="3">
        <v>4</v>
      </c>
      <c r="E3772" s="295">
        <f ca="1"/>
        <v>0</v>
      </c>
      <c r="F3772" s="296"/>
      <c r="G3772" s="299"/>
      <c r="H3772" s="299"/>
      <c r="I3772" s="299"/>
      <c r="J3772" s="297"/>
      <c r="K3772" s="298">
        <f ca="1">IF(OFFSET(K3772,-$D3772,0)="n/a","n/a",IF(K$5&gt;OFFSET(K3772,-$D3772,0)+$D3772,$E3772-SUM($G3772:J3772),($E3772-SUM($G3772:J3772))/(OFFSET(K3772,-$D3772,0)-(K$5-$D3772-1))))</f>
        <v>0</v>
      </c>
      <c r="L3772" s="298">
        <f ca="1">IF(OFFSET(L3772,-$D3772,0)="n/a","n/a",IF(L$5&gt;OFFSET(L3772,-$D3772,0)+$D3772,$E3772-SUM($G3772:K3772),($E3772-SUM($G3772:K3772))/(OFFSET(L3772,-$D3772,0)-(L$5-$D3772-1))))</f>
        <v>0</v>
      </c>
    </row>
    <row r="3773" spans="1:12" ht="12.75" hidden="1" customHeight="1" outlineLevel="2" x14ac:dyDescent="0.2">
      <c r="A3773" s="3"/>
      <c r="B3773" s="3"/>
      <c r="C3773" s="377"/>
      <c r="D3773" s="3">
        <v>5</v>
      </c>
      <c r="E3773" s="295">
        <f ca="1"/>
        <v>0</v>
      </c>
      <c r="F3773" s="296"/>
      <c r="G3773" s="299"/>
      <c r="H3773" s="299"/>
      <c r="I3773" s="299"/>
      <c r="J3773" s="299"/>
      <c r="K3773" s="297"/>
      <c r="L3773" s="298">
        <f ca="1">IF(OFFSET(L3773,-$D3773,0)="n/a","n/a",IF(L$5&gt;OFFSET(L3773,-$D3773,0)+$D3773,$E3773-SUM($G3773:K3773),($E3773-SUM($G3773:K3773))/(OFFSET(L3773,-$D3773,0)-(L$5-$D3773-1))))</f>
        <v>0</v>
      </c>
    </row>
    <row r="3774" spans="1:12" ht="12.75" hidden="1" customHeight="1" outlineLevel="2" x14ac:dyDescent="0.2">
      <c r="A3774" s="3"/>
      <c r="B3774" s="3"/>
      <c r="C3774" s="377"/>
      <c r="D3774" s="3">
        <v>6</v>
      </c>
      <c r="E3774" s="295">
        <f ca="1"/>
        <v>0</v>
      </c>
      <c r="F3774" s="296"/>
      <c r="G3774" s="299"/>
      <c r="H3774" s="299"/>
      <c r="I3774" s="299"/>
      <c r="J3774" s="299"/>
      <c r="K3774" s="299"/>
      <c r="L3774" s="297"/>
    </row>
    <row r="3775" spans="1:12" ht="12.75" hidden="1" customHeight="1" outlineLevel="2" x14ac:dyDescent="0.2">
      <c r="A3775" s="3"/>
      <c r="B3775" s="3"/>
      <c r="C3775" s="377"/>
      <c r="D3775" s="3">
        <v>7</v>
      </c>
      <c r="E3775" s="295" t="e">
        <f ca="1"/>
        <v>#N/A</v>
      </c>
      <c r="F3775" s="296"/>
      <c r="G3775" s="299"/>
      <c r="H3775" s="299"/>
      <c r="I3775" s="299"/>
      <c r="J3775" s="299"/>
      <c r="K3775" s="299"/>
      <c r="L3775" s="299"/>
    </row>
    <row r="3776" spans="1:12" ht="12.75" hidden="1" customHeight="1" outlineLevel="2" x14ac:dyDescent="0.2">
      <c r="A3776" s="3"/>
      <c r="B3776" s="3"/>
      <c r="C3776" s="377"/>
      <c r="D3776" s="3">
        <v>8</v>
      </c>
      <c r="E3776" s="295" t="e">
        <f ca="1"/>
        <v>#N/A</v>
      </c>
      <c r="F3776" s="296"/>
      <c r="G3776" s="299"/>
      <c r="H3776" s="299"/>
      <c r="I3776" s="299"/>
      <c r="J3776" s="299"/>
      <c r="K3776" s="299"/>
      <c r="L3776" s="299"/>
    </row>
    <row r="3777" spans="1:12" ht="12.75" hidden="1" customHeight="1" outlineLevel="2" x14ac:dyDescent="0.2">
      <c r="A3777" s="3"/>
      <c r="B3777" s="3"/>
      <c r="C3777" s="377"/>
      <c r="D3777" s="3">
        <v>9</v>
      </c>
      <c r="E3777" s="295" t="e">
        <f ca="1"/>
        <v>#N/A</v>
      </c>
      <c r="F3777" s="296"/>
      <c r="G3777" s="299"/>
      <c r="H3777" s="299"/>
      <c r="I3777" s="299"/>
      <c r="J3777" s="299"/>
      <c r="K3777" s="299"/>
      <c r="L3777" s="299"/>
    </row>
    <row r="3778" spans="1:12" ht="12.75" hidden="1" customHeight="1" outlineLevel="2" x14ac:dyDescent="0.2">
      <c r="A3778" s="3"/>
      <c r="B3778" s="3"/>
      <c r="C3778" s="377"/>
      <c r="D3778" s="3">
        <v>10</v>
      </c>
      <c r="E3778" s="295" t="e">
        <f ca="1"/>
        <v>#N/A</v>
      </c>
      <c r="F3778" s="296"/>
      <c r="G3778" s="299"/>
      <c r="H3778" s="299"/>
      <c r="I3778" s="299"/>
      <c r="J3778" s="299"/>
      <c r="K3778" s="299"/>
      <c r="L3778" s="299"/>
    </row>
    <row r="3779" spans="1:12" ht="12.75" hidden="1" customHeight="1" outlineLevel="2" x14ac:dyDescent="0.2">
      <c r="A3779" s="3"/>
      <c r="B3779" s="3"/>
      <c r="C3779" s="377"/>
      <c r="D3779" s="3">
        <v>11</v>
      </c>
      <c r="E3779" s="295" t="e">
        <f ca="1"/>
        <v>#N/A</v>
      </c>
      <c r="F3779" s="296"/>
      <c r="G3779" s="299"/>
      <c r="H3779" s="299"/>
      <c r="I3779" s="299"/>
      <c r="J3779" s="299"/>
      <c r="K3779" s="299"/>
      <c r="L3779" s="299"/>
    </row>
    <row r="3780" spans="1:12" ht="12.75" hidden="1" customHeight="1" outlineLevel="2" x14ac:dyDescent="0.2">
      <c r="A3780" s="3"/>
      <c r="B3780" s="3"/>
      <c r="C3780" s="377"/>
      <c r="D3780" s="3">
        <v>12</v>
      </c>
      <c r="E3780" s="295" t="e">
        <f ca="1"/>
        <v>#N/A</v>
      </c>
      <c r="F3780" s="296"/>
      <c r="G3780" s="299"/>
      <c r="H3780" s="299"/>
      <c r="I3780" s="299"/>
      <c r="J3780" s="299"/>
      <c r="K3780" s="299"/>
      <c r="L3780" s="299"/>
    </row>
    <row r="3781" spans="1:12" ht="12.75" hidden="1" customHeight="1" outlineLevel="2" x14ac:dyDescent="0.2">
      <c r="A3781" s="3"/>
      <c r="B3781" s="3"/>
      <c r="C3781" s="377"/>
      <c r="D3781" s="3">
        <v>13</v>
      </c>
      <c r="E3781" s="295" t="e">
        <f ca="1"/>
        <v>#N/A</v>
      </c>
      <c r="F3781" s="296"/>
      <c r="G3781" s="299"/>
      <c r="H3781" s="299"/>
      <c r="I3781" s="299"/>
      <c r="J3781" s="299"/>
      <c r="K3781" s="299"/>
      <c r="L3781" s="299"/>
    </row>
    <row r="3782" spans="1:12" ht="12.75" hidden="1" customHeight="1" outlineLevel="2" x14ac:dyDescent="0.2">
      <c r="A3782" s="3"/>
      <c r="B3782" s="3"/>
      <c r="C3782" s="377"/>
      <c r="D3782" s="3">
        <v>14</v>
      </c>
      <c r="E3782" s="295" t="e">
        <f ca="1"/>
        <v>#N/A</v>
      </c>
      <c r="F3782" s="296"/>
      <c r="G3782" s="299"/>
      <c r="H3782" s="299"/>
      <c r="I3782" s="299"/>
      <c r="J3782" s="299"/>
      <c r="K3782" s="299"/>
      <c r="L3782" s="299"/>
    </row>
    <row r="3783" spans="1:12" ht="12.75" hidden="1" customHeight="1" outlineLevel="2" x14ac:dyDescent="0.2">
      <c r="A3783" s="3"/>
      <c r="B3783" s="3"/>
      <c r="C3783" s="377"/>
      <c r="D3783" s="3">
        <v>15</v>
      </c>
      <c r="E3783" s="295" t="e">
        <f ca="1"/>
        <v>#N/A</v>
      </c>
      <c r="F3783" s="296"/>
      <c r="G3783" s="299"/>
      <c r="H3783" s="299"/>
      <c r="I3783" s="299"/>
      <c r="J3783" s="299"/>
      <c r="K3783" s="299"/>
      <c r="L3783" s="299"/>
    </row>
    <row r="3784" spans="1:12" ht="12.75" hidden="1" customHeight="1" outlineLevel="1" x14ac:dyDescent="0.2">
      <c r="A3784" s="3"/>
      <c r="B3784" s="149" t="str">
        <f ca="1">B3767</f>
        <v>Asset Type 187</v>
      </c>
      <c r="C3784" s="149" t="str">
        <f ca="1">C3767</f>
        <v>Description - Asset Type 187</v>
      </c>
      <c r="D3784" s="3"/>
      <c r="E3784" s="3"/>
      <c r="F3784" s="109" t="s">
        <v>44</v>
      </c>
      <c r="G3784" s="301">
        <f t="shared" ref="G3784:L3784" si="374">SUM(G3769:G3783)</f>
        <v>0</v>
      </c>
      <c r="H3784" s="301">
        <f t="shared" ca="1" si="374"/>
        <v>0</v>
      </c>
      <c r="I3784" s="301">
        <f t="shared" ca="1" si="374"/>
        <v>0</v>
      </c>
      <c r="J3784" s="301">
        <f t="shared" ca="1" si="374"/>
        <v>0</v>
      </c>
      <c r="K3784" s="301">
        <f t="shared" ca="1" si="374"/>
        <v>0</v>
      </c>
      <c r="L3784" s="301">
        <f t="shared" ca="1" si="374"/>
        <v>0</v>
      </c>
    </row>
    <row r="3785" spans="1:12" ht="12.75" hidden="1" customHeight="1" outlineLevel="2" x14ac:dyDescent="0.2">
      <c r="A3785" s="221">
        <f>A3767+1</f>
        <v>188</v>
      </c>
      <c r="B3785" s="22" t="str">
        <f ca="1">OFFSET($B$13,$A3785-1,0)</f>
        <v>Asset Type 188</v>
      </c>
      <c r="C3785" s="22" t="str">
        <f ca="1">OFFSET($C$13,$A3785-1,0)</f>
        <v>Description - Asset Type 188</v>
      </c>
      <c r="D3785" s="3"/>
      <c r="E3785" s="112"/>
      <c r="F3785" s="111" t="s">
        <v>41</v>
      </c>
      <c r="G3785" s="300">
        <f t="shared" ref="G3785:L3785" ca="1" si="375">VLOOKUP($B3785,$B$13:$L$212,5+G$5,FALSE)</f>
        <v>0</v>
      </c>
      <c r="H3785" s="300">
        <f t="shared" ca="1" si="375"/>
        <v>0</v>
      </c>
      <c r="I3785" s="300">
        <f t="shared" ca="1" si="375"/>
        <v>0</v>
      </c>
      <c r="J3785" s="300">
        <f t="shared" ca="1" si="375"/>
        <v>0</v>
      </c>
      <c r="K3785" s="300">
        <f t="shared" ca="1" si="375"/>
        <v>0</v>
      </c>
      <c r="L3785" s="300">
        <f t="shared" ca="1" si="375"/>
        <v>0</v>
      </c>
    </row>
    <row r="3786" spans="1:12" ht="12.75" hidden="1" customHeight="1" outlineLevel="2" x14ac:dyDescent="0.2">
      <c r="A3786" s="3"/>
      <c r="B3786" s="3"/>
      <c r="C3786" s="21"/>
      <c r="D3786" s="3"/>
      <c r="E3786" s="110"/>
      <c r="F3786" s="109" t="s">
        <v>42</v>
      </c>
      <c r="G3786" s="114">
        <f ca="1">VLOOKUP($B3785,'Input Sheet'!$B$12:$L$211,5+G$5,FALSE)</f>
        <v>0</v>
      </c>
      <c r="H3786" s="114">
        <f ca="1">VLOOKUP($B3785,'Input Sheet'!$B$12:$L$211,5+H$5,FALSE)</f>
        <v>0</v>
      </c>
      <c r="I3786" s="114">
        <f ca="1">VLOOKUP($B3785,'Input Sheet'!$B$12:$L$211,5+I$5,FALSE)</f>
        <v>0</v>
      </c>
      <c r="J3786" s="114">
        <f ca="1">VLOOKUP($B3785,'Input Sheet'!$B$12:$L$211,5+J$5,FALSE)</f>
        <v>0</v>
      </c>
      <c r="K3786" s="114">
        <f ca="1">VLOOKUP($B3785,'Input Sheet'!$B$12:$L$211,5+K$5,FALSE)</f>
        <v>0</v>
      </c>
      <c r="L3786" s="114">
        <f ca="1">VLOOKUP($B3785,'Input Sheet'!$B$12:$L$211,5+L$5,FALSE)</f>
        <v>0</v>
      </c>
    </row>
    <row r="3787" spans="1:12" ht="12.75" hidden="1" customHeight="1" outlineLevel="2" x14ac:dyDescent="0.2">
      <c r="A3787" s="3"/>
      <c r="B3787" s="3"/>
      <c r="C3787" s="3"/>
      <c r="D3787" s="3">
        <v>1</v>
      </c>
      <c r="E3787" s="295">
        <f t="array" aca="1" ref="E3787:E3801" ca="1">TRANSPOSE(G3785:L3785)</f>
        <v>0</v>
      </c>
      <c r="F3787" s="296"/>
      <c r="G3787" s="297"/>
      <c r="H3787" s="298">
        <f ca="1">IF(OFFSET(H3787,-$D3787,0)="n/a","n/a",IF(H$5&gt;OFFSET(H3787,-$D3787,0)+$D3787,$E3787-SUM($G3787:G3787),($E3787-SUM($G3787:G3787))/(OFFSET(H3787,-$D3787,0)-(H$5-$D3787-1))))</f>
        <v>0</v>
      </c>
      <c r="I3787" s="298">
        <f ca="1">IF(OFFSET(I3787,-$D3787,0)="n/a","n/a",IF(I$5&gt;OFFSET(I3787,-$D3787,0)+$D3787,$E3787-SUM($G3787:H3787),($E3787-SUM($G3787:H3787))/(OFFSET(I3787,-$D3787,0)-(I$5-$D3787-1))))</f>
        <v>0</v>
      </c>
      <c r="J3787" s="298">
        <f ca="1">IF(OFFSET(J3787,-$D3787,0)="n/a","n/a",IF(J$5&gt;OFFSET(J3787,-$D3787,0)+$D3787,$E3787-SUM($G3787:I3787),($E3787-SUM($G3787:I3787))/(OFFSET(J3787,-$D3787,0)-(J$5-$D3787-1))))</f>
        <v>0</v>
      </c>
      <c r="K3787" s="298">
        <f ca="1">IF(OFFSET(K3787,-$D3787,0)="n/a","n/a",IF(K$5&gt;OFFSET(K3787,-$D3787,0)+$D3787,$E3787-SUM($G3787:J3787),($E3787-SUM($G3787:J3787))/(OFFSET(K3787,-$D3787,0)-(K$5-$D3787-1))))</f>
        <v>0</v>
      </c>
      <c r="L3787" s="298">
        <f ca="1">IF(OFFSET(L3787,-$D3787,0)="n/a","n/a",IF(L$5&gt;OFFSET(L3787,-$D3787,0)+$D3787,$E3787-SUM($G3787:K3787),($E3787-SUM($G3787:K3787))/(OFFSET(L3787,-$D3787,0)-(L$5-$D3787-1))))</f>
        <v>0</v>
      </c>
    </row>
    <row r="3788" spans="1:12" ht="12.75" hidden="1" customHeight="1" outlineLevel="2" x14ac:dyDescent="0.2">
      <c r="A3788" s="3"/>
      <c r="B3788" s="3"/>
      <c r="C3788" s="377" t="s">
        <v>43</v>
      </c>
      <c r="D3788" s="3">
        <v>2</v>
      </c>
      <c r="E3788" s="295">
        <f ca="1"/>
        <v>0</v>
      </c>
      <c r="F3788" s="296"/>
      <c r="G3788" s="299"/>
      <c r="H3788" s="297"/>
      <c r="I3788" s="298">
        <f ca="1">IF(OFFSET(I3788,-$D3788,0)="n/a","n/a",IF(I$5&gt;OFFSET(I3788,-$D3788,0)+$D3788,$E3788-SUM($G3788:H3788),($E3788-SUM($G3788:H3788))/(OFFSET(I3788,-$D3788,0)-(I$5-$D3788-1))))</f>
        <v>0</v>
      </c>
      <c r="J3788" s="298">
        <f ca="1">IF(OFFSET(J3788,-$D3788,0)="n/a","n/a",IF(J$5&gt;OFFSET(J3788,-$D3788,0)+$D3788,$E3788-SUM($G3788:I3788),($E3788-SUM($G3788:I3788))/(OFFSET(J3788,-$D3788,0)-(J$5-$D3788-1))))</f>
        <v>0</v>
      </c>
      <c r="K3788" s="298">
        <f ca="1">IF(OFFSET(K3788,-$D3788,0)="n/a","n/a",IF(K$5&gt;OFFSET(K3788,-$D3788,0)+$D3788,$E3788-SUM($G3788:J3788),($E3788-SUM($G3788:J3788))/(OFFSET(K3788,-$D3788,0)-(K$5-$D3788-1))))</f>
        <v>0</v>
      </c>
      <c r="L3788" s="298">
        <f ca="1">IF(OFFSET(L3788,-$D3788,0)="n/a","n/a",IF(L$5&gt;OFFSET(L3788,-$D3788,0)+$D3788,$E3788-SUM($G3788:K3788),($E3788-SUM($G3788:K3788))/(OFFSET(L3788,-$D3788,0)-(L$5-$D3788-1))))</f>
        <v>0</v>
      </c>
    </row>
    <row r="3789" spans="1:12" ht="12.75" hidden="1" customHeight="1" outlineLevel="2" x14ac:dyDescent="0.2">
      <c r="A3789" s="3"/>
      <c r="B3789" s="3"/>
      <c r="C3789" s="377"/>
      <c r="D3789" s="3">
        <v>3</v>
      </c>
      <c r="E3789" s="295">
        <f ca="1"/>
        <v>0</v>
      </c>
      <c r="F3789" s="296"/>
      <c r="G3789" s="299"/>
      <c r="H3789" s="299"/>
      <c r="I3789" s="297"/>
      <c r="J3789" s="298">
        <f ca="1">IF(OFFSET(J3789,-$D3789,0)="n/a","n/a",IF(J$5&gt;OFFSET(J3789,-$D3789,0)+$D3789,$E3789-SUM($G3789:I3789),($E3789-SUM($G3789:I3789))/(OFFSET(J3789,-$D3789,0)-(J$5-$D3789-1))))</f>
        <v>0</v>
      </c>
      <c r="K3789" s="298">
        <f ca="1">IF(OFFSET(K3789,-$D3789,0)="n/a","n/a",IF(K$5&gt;OFFSET(K3789,-$D3789,0)+$D3789,$E3789-SUM($G3789:J3789),($E3789-SUM($G3789:J3789))/(OFFSET(K3789,-$D3789,0)-(K$5-$D3789-1))))</f>
        <v>0</v>
      </c>
      <c r="L3789" s="298">
        <f ca="1">IF(OFFSET(L3789,-$D3789,0)="n/a","n/a",IF(L$5&gt;OFFSET(L3789,-$D3789,0)+$D3789,$E3789-SUM($G3789:K3789),($E3789-SUM($G3789:K3789))/(OFFSET(L3789,-$D3789,0)-(L$5-$D3789-1))))</f>
        <v>0</v>
      </c>
    </row>
    <row r="3790" spans="1:12" ht="12.75" hidden="1" customHeight="1" outlineLevel="2" x14ac:dyDescent="0.2">
      <c r="A3790" s="3"/>
      <c r="B3790" s="3"/>
      <c r="C3790" s="377"/>
      <c r="D3790" s="3">
        <v>4</v>
      </c>
      <c r="E3790" s="295">
        <f ca="1"/>
        <v>0</v>
      </c>
      <c r="F3790" s="296"/>
      <c r="G3790" s="299"/>
      <c r="H3790" s="299"/>
      <c r="I3790" s="299"/>
      <c r="J3790" s="297"/>
      <c r="K3790" s="298">
        <f ca="1">IF(OFFSET(K3790,-$D3790,0)="n/a","n/a",IF(K$5&gt;OFFSET(K3790,-$D3790,0)+$D3790,$E3790-SUM($G3790:J3790),($E3790-SUM($G3790:J3790))/(OFFSET(K3790,-$D3790,0)-(K$5-$D3790-1))))</f>
        <v>0</v>
      </c>
      <c r="L3790" s="298">
        <f ca="1">IF(OFFSET(L3790,-$D3790,0)="n/a","n/a",IF(L$5&gt;OFFSET(L3790,-$D3790,0)+$D3790,$E3790-SUM($G3790:K3790),($E3790-SUM($G3790:K3790))/(OFFSET(L3790,-$D3790,0)-(L$5-$D3790-1))))</f>
        <v>0</v>
      </c>
    </row>
    <row r="3791" spans="1:12" ht="12.75" hidden="1" customHeight="1" outlineLevel="2" x14ac:dyDescent="0.2">
      <c r="A3791" s="3"/>
      <c r="B3791" s="3"/>
      <c r="C3791" s="377"/>
      <c r="D3791" s="3">
        <v>5</v>
      </c>
      <c r="E3791" s="295">
        <f ca="1"/>
        <v>0</v>
      </c>
      <c r="F3791" s="296"/>
      <c r="G3791" s="299"/>
      <c r="H3791" s="299"/>
      <c r="I3791" s="299"/>
      <c r="J3791" s="299"/>
      <c r="K3791" s="297"/>
      <c r="L3791" s="298">
        <f ca="1">IF(OFFSET(L3791,-$D3791,0)="n/a","n/a",IF(L$5&gt;OFFSET(L3791,-$D3791,0)+$D3791,$E3791-SUM($G3791:K3791),($E3791-SUM($G3791:K3791))/(OFFSET(L3791,-$D3791,0)-(L$5-$D3791-1))))</f>
        <v>0</v>
      </c>
    </row>
    <row r="3792" spans="1:12" ht="12.75" hidden="1" customHeight="1" outlineLevel="2" x14ac:dyDescent="0.2">
      <c r="A3792" s="3"/>
      <c r="B3792" s="3"/>
      <c r="C3792" s="377"/>
      <c r="D3792" s="3">
        <v>6</v>
      </c>
      <c r="E3792" s="295">
        <f ca="1"/>
        <v>0</v>
      </c>
      <c r="F3792" s="296"/>
      <c r="G3792" s="299"/>
      <c r="H3792" s="299"/>
      <c r="I3792" s="299"/>
      <c r="J3792" s="299"/>
      <c r="K3792" s="299"/>
      <c r="L3792" s="297"/>
    </row>
    <row r="3793" spans="1:12" ht="12.75" hidden="1" customHeight="1" outlineLevel="2" x14ac:dyDescent="0.2">
      <c r="A3793" s="3"/>
      <c r="B3793" s="3"/>
      <c r="C3793" s="377"/>
      <c r="D3793" s="3">
        <v>7</v>
      </c>
      <c r="E3793" s="295" t="e">
        <f ca="1"/>
        <v>#N/A</v>
      </c>
      <c r="F3793" s="296"/>
      <c r="G3793" s="299"/>
      <c r="H3793" s="299"/>
      <c r="I3793" s="299"/>
      <c r="J3793" s="299"/>
      <c r="K3793" s="299"/>
      <c r="L3793" s="299"/>
    </row>
    <row r="3794" spans="1:12" ht="12.75" hidden="1" customHeight="1" outlineLevel="2" x14ac:dyDescent="0.2">
      <c r="A3794" s="3"/>
      <c r="B3794" s="3"/>
      <c r="C3794" s="377"/>
      <c r="D3794" s="3">
        <v>8</v>
      </c>
      <c r="E3794" s="295" t="e">
        <f ca="1"/>
        <v>#N/A</v>
      </c>
      <c r="F3794" s="296"/>
      <c r="G3794" s="299"/>
      <c r="H3794" s="299"/>
      <c r="I3794" s="299"/>
      <c r="J3794" s="299"/>
      <c r="K3794" s="299"/>
      <c r="L3794" s="299"/>
    </row>
    <row r="3795" spans="1:12" ht="12.75" hidden="1" customHeight="1" outlineLevel="2" x14ac:dyDescent="0.2">
      <c r="A3795" s="3"/>
      <c r="B3795" s="3"/>
      <c r="C3795" s="377"/>
      <c r="D3795" s="3">
        <v>9</v>
      </c>
      <c r="E3795" s="295" t="e">
        <f ca="1"/>
        <v>#N/A</v>
      </c>
      <c r="F3795" s="296"/>
      <c r="G3795" s="299"/>
      <c r="H3795" s="299"/>
      <c r="I3795" s="299"/>
      <c r="J3795" s="299"/>
      <c r="K3795" s="299"/>
      <c r="L3795" s="299"/>
    </row>
    <row r="3796" spans="1:12" ht="12.75" hidden="1" customHeight="1" outlineLevel="2" x14ac:dyDescent="0.2">
      <c r="A3796" s="3"/>
      <c r="B3796" s="3"/>
      <c r="C3796" s="377"/>
      <c r="D3796" s="3">
        <v>10</v>
      </c>
      <c r="E3796" s="295" t="e">
        <f ca="1"/>
        <v>#N/A</v>
      </c>
      <c r="F3796" s="296"/>
      <c r="G3796" s="299"/>
      <c r="H3796" s="299"/>
      <c r="I3796" s="299"/>
      <c r="J3796" s="299"/>
      <c r="K3796" s="299"/>
      <c r="L3796" s="299"/>
    </row>
    <row r="3797" spans="1:12" ht="12.75" hidden="1" customHeight="1" outlineLevel="2" x14ac:dyDescent="0.2">
      <c r="A3797" s="3"/>
      <c r="B3797" s="3"/>
      <c r="C3797" s="377"/>
      <c r="D3797" s="3">
        <v>11</v>
      </c>
      <c r="E3797" s="295" t="e">
        <f ca="1"/>
        <v>#N/A</v>
      </c>
      <c r="F3797" s="296"/>
      <c r="G3797" s="299"/>
      <c r="H3797" s="299"/>
      <c r="I3797" s="299"/>
      <c r="J3797" s="299"/>
      <c r="K3797" s="299"/>
      <c r="L3797" s="299"/>
    </row>
    <row r="3798" spans="1:12" ht="12.75" hidden="1" customHeight="1" outlineLevel="2" x14ac:dyDescent="0.2">
      <c r="A3798" s="3"/>
      <c r="B3798" s="3"/>
      <c r="C3798" s="377"/>
      <c r="D3798" s="3">
        <v>12</v>
      </c>
      <c r="E3798" s="295" t="e">
        <f ca="1"/>
        <v>#N/A</v>
      </c>
      <c r="F3798" s="296"/>
      <c r="G3798" s="299"/>
      <c r="H3798" s="299"/>
      <c r="I3798" s="299"/>
      <c r="J3798" s="299"/>
      <c r="K3798" s="299"/>
      <c r="L3798" s="299"/>
    </row>
    <row r="3799" spans="1:12" ht="12.75" hidden="1" customHeight="1" outlineLevel="2" x14ac:dyDescent="0.2">
      <c r="A3799" s="3"/>
      <c r="B3799" s="3"/>
      <c r="C3799" s="377"/>
      <c r="D3799" s="3">
        <v>13</v>
      </c>
      <c r="E3799" s="295" t="e">
        <f ca="1"/>
        <v>#N/A</v>
      </c>
      <c r="F3799" s="296"/>
      <c r="G3799" s="299"/>
      <c r="H3799" s="299"/>
      <c r="I3799" s="299"/>
      <c r="J3799" s="299"/>
      <c r="K3799" s="299"/>
      <c r="L3799" s="299"/>
    </row>
    <row r="3800" spans="1:12" ht="12.75" hidden="1" customHeight="1" outlineLevel="2" x14ac:dyDescent="0.2">
      <c r="A3800" s="3"/>
      <c r="B3800" s="3"/>
      <c r="C3800" s="377"/>
      <c r="D3800" s="3">
        <v>14</v>
      </c>
      <c r="E3800" s="295" t="e">
        <f ca="1"/>
        <v>#N/A</v>
      </c>
      <c r="F3800" s="296"/>
      <c r="G3800" s="299"/>
      <c r="H3800" s="299"/>
      <c r="I3800" s="299"/>
      <c r="J3800" s="299"/>
      <c r="K3800" s="299"/>
      <c r="L3800" s="299"/>
    </row>
    <row r="3801" spans="1:12" ht="12.75" hidden="1" customHeight="1" outlineLevel="2" x14ac:dyDescent="0.2">
      <c r="A3801" s="3"/>
      <c r="B3801" s="3"/>
      <c r="C3801" s="377"/>
      <c r="D3801" s="3">
        <v>15</v>
      </c>
      <c r="E3801" s="295" t="e">
        <f ca="1"/>
        <v>#N/A</v>
      </c>
      <c r="F3801" s="296"/>
      <c r="G3801" s="299"/>
      <c r="H3801" s="299"/>
      <c r="I3801" s="299"/>
      <c r="J3801" s="299"/>
      <c r="K3801" s="299"/>
      <c r="L3801" s="299"/>
    </row>
    <row r="3802" spans="1:12" ht="12.75" hidden="1" customHeight="1" outlineLevel="1" x14ac:dyDescent="0.2">
      <c r="A3802" s="3"/>
      <c r="B3802" s="149" t="str">
        <f ca="1">B3785</f>
        <v>Asset Type 188</v>
      </c>
      <c r="C3802" s="149" t="str">
        <f ca="1">C3785</f>
        <v>Description - Asset Type 188</v>
      </c>
      <c r="D3802" s="3"/>
      <c r="E3802" s="3"/>
      <c r="F3802" s="109" t="s">
        <v>44</v>
      </c>
      <c r="G3802" s="301">
        <f t="shared" ref="G3802:L3802" si="376">SUM(G3787:G3801)</f>
        <v>0</v>
      </c>
      <c r="H3802" s="301">
        <f t="shared" ca="1" si="376"/>
        <v>0</v>
      </c>
      <c r="I3802" s="301">
        <f t="shared" ca="1" si="376"/>
        <v>0</v>
      </c>
      <c r="J3802" s="301">
        <f t="shared" ca="1" si="376"/>
        <v>0</v>
      </c>
      <c r="K3802" s="301">
        <f t="shared" ca="1" si="376"/>
        <v>0</v>
      </c>
      <c r="L3802" s="301">
        <f t="shared" ca="1" si="376"/>
        <v>0</v>
      </c>
    </row>
    <row r="3803" spans="1:12" ht="12.75" hidden="1" customHeight="1" outlineLevel="2" x14ac:dyDescent="0.2">
      <c r="A3803" s="221">
        <f>A3785+1</f>
        <v>189</v>
      </c>
      <c r="B3803" s="22" t="str">
        <f ca="1">OFFSET($B$13,$A3803-1,0)</f>
        <v>Asset Type 189</v>
      </c>
      <c r="C3803" s="22" t="str">
        <f ca="1">OFFSET($C$13,$A3803-1,0)</f>
        <v>Description - Asset Type 189</v>
      </c>
      <c r="D3803" s="3"/>
      <c r="E3803" s="112"/>
      <c r="F3803" s="111" t="s">
        <v>41</v>
      </c>
      <c r="G3803" s="300">
        <f t="shared" ref="G3803:L3803" ca="1" si="377">VLOOKUP($B3803,$B$13:$L$212,5+G$5,FALSE)</f>
        <v>0</v>
      </c>
      <c r="H3803" s="300">
        <f t="shared" ca="1" si="377"/>
        <v>0</v>
      </c>
      <c r="I3803" s="300">
        <f t="shared" ca="1" si="377"/>
        <v>0</v>
      </c>
      <c r="J3803" s="300">
        <f t="shared" ca="1" si="377"/>
        <v>0</v>
      </c>
      <c r="K3803" s="300">
        <f t="shared" ca="1" si="377"/>
        <v>0</v>
      </c>
      <c r="L3803" s="300">
        <f t="shared" ca="1" si="377"/>
        <v>0</v>
      </c>
    </row>
    <row r="3804" spans="1:12" ht="12.75" hidden="1" customHeight="1" outlineLevel="2" x14ac:dyDescent="0.2">
      <c r="A3804" s="3"/>
      <c r="B3804" s="3"/>
      <c r="C3804" s="21"/>
      <c r="D3804" s="3"/>
      <c r="E3804" s="110"/>
      <c r="F3804" s="109" t="s">
        <v>42</v>
      </c>
      <c r="G3804" s="114">
        <f ca="1">VLOOKUP($B3803,'Input Sheet'!$B$12:$L$211,5+G$5,FALSE)</f>
        <v>0</v>
      </c>
      <c r="H3804" s="114">
        <f ca="1">VLOOKUP($B3803,'Input Sheet'!$B$12:$L$211,5+H$5,FALSE)</f>
        <v>0</v>
      </c>
      <c r="I3804" s="114">
        <f ca="1">VLOOKUP($B3803,'Input Sheet'!$B$12:$L$211,5+I$5,FALSE)</f>
        <v>0</v>
      </c>
      <c r="J3804" s="114">
        <f ca="1">VLOOKUP($B3803,'Input Sheet'!$B$12:$L$211,5+J$5,FALSE)</f>
        <v>0</v>
      </c>
      <c r="K3804" s="114">
        <f ca="1">VLOOKUP($B3803,'Input Sheet'!$B$12:$L$211,5+K$5,FALSE)</f>
        <v>0</v>
      </c>
      <c r="L3804" s="114">
        <f ca="1">VLOOKUP($B3803,'Input Sheet'!$B$12:$L$211,5+L$5,FALSE)</f>
        <v>0</v>
      </c>
    </row>
    <row r="3805" spans="1:12" ht="12.75" hidden="1" customHeight="1" outlineLevel="2" x14ac:dyDescent="0.2">
      <c r="A3805" s="3"/>
      <c r="B3805" s="3"/>
      <c r="C3805" s="3"/>
      <c r="D3805" s="3">
        <v>1</v>
      </c>
      <c r="E3805" s="295">
        <f t="array" aca="1" ref="E3805:E3819" ca="1">TRANSPOSE(G3803:L3803)</f>
        <v>0</v>
      </c>
      <c r="F3805" s="296"/>
      <c r="G3805" s="297"/>
      <c r="H3805" s="298">
        <f ca="1">IF(OFFSET(H3805,-$D3805,0)="n/a","n/a",IF(H$5&gt;OFFSET(H3805,-$D3805,0)+$D3805,$E3805-SUM($G3805:G3805),($E3805-SUM($G3805:G3805))/(OFFSET(H3805,-$D3805,0)-(H$5-$D3805-1))))</f>
        <v>0</v>
      </c>
      <c r="I3805" s="298">
        <f ca="1">IF(OFFSET(I3805,-$D3805,0)="n/a","n/a",IF(I$5&gt;OFFSET(I3805,-$D3805,0)+$D3805,$E3805-SUM($G3805:H3805),($E3805-SUM($G3805:H3805))/(OFFSET(I3805,-$D3805,0)-(I$5-$D3805-1))))</f>
        <v>0</v>
      </c>
      <c r="J3805" s="298">
        <f ca="1">IF(OFFSET(J3805,-$D3805,0)="n/a","n/a",IF(J$5&gt;OFFSET(J3805,-$D3805,0)+$D3805,$E3805-SUM($G3805:I3805),($E3805-SUM($G3805:I3805))/(OFFSET(J3805,-$D3805,0)-(J$5-$D3805-1))))</f>
        <v>0</v>
      </c>
      <c r="K3805" s="298">
        <f ca="1">IF(OFFSET(K3805,-$D3805,0)="n/a","n/a",IF(K$5&gt;OFFSET(K3805,-$D3805,0)+$D3805,$E3805-SUM($G3805:J3805),($E3805-SUM($G3805:J3805))/(OFFSET(K3805,-$D3805,0)-(K$5-$D3805-1))))</f>
        <v>0</v>
      </c>
      <c r="L3805" s="298">
        <f ca="1">IF(OFFSET(L3805,-$D3805,0)="n/a","n/a",IF(L$5&gt;OFFSET(L3805,-$D3805,0)+$D3805,$E3805-SUM($G3805:K3805),($E3805-SUM($G3805:K3805))/(OFFSET(L3805,-$D3805,0)-(L$5-$D3805-1))))</f>
        <v>0</v>
      </c>
    </row>
    <row r="3806" spans="1:12" ht="12.75" hidden="1" customHeight="1" outlineLevel="2" x14ac:dyDescent="0.2">
      <c r="A3806" s="3"/>
      <c r="B3806" s="3"/>
      <c r="C3806" s="377" t="s">
        <v>43</v>
      </c>
      <c r="D3806" s="3">
        <v>2</v>
      </c>
      <c r="E3806" s="295">
        <f ca="1"/>
        <v>0</v>
      </c>
      <c r="F3806" s="296"/>
      <c r="G3806" s="299"/>
      <c r="H3806" s="297"/>
      <c r="I3806" s="298">
        <f ca="1">IF(OFFSET(I3806,-$D3806,0)="n/a","n/a",IF(I$5&gt;OFFSET(I3806,-$D3806,0)+$D3806,$E3806-SUM($G3806:H3806),($E3806-SUM($G3806:H3806))/(OFFSET(I3806,-$D3806,0)-(I$5-$D3806-1))))</f>
        <v>0</v>
      </c>
      <c r="J3806" s="298">
        <f ca="1">IF(OFFSET(J3806,-$D3806,0)="n/a","n/a",IF(J$5&gt;OFFSET(J3806,-$D3806,0)+$D3806,$E3806-SUM($G3806:I3806),($E3806-SUM($G3806:I3806))/(OFFSET(J3806,-$D3806,0)-(J$5-$D3806-1))))</f>
        <v>0</v>
      </c>
      <c r="K3806" s="298">
        <f ca="1">IF(OFFSET(K3806,-$D3806,0)="n/a","n/a",IF(K$5&gt;OFFSET(K3806,-$D3806,0)+$D3806,$E3806-SUM($G3806:J3806),($E3806-SUM($G3806:J3806))/(OFFSET(K3806,-$D3806,0)-(K$5-$D3806-1))))</f>
        <v>0</v>
      </c>
      <c r="L3806" s="298">
        <f ca="1">IF(OFFSET(L3806,-$D3806,0)="n/a","n/a",IF(L$5&gt;OFFSET(L3806,-$D3806,0)+$D3806,$E3806-SUM($G3806:K3806),($E3806-SUM($G3806:K3806))/(OFFSET(L3806,-$D3806,0)-(L$5-$D3806-1))))</f>
        <v>0</v>
      </c>
    </row>
    <row r="3807" spans="1:12" ht="12.75" hidden="1" customHeight="1" outlineLevel="2" x14ac:dyDescent="0.2">
      <c r="A3807" s="3"/>
      <c r="B3807" s="3"/>
      <c r="C3807" s="377"/>
      <c r="D3807" s="3">
        <v>3</v>
      </c>
      <c r="E3807" s="295">
        <f ca="1"/>
        <v>0</v>
      </c>
      <c r="F3807" s="296"/>
      <c r="G3807" s="299"/>
      <c r="H3807" s="299"/>
      <c r="I3807" s="297"/>
      <c r="J3807" s="298">
        <f ca="1">IF(OFFSET(J3807,-$D3807,0)="n/a","n/a",IF(J$5&gt;OFFSET(J3807,-$D3807,0)+$D3807,$E3807-SUM($G3807:I3807),($E3807-SUM($G3807:I3807))/(OFFSET(J3807,-$D3807,0)-(J$5-$D3807-1))))</f>
        <v>0</v>
      </c>
      <c r="K3807" s="298">
        <f ca="1">IF(OFFSET(K3807,-$D3807,0)="n/a","n/a",IF(K$5&gt;OFFSET(K3807,-$D3807,0)+$D3807,$E3807-SUM($G3807:J3807),($E3807-SUM($G3807:J3807))/(OFFSET(K3807,-$D3807,0)-(K$5-$D3807-1))))</f>
        <v>0</v>
      </c>
      <c r="L3807" s="298">
        <f ca="1">IF(OFFSET(L3807,-$D3807,0)="n/a","n/a",IF(L$5&gt;OFFSET(L3807,-$D3807,0)+$D3807,$E3807-SUM($G3807:K3807),($E3807-SUM($G3807:K3807))/(OFFSET(L3807,-$D3807,0)-(L$5-$D3807-1))))</f>
        <v>0</v>
      </c>
    </row>
    <row r="3808" spans="1:12" ht="12.75" hidden="1" customHeight="1" outlineLevel="2" x14ac:dyDescent="0.2">
      <c r="A3808" s="3"/>
      <c r="B3808" s="3"/>
      <c r="C3808" s="377"/>
      <c r="D3808" s="3">
        <v>4</v>
      </c>
      <c r="E3808" s="295">
        <f ca="1"/>
        <v>0</v>
      </c>
      <c r="F3808" s="296"/>
      <c r="G3808" s="299"/>
      <c r="H3808" s="299"/>
      <c r="I3808" s="299"/>
      <c r="J3808" s="297"/>
      <c r="K3808" s="298">
        <f ca="1">IF(OFFSET(K3808,-$D3808,0)="n/a","n/a",IF(K$5&gt;OFFSET(K3808,-$D3808,0)+$D3808,$E3808-SUM($G3808:J3808),($E3808-SUM($G3808:J3808))/(OFFSET(K3808,-$D3808,0)-(K$5-$D3808-1))))</f>
        <v>0</v>
      </c>
      <c r="L3808" s="298">
        <f ca="1">IF(OFFSET(L3808,-$D3808,0)="n/a","n/a",IF(L$5&gt;OFFSET(L3808,-$D3808,0)+$D3808,$E3808-SUM($G3808:K3808),($E3808-SUM($G3808:K3808))/(OFFSET(L3808,-$D3808,0)-(L$5-$D3808-1))))</f>
        <v>0</v>
      </c>
    </row>
    <row r="3809" spans="1:12" ht="12.75" hidden="1" customHeight="1" outlineLevel="2" x14ac:dyDescent="0.2">
      <c r="A3809" s="3"/>
      <c r="B3809" s="3"/>
      <c r="C3809" s="377"/>
      <c r="D3809" s="3">
        <v>5</v>
      </c>
      <c r="E3809" s="295">
        <f ca="1"/>
        <v>0</v>
      </c>
      <c r="F3809" s="296"/>
      <c r="G3809" s="299"/>
      <c r="H3809" s="299"/>
      <c r="I3809" s="299"/>
      <c r="J3809" s="299"/>
      <c r="K3809" s="297"/>
      <c r="L3809" s="298">
        <f ca="1">IF(OFFSET(L3809,-$D3809,0)="n/a","n/a",IF(L$5&gt;OFFSET(L3809,-$D3809,0)+$D3809,$E3809-SUM($G3809:K3809),($E3809-SUM($G3809:K3809))/(OFFSET(L3809,-$D3809,0)-(L$5-$D3809-1))))</f>
        <v>0</v>
      </c>
    </row>
    <row r="3810" spans="1:12" ht="12.75" hidden="1" customHeight="1" outlineLevel="2" x14ac:dyDescent="0.2">
      <c r="A3810" s="3"/>
      <c r="B3810" s="3"/>
      <c r="C3810" s="377"/>
      <c r="D3810" s="3">
        <v>6</v>
      </c>
      <c r="E3810" s="295">
        <f ca="1"/>
        <v>0</v>
      </c>
      <c r="F3810" s="296"/>
      <c r="G3810" s="299"/>
      <c r="H3810" s="299"/>
      <c r="I3810" s="299"/>
      <c r="J3810" s="299"/>
      <c r="K3810" s="299"/>
      <c r="L3810" s="297"/>
    </row>
    <row r="3811" spans="1:12" ht="12.75" hidden="1" customHeight="1" outlineLevel="2" x14ac:dyDescent="0.2">
      <c r="A3811" s="3"/>
      <c r="B3811" s="3"/>
      <c r="C3811" s="377"/>
      <c r="D3811" s="3">
        <v>7</v>
      </c>
      <c r="E3811" s="295" t="e">
        <f ca="1"/>
        <v>#N/A</v>
      </c>
      <c r="F3811" s="296"/>
      <c r="G3811" s="299"/>
      <c r="H3811" s="299"/>
      <c r="I3811" s="299"/>
      <c r="J3811" s="299"/>
      <c r="K3811" s="299"/>
      <c r="L3811" s="299"/>
    </row>
    <row r="3812" spans="1:12" ht="12.75" hidden="1" customHeight="1" outlineLevel="2" x14ac:dyDescent="0.2">
      <c r="A3812" s="3"/>
      <c r="B3812" s="3"/>
      <c r="C3812" s="377"/>
      <c r="D3812" s="3">
        <v>8</v>
      </c>
      <c r="E3812" s="295" t="e">
        <f ca="1"/>
        <v>#N/A</v>
      </c>
      <c r="F3812" s="296"/>
      <c r="G3812" s="299"/>
      <c r="H3812" s="299"/>
      <c r="I3812" s="299"/>
      <c r="J3812" s="299"/>
      <c r="K3812" s="299"/>
      <c r="L3812" s="299"/>
    </row>
    <row r="3813" spans="1:12" ht="12.75" hidden="1" customHeight="1" outlineLevel="2" x14ac:dyDescent="0.2">
      <c r="A3813" s="3"/>
      <c r="B3813" s="3"/>
      <c r="C3813" s="377"/>
      <c r="D3813" s="3">
        <v>9</v>
      </c>
      <c r="E3813" s="295" t="e">
        <f ca="1"/>
        <v>#N/A</v>
      </c>
      <c r="F3813" s="296"/>
      <c r="G3813" s="299"/>
      <c r="H3813" s="299"/>
      <c r="I3813" s="299"/>
      <c r="J3813" s="299"/>
      <c r="K3813" s="299"/>
      <c r="L3813" s="299"/>
    </row>
    <row r="3814" spans="1:12" ht="12.75" hidden="1" customHeight="1" outlineLevel="2" x14ac:dyDescent="0.2">
      <c r="A3814" s="3"/>
      <c r="B3814" s="3"/>
      <c r="C3814" s="377"/>
      <c r="D3814" s="3">
        <v>10</v>
      </c>
      <c r="E3814" s="295" t="e">
        <f ca="1"/>
        <v>#N/A</v>
      </c>
      <c r="F3814" s="296"/>
      <c r="G3814" s="299"/>
      <c r="H3814" s="299"/>
      <c r="I3814" s="299"/>
      <c r="J3814" s="299"/>
      <c r="K3814" s="299"/>
      <c r="L3814" s="299"/>
    </row>
    <row r="3815" spans="1:12" ht="12.75" hidden="1" customHeight="1" outlineLevel="2" x14ac:dyDescent="0.2">
      <c r="A3815" s="3"/>
      <c r="B3815" s="3"/>
      <c r="C3815" s="377"/>
      <c r="D3815" s="3">
        <v>11</v>
      </c>
      <c r="E3815" s="295" t="e">
        <f ca="1"/>
        <v>#N/A</v>
      </c>
      <c r="F3815" s="296"/>
      <c r="G3815" s="299"/>
      <c r="H3815" s="299"/>
      <c r="I3815" s="299"/>
      <c r="J3815" s="299"/>
      <c r="K3815" s="299"/>
      <c r="L3815" s="299"/>
    </row>
    <row r="3816" spans="1:12" ht="12.75" hidden="1" customHeight="1" outlineLevel="2" x14ac:dyDescent="0.2">
      <c r="A3816" s="3"/>
      <c r="B3816" s="3"/>
      <c r="C3816" s="377"/>
      <c r="D3816" s="3">
        <v>12</v>
      </c>
      <c r="E3816" s="295" t="e">
        <f ca="1"/>
        <v>#N/A</v>
      </c>
      <c r="F3816" s="296"/>
      <c r="G3816" s="299"/>
      <c r="H3816" s="299"/>
      <c r="I3816" s="299"/>
      <c r="J3816" s="299"/>
      <c r="K3816" s="299"/>
      <c r="L3816" s="299"/>
    </row>
    <row r="3817" spans="1:12" ht="12.75" hidden="1" customHeight="1" outlineLevel="2" x14ac:dyDescent="0.2">
      <c r="A3817" s="3"/>
      <c r="B3817" s="3"/>
      <c r="C3817" s="377"/>
      <c r="D3817" s="3">
        <v>13</v>
      </c>
      <c r="E3817" s="295" t="e">
        <f ca="1"/>
        <v>#N/A</v>
      </c>
      <c r="F3817" s="296"/>
      <c r="G3817" s="299"/>
      <c r="H3817" s="299"/>
      <c r="I3817" s="299"/>
      <c r="J3817" s="299"/>
      <c r="K3817" s="299"/>
      <c r="L3817" s="299"/>
    </row>
    <row r="3818" spans="1:12" ht="12.75" hidden="1" customHeight="1" outlineLevel="2" x14ac:dyDescent="0.2">
      <c r="A3818" s="3"/>
      <c r="B3818" s="3"/>
      <c r="C3818" s="377"/>
      <c r="D3818" s="3">
        <v>14</v>
      </c>
      <c r="E3818" s="295" t="e">
        <f ca="1"/>
        <v>#N/A</v>
      </c>
      <c r="F3818" s="296"/>
      <c r="G3818" s="299"/>
      <c r="H3818" s="299"/>
      <c r="I3818" s="299"/>
      <c r="J3818" s="299"/>
      <c r="K3818" s="299"/>
      <c r="L3818" s="299"/>
    </row>
    <row r="3819" spans="1:12" ht="12.75" hidden="1" customHeight="1" outlineLevel="2" x14ac:dyDescent="0.2">
      <c r="A3819" s="3"/>
      <c r="B3819" s="3"/>
      <c r="C3819" s="377"/>
      <c r="D3819" s="3">
        <v>15</v>
      </c>
      <c r="E3819" s="295" t="e">
        <f ca="1"/>
        <v>#N/A</v>
      </c>
      <c r="F3819" s="296"/>
      <c r="G3819" s="299"/>
      <c r="H3819" s="299"/>
      <c r="I3819" s="299"/>
      <c r="J3819" s="299"/>
      <c r="K3819" s="299"/>
      <c r="L3819" s="299"/>
    </row>
    <row r="3820" spans="1:12" ht="12.75" hidden="1" customHeight="1" outlineLevel="1" x14ac:dyDescent="0.2">
      <c r="A3820" s="3"/>
      <c r="B3820" s="149" t="str">
        <f ca="1">B3803</f>
        <v>Asset Type 189</v>
      </c>
      <c r="C3820" s="149" t="str">
        <f ca="1">C3803</f>
        <v>Description - Asset Type 189</v>
      </c>
      <c r="D3820" s="3"/>
      <c r="E3820" s="3"/>
      <c r="F3820" s="109" t="s">
        <v>44</v>
      </c>
      <c r="G3820" s="301">
        <f t="shared" ref="G3820:L3820" si="378">SUM(G3805:G3819)</f>
        <v>0</v>
      </c>
      <c r="H3820" s="301">
        <f t="shared" ca="1" si="378"/>
        <v>0</v>
      </c>
      <c r="I3820" s="301">
        <f t="shared" ca="1" si="378"/>
        <v>0</v>
      </c>
      <c r="J3820" s="301">
        <f t="shared" ca="1" si="378"/>
        <v>0</v>
      </c>
      <c r="K3820" s="301">
        <f t="shared" ca="1" si="378"/>
        <v>0</v>
      </c>
      <c r="L3820" s="301">
        <f t="shared" ca="1" si="378"/>
        <v>0</v>
      </c>
    </row>
    <row r="3821" spans="1:12" ht="12.75" hidden="1" customHeight="1" outlineLevel="2" x14ac:dyDescent="0.2">
      <c r="A3821" s="221">
        <f>A3803+1</f>
        <v>190</v>
      </c>
      <c r="B3821" s="22" t="str">
        <f ca="1">OFFSET($B$13,$A3821-1,0)</f>
        <v>Asset Type 190</v>
      </c>
      <c r="C3821" s="22" t="str">
        <f ca="1">OFFSET($C$13,$A3821-1,0)</f>
        <v>Description - Asset Type 190</v>
      </c>
      <c r="D3821" s="3"/>
      <c r="E3821" s="112"/>
      <c r="F3821" s="111" t="s">
        <v>41</v>
      </c>
      <c r="G3821" s="300">
        <f t="shared" ref="G3821:L3821" ca="1" si="379">VLOOKUP($B3821,$B$13:$L$212,5+G$5,FALSE)</f>
        <v>0</v>
      </c>
      <c r="H3821" s="300">
        <f t="shared" ca="1" si="379"/>
        <v>0</v>
      </c>
      <c r="I3821" s="300">
        <f t="shared" ca="1" si="379"/>
        <v>0</v>
      </c>
      <c r="J3821" s="300">
        <f t="shared" ca="1" si="379"/>
        <v>0</v>
      </c>
      <c r="K3821" s="300">
        <f t="shared" ca="1" si="379"/>
        <v>0</v>
      </c>
      <c r="L3821" s="300">
        <f t="shared" ca="1" si="379"/>
        <v>0</v>
      </c>
    </row>
    <row r="3822" spans="1:12" ht="12.75" hidden="1" customHeight="1" outlineLevel="2" x14ac:dyDescent="0.2">
      <c r="A3822" s="3"/>
      <c r="B3822" s="3"/>
      <c r="C3822" s="21"/>
      <c r="D3822" s="3"/>
      <c r="E3822" s="110"/>
      <c r="F3822" s="109" t="s">
        <v>42</v>
      </c>
      <c r="G3822" s="114">
        <f ca="1">VLOOKUP($B3821,'Input Sheet'!$B$12:$L$211,5+G$5,FALSE)</f>
        <v>0</v>
      </c>
      <c r="H3822" s="114">
        <f ca="1">VLOOKUP($B3821,'Input Sheet'!$B$12:$L$211,5+H$5,FALSE)</f>
        <v>0</v>
      </c>
      <c r="I3822" s="114">
        <f ca="1">VLOOKUP($B3821,'Input Sheet'!$B$12:$L$211,5+I$5,FALSE)</f>
        <v>0</v>
      </c>
      <c r="J3822" s="114">
        <f ca="1">VLOOKUP($B3821,'Input Sheet'!$B$12:$L$211,5+J$5,FALSE)</f>
        <v>0</v>
      </c>
      <c r="K3822" s="114">
        <f ca="1">VLOOKUP($B3821,'Input Sheet'!$B$12:$L$211,5+K$5,FALSE)</f>
        <v>0</v>
      </c>
      <c r="L3822" s="114">
        <f ca="1">VLOOKUP($B3821,'Input Sheet'!$B$12:$L$211,5+L$5,FALSE)</f>
        <v>0</v>
      </c>
    </row>
    <row r="3823" spans="1:12" ht="12.75" hidden="1" customHeight="1" outlineLevel="2" x14ac:dyDescent="0.2">
      <c r="A3823" s="3"/>
      <c r="B3823" s="3"/>
      <c r="C3823" s="3"/>
      <c r="D3823" s="3">
        <v>1</v>
      </c>
      <c r="E3823" s="295">
        <f t="array" aca="1" ref="E3823:E3837" ca="1">TRANSPOSE(G3821:L3821)</f>
        <v>0</v>
      </c>
      <c r="F3823" s="296"/>
      <c r="G3823" s="297"/>
      <c r="H3823" s="298">
        <f ca="1">IF(OFFSET(H3823,-$D3823,0)="n/a","n/a",IF(H$5&gt;OFFSET(H3823,-$D3823,0)+$D3823,$E3823-SUM($G3823:G3823),($E3823-SUM($G3823:G3823))/(OFFSET(H3823,-$D3823,0)-(H$5-$D3823-1))))</f>
        <v>0</v>
      </c>
      <c r="I3823" s="298">
        <f ca="1">IF(OFFSET(I3823,-$D3823,0)="n/a","n/a",IF(I$5&gt;OFFSET(I3823,-$D3823,0)+$D3823,$E3823-SUM($G3823:H3823),($E3823-SUM($G3823:H3823))/(OFFSET(I3823,-$D3823,0)-(I$5-$D3823-1))))</f>
        <v>0</v>
      </c>
      <c r="J3823" s="298">
        <f ca="1">IF(OFFSET(J3823,-$D3823,0)="n/a","n/a",IF(J$5&gt;OFFSET(J3823,-$D3823,0)+$D3823,$E3823-SUM($G3823:I3823),($E3823-SUM($G3823:I3823))/(OFFSET(J3823,-$D3823,0)-(J$5-$D3823-1))))</f>
        <v>0</v>
      </c>
      <c r="K3823" s="298">
        <f ca="1">IF(OFFSET(K3823,-$D3823,0)="n/a","n/a",IF(K$5&gt;OFFSET(K3823,-$D3823,0)+$D3823,$E3823-SUM($G3823:J3823),($E3823-SUM($G3823:J3823))/(OFFSET(K3823,-$D3823,0)-(K$5-$D3823-1))))</f>
        <v>0</v>
      </c>
      <c r="L3823" s="298">
        <f ca="1">IF(OFFSET(L3823,-$D3823,0)="n/a","n/a",IF(L$5&gt;OFFSET(L3823,-$D3823,0)+$D3823,$E3823-SUM($G3823:K3823),($E3823-SUM($G3823:K3823))/(OFFSET(L3823,-$D3823,0)-(L$5-$D3823-1))))</f>
        <v>0</v>
      </c>
    </row>
    <row r="3824" spans="1:12" ht="12.75" hidden="1" customHeight="1" outlineLevel="2" x14ac:dyDescent="0.2">
      <c r="A3824" s="3"/>
      <c r="B3824" s="3"/>
      <c r="C3824" s="377" t="s">
        <v>43</v>
      </c>
      <c r="D3824" s="3">
        <v>2</v>
      </c>
      <c r="E3824" s="295">
        <f ca="1"/>
        <v>0</v>
      </c>
      <c r="F3824" s="296"/>
      <c r="G3824" s="299"/>
      <c r="H3824" s="297"/>
      <c r="I3824" s="298">
        <f ca="1">IF(OFFSET(I3824,-$D3824,0)="n/a","n/a",IF(I$5&gt;OFFSET(I3824,-$D3824,0)+$D3824,$E3824-SUM($G3824:H3824),($E3824-SUM($G3824:H3824))/(OFFSET(I3824,-$D3824,0)-(I$5-$D3824-1))))</f>
        <v>0</v>
      </c>
      <c r="J3824" s="298">
        <f ca="1">IF(OFFSET(J3824,-$D3824,0)="n/a","n/a",IF(J$5&gt;OFFSET(J3824,-$D3824,0)+$D3824,$E3824-SUM($G3824:I3824),($E3824-SUM($G3824:I3824))/(OFFSET(J3824,-$D3824,0)-(J$5-$D3824-1))))</f>
        <v>0</v>
      </c>
      <c r="K3824" s="298">
        <f ca="1">IF(OFFSET(K3824,-$D3824,0)="n/a","n/a",IF(K$5&gt;OFFSET(K3824,-$D3824,0)+$D3824,$E3824-SUM($G3824:J3824),($E3824-SUM($G3824:J3824))/(OFFSET(K3824,-$D3824,0)-(K$5-$D3824-1))))</f>
        <v>0</v>
      </c>
      <c r="L3824" s="298">
        <f ca="1">IF(OFFSET(L3824,-$D3824,0)="n/a","n/a",IF(L$5&gt;OFFSET(L3824,-$D3824,0)+$D3824,$E3824-SUM($G3824:K3824),($E3824-SUM($G3824:K3824))/(OFFSET(L3824,-$D3824,0)-(L$5-$D3824-1))))</f>
        <v>0</v>
      </c>
    </row>
    <row r="3825" spans="1:12" ht="12.75" hidden="1" customHeight="1" outlineLevel="2" x14ac:dyDescent="0.2">
      <c r="A3825" s="3"/>
      <c r="B3825" s="3"/>
      <c r="C3825" s="377"/>
      <c r="D3825" s="3">
        <v>3</v>
      </c>
      <c r="E3825" s="295">
        <f ca="1"/>
        <v>0</v>
      </c>
      <c r="F3825" s="296"/>
      <c r="G3825" s="299"/>
      <c r="H3825" s="299"/>
      <c r="I3825" s="297"/>
      <c r="J3825" s="298">
        <f ca="1">IF(OFFSET(J3825,-$D3825,0)="n/a","n/a",IF(J$5&gt;OFFSET(J3825,-$D3825,0)+$D3825,$E3825-SUM($G3825:I3825),($E3825-SUM($G3825:I3825))/(OFFSET(J3825,-$D3825,0)-(J$5-$D3825-1))))</f>
        <v>0</v>
      </c>
      <c r="K3825" s="298">
        <f ca="1">IF(OFFSET(K3825,-$D3825,0)="n/a","n/a",IF(K$5&gt;OFFSET(K3825,-$D3825,0)+$D3825,$E3825-SUM($G3825:J3825),($E3825-SUM($G3825:J3825))/(OFFSET(K3825,-$D3825,0)-(K$5-$D3825-1))))</f>
        <v>0</v>
      </c>
      <c r="L3825" s="298">
        <f ca="1">IF(OFFSET(L3825,-$D3825,0)="n/a","n/a",IF(L$5&gt;OFFSET(L3825,-$D3825,0)+$D3825,$E3825-SUM($G3825:K3825),($E3825-SUM($G3825:K3825))/(OFFSET(L3825,-$D3825,0)-(L$5-$D3825-1))))</f>
        <v>0</v>
      </c>
    </row>
    <row r="3826" spans="1:12" ht="12.75" hidden="1" customHeight="1" outlineLevel="2" x14ac:dyDescent="0.2">
      <c r="A3826" s="3"/>
      <c r="B3826" s="3"/>
      <c r="C3826" s="377"/>
      <c r="D3826" s="3">
        <v>4</v>
      </c>
      <c r="E3826" s="295">
        <f ca="1"/>
        <v>0</v>
      </c>
      <c r="F3826" s="296"/>
      <c r="G3826" s="299"/>
      <c r="H3826" s="299"/>
      <c r="I3826" s="299"/>
      <c r="J3826" s="297"/>
      <c r="K3826" s="298">
        <f ca="1">IF(OFFSET(K3826,-$D3826,0)="n/a","n/a",IF(K$5&gt;OFFSET(K3826,-$D3826,0)+$D3826,$E3826-SUM($G3826:J3826),($E3826-SUM($G3826:J3826))/(OFFSET(K3826,-$D3826,0)-(K$5-$D3826-1))))</f>
        <v>0</v>
      </c>
      <c r="L3826" s="298">
        <f ca="1">IF(OFFSET(L3826,-$D3826,0)="n/a","n/a",IF(L$5&gt;OFFSET(L3826,-$D3826,0)+$D3826,$E3826-SUM($G3826:K3826),($E3826-SUM($G3826:K3826))/(OFFSET(L3826,-$D3826,0)-(L$5-$D3826-1))))</f>
        <v>0</v>
      </c>
    </row>
    <row r="3827" spans="1:12" ht="12.75" hidden="1" customHeight="1" outlineLevel="2" x14ac:dyDescent="0.2">
      <c r="A3827" s="3"/>
      <c r="B3827" s="3"/>
      <c r="C3827" s="377"/>
      <c r="D3827" s="3">
        <v>5</v>
      </c>
      <c r="E3827" s="295">
        <f ca="1"/>
        <v>0</v>
      </c>
      <c r="F3827" s="296"/>
      <c r="G3827" s="299"/>
      <c r="H3827" s="299"/>
      <c r="I3827" s="299"/>
      <c r="J3827" s="299"/>
      <c r="K3827" s="297"/>
      <c r="L3827" s="298">
        <f ca="1">IF(OFFSET(L3827,-$D3827,0)="n/a","n/a",IF(L$5&gt;OFFSET(L3827,-$D3827,0)+$D3827,$E3827-SUM($G3827:K3827),($E3827-SUM($G3827:K3827))/(OFFSET(L3827,-$D3827,0)-(L$5-$D3827-1))))</f>
        <v>0</v>
      </c>
    </row>
    <row r="3828" spans="1:12" ht="12.75" hidden="1" customHeight="1" outlineLevel="2" x14ac:dyDescent="0.2">
      <c r="A3828" s="3"/>
      <c r="B3828" s="3"/>
      <c r="C3828" s="377"/>
      <c r="D3828" s="3">
        <v>6</v>
      </c>
      <c r="E3828" s="295">
        <f ca="1"/>
        <v>0</v>
      </c>
      <c r="F3828" s="296"/>
      <c r="G3828" s="299"/>
      <c r="H3828" s="299"/>
      <c r="I3828" s="299"/>
      <c r="J3828" s="299"/>
      <c r="K3828" s="299"/>
      <c r="L3828" s="297"/>
    </row>
    <row r="3829" spans="1:12" ht="12.75" hidden="1" customHeight="1" outlineLevel="2" x14ac:dyDescent="0.2">
      <c r="A3829" s="3"/>
      <c r="B3829" s="3"/>
      <c r="C3829" s="377"/>
      <c r="D3829" s="3">
        <v>7</v>
      </c>
      <c r="E3829" s="295" t="e">
        <f ca="1"/>
        <v>#N/A</v>
      </c>
      <c r="F3829" s="296"/>
      <c r="G3829" s="299"/>
      <c r="H3829" s="299"/>
      <c r="I3829" s="299"/>
      <c r="J3829" s="299"/>
      <c r="K3829" s="299"/>
      <c r="L3829" s="299"/>
    </row>
    <row r="3830" spans="1:12" ht="12.75" hidden="1" customHeight="1" outlineLevel="2" x14ac:dyDescent="0.2">
      <c r="A3830" s="3"/>
      <c r="B3830" s="3"/>
      <c r="C3830" s="377"/>
      <c r="D3830" s="3">
        <v>8</v>
      </c>
      <c r="E3830" s="295" t="e">
        <f ca="1"/>
        <v>#N/A</v>
      </c>
      <c r="F3830" s="296"/>
      <c r="G3830" s="299"/>
      <c r="H3830" s="299"/>
      <c r="I3830" s="299"/>
      <c r="J3830" s="299"/>
      <c r="K3830" s="299"/>
      <c r="L3830" s="299"/>
    </row>
    <row r="3831" spans="1:12" ht="12.75" hidden="1" customHeight="1" outlineLevel="2" x14ac:dyDescent="0.2">
      <c r="A3831" s="3"/>
      <c r="B3831" s="3"/>
      <c r="C3831" s="377"/>
      <c r="D3831" s="3">
        <v>9</v>
      </c>
      <c r="E3831" s="295" t="e">
        <f ca="1"/>
        <v>#N/A</v>
      </c>
      <c r="F3831" s="296"/>
      <c r="G3831" s="299"/>
      <c r="H3831" s="299"/>
      <c r="I3831" s="299"/>
      <c r="J3831" s="299"/>
      <c r="K3831" s="299"/>
      <c r="L3831" s="299"/>
    </row>
    <row r="3832" spans="1:12" ht="12.75" hidden="1" customHeight="1" outlineLevel="2" x14ac:dyDescent="0.2">
      <c r="A3832" s="3"/>
      <c r="B3832" s="3"/>
      <c r="C3832" s="377"/>
      <c r="D3832" s="3">
        <v>10</v>
      </c>
      <c r="E3832" s="295" t="e">
        <f ca="1"/>
        <v>#N/A</v>
      </c>
      <c r="F3832" s="296"/>
      <c r="G3832" s="299"/>
      <c r="H3832" s="299"/>
      <c r="I3832" s="299"/>
      <c r="J3832" s="299"/>
      <c r="K3832" s="299"/>
      <c r="L3832" s="299"/>
    </row>
    <row r="3833" spans="1:12" ht="12.75" hidden="1" customHeight="1" outlineLevel="2" x14ac:dyDescent="0.2">
      <c r="A3833" s="3"/>
      <c r="B3833" s="3"/>
      <c r="C3833" s="377"/>
      <c r="D3833" s="3">
        <v>11</v>
      </c>
      <c r="E3833" s="295" t="e">
        <f ca="1"/>
        <v>#N/A</v>
      </c>
      <c r="F3833" s="296"/>
      <c r="G3833" s="299"/>
      <c r="H3833" s="299"/>
      <c r="I3833" s="299"/>
      <c r="J3833" s="299"/>
      <c r="K3833" s="299"/>
      <c r="L3833" s="299"/>
    </row>
    <row r="3834" spans="1:12" ht="12.75" hidden="1" customHeight="1" outlineLevel="2" x14ac:dyDescent="0.2">
      <c r="A3834" s="3"/>
      <c r="B3834" s="3"/>
      <c r="C3834" s="377"/>
      <c r="D3834" s="3">
        <v>12</v>
      </c>
      <c r="E3834" s="295" t="e">
        <f ca="1"/>
        <v>#N/A</v>
      </c>
      <c r="F3834" s="296"/>
      <c r="G3834" s="299"/>
      <c r="H3834" s="299"/>
      <c r="I3834" s="299"/>
      <c r="J3834" s="299"/>
      <c r="K3834" s="299"/>
      <c r="L3834" s="299"/>
    </row>
    <row r="3835" spans="1:12" ht="12.75" hidden="1" customHeight="1" outlineLevel="2" x14ac:dyDescent="0.2">
      <c r="A3835" s="3"/>
      <c r="B3835" s="3"/>
      <c r="C3835" s="377"/>
      <c r="D3835" s="3">
        <v>13</v>
      </c>
      <c r="E3835" s="295" t="e">
        <f ca="1"/>
        <v>#N/A</v>
      </c>
      <c r="F3835" s="296"/>
      <c r="G3835" s="299"/>
      <c r="H3835" s="299"/>
      <c r="I3835" s="299"/>
      <c r="J3835" s="299"/>
      <c r="K3835" s="299"/>
      <c r="L3835" s="299"/>
    </row>
    <row r="3836" spans="1:12" ht="12.75" hidden="1" customHeight="1" outlineLevel="2" x14ac:dyDescent="0.2">
      <c r="A3836" s="3"/>
      <c r="B3836" s="3"/>
      <c r="C3836" s="377"/>
      <c r="D3836" s="3">
        <v>14</v>
      </c>
      <c r="E3836" s="295" t="e">
        <f ca="1"/>
        <v>#N/A</v>
      </c>
      <c r="F3836" s="296"/>
      <c r="G3836" s="299"/>
      <c r="H3836" s="299"/>
      <c r="I3836" s="299"/>
      <c r="J3836" s="299"/>
      <c r="K3836" s="299"/>
      <c r="L3836" s="299"/>
    </row>
    <row r="3837" spans="1:12" ht="12.75" hidden="1" customHeight="1" outlineLevel="2" x14ac:dyDescent="0.2">
      <c r="A3837" s="3"/>
      <c r="B3837" s="3"/>
      <c r="C3837" s="377"/>
      <c r="D3837" s="3">
        <v>15</v>
      </c>
      <c r="E3837" s="295" t="e">
        <f ca="1"/>
        <v>#N/A</v>
      </c>
      <c r="F3837" s="296"/>
      <c r="G3837" s="299"/>
      <c r="H3837" s="299"/>
      <c r="I3837" s="299"/>
      <c r="J3837" s="299"/>
      <c r="K3837" s="299"/>
      <c r="L3837" s="299"/>
    </row>
    <row r="3838" spans="1:12" ht="12.75" hidden="1" customHeight="1" outlineLevel="1" x14ac:dyDescent="0.2">
      <c r="A3838" s="3"/>
      <c r="B3838" s="149" t="str">
        <f ca="1">B3821</f>
        <v>Asset Type 190</v>
      </c>
      <c r="C3838" s="149" t="str">
        <f ca="1">C3821</f>
        <v>Description - Asset Type 190</v>
      </c>
      <c r="D3838" s="3"/>
      <c r="E3838" s="3"/>
      <c r="F3838" s="109" t="s">
        <v>44</v>
      </c>
      <c r="G3838" s="301">
        <f t="shared" ref="G3838:L3838" si="380">SUM(G3823:G3837)</f>
        <v>0</v>
      </c>
      <c r="H3838" s="301">
        <f t="shared" ca="1" si="380"/>
        <v>0</v>
      </c>
      <c r="I3838" s="301">
        <f t="shared" ca="1" si="380"/>
        <v>0</v>
      </c>
      <c r="J3838" s="301">
        <f t="shared" ca="1" si="380"/>
        <v>0</v>
      </c>
      <c r="K3838" s="301">
        <f t="shared" ca="1" si="380"/>
        <v>0</v>
      </c>
      <c r="L3838" s="301">
        <f t="shared" ca="1" si="380"/>
        <v>0</v>
      </c>
    </row>
    <row r="3839" spans="1:12" ht="12.75" hidden="1" customHeight="1" outlineLevel="2" x14ac:dyDescent="0.2">
      <c r="A3839" s="221">
        <f>A3821+1</f>
        <v>191</v>
      </c>
      <c r="B3839" s="22" t="str">
        <f ca="1">OFFSET($B$13,$A3839-1,0)</f>
        <v>Asset Type 191</v>
      </c>
      <c r="C3839" s="22" t="str">
        <f ca="1">OFFSET($C$13,$A3839-1,0)</f>
        <v>Description - Asset Type 191</v>
      </c>
      <c r="D3839" s="3"/>
      <c r="E3839" s="112"/>
      <c r="F3839" s="111" t="s">
        <v>41</v>
      </c>
      <c r="G3839" s="300">
        <f t="shared" ref="G3839:L3839" ca="1" si="381">VLOOKUP($B3839,$B$13:$L$212,5+G$5,FALSE)</f>
        <v>0</v>
      </c>
      <c r="H3839" s="300">
        <f t="shared" ca="1" si="381"/>
        <v>0</v>
      </c>
      <c r="I3839" s="300">
        <f t="shared" ca="1" si="381"/>
        <v>0</v>
      </c>
      <c r="J3839" s="300">
        <f t="shared" ca="1" si="381"/>
        <v>0</v>
      </c>
      <c r="K3839" s="300">
        <f t="shared" ca="1" si="381"/>
        <v>0</v>
      </c>
      <c r="L3839" s="300">
        <f t="shared" ca="1" si="381"/>
        <v>0</v>
      </c>
    </row>
    <row r="3840" spans="1:12" ht="12.75" hidden="1" customHeight="1" outlineLevel="2" x14ac:dyDescent="0.2">
      <c r="A3840" s="3"/>
      <c r="B3840" s="3"/>
      <c r="C3840" s="21"/>
      <c r="D3840" s="3"/>
      <c r="E3840" s="110"/>
      <c r="F3840" s="109" t="s">
        <v>42</v>
      </c>
      <c r="G3840" s="114">
        <f ca="1">VLOOKUP($B3839,'Input Sheet'!$B$12:$L$211,5+G$5,FALSE)</f>
        <v>0</v>
      </c>
      <c r="H3840" s="114">
        <f ca="1">VLOOKUP($B3839,'Input Sheet'!$B$12:$L$211,5+H$5,FALSE)</f>
        <v>0</v>
      </c>
      <c r="I3840" s="114">
        <f ca="1">VLOOKUP($B3839,'Input Sheet'!$B$12:$L$211,5+I$5,FALSE)</f>
        <v>0</v>
      </c>
      <c r="J3840" s="114">
        <f ca="1">VLOOKUP($B3839,'Input Sheet'!$B$12:$L$211,5+J$5,FALSE)</f>
        <v>0</v>
      </c>
      <c r="K3840" s="114">
        <f ca="1">VLOOKUP($B3839,'Input Sheet'!$B$12:$L$211,5+K$5,FALSE)</f>
        <v>0</v>
      </c>
      <c r="L3840" s="114">
        <f ca="1">VLOOKUP($B3839,'Input Sheet'!$B$12:$L$211,5+L$5,FALSE)</f>
        <v>0</v>
      </c>
    </row>
    <row r="3841" spans="1:12" ht="12.75" hidden="1" customHeight="1" outlineLevel="2" x14ac:dyDescent="0.2">
      <c r="A3841" s="3"/>
      <c r="B3841" s="3"/>
      <c r="C3841" s="3"/>
      <c r="D3841" s="3">
        <v>1</v>
      </c>
      <c r="E3841" s="295">
        <f t="array" aca="1" ref="E3841:E3855" ca="1">TRANSPOSE(G3839:L3839)</f>
        <v>0</v>
      </c>
      <c r="F3841" s="296"/>
      <c r="G3841" s="297"/>
      <c r="H3841" s="298">
        <f ca="1">IF(OFFSET(H3841,-$D3841,0)="n/a","n/a",IF(H$5&gt;OFFSET(H3841,-$D3841,0)+$D3841,$E3841-SUM($G3841:G3841),($E3841-SUM($G3841:G3841))/(OFFSET(H3841,-$D3841,0)-(H$5-$D3841-1))))</f>
        <v>0</v>
      </c>
      <c r="I3841" s="298">
        <f ca="1">IF(OFFSET(I3841,-$D3841,0)="n/a","n/a",IF(I$5&gt;OFFSET(I3841,-$D3841,0)+$D3841,$E3841-SUM($G3841:H3841),($E3841-SUM($G3841:H3841))/(OFFSET(I3841,-$D3841,0)-(I$5-$D3841-1))))</f>
        <v>0</v>
      </c>
      <c r="J3841" s="298">
        <f ca="1">IF(OFFSET(J3841,-$D3841,0)="n/a","n/a",IF(J$5&gt;OFFSET(J3841,-$D3841,0)+$D3841,$E3841-SUM($G3841:I3841),($E3841-SUM($G3841:I3841))/(OFFSET(J3841,-$D3841,0)-(J$5-$D3841-1))))</f>
        <v>0</v>
      </c>
      <c r="K3841" s="298">
        <f ca="1">IF(OFFSET(K3841,-$D3841,0)="n/a","n/a",IF(K$5&gt;OFFSET(K3841,-$D3841,0)+$D3841,$E3841-SUM($G3841:J3841),($E3841-SUM($G3841:J3841))/(OFFSET(K3841,-$D3841,0)-(K$5-$D3841-1))))</f>
        <v>0</v>
      </c>
      <c r="L3841" s="298">
        <f ca="1">IF(OFFSET(L3841,-$D3841,0)="n/a","n/a",IF(L$5&gt;OFFSET(L3841,-$D3841,0)+$D3841,$E3841-SUM($G3841:K3841),($E3841-SUM($G3841:K3841))/(OFFSET(L3841,-$D3841,0)-(L$5-$D3841-1))))</f>
        <v>0</v>
      </c>
    </row>
    <row r="3842" spans="1:12" ht="12.75" hidden="1" customHeight="1" outlineLevel="2" x14ac:dyDescent="0.2">
      <c r="A3842" s="3"/>
      <c r="B3842" s="3"/>
      <c r="C3842" s="377" t="s">
        <v>43</v>
      </c>
      <c r="D3842" s="3">
        <v>2</v>
      </c>
      <c r="E3842" s="295">
        <f ca="1"/>
        <v>0</v>
      </c>
      <c r="F3842" s="296"/>
      <c r="G3842" s="299"/>
      <c r="H3842" s="297"/>
      <c r="I3842" s="298">
        <f ca="1">IF(OFFSET(I3842,-$D3842,0)="n/a","n/a",IF(I$5&gt;OFFSET(I3842,-$D3842,0)+$D3842,$E3842-SUM($G3842:H3842),($E3842-SUM($G3842:H3842))/(OFFSET(I3842,-$D3842,0)-(I$5-$D3842-1))))</f>
        <v>0</v>
      </c>
      <c r="J3842" s="298">
        <f ca="1">IF(OFFSET(J3842,-$D3842,0)="n/a","n/a",IF(J$5&gt;OFFSET(J3842,-$D3842,0)+$D3842,$E3842-SUM($G3842:I3842),($E3842-SUM($G3842:I3842))/(OFFSET(J3842,-$D3842,0)-(J$5-$D3842-1))))</f>
        <v>0</v>
      </c>
      <c r="K3842" s="298">
        <f ca="1">IF(OFFSET(K3842,-$D3842,0)="n/a","n/a",IF(K$5&gt;OFFSET(K3842,-$D3842,0)+$D3842,$E3842-SUM($G3842:J3842),($E3842-SUM($G3842:J3842))/(OFFSET(K3842,-$D3842,0)-(K$5-$D3842-1))))</f>
        <v>0</v>
      </c>
      <c r="L3842" s="298">
        <f ca="1">IF(OFFSET(L3842,-$D3842,0)="n/a","n/a",IF(L$5&gt;OFFSET(L3842,-$D3842,0)+$D3842,$E3842-SUM($G3842:K3842),($E3842-SUM($G3842:K3842))/(OFFSET(L3842,-$D3842,0)-(L$5-$D3842-1))))</f>
        <v>0</v>
      </c>
    </row>
    <row r="3843" spans="1:12" ht="12.75" hidden="1" customHeight="1" outlineLevel="2" x14ac:dyDescent="0.2">
      <c r="A3843" s="3"/>
      <c r="B3843" s="3"/>
      <c r="C3843" s="377"/>
      <c r="D3843" s="3">
        <v>3</v>
      </c>
      <c r="E3843" s="295">
        <f ca="1"/>
        <v>0</v>
      </c>
      <c r="F3843" s="296"/>
      <c r="G3843" s="299"/>
      <c r="H3843" s="299"/>
      <c r="I3843" s="297"/>
      <c r="J3843" s="298">
        <f ca="1">IF(OFFSET(J3843,-$D3843,0)="n/a","n/a",IF(J$5&gt;OFFSET(J3843,-$D3843,0)+$D3843,$E3843-SUM($G3843:I3843),($E3843-SUM($G3843:I3843))/(OFFSET(J3843,-$D3843,0)-(J$5-$D3843-1))))</f>
        <v>0</v>
      </c>
      <c r="K3843" s="298">
        <f ca="1">IF(OFFSET(K3843,-$D3843,0)="n/a","n/a",IF(K$5&gt;OFFSET(K3843,-$D3843,0)+$D3843,$E3843-SUM($G3843:J3843),($E3843-SUM($G3843:J3843))/(OFFSET(K3843,-$D3843,0)-(K$5-$D3843-1))))</f>
        <v>0</v>
      </c>
      <c r="L3843" s="298">
        <f ca="1">IF(OFFSET(L3843,-$D3843,0)="n/a","n/a",IF(L$5&gt;OFFSET(L3843,-$D3843,0)+$D3843,$E3843-SUM($G3843:K3843),($E3843-SUM($G3843:K3843))/(OFFSET(L3843,-$D3843,0)-(L$5-$D3843-1))))</f>
        <v>0</v>
      </c>
    </row>
    <row r="3844" spans="1:12" ht="12.75" hidden="1" customHeight="1" outlineLevel="2" x14ac:dyDescent="0.2">
      <c r="A3844" s="3"/>
      <c r="B3844" s="3"/>
      <c r="C3844" s="377"/>
      <c r="D3844" s="3">
        <v>4</v>
      </c>
      <c r="E3844" s="295">
        <f ca="1"/>
        <v>0</v>
      </c>
      <c r="F3844" s="296"/>
      <c r="G3844" s="299"/>
      <c r="H3844" s="299"/>
      <c r="I3844" s="299"/>
      <c r="J3844" s="297"/>
      <c r="K3844" s="298">
        <f ca="1">IF(OFFSET(K3844,-$D3844,0)="n/a","n/a",IF(K$5&gt;OFFSET(K3844,-$D3844,0)+$D3844,$E3844-SUM($G3844:J3844),($E3844-SUM($G3844:J3844))/(OFFSET(K3844,-$D3844,0)-(K$5-$D3844-1))))</f>
        <v>0</v>
      </c>
      <c r="L3844" s="298">
        <f ca="1">IF(OFFSET(L3844,-$D3844,0)="n/a","n/a",IF(L$5&gt;OFFSET(L3844,-$D3844,0)+$D3844,$E3844-SUM($G3844:K3844),($E3844-SUM($G3844:K3844))/(OFFSET(L3844,-$D3844,0)-(L$5-$D3844-1))))</f>
        <v>0</v>
      </c>
    </row>
    <row r="3845" spans="1:12" ht="12.75" hidden="1" customHeight="1" outlineLevel="2" x14ac:dyDescent="0.2">
      <c r="A3845" s="3"/>
      <c r="B3845" s="3"/>
      <c r="C3845" s="377"/>
      <c r="D3845" s="3">
        <v>5</v>
      </c>
      <c r="E3845" s="295">
        <f ca="1"/>
        <v>0</v>
      </c>
      <c r="F3845" s="296"/>
      <c r="G3845" s="299"/>
      <c r="H3845" s="299"/>
      <c r="I3845" s="299"/>
      <c r="J3845" s="299"/>
      <c r="K3845" s="297"/>
      <c r="L3845" s="298">
        <f ca="1">IF(OFFSET(L3845,-$D3845,0)="n/a","n/a",IF(L$5&gt;OFFSET(L3845,-$D3845,0)+$D3845,$E3845-SUM($G3845:K3845),($E3845-SUM($G3845:K3845))/(OFFSET(L3845,-$D3845,0)-(L$5-$D3845-1))))</f>
        <v>0</v>
      </c>
    </row>
    <row r="3846" spans="1:12" ht="12.75" hidden="1" customHeight="1" outlineLevel="2" x14ac:dyDescent="0.2">
      <c r="A3846" s="3"/>
      <c r="B3846" s="3"/>
      <c r="C3846" s="377"/>
      <c r="D3846" s="3">
        <v>6</v>
      </c>
      <c r="E3846" s="295">
        <f ca="1"/>
        <v>0</v>
      </c>
      <c r="F3846" s="296"/>
      <c r="G3846" s="299"/>
      <c r="H3846" s="299"/>
      <c r="I3846" s="299"/>
      <c r="J3846" s="299"/>
      <c r="K3846" s="299"/>
      <c r="L3846" s="297"/>
    </row>
    <row r="3847" spans="1:12" ht="12.75" hidden="1" customHeight="1" outlineLevel="2" x14ac:dyDescent="0.2">
      <c r="A3847" s="3"/>
      <c r="B3847" s="3"/>
      <c r="C3847" s="377"/>
      <c r="D3847" s="3">
        <v>7</v>
      </c>
      <c r="E3847" s="295" t="e">
        <f ca="1"/>
        <v>#N/A</v>
      </c>
      <c r="F3847" s="296"/>
      <c r="G3847" s="299"/>
      <c r="H3847" s="299"/>
      <c r="I3847" s="299"/>
      <c r="J3847" s="299"/>
      <c r="K3847" s="299"/>
      <c r="L3847" s="299"/>
    </row>
    <row r="3848" spans="1:12" ht="12.75" hidden="1" customHeight="1" outlineLevel="2" x14ac:dyDescent="0.2">
      <c r="A3848" s="3"/>
      <c r="B3848" s="3"/>
      <c r="C3848" s="377"/>
      <c r="D3848" s="3">
        <v>8</v>
      </c>
      <c r="E3848" s="295" t="e">
        <f ca="1"/>
        <v>#N/A</v>
      </c>
      <c r="F3848" s="296"/>
      <c r="G3848" s="299"/>
      <c r="H3848" s="299"/>
      <c r="I3848" s="299"/>
      <c r="J3848" s="299"/>
      <c r="K3848" s="299"/>
      <c r="L3848" s="299"/>
    </row>
    <row r="3849" spans="1:12" ht="12.75" hidden="1" customHeight="1" outlineLevel="2" x14ac:dyDescent="0.2">
      <c r="A3849" s="3"/>
      <c r="B3849" s="3"/>
      <c r="C3849" s="377"/>
      <c r="D3849" s="3">
        <v>9</v>
      </c>
      <c r="E3849" s="295" t="e">
        <f ca="1"/>
        <v>#N/A</v>
      </c>
      <c r="F3849" s="296"/>
      <c r="G3849" s="299"/>
      <c r="H3849" s="299"/>
      <c r="I3849" s="299"/>
      <c r="J3849" s="299"/>
      <c r="K3849" s="299"/>
      <c r="L3849" s="299"/>
    </row>
    <row r="3850" spans="1:12" ht="12.75" hidden="1" customHeight="1" outlineLevel="2" x14ac:dyDescent="0.2">
      <c r="A3850" s="3"/>
      <c r="B3850" s="3"/>
      <c r="C3850" s="377"/>
      <c r="D3850" s="3">
        <v>10</v>
      </c>
      <c r="E3850" s="295" t="e">
        <f ca="1"/>
        <v>#N/A</v>
      </c>
      <c r="F3850" s="296"/>
      <c r="G3850" s="299"/>
      <c r="H3850" s="299"/>
      <c r="I3850" s="299"/>
      <c r="J3850" s="299"/>
      <c r="K3850" s="299"/>
      <c r="L3850" s="299"/>
    </row>
    <row r="3851" spans="1:12" ht="12.75" hidden="1" customHeight="1" outlineLevel="2" x14ac:dyDescent="0.2">
      <c r="A3851" s="3"/>
      <c r="B3851" s="3"/>
      <c r="C3851" s="377"/>
      <c r="D3851" s="3">
        <v>11</v>
      </c>
      <c r="E3851" s="295" t="e">
        <f ca="1"/>
        <v>#N/A</v>
      </c>
      <c r="F3851" s="296"/>
      <c r="G3851" s="299"/>
      <c r="H3851" s="299"/>
      <c r="I3851" s="299"/>
      <c r="J3851" s="299"/>
      <c r="K3851" s="299"/>
      <c r="L3851" s="299"/>
    </row>
    <row r="3852" spans="1:12" ht="12.75" hidden="1" customHeight="1" outlineLevel="2" x14ac:dyDescent="0.2">
      <c r="A3852" s="3"/>
      <c r="B3852" s="3"/>
      <c r="C3852" s="377"/>
      <c r="D3852" s="3">
        <v>12</v>
      </c>
      <c r="E3852" s="295" t="e">
        <f ca="1"/>
        <v>#N/A</v>
      </c>
      <c r="F3852" s="296"/>
      <c r="G3852" s="299"/>
      <c r="H3852" s="299"/>
      <c r="I3852" s="299"/>
      <c r="J3852" s="299"/>
      <c r="K3852" s="299"/>
      <c r="L3852" s="299"/>
    </row>
    <row r="3853" spans="1:12" ht="12.75" hidden="1" customHeight="1" outlineLevel="2" x14ac:dyDescent="0.2">
      <c r="A3853" s="3"/>
      <c r="B3853" s="3"/>
      <c r="C3853" s="377"/>
      <c r="D3853" s="3">
        <v>13</v>
      </c>
      <c r="E3853" s="295" t="e">
        <f ca="1"/>
        <v>#N/A</v>
      </c>
      <c r="F3853" s="296"/>
      <c r="G3853" s="299"/>
      <c r="H3853" s="299"/>
      <c r="I3853" s="299"/>
      <c r="J3853" s="299"/>
      <c r="K3853" s="299"/>
      <c r="L3853" s="299"/>
    </row>
    <row r="3854" spans="1:12" ht="12.75" hidden="1" customHeight="1" outlineLevel="2" x14ac:dyDescent="0.2">
      <c r="A3854" s="3"/>
      <c r="B3854" s="3"/>
      <c r="C3854" s="377"/>
      <c r="D3854" s="3">
        <v>14</v>
      </c>
      <c r="E3854" s="295" t="e">
        <f ca="1"/>
        <v>#N/A</v>
      </c>
      <c r="F3854" s="296"/>
      <c r="G3854" s="299"/>
      <c r="H3854" s="299"/>
      <c r="I3854" s="299"/>
      <c r="J3854" s="299"/>
      <c r="K3854" s="299"/>
      <c r="L3854" s="299"/>
    </row>
    <row r="3855" spans="1:12" ht="12.75" hidden="1" customHeight="1" outlineLevel="2" x14ac:dyDescent="0.2">
      <c r="A3855" s="3"/>
      <c r="B3855" s="3"/>
      <c r="C3855" s="377"/>
      <c r="D3855" s="3">
        <v>15</v>
      </c>
      <c r="E3855" s="295" t="e">
        <f ca="1"/>
        <v>#N/A</v>
      </c>
      <c r="F3855" s="296"/>
      <c r="G3855" s="299"/>
      <c r="H3855" s="299"/>
      <c r="I3855" s="299"/>
      <c r="J3855" s="299"/>
      <c r="K3855" s="299"/>
      <c r="L3855" s="299"/>
    </row>
    <row r="3856" spans="1:12" ht="12.75" hidden="1" customHeight="1" outlineLevel="1" x14ac:dyDescent="0.2">
      <c r="A3856" s="3"/>
      <c r="B3856" s="149" t="str">
        <f ca="1">B3839</f>
        <v>Asset Type 191</v>
      </c>
      <c r="C3856" s="149" t="str">
        <f ca="1">C3839</f>
        <v>Description - Asset Type 191</v>
      </c>
      <c r="D3856" s="3"/>
      <c r="E3856" s="3"/>
      <c r="F3856" s="109" t="s">
        <v>44</v>
      </c>
      <c r="G3856" s="301">
        <f t="shared" ref="G3856:L3856" si="382">SUM(G3841:G3855)</f>
        <v>0</v>
      </c>
      <c r="H3856" s="301">
        <f t="shared" ca="1" si="382"/>
        <v>0</v>
      </c>
      <c r="I3856" s="301">
        <f t="shared" ca="1" si="382"/>
        <v>0</v>
      </c>
      <c r="J3856" s="301">
        <f t="shared" ca="1" si="382"/>
        <v>0</v>
      </c>
      <c r="K3856" s="301">
        <f t="shared" ca="1" si="382"/>
        <v>0</v>
      </c>
      <c r="L3856" s="301">
        <f t="shared" ca="1" si="382"/>
        <v>0</v>
      </c>
    </row>
    <row r="3857" spans="1:12" ht="12.75" hidden="1" customHeight="1" outlineLevel="2" x14ac:dyDescent="0.2">
      <c r="A3857" s="221">
        <f>A3839+1</f>
        <v>192</v>
      </c>
      <c r="B3857" s="22" t="str">
        <f ca="1">OFFSET($B$13,$A3857-1,0)</f>
        <v>Asset Type 192</v>
      </c>
      <c r="C3857" s="22" t="str">
        <f ca="1">OFFSET($C$13,$A3857-1,0)</f>
        <v>Description - Asset Type 192</v>
      </c>
      <c r="D3857" s="3"/>
      <c r="E3857" s="112"/>
      <c r="F3857" s="111" t="s">
        <v>41</v>
      </c>
      <c r="G3857" s="300">
        <f t="shared" ref="G3857:L3857" ca="1" si="383">VLOOKUP($B3857,$B$13:$L$212,5+G$5,FALSE)</f>
        <v>0</v>
      </c>
      <c r="H3857" s="300">
        <f t="shared" ca="1" si="383"/>
        <v>0</v>
      </c>
      <c r="I3857" s="300">
        <f t="shared" ca="1" si="383"/>
        <v>0</v>
      </c>
      <c r="J3857" s="300">
        <f t="shared" ca="1" si="383"/>
        <v>0</v>
      </c>
      <c r="K3857" s="300">
        <f t="shared" ca="1" si="383"/>
        <v>0</v>
      </c>
      <c r="L3857" s="300">
        <f t="shared" ca="1" si="383"/>
        <v>0</v>
      </c>
    </row>
    <row r="3858" spans="1:12" ht="12.75" hidden="1" customHeight="1" outlineLevel="2" x14ac:dyDescent="0.2">
      <c r="A3858" s="3"/>
      <c r="B3858" s="3"/>
      <c r="C3858" s="21"/>
      <c r="D3858" s="3"/>
      <c r="E3858" s="110"/>
      <c r="F3858" s="109" t="s">
        <v>42</v>
      </c>
      <c r="G3858" s="114">
        <f ca="1">VLOOKUP($B3857,'Input Sheet'!$B$12:$L$211,5+G$5,FALSE)</f>
        <v>0</v>
      </c>
      <c r="H3858" s="114">
        <f ca="1">VLOOKUP($B3857,'Input Sheet'!$B$12:$L$211,5+H$5,FALSE)</f>
        <v>0</v>
      </c>
      <c r="I3858" s="114">
        <f ca="1">VLOOKUP($B3857,'Input Sheet'!$B$12:$L$211,5+I$5,FALSE)</f>
        <v>0</v>
      </c>
      <c r="J3858" s="114">
        <f ca="1">VLOOKUP($B3857,'Input Sheet'!$B$12:$L$211,5+J$5,FALSE)</f>
        <v>0</v>
      </c>
      <c r="K3858" s="114">
        <f ca="1">VLOOKUP($B3857,'Input Sheet'!$B$12:$L$211,5+K$5,FALSE)</f>
        <v>0</v>
      </c>
      <c r="L3858" s="114">
        <f ca="1">VLOOKUP($B3857,'Input Sheet'!$B$12:$L$211,5+L$5,FALSE)</f>
        <v>0</v>
      </c>
    </row>
    <row r="3859" spans="1:12" ht="12.75" hidden="1" customHeight="1" outlineLevel="2" x14ac:dyDescent="0.2">
      <c r="A3859" s="3"/>
      <c r="B3859" s="3"/>
      <c r="C3859" s="3"/>
      <c r="D3859" s="3">
        <v>1</v>
      </c>
      <c r="E3859" s="295">
        <f t="array" aca="1" ref="E3859:E3873" ca="1">TRANSPOSE(G3857:L3857)</f>
        <v>0</v>
      </c>
      <c r="F3859" s="296"/>
      <c r="G3859" s="297"/>
      <c r="H3859" s="298">
        <f ca="1">IF(OFFSET(H3859,-$D3859,0)="n/a","n/a",IF(H$5&gt;OFFSET(H3859,-$D3859,0)+$D3859,$E3859-SUM($G3859:G3859),($E3859-SUM($G3859:G3859))/(OFFSET(H3859,-$D3859,0)-(H$5-$D3859-1))))</f>
        <v>0</v>
      </c>
      <c r="I3859" s="298">
        <f ca="1">IF(OFFSET(I3859,-$D3859,0)="n/a","n/a",IF(I$5&gt;OFFSET(I3859,-$D3859,0)+$D3859,$E3859-SUM($G3859:H3859),($E3859-SUM($G3859:H3859))/(OFFSET(I3859,-$D3859,0)-(I$5-$D3859-1))))</f>
        <v>0</v>
      </c>
      <c r="J3859" s="298">
        <f ca="1">IF(OFFSET(J3859,-$D3859,0)="n/a","n/a",IF(J$5&gt;OFFSET(J3859,-$D3859,0)+$D3859,$E3859-SUM($G3859:I3859),($E3859-SUM($G3859:I3859))/(OFFSET(J3859,-$D3859,0)-(J$5-$D3859-1))))</f>
        <v>0</v>
      </c>
      <c r="K3859" s="298">
        <f ca="1">IF(OFFSET(K3859,-$D3859,0)="n/a","n/a",IF(K$5&gt;OFFSET(K3859,-$D3859,0)+$D3859,$E3859-SUM($G3859:J3859),($E3859-SUM($G3859:J3859))/(OFFSET(K3859,-$D3859,0)-(K$5-$D3859-1))))</f>
        <v>0</v>
      </c>
      <c r="L3859" s="298">
        <f ca="1">IF(OFFSET(L3859,-$D3859,0)="n/a","n/a",IF(L$5&gt;OFFSET(L3859,-$D3859,0)+$D3859,$E3859-SUM($G3859:K3859),($E3859-SUM($G3859:K3859))/(OFFSET(L3859,-$D3859,0)-(L$5-$D3859-1))))</f>
        <v>0</v>
      </c>
    </row>
    <row r="3860" spans="1:12" ht="12.75" hidden="1" customHeight="1" outlineLevel="2" x14ac:dyDescent="0.2">
      <c r="A3860" s="3"/>
      <c r="B3860" s="3"/>
      <c r="C3860" s="377" t="s">
        <v>43</v>
      </c>
      <c r="D3860" s="3">
        <v>2</v>
      </c>
      <c r="E3860" s="295">
        <f ca="1"/>
        <v>0</v>
      </c>
      <c r="F3860" s="296"/>
      <c r="G3860" s="299"/>
      <c r="H3860" s="297"/>
      <c r="I3860" s="298">
        <f ca="1">IF(OFFSET(I3860,-$D3860,0)="n/a","n/a",IF(I$5&gt;OFFSET(I3860,-$D3860,0)+$D3860,$E3860-SUM($G3860:H3860),($E3860-SUM($G3860:H3860))/(OFFSET(I3860,-$D3860,0)-(I$5-$D3860-1))))</f>
        <v>0</v>
      </c>
      <c r="J3860" s="298">
        <f ca="1">IF(OFFSET(J3860,-$D3860,0)="n/a","n/a",IF(J$5&gt;OFFSET(J3860,-$D3860,0)+$D3860,$E3860-SUM($G3860:I3860),($E3860-SUM($G3860:I3860))/(OFFSET(J3860,-$D3860,0)-(J$5-$D3860-1))))</f>
        <v>0</v>
      </c>
      <c r="K3860" s="298">
        <f ca="1">IF(OFFSET(K3860,-$D3860,0)="n/a","n/a",IF(K$5&gt;OFFSET(K3860,-$D3860,0)+$D3860,$E3860-SUM($G3860:J3860),($E3860-SUM($G3860:J3860))/(OFFSET(K3860,-$D3860,0)-(K$5-$D3860-1))))</f>
        <v>0</v>
      </c>
      <c r="L3860" s="298">
        <f ca="1">IF(OFFSET(L3860,-$D3860,0)="n/a","n/a",IF(L$5&gt;OFFSET(L3860,-$D3860,0)+$D3860,$E3860-SUM($G3860:K3860),($E3860-SUM($G3860:K3860))/(OFFSET(L3860,-$D3860,0)-(L$5-$D3860-1))))</f>
        <v>0</v>
      </c>
    </row>
    <row r="3861" spans="1:12" ht="12.75" hidden="1" customHeight="1" outlineLevel="2" x14ac:dyDescent="0.2">
      <c r="A3861" s="3"/>
      <c r="B3861" s="3"/>
      <c r="C3861" s="377"/>
      <c r="D3861" s="3">
        <v>3</v>
      </c>
      <c r="E3861" s="295">
        <f ca="1"/>
        <v>0</v>
      </c>
      <c r="F3861" s="296"/>
      <c r="G3861" s="299"/>
      <c r="H3861" s="299"/>
      <c r="I3861" s="297"/>
      <c r="J3861" s="298">
        <f ca="1">IF(OFFSET(J3861,-$D3861,0)="n/a","n/a",IF(J$5&gt;OFFSET(J3861,-$D3861,0)+$D3861,$E3861-SUM($G3861:I3861),($E3861-SUM($G3861:I3861))/(OFFSET(J3861,-$D3861,0)-(J$5-$D3861-1))))</f>
        <v>0</v>
      </c>
      <c r="K3861" s="298">
        <f ca="1">IF(OFFSET(K3861,-$D3861,0)="n/a","n/a",IF(K$5&gt;OFFSET(K3861,-$D3861,0)+$D3861,$E3861-SUM($G3861:J3861),($E3861-SUM($G3861:J3861))/(OFFSET(K3861,-$D3861,0)-(K$5-$D3861-1))))</f>
        <v>0</v>
      </c>
      <c r="L3861" s="298">
        <f ca="1">IF(OFFSET(L3861,-$D3861,0)="n/a","n/a",IF(L$5&gt;OFFSET(L3861,-$D3861,0)+$D3861,$E3861-SUM($G3861:K3861),($E3861-SUM($G3861:K3861))/(OFFSET(L3861,-$D3861,0)-(L$5-$D3861-1))))</f>
        <v>0</v>
      </c>
    </row>
    <row r="3862" spans="1:12" ht="12.75" hidden="1" customHeight="1" outlineLevel="2" x14ac:dyDescent="0.2">
      <c r="A3862" s="3"/>
      <c r="B3862" s="3"/>
      <c r="C3862" s="377"/>
      <c r="D3862" s="3">
        <v>4</v>
      </c>
      <c r="E3862" s="295">
        <f ca="1"/>
        <v>0</v>
      </c>
      <c r="F3862" s="296"/>
      <c r="G3862" s="299"/>
      <c r="H3862" s="299"/>
      <c r="I3862" s="299"/>
      <c r="J3862" s="297"/>
      <c r="K3862" s="298">
        <f ca="1">IF(OFFSET(K3862,-$D3862,0)="n/a","n/a",IF(K$5&gt;OFFSET(K3862,-$D3862,0)+$D3862,$E3862-SUM($G3862:J3862),($E3862-SUM($G3862:J3862))/(OFFSET(K3862,-$D3862,0)-(K$5-$D3862-1))))</f>
        <v>0</v>
      </c>
      <c r="L3862" s="298">
        <f ca="1">IF(OFFSET(L3862,-$D3862,0)="n/a","n/a",IF(L$5&gt;OFFSET(L3862,-$D3862,0)+$D3862,$E3862-SUM($G3862:K3862),($E3862-SUM($G3862:K3862))/(OFFSET(L3862,-$D3862,0)-(L$5-$D3862-1))))</f>
        <v>0</v>
      </c>
    </row>
    <row r="3863" spans="1:12" ht="12.75" hidden="1" customHeight="1" outlineLevel="2" x14ac:dyDescent="0.2">
      <c r="A3863" s="3"/>
      <c r="B3863" s="3"/>
      <c r="C3863" s="377"/>
      <c r="D3863" s="3">
        <v>5</v>
      </c>
      <c r="E3863" s="295">
        <f ca="1"/>
        <v>0</v>
      </c>
      <c r="F3863" s="296"/>
      <c r="G3863" s="299"/>
      <c r="H3863" s="299"/>
      <c r="I3863" s="299"/>
      <c r="J3863" s="299"/>
      <c r="K3863" s="297"/>
      <c r="L3863" s="298">
        <f ca="1">IF(OFFSET(L3863,-$D3863,0)="n/a","n/a",IF(L$5&gt;OFFSET(L3863,-$D3863,0)+$D3863,$E3863-SUM($G3863:K3863),($E3863-SUM($G3863:K3863))/(OFFSET(L3863,-$D3863,0)-(L$5-$D3863-1))))</f>
        <v>0</v>
      </c>
    </row>
    <row r="3864" spans="1:12" ht="12.75" hidden="1" customHeight="1" outlineLevel="2" x14ac:dyDescent="0.2">
      <c r="A3864" s="3"/>
      <c r="B3864" s="3"/>
      <c r="C3864" s="377"/>
      <c r="D3864" s="3">
        <v>6</v>
      </c>
      <c r="E3864" s="295">
        <f ca="1"/>
        <v>0</v>
      </c>
      <c r="F3864" s="296"/>
      <c r="G3864" s="299"/>
      <c r="H3864" s="299"/>
      <c r="I3864" s="299"/>
      <c r="J3864" s="299"/>
      <c r="K3864" s="299"/>
      <c r="L3864" s="297"/>
    </row>
    <row r="3865" spans="1:12" ht="12.75" hidden="1" customHeight="1" outlineLevel="2" x14ac:dyDescent="0.2">
      <c r="A3865" s="3"/>
      <c r="B3865" s="3"/>
      <c r="C3865" s="377"/>
      <c r="D3865" s="3">
        <v>7</v>
      </c>
      <c r="E3865" s="295" t="e">
        <f ca="1"/>
        <v>#N/A</v>
      </c>
      <c r="F3865" s="296"/>
      <c r="G3865" s="299"/>
      <c r="H3865" s="299"/>
      <c r="I3865" s="299"/>
      <c r="J3865" s="299"/>
      <c r="K3865" s="299"/>
      <c r="L3865" s="299"/>
    </row>
    <row r="3866" spans="1:12" ht="12.75" hidden="1" customHeight="1" outlineLevel="2" x14ac:dyDescent="0.2">
      <c r="A3866" s="3"/>
      <c r="B3866" s="3"/>
      <c r="C3866" s="377"/>
      <c r="D3866" s="3">
        <v>8</v>
      </c>
      <c r="E3866" s="295" t="e">
        <f ca="1"/>
        <v>#N/A</v>
      </c>
      <c r="F3866" s="296"/>
      <c r="G3866" s="299"/>
      <c r="H3866" s="299"/>
      <c r="I3866" s="299"/>
      <c r="J3866" s="299"/>
      <c r="K3866" s="299"/>
      <c r="L3866" s="299"/>
    </row>
    <row r="3867" spans="1:12" ht="12.75" hidden="1" customHeight="1" outlineLevel="2" x14ac:dyDescent="0.2">
      <c r="A3867" s="3"/>
      <c r="B3867" s="3"/>
      <c r="C3867" s="377"/>
      <c r="D3867" s="3">
        <v>9</v>
      </c>
      <c r="E3867" s="295" t="e">
        <f ca="1"/>
        <v>#N/A</v>
      </c>
      <c r="F3867" s="296"/>
      <c r="G3867" s="299"/>
      <c r="H3867" s="299"/>
      <c r="I3867" s="299"/>
      <c r="J3867" s="299"/>
      <c r="K3867" s="299"/>
      <c r="L3867" s="299"/>
    </row>
    <row r="3868" spans="1:12" ht="12.75" hidden="1" customHeight="1" outlineLevel="2" x14ac:dyDescent="0.2">
      <c r="A3868" s="3"/>
      <c r="B3868" s="3"/>
      <c r="C3868" s="377"/>
      <c r="D3868" s="3">
        <v>10</v>
      </c>
      <c r="E3868" s="295" t="e">
        <f ca="1"/>
        <v>#N/A</v>
      </c>
      <c r="F3868" s="296"/>
      <c r="G3868" s="299"/>
      <c r="H3868" s="299"/>
      <c r="I3868" s="299"/>
      <c r="J3868" s="299"/>
      <c r="K3868" s="299"/>
      <c r="L3868" s="299"/>
    </row>
    <row r="3869" spans="1:12" ht="12.75" hidden="1" customHeight="1" outlineLevel="2" x14ac:dyDescent="0.2">
      <c r="A3869" s="3"/>
      <c r="B3869" s="3"/>
      <c r="C3869" s="377"/>
      <c r="D3869" s="3">
        <v>11</v>
      </c>
      <c r="E3869" s="295" t="e">
        <f ca="1"/>
        <v>#N/A</v>
      </c>
      <c r="F3869" s="296"/>
      <c r="G3869" s="299"/>
      <c r="H3869" s="299"/>
      <c r="I3869" s="299"/>
      <c r="J3869" s="299"/>
      <c r="K3869" s="299"/>
      <c r="L3869" s="299"/>
    </row>
    <row r="3870" spans="1:12" ht="12.75" hidden="1" customHeight="1" outlineLevel="2" x14ac:dyDescent="0.2">
      <c r="A3870" s="3"/>
      <c r="B3870" s="3"/>
      <c r="C3870" s="377"/>
      <c r="D3870" s="3">
        <v>12</v>
      </c>
      <c r="E3870" s="295" t="e">
        <f ca="1"/>
        <v>#N/A</v>
      </c>
      <c r="F3870" s="296"/>
      <c r="G3870" s="299"/>
      <c r="H3870" s="299"/>
      <c r="I3870" s="299"/>
      <c r="J3870" s="299"/>
      <c r="K3870" s="299"/>
      <c r="L3870" s="299"/>
    </row>
    <row r="3871" spans="1:12" ht="12.75" hidden="1" customHeight="1" outlineLevel="2" x14ac:dyDescent="0.2">
      <c r="A3871" s="3"/>
      <c r="B3871" s="3"/>
      <c r="C3871" s="377"/>
      <c r="D3871" s="3">
        <v>13</v>
      </c>
      <c r="E3871" s="295" t="e">
        <f ca="1"/>
        <v>#N/A</v>
      </c>
      <c r="F3871" s="296"/>
      <c r="G3871" s="299"/>
      <c r="H3871" s="299"/>
      <c r="I3871" s="299"/>
      <c r="J3871" s="299"/>
      <c r="K3871" s="299"/>
      <c r="L3871" s="299"/>
    </row>
    <row r="3872" spans="1:12" ht="12.75" hidden="1" customHeight="1" outlineLevel="2" x14ac:dyDescent="0.2">
      <c r="A3872" s="3"/>
      <c r="B3872" s="3"/>
      <c r="C3872" s="377"/>
      <c r="D3872" s="3">
        <v>14</v>
      </c>
      <c r="E3872" s="295" t="e">
        <f ca="1"/>
        <v>#N/A</v>
      </c>
      <c r="F3872" s="296"/>
      <c r="G3872" s="299"/>
      <c r="H3872" s="299"/>
      <c r="I3872" s="299"/>
      <c r="J3872" s="299"/>
      <c r="K3872" s="299"/>
      <c r="L3872" s="299"/>
    </row>
    <row r="3873" spans="1:12" ht="12.75" hidden="1" customHeight="1" outlineLevel="2" x14ac:dyDescent="0.2">
      <c r="A3873" s="3"/>
      <c r="B3873" s="3"/>
      <c r="C3873" s="377"/>
      <c r="D3873" s="3">
        <v>15</v>
      </c>
      <c r="E3873" s="295" t="e">
        <f ca="1"/>
        <v>#N/A</v>
      </c>
      <c r="F3873" s="296"/>
      <c r="G3873" s="299"/>
      <c r="H3873" s="299"/>
      <c r="I3873" s="299"/>
      <c r="J3873" s="299"/>
      <c r="K3873" s="299"/>
      <c r="L3873" s="299"/>
    </row>
    <row r="3874" spans="1:12" ht="12.75" hidden="1" customHeight="1" outlineLevel="1" x14ac:dyDescent="0.2">
      <c r="A3874" s="3"/>
      <c r="B3874" s="149" t="str">
        <f ca="1">B3857</f>
        <v>Asset Type 192</v>
      </c>
      <c r="C3874" s="149" t="str">
        <f ca="1">C3857</f>
        <v>Description - Asset Type 192</v>
      </c>
      <c r="D3874" s="3"/>
      <c r="E3874" s="3"/>
      <c r="F3874" s="109" t="s">
        <v>44</v>
      </c>
      <c r="G3874" s="301">
        <f t="shared" ref="G3874:L3874" si="384">SUM(G3859:G3873)</f>
        <v>0</v>
      </c>
      <c r="H3874" s="301">
        <f t="shared" ca="1" si="384"/>
        <v>0</v>
      </c>
      <c r="I3874" s="301">
        <f t="shared" ca="1" si="384"/>
        <v>0</v>
      </c>
      <c r="J3874" s="301">
        <f t="shared" ca="1" si="384"/>
        <v>0</v>
      </c>
      <c r="K3874" s="301">
        <f t="shared" ca="1" si="384"/>
        <v>0</v>
      </c>
      <c r="L3874" s="301">
        <f t="shared" ca="1" si="384"/>
        <v>0</v>
      </c>
    </row>
    <row r="3875" spans="1:12" ht="12.75" hidden="1" customHeight="1" outlineLevel="2" x14ac:dyDescent="0.2">
      <c r="A3875" s="221">
        <f>A3857+1</f>
        <v>193</v>
      </c>
      <c r="B3875" s="22" t="str">
        <f ca="1">OFFSET($B$13,$A3875-1,0)</f>
        <v>Asset Type 193</v>
      </c>
      <c r="C3875" s="22" t="str">
        <f ca="1">OFFSET($C$13,$A3875-1,0)</f>
        <v>Description - Asset Type 193</v>
      </c>
      <c r="D3875" s="3"/>
      <c r="E3875" s="112"/>
      <c r="F3875" s="111" t="s">
        <v>41</v>
      </c>
      <c r="G3875" s="300">
        <f t="shared" ref="G3875:L3875" ca="1" si="385">VLOOKUP($B3875,$B$13:$L$212,5+G$5,FALSE)</f>
        <v>0</v>
      </c>
      <c r="H3875" s="300">
        <f t="shared" ca="1" si="385"/>
        <v>0</v>
      </c>
      <c r="I3875" s="300">
        <f t="shared" ca="1" si="385"/>
        <v>0</v>
      </c>
      <c r="J3875" s="300">
        <f t="shared" ca="1" si="385"/>
        <v>0</v>
      </c>
      <c r="K3875" s="300">
        <f t="shared" ca="1" si="385"/>
        <v>0</v>
      </c>
      <c r="L3875" s="300">
        <f t="shared" ca="1" si="385"/>
        <v>0</v>
      </c>
    </row>
    <row r="3876" spans="1:12" ht="12.75" hidden="1" customHeight="1" outlineLevel="2" x14ac:dyDescent="0.2">
      <c r="A3876" s="3"/>
      <c r="B3876" s="3"/>
      <c r="C3876" s="21"/>
      <c r="D3876" s="3"/>
      <c r="E3876" s="110"/>
      <c r="F3876" s="109" t="s">
        <v>42</v>
      </c>
      <c r="G3876" s="114">
        <f ca="1">VLOOKUP($B3875,'Input Sheet'!$B$12:$L$211,5+G$5,FALSE)</f>
        <v>0</v>
      </c>
      <c r="H3876" s="114">
        <f ca="1">VLOOKUP($B3875,'Input Sheet'!$B$12:$L$211,5+H$5,FALSE)</f>
        <v>0</v>
      </c>
      <c r="I3876" s="114">
        <f ca="1">VLOOKUP($B3875,'Input Sheet'!$B$12:$L$211,5+I$5,FALSE)</f>
        <v>0</v>
      </c>
      <c r="J3876" s="114">
        <f ca="1">VLOOKUP($B3875,'Input Sheet'!$B$12:$L$211,5+J$5,FALSE)</f>
        <v>0</v>
      </c>
      <c r="K3876" s="114">
        <f ca="1">VLOOKUP($B3875,'Input Sheet'!$B$12:$L$211,5+K$5,FALSE)</f>
        <v>0</v>
      </c>
      <c r="L3876" s="114">
        <f ca="1">VLOOKUP($B3875,'Input Sheet'!$B$12:$L$211,5+L$5,FALSE)</f>
        <v>0</v>
      </c>
    </row>
    <row r="3877" spans="1:12" ht="12.75" hidden="1" customHeight="1" outlineLevel="2" x14ac:dyDescent="0.2">
      <c r="A3877" s="3"/>
      <c r="B3877" s="3"/>
      <c r="C3877" s="3"/>
      <c r="D3877" s="3">
        <v>1</v>
      </c>
      <c r="E3877" s="295">
        <f t="array" aca="1" ref="E3877:E3891" ca="1">TRANSPOSE(G3875:L3875)</f>
        <v>0</v>
      </c>
      <c r="F3877" s="296"/>
      <c r="G3877" s="297"/>
      <c r="H3877" s="298">
        <f ca="1">IF(OFFSET(H3877,-$D3877,0)="n/a","n/a",IF(H$5&gt;OFFSET(H3877,-$D3877,0)+$D3877,$E3877-SUM($G3877:G3877),($E3877-SUM($G3877:G3877))/(OFFSET(H3877,-$D3877,0)-(H$5-$D3877-1))))</f>
        <v>0</v>
      </c>
      <c r="I3877" s="298">
        <f ca="1">IF(OFFSET(I3877,-$D3877,0)="n/a","n/a",IF(I$5&gt;OFFSET(I3877,-$D3877,0)+$D3877,$E3877-SUM($G3877:H3877),($E3877-SUM($G3877:H3877))/(OFFSET(I3877,-$D3877,0)-(I$5-$D3877-1))))</f>
        <v>0</v>
      </c>
      <c r="J3877" s="298">
        <f ca="1">IF(OFFSET(J3877,-$D3877,0)="n/a","n/a",IF(J$5&gt;OFFSET(J3877,-$D3877,0)+$D3877,$E3877-SUM($G3877:I3877),($E3877-SUM($G3877:I3877))/(OFFSET(J3877,-$D3877,0)-(J$5-$D3877-1))))</f>
        <v>0</v>
      </c>
      <c r="K3877" s="298">
        <f ca="1">IF(OFFSET(K3877,-$D3877,0)="n/a","n/a",IF(K$5&gt;OFFSET(K3877,-$D3877,0)+$D3877,$E3877-SUM($G3877:J3877),($E3877-SUM($G3877:J3877))/(OFFSET(K3877,-$D3877,0)-(K$5-$D3877-1))))</f>
        <v>0</v>
      </c>
      <c r="L3877" s="298">
        <f ca="1">IF(OFFSET(L3877,-$D3877,0)="n/a","n/a",IF(L$5&gt;OFFSET(L3877,-$D3877,0)+$D3877,$E3877-SUM($G3877:K3877),($E3877-SUM($G3877:K3877))/(OFFSET(L3877,-$D3877,0)-(L$5-$D3877-1))))</f>
        <v>0</v>
      </c>
    </row>
    <row r="3878" spans="1:12" ht="12.75" hidden="1" customHeight="1" outlineLevel="2" x14ac:dyDescent="0.2">
      <c r="A3878" s="3"/>
      <c r="B3878" s="3"/>
      <c r="C3878" s="377" t="s">
        <v>43</v>
      </c>
      <c r="D3878" s="3">
        <v>2</v>
      </c>
      <c r="E3878" s="295">
        <f ca="1"/>
        <v>0</v>
      </c>
      <c r="F3878" s="296"/>
      <c r="G3878" s="299"/>
      <c r="H3878" s="297"/>
      <c r="I3878" s="298">
        <f ca="1">IF(OFFSET(I3878,-$D3878,0)="n/a","n/a",IF(I$5&gt;OFFSET(I3878,-$D3878,0)+$D3878,$E3878-SUM($G3878:H3878),($E3878-SUM($G3878:H3878))/(OFFSET(I3878,-$D3878,0)-(I$5-$D3878-1))))</f>
        <v>0</v>
      </c>
      <c r="J3878" s="298">
        <f ca="1">IF(OFFSET(J3878,-$D3878,0)="n/a","n/a",IF(J$5&gt;OFFSET(J3878,-$D3878,0)+$D3878,$E3878-SUM($G3878:I3878),($E3878-SUM($G3878:I3878))/(OFFSET(J3878,-$D3878,0)-(J$5-$D3878-1))))</f>
        <v>0</v>
      </c>
      <c r="K3878" s="298">
        <f ca="1">IF(OFFSET(K3878,-$D3878,0)="n/a","n/a",IF(K$5&gt;OFFSET(K3878,-$D3878,0)+$D3878,$E3878-SUM($G3878:J3878),($E3878-SUM($G3878:J3878))/(OFFSET(K3878,-$D3878,0)-(K$5-$D3878-1))))</f>
        <v>0</v>
      </c>
      <c r="L3878" s="298">
        <f ca="1">IF(OFFSET(L3878,-$D3878,0)="n/a","n/a",IF(L$5&gt;OFFSET(L3878,-$D3878,0)+$D3878,$E3878-SUM($G3878:K3878),($E3878-SUM($G3878:K3878))/(OFFSET(L3878,-$D3878,0)-(L$5-$D3878-1))))</f>
        <v>0</v>
      </c>
    </row>
    <row r="3879" spans="1:12" ht="12.75" hidden="1" customHeight="1" outlineLevel="2" x14ac:dyDescent="0.2">
      <c r="A3879" s="3"/>
      <c r="B3879" s="3"/>
      <c r="C3879" s="377"/>
      <c r="D3879" s="3">
        <v>3</v>
      </c>
      <c r="E3879" s="295">
        <f ca="1"/>
        <v>0</v>
      </c>
      <c r="F3879" s="296"/>
      <c r="G3879" s="299"/>
      <c r="H3879" s="299"/>
      <c r="I3879" s="297"/>
      <c r="J3879" s="298">
        <f ca="1">IF(OFFSET(J3879,-$D3879,0)="n/a","n/a",IF(J$5&gt;OFFSET(J3879,-$D3879,0)+$D3879,$E3879-SUM($G3879:I3879),($E3879-SUM($G3879:I3879))/(OFFSET(J3879,-$D3879,0)-(J$5-$D3879-1))))</f>
        <v>0</v>
      </c>
      <c r="K3879" s="298">
        <f ca="1">IF(OFFSET(K3879,-$D3879,0)="n/a","n/a",IF(K$5&gt;OFFSET(K3879,-$D3879,0)+$D3879,$E3879-SUM($G3879:J3879),($E3879-SUM($G3879:J3879))/(OFFSET(K3879,-$D3879,0)-(K$5-$D3879-1))))</f>
        <v>0</v>
      </c>
      <c r="L3879" s="298">
        <f ca="1">IF(OFFSET(L3879,-$D3879,0)="n/a","n/a",IF(L$5&gt;OFFSET(L3879,-$D3879,0)+$D3879,$E3879-SUM($G3879:K3879),($E3879-SUM($G3879:K3879))/(OFFSET(L3879,-$D3879,0)-(L$5-$D3879-1))))</f>
        <v>0</v>
      </c>
    </row>
    <row r="3880" spans="1:12" ht="12.75" hidden="1" customHeight="1" outlineLevel="2" x14ac:dyDescent="0.2">
      <c r="A3880" s="3"/>
      <c r="B3880" s="3"/>
      <c r="C3880" s="377"/>
      <c r="D3880" s="3">
        <v>4</v>
      </c>
      <c r="E3880" s="295">
        <f ca="1"/>
        <v>0</v>
      </c>
      <c r="F3880" s="296"/>
      <c r="G3880" s="299"/>
      <c r="H3880" s="299"/>
      <c r="I3880" s="299"/>
      <c r="J3880" s="297"/>
      <c r="K3880" s="298">
        <f ca="1">IF(OFFSET(K3880,-$D3880,0)="n/a","n/a",IF(K$5&gt;OFFSET(K3880,-$D3880,0)+$D3880,$E3880-SUM($G3880:J3880),($E3880-SUM($G3880:J3880))/(OFFSET(K3880,-$D3880,0)-(K$5-$D3880-1))))</f>
        <v>0</v>
      </c>
      <c r="L3880" s="298">
        <f ca="1">IF(OFFSET(L3880,-$D3880,0)="n/a","n/a",IF(L$5&gt;OFFSET(L3880,-$D3880,0)+$D3880,$E3880-SUM($G3880:K3880),($E3880-SUM($G3880:K3880))/(OFFSET(L3880,-$D3880,0)-(L$5-$D3880-1))))</f>
        <v>0</v>
      </c>
    </row>
    <row r="3881" spans="1:12" ht="12.75" hidden="1" customHeight="1" outlineLevel="2" x14ac:dyDescent="0.2">
      <c r="A3881" s="3"/>
      <c r="B3881" s="3"/>
      <c r="C3881" s="377"/>
      <c r="D3881" s="3">
        <v>5</v>
      </c>
      <c r="E3881" s="295">
        <f ca="1"/>
        <v>0</v>
      </c>
      <c r="F3881" s="296"/>
      <c r="G3881" s="299"/>
      <c r="H3881" s="299"/>
      <c r="I3881" s="299"/>
      <c r="J3881" s="299"/>
      <c r="K3881" s="297"/>
      <c r="L3881" s="298">
        <f ca="1">IF(OFFSET(L3881,-$D3881,0)="n/a","n/a",IF(L$5&gt;OFFSET(L3881,-$D3881,0)+$D3881,$E3881-SUM($G3881:K3881),($E3881-SUM($G3881:K3881))/(OFFSET(L3881,-$D3881,0)-(L$5-$D3881-1))))</f>
        <v>0</v>
      </c>
    </row>
    <row r="3882" spans="1:12" ht="12.75" hidden="1" customHeight="1" outlineLevel="2" x14ac:dyDescent="0.2">
      <c r="A3882" s="3"/>
      <c r="B3882" s="3"/>
      <c r="C3882" s="377"/>
      <c r="D3882" s="3">
        <v>6</v>
      </c>
      <c r="E3882" s="295">
        <f ca="1"/>
        <v>0</v>
      </c>
      <c r="F3882" s="296"/>
      <c r="G3882" s="299"/>
      <c r="H3882" s="299"/>
      <c r="I3882" s="299"/>
      <c r="J3882" s="299"/>
      <c r="K3882" s="299"/>
      <c r="L3882" s="297"/>
    </row>
    <row r="3883" spans="1:12" ht="12.75" hidden="1" customHeight="1" outlineLevel="2" x14ac:dyDescent="0.2">
      <c r="A3883" s="3"/>
      <c r="B3883" s="3"/>
      <c r="C3883" s="377"/>
      <c r="D3883" s="3">
        <v>7</v>
      </c>
      <c r="E3883" s="295" t="e">
        <f ca="1"/>
        <v>#N/A</v>
      </c>
      <c r="F3883" s="296"/>
      <c r="G3883" s="299"/>
      <c r="H3883" s="299"/>
      <c r="I3883" s="299"/>
      <c r="J3883" s="299"/>
      <c r="K3883" s="299"/>
      <c r="L3883" s="299"/>
    </row>
    <row r="3884" spans="1:12" ht="12.75" hidden="1" customHeight="1" outlineLevel="2" x14ac:dyDescent="0.2">
      <c r="A3884" s="3"/>
      <c r="B3884" s="3"/>
      <c r="C3884" s="377"/>
      <c r="D3884" s="3">
        <v>8</v>
      </c>
      <c r="E3884" s="295" t="e">
        <f ca="1"/>
        <v>#N/A</v>
      </c>
      <c r="F3884" s="296"/>
      <c r="G3884" s="299"/>
      <c r="H3884" s="299"/>
      <c r="I3884" s="299"/>
      <c r="J3884" s="299"/>
      <c r="K3884" s="299"/>
      <c r="L3884" s="299"/>
    </row>
    <row r="3885" spans="1:12" ht="12.75" hidden="1" customHeight="1" outlineLevel="2" x14ac:dyDescent="0.2">
      <c r="A3885" s="3"/>
      <c r="B3885" s="3"/>
      <c r="C3885" s="377"/>
      <c r="D3885" s="3">
        <v>9</v>
      </c>
      <c r="E3885" s="295" t="e">
        <f ca="1"/>
        <v>#N/A</v>
      </c>
      <c r="F3885" s="296"/>
      <c r="G3885" s="299"/>
      <c r="H3885" s="299"/>
      <c r="I3885" s="299"/>
      <c r="J3885" s="299"/>
      <c r="K3885" s="299"/>
      <c r="L3885" s="299"/>
    </row>
    <row r="3886" spans="1:12" ht="12.75" hidden="1" customHeight="1" outlineLevel="2" x14ac:dyDescent="0.2">
      <c r="A3886" s="3"/>
      <c r="B3886" s="3"/>
      <c r="C3886" s="377"/>
      <c r="D3886" s="3">
        <v>10</v>
      </c>
      <c r="E3886" s="295" t="e">
        <f ca="1"/>
        <v>#N/A</v>
      </c>
      <c r="F3886" s="296"/>
      <c r="G3886" s="299"/>
      <c r="H3886" s="299"/>
      <c r="I3886" s="299"/>
      <c r="J3886" s="299"/>
      <c r="K3886" s="299"/>
      <c r="L3886" s="299"/>
    </row>
    <row r="3887" spans="1:12" ht="12.75" hidden="1" customHeight="1" outlineLevel="2" x14ac:dyDescent="0.2">
      <c r="A3887" s="3"/>
      <c r="B3887" s="3"/>
      <c r="C3887" s="377"/>
      <c r="D3887" s="3">
        <v>11</v>
      </c>
      <c r="E3887" s="295" t="e">
        <f ca="1"/>
        <v>#N/A</v>
      </c>
      <c r="F3887" s="296"/>
      <c r="G3887" s="299"/>
      <c r="H3887" s="299"/>
      <c r="I3887" s="299"/>
      <c r="J3887" s="299"/>
      <c r="K3887" s="299"/>
      <c r="L3887" s="299"/>
    </row>
    <row r="3888" spans="1:12" ht="12.75" hidden="1" customHeight="1" outlineLevel="2" x14ac:dyDescent="0.2">
      <c r="A3888" s="3"/>
      <c r="B3888" s="3"/>
      <c r="C3888" s="377"/>
      <c r="D3888" s="3">
        <v>12</v>
      </c>
      <c r="E3888" s="295" t="e">
        <f ca="1"/>
        <v>#N/A</v>
      </c>
      <c r="F3888" s="296"/>
      <c r="G3888" s="299"/>
      <c r="H3888" s="299"/>
      <c r="I3888" s="299"/>
      <c r="J3888" s="299"/>
      <c r="K3888" s="299"/>
      <c r="L3888" s="299"/>
    </row>
    <row r="3889" spans="1:12" ht="12.75" hidden="1" customHeight="1" outlineLevel="2" x14ac:dyDescent="0.2">
      <c r="A3889" s="3"/>
      <c r="B3889" s="3"/>
      <c r="C3889" s="377"/>
      <c r="D3889" s="3">
        <v>13</v>
      </c>
      <c r="E3889" s="295" t="e">
        <f ca="1"/>
        <v>#N/A</v>
      </c>
      <c r="F3889" s="296"/>
      <c r="G3889" s="299"/>
      <c r="H3889" s="299"/>
      <c r="I3889" s="299"/>
      <c r="J3889" s="299"/>
      <c r="K3889" s="299"/>
      <c r="L3889" s="299"/>
    </row>
    <row r="3890" spans="1:12" ht="12.75" hidden="1" customHeight="1" outlineLevel="2" x14ac:dyDescent="0.2">
      <c r="A3890" s="3"/>
      <c r="B3890" s="3"/>
      <c r="C3890" s="377"/>
      <c r="D3890" s="3">
        <v>14</v>
      </c>
      <c r="E3890" s="295" t="e">
        <f ca="1"/>
        <v>#N/A</v>
      </c>
      <c r="F3890" s="296"/>
      <c r="G3890" s="299"/>
      <c r="H3890" s="299"/>
      <c r="I3890" s="299"/>
      <c r="J3890" s="299"/>
      <c r="K3890" s="299"/>
      <c r="L3890" s="299"/>
    </row>
    <row r="3891" spans="1:12" ht="12.75" hidden="1" customHeight="1" outlineLevel="2" x14ac:dyDescent="0.2">
      <c r="A3891" s="3"/>
      <c r="B3891" s="3"/>
      <c r="C3891" s="377"/>
      <c r="D3891" s="3">
        <v>15</v>
      </c>
      <c r="E3891" s="295" t="e">
        <f ca="1"/>
        <v>#N/A</v>
      </c>
      <c r="F3891" s="296"/>
      <c r="G3891" s="299"/>
      <c r="H3891" s="299"/>
      <c r="I3891" s="299"/>
      <c r="J3891" s="299"/>
      <c r="K3891" s="299"/>
      <c r="L3891" s="299"/>
    </row>
    <row r="3892" spans="1:12" ht="12.75" hidden="1" customHeight="1" outlineLevel="1" x14ac:dyDescent="0.2">
      <c r="A3892" s="3"/>
      <c r="B3892" s="149" t="str">
        <f ca="1">B3875</f>
        <v>Asset Type 193</v>
      </c>
      <c r="C3892" s="149" t="str">
        <f ca="1">C3875</f>
        <v>Description - Asset Type 193</v>
      </c>
      <c r="D3892" s="3"/>
      <c r="E3892" s="3"/>
      <c r="F3892" s="109" t="s">
        <v>44</v>
      </c>
      <c r="G3892" s="301">
        <f t="shared" ref="G3892:L3892" si="386">SUM(G3877:G3891)</f>
        <v>0</v>
      </c>
      <c r="H3892" s="301">
        <f t="shared" ca="1" si="386"/>
        <v>0</v>
      </c>
      <c r="I3892" s="301">
        <f t="shared" ca="1" si="386"/>
        <v>0</v>
      </c>
      <c r="J3892" s="301">
        <f t="shared" ca="1" si="386"/>
        <v>0</v>
      </c>
      <c r="K3892" s="301">
        <f t="shared" ca="1" si="386"/>
        <v>0</v>
      </c>
      <c r="L3892" s="301">
        <f t="shared" ca="1" si="386"/>
        <v>0</v>
      </c>
    </row>
    <row r="3893" spans="1:12" ht="12.75" hidden="1" customHeight="1" outlineLevel="2" x14ac:dyDescent="0.2">
      <c r="A3893" s="221">
        <f>A3875+1</f>
        <v>194</v>
      </c>
      <c r="B3893" s="22" t="str">
        <f ca="1">OFFSET($B$13,$A3893-1,0)</f>
        <v>Asset Type 194</v>
      </c>
      <c r="C3893" s="22" t="str">
        <f ca="1">OFFSET($C$13,$A3893-1,0)</f>
        <v>Description - Asset Type 194</v>
      </c>
      <c r="D3893" s="3"/>
      <c r="E3893" s="112"/>
      <c r="F3893" s="111" t="s">
        <v>41</v>
      </c>
      <c r="G3893" s="300">
        <f t="shared" ref="G3893:L3893" ca="1" si="387">VLOOKUP($B3893,$B$13:$L$212,5+G$5,FALSE)</f>
        <v>0</v>
      </c>
      <c r="H3893" s="300">
        <f t="shared" ca="1" si="387"/>
        <v>0</v>
      </c>
      <c r="I3893" s="300">
        <f t="shared" ca="1" si="387"/>
        <v>0</v>
      </c>
      <c r="J3893" s="300">
        <f t="shared" ca="1" si="387"/>
        <v>0</v>
      </c>
      <c r="K3893" s="300">
        <f t="shared" ca="1" si="387"/>
        <v>0</v>
      </c>
      <c r="L3893" s="300">
        <f t="shared" ca="1" si="387"/>
        <v>0</v>
      </c>
    </row>
    <row r="3894" spans="1:12" ht="12.75" hidden="1" customHeight="1" outlineLevel="2" x14ac:dyDescent="0.2">
      <c r="A3894" s="3"/>
      <c r="B3894" s="3"/>
      <c r="C3894" s="21"/>
      <c r="D3894" s="3"/>
      <c r="E3894" s="110"/>
      <c r="F3894" s="109" t="s">
        <v>42</v>
      </c>
      <c r="G3894" s="114">
        <f ca="1">VLOOKUP($B3893,'Input Sheet'!$B$12:$L$211,5+G$5,FALSE)</f>
        <v>0</v>
      </c>
      <c r="H3894" s="114">
        <f ca="1">VLOOKUP($B3893,'Input Sheet'!$B$12:$L$211,5+H$5,FALSE)</f>
        <v>0</v>
      </c>
      <c r="I3894" s="114">
        <f ca="1">VLOOKUP($B3893,'Input Sheet'!$B$12:$L$211,5+I$5,FALSE)</f>
        <v>0</v>
      </c>
      <c r="J3894" s="114">
        <f ca="1">VLOOKUP($B3893,'Input Sheet'!$B$12:$L$211,5+J$5,FALSE)</f>
        <v>0</v>
      </c>
      <c r="K3894" s="114">
        <f ca="1">VLOOKUP($B3893,'Input Sheet'!$B$12:$L$211,5+K$5,FALSE)</f>
        <v>0</v>
      </c>
      <c r="L3894" s="114">
        <f ca="1">VLOOKUP($B3893,'Input Sheet'!$B$12:$L$211,5+L$5,FALSE)</f>
        <v>0</v>
      </c>
    </row>
    <row r="3895" spans="1:12" ht="12.75" hidden="1" customHeight="1" outlineLevel="2" x14ac:dyDescent="0.2">
      <c r="A3895" s="3"/>
      <c r="B3895" s="3"/>
      <c r="C3895" s="3"/>
      <c r="D3895" s="3">
        <v>1</v>
      </c>
      <c r="E3895" s="295">
        <f t="array" aca="1" ref="E3895:E3909" ca="1">TRANSPOSE(G3893:L3893)</f>
        <v>0</v>
      </c>
      <c r="F3895" s="296"/>
      <c r="G3895" s="297"/>
      <c r="H3895" s="298">
        <f ca="1">IF(OFFSET(H3895,-$D3895,0)="n/a","n/a",IF(H$5&gt;OFFSET(H3895,-$D3895,0)+$D3895,$E3895-SUM($G3895:G3895),($E3895-SUM($G3895:G3895))/(OFFSET(H3895,-$D3895,0)-(H$5-$D3895-1))))</f>
        <v>0</v>
      </c>
      <c r="I3895" s="298">
        <f ca="1">IF(OFFSET(I3895,-$D3895,0)="n/a","n/a",IF(I$5&gt;OFFSET(I3895,-$D3895,0)+$D3895,$E3895-SUM($G3895:H3895),($E3895-SUM($G3895:H3895))/(OFFSET(I3895,-$D3895,0)-(I$5-$D3895-1))))</f>
        <v>0</v>
      </c>
      <c r="J3895" s="298">
        <f ca="1">IF(OFFSET(J3895,-$D3895,0)="n/a","n/a",IF(J$5&gt;OFFSET(J3895,-$D3895,0)+$D3895,$E3895-SUM($G3895:I3895),($E3895-SUM($G3895:I3895))/(OFFSET(J3895,-$D3895,0)-(J$5-$D3895-1))))</f>
        <v>0</v>
      </c>
      <c r="K3895" s="298">
        <f ca="1">IF(OFFSET(K3895,-$D3895,0)="n/a","n/a",IF(K$5&gt;OFFSET(K3895,-$D3895,0)+$D3895,$E3895-SUM($G3895:J3895),($E3895-SUM($G3895:J3895))/(OFFSET(K3895,-$D3895,0)-(K$5-$D3895-1))))</f>
        <v>0</v>
      </c>
      <c r="L3895" s="298">
        <f ca="1">IF(OFFSET(L3895,-$D3895,0)="n/a","n/a",IF(L$5&gt;OFFSET(L3895,-$D3895,0)+$D3895,$E3895-SUM($G3895:K3895),($E3895-SUM($G3895:K3895))/(OFFSET(L3895,-$D3895,0)-(L$5-$D3895-1))))</f>
        <v>0</v>
      </c>
    </row>
    <row r="3896" spans="1:12" ht="12.75" hidden="1" customHeight="1" outlineLevel="2" x14ac:dyDescent="0.2">
      <c r="A3896" s="3"/>
      <c r="B3896" s="3"/>
      <c r="C3896" s="377" t="s">
        <v>43</v>
      </c>
      <c r="D3896" s="3">
        <v>2</v>
      </c>
      <c r="E3896" s="295">
        <f ca="1"/>
        <v>0</v>
      </c>
      <c r="F3896" s="296"/>
      <c r="G3896" s="299"/>
      <c r="H3896" s="297"/>
      <c r="I3896" s="298">
        <f ca="1">IF(OFFSET(I3896,-$D3896,0)="n/a","n/a",IF(I$5&gt;OFFSET(I3896,-$D3896,0)+$D3896,$E3896-SUM($G3896:H3896),($E3896-SUM($G3896:H3896))/(OFFSET(I3896,-$D3896,0)-(I$5-$D3896-1))))</f>
        <v>0</v>
      </c>
      <c r="J3896" s="298">
        <f ca="1">IF(OFFSET(J3896,-$D3896,0)="n/a","n/a",IF(J$5&gt;OFFSET(J3896,-$D3896,0)+$D3896,$E3896-SUM($G3896:I3896),($E3896-SUM($G3896:I3896))/(OFFSET(J3896,-$D3896,0)-(J$5-$D3896-1))))</f>
        <v>0</v>
      </c>
      <c r="K3896" s="298">
        <f ca="1">IF(OFFSET(K3896,-$D3896,0)="n/a","n/a",IF(K$5&gt;OFFSET(K3896,-$D3896,0)+$D3896,$E3896-SUM($G3896:J3896),($E3896-SUM($G3896:J3896))/(OFFSET(K3896,-$D3896,0)-(K$5-$D3896-1))))</f>
        <v>0</v>
      </c>
      <c r="L3896" s="298">
        <f ca="1">IF(OFFSET(L3896,-$D3896,0)="n/a","n/a",IF(L$5&gt;OFFSET(L3896,-$D3896,0)+$D3896,$E3896-SUM($G3896:K3896),($E3896-SUM($G3896:K3896))/(OFFSET(L3896,-$D3896,0)-(L$5-$D3896-1))))</f>
        <v>0</v>
      </c>
    </row>
    <row r="3897" spans="1:12" ht="12.75" hidden="1" customHeight="1" outlineLevel="2" x14ac:dyDescent="0.2">
      <c r="A3897" s="3"/>
      <c r="B3897" s="3"/>
      <c r="C3897" s="377"/>
      <c r="D3897" s="3">
        <v>3</v>
      </c>
      <c r="E3897" s="295">
        <f ca="1"/>
        <v>0</v>
      </c>
      <c r="F3897" s="296"/>
      <c r="G3897" s="299"/>
      <c r="H3897" s="299"/>
      <c r="I3897" s="297"/>
      <c r="J3897" s="298">
        <f ca="1">IF(OFFSET(J3897,-$D3897,0)="n/a","n/a",IF(J$5&gt;OFFSET(J3897,-$D3897,0)+$D3897,$E3897-SUM($G3897:I3897),($E3897-SUM($G3897:I3897))/(OFFSET(J3897,-$D3897,0)-(J$5-$D3897-1))))</f>
        <v>0</v>
      </c>
      <c r="K3897" s="298">
        <f ca="1">IF(OFFSET(K3897,-$D3897,0)="n/a","n/a",IF(K$5&gt;OFFSET(K3897,-$D3897,0)+$D3897,$E3897-SUM($G3897:J3897),($E3897-SUM($G3897:J3897))/(OFFSET(K3897,-$D3897,0)-(K$5-$D3897-1))))</f>
        <v>0</v>
      </c>
      <c r="L3897" s="298">
        <f ca="1">IF(OFFSET(L3897,-$D3897,0)="n/a","n/a",IF(L$5&gt;OFFSET(L3897,-$D3897,0)+$D3897,$E3897-SUM($G3897:K3897),($E3897-SUM($G3897:K3897))/(OFFSET(L3897,-$D3897,0)-(L$5-$D3897-1))))</f>
        <v>0</v>
      </c>
    </row>
    <row r="3898" spans="1:12" ht="12.75" hidden="1" customHeight="1" outlineLevel="2" x14ac:dyDescent="0.2">
      <c r="A3898" s="3"/>
      <c r="B3898" s="3"/>
      <c r="C3898" s="377"/>
      <c r="D3898" s="3">
        <v>4</v>
      </c>
      <c r="E3898" s="295">
        <f ca="1"/>
        <v>0</v>
      </c>
      <c r="F3898" s="296"/>
      <c r="G3898" s="299"/>
      <c r="H3898" s="299"/>
      <c r="I3898" s="299"/>
      <c r="J3898" s="297"/>
      <c r="K3898" s="298">
        <f ca="1">IF(OFFSET(K3898,-$D3898,0)="n/a","n/a",IF(K$5&gt;OFFSET(K3898,-$D3898,0)+$D3898,$E3898-SUM($G3898:J3898),($E3898-SUM($G3898:J3898))/(OFFSET(K3898,-$D3898,0)-(K$5-$D3898-1))))</f>
        <v>0</v>
      </c>
      <c r="L3898" s="298">
        <f ca="1">IF(OFFSET(L3898,-$D3898,0)="n/a","n/a",IF(L$5&gt;OFFSET(L3898,-$D3898,0)+$D3898,$E3898-SUM($G3898:K3898),($E3898-SUM($G3898:K3898))/(OFFSET(L3898,-$D3898,0)-(L$5-$D3898-1))))</f>
        <v>0</v>
      </c>
    </row>
    <row r="3899" spans="1:12" ht="12.75" hidden="1" customHeight="1" outlineLevel="2" x14ac:dyDescent="0.2">
      <c r="A3899" s="3"/>
      <c r="B3899" s="3"/>
      <c r="C3899" s="377"/>
      <c r="D3899" s="3">
        <v>5</v>
      </c>
      <c r="E3899" s="295">
        <f ca="1"/>
        <v>0</v>
      </c>
      <c r="F3899" s="296"/>
      <c r="G3899" s="299"/>
      <c r="H3899" s="299"/>
      <c r="I3899" s="299"/>
      <c r="J3899" s="299"/>
      <c r="K3899" s="297"/>
      <c r="L3899" s="298">
        <f ca="1">IF(OFFSET(L3899,-$D3899,0)="n/a","n/a",IF(L$5&gt;OFFSET(L3899,-$D3899,0)+$D3899,$E3899-SUM($G3899:K3899),($E3899-SUM($G3899:K3899))/(OFFSET(L3899,-$D3899,0)-(L$5-$D3899-1))))</f>
        <v>0</v>
      </c>
    </row>
    <row r="3900" spans="1:12" ht="12.75" hidden="1" customHeight="1" outlineLevel="2" x14ac:dyDescent="0.2">
      <c r="A3900" s="3"/>
      <c r="B3900" s="3"/>
      <c r="C3900" s="377"/>
      <c r="D3900" s="3">
        <v>6</v>
      </c>
      <c r="E3900" s="295">
        <f ca="1"/>
        <v>0</v>
      </c>
      <c r="F3900" s="296"/>
      <c r="G3900" s="299"/>
      <c r="H3900" s="299"/>
      <c r="I3900" s="299"/>
      <c r="J3900" s="299"/>
      <c r="K3900" s="299"/>
      <c r="L3900" s="297"/>
    </row>
    <row r="3901" spans="1:12" ht="12.75" hidden="1" customHeight="1" outlineLevel="2" x14ac:dyDescent="0.2">
      <c r="A3901" s="3"/>
      <c r="B3901" s="3"/>
      <c r="C3901" s="377"/>
      <c r="D3901" s="3">
        <v>7</v>
      </c>
      <c r="E3901" s="295" t="e">
        <f ca="1"/>
        <v>#N/A</v>
      </c>
      <c r="F3901" s="296"/>
      <c r="G3901" s="299"/>
      <c r="H3901" s="299"/>
      <c r="I3901" s="299"/>
      <c r="J3901" s="299"/>
      <c r="K3901" s="299"/>
      <c r="L3901" s="299"/>
    </row>
    <row r="3902" spans="1:12" ht="12.75" hidden="1" customHeight="1" outlineLevel="2" x14ac:dyDescent="0.2">
      <c r="A3902" s="3"/>
      <c r="B3902" s="3"/>
      <c r="C3902" s="377"/>
      <c r="D3902" s="3">
        <v>8</v>
      </c>
      <c r="E3902" s="295" t="e">
        <f ca="1"/>
        <v>#N/A</v>
      </c>
      <c r="F3902" s="296"/>
      <c r="G3902" s="299"/>
      <c r="H3902" s="299"/>
      <c r="I3902" s="299"/>
      <c r="J3902" s="299"/>
      <c r="K3902" s="299"/>
      <c r="L3902" s="299"/>
    </row>
    <row r="3903" spans="1:12" ht="12.75" hidden="1" customHeight="1" outlineLevel="2" x14ac:dyDescent="0.2">
      <c r="A3903" s="3"/>
      <c r="B3903" s="3"/>
      <c r="C3903" s="377"/>
      <c r="D3903" s="3">
        <v>9</v>
      </c>
      <c r="E3903" s="295" t="e">
        <f ca="1"/>
        <v>#N/A</v>
      </c>
      <c r="F3903" s="296"/>
      <c r="G3903" s="299"/>
      <c r="H3903" s="299"/>
      <c r="I3903" s="299"/>
      <c r="J3903" s="299"/>
      <c r="K3903" s="299"/>
      <c r="L3903" s="299"/>
    </row>
    <row r="3904" spans="1:12" ht="12.75" hidden="1" customHeight="1" outlineLevel="2" x14ac:dyDescent="0.2">
      <c r="A3904" s="3"/>
      <c r="B3904" s="3"/>
      <c r="C3904" s="377"/>
      <c r="D3904" s="3">
        <v>10</v>
      </c>
      <c r="E3904" s="295" t="e">
        <f ca="1"/>
        <v>#N/A</v>
      </c>
      <c r="F3904" s="296"/>
      <c r="G3904" s="299"/>
      <c r="H3904" s="299"/>
      <c r="I3904" s="299"/>
      <c r="J3904" s="299"/>
      <c r="K3904" s="299"/>
      <c r="L3904" s="299"/>
    </row>
    <row r="3905" spans="1:12" ht="12.75" hidden="1" customHeight="1" outlineLevel="2" x14ac:dyDescent="0.2">
      <c r="A3905" s="3"/>
      <c r="B3905" s="3"/>
      <c r="C3905" s="377"/>
      <c r="D3905" s="3">
        <v>11</v>
      </c>
      <c r="E3905" s="295" t="e">
        <f ca="1"/>
        <v>#N/A</v>
      </c>
      <c r="F3905" s="296"/>
      <c r="G3905" s="299"/>
      <c r="H3905" s="299"/>
      <c r="I3905" s="299"/>
      <c r="J3905" s="299"/>
      <c r="K3905" s="299"/>
      <c r="L3905" s="299"/>
    </row>
    <row r="3906" spans="1:12" ht="12.75" hidden="1" customHeight="1" outlineLevel="2" x14ac:dyDescent="0.2">
      <c r="A3906" s="3"/>
      <c r="B3906" s="3"/>
      <c r="C3906" s="377"/>
      <c r="D3906" s="3">
        <v>12</v>
      </c>
      <c r="E3906" s="295" t="e">
        <f ca="1"/>
        <v>#N/A</v>
      </c>
      <c r="F3906" s="296"/>
      <c r="G3906" s="299"/>
      <c r="H3906" s="299"/>
      <c r="I3906" s="299"/>
      <c r="J3906" s="299"/>
      <c r="K3906" s="299"/>
      <c r="L3906" s="299"/>
    </row>
    <row r="3907" spans="1:12" ht="12.75" hidden="1" customHeight="1" outlineLevel="2" x14ac:dyDescent="0.2">
      <c r="A3907" s="3"/>
      <c r="B3907" s="3"/>
      <c r="C3907" s="377"/>
      <c r="D3907" s="3">
        <v>13</v>
      </c>
      <c r="E3907" s="295" t="e">
        <f ca="1"/>
        <v>#N/A</v>
      </c>
      <c r="F3907" s="296"/>
      <c r="G3907" s="299"/>
      <c r="H3907" s="299"/>
      <c r="I3907" s="299"/>
      <c r="J3907" s="299"/>
      <c r="K3907" s="299"/>
      <c r="L3907" s="299"/>
    </row>
    <row r="3908" spans="1:12" ht="12.75" hidden="1" customHeight="1" outlineLevel="2" x14ac:dyDescent="0.2">
      <c r="A3908" s="3"/>
      <c r="B3908" s="3"/>
      <c r="C3908" s="377"/>
      <c r="D3908" s="3">
        <v>14</v>
      </c>
      <c r="E3908" s="295" t="e">
        <f ca="1"/>
        <v>#N/A</v>
      </c>
      <c r="F3908" s="296"/>
      <c r="G3908" s="299"/>
      <c r="H3908" s="299"/>
      <c r="I3908" s="299"/>
      <c r="J3908" s="299"/>
      <c r="K3908" s="299"/>
      <c r="L3908" s="299"/>
    </row>
    <row r="3909" spans="1:12" ht="12.75" hidden="1" customHeight="1" outlineLevel="2" x14ac:dyDescent="0.2">
      <c r="A3909" s="3"/>
      <c r="B3909" s="3"/>
      <c r="C3909" s="377"/>
      <c r="D3909" s="3">
        <v>15</v>
      </c>
      <c r="E3909" s="295" t="e">
        <f ca="1"/>
        <v>#N/A</v>
      </c>
      <c r="F3909" s="296"/>
      <c r="G3909" s="299"/>
      <c r="H3909" s="299"/>
      <c r="I3909" s="299"/>
      <c r="J3909" s="299"/>
      <c r="K3909" s="299"/>
      <c r="L3909" s="299"/>
    </row>
    <row r="3910" spans="1:12" ht="12.75" hidden="1" customHeight="1" outlineLevel="1" x14ac:dyDescent="0.2">
      <c r="A3910" s="3"/>
      <c r="B3910" s="149" t="str">
        <f ca="1">B3893</f>
        <v>Asset Type 194</v>
      </c>
      <c r="C3910" s="149" t="str">
        <f ca="1">C3893</f>
        <v>Description - Asset Type 194</v>
      </c>
      <c r="D3910" s="3"/>
      <c r="E3910" s="3"/>
      <c r="F3910" s="109" t="s">
        <v>44</v>
      </c>
      <c r="G3910" s="301">
        <f t="shared" ref="G3910:L3910" si="388">SUM(G3895:G3909)</f>
        <v>0</v>
      </c>
      <c r="H3910" s="301">
        <f t="shared" ca="1" si="388"/>
        <v>0</v>
      </c>
      <c r="I3910" s="301">
        <f t="shared" ca="1" si="388"/>
        <v>0</v>
      </c>
      <c r="J3910" s="301">
        <f t="shared" ca="1" si="388"/>
        <v>0</v>
      </c>
      <c r="K3910" s="301">
        <f t="shared" ca="1" si="388"/>
        <v>0</v>
      </c>
      <c r="L3910" s="301">
        <f t="shared" ca="1" si="388"/>
        <v>0</v>
      </c>
    </row>
    <row r="3911" spans="1:12" ht="12.75" hidden="1" customHeight="1" outlineLevel="2" x14ac:dyDescent="0.2">
      <c r="A3911" s="221">
        <f>A3893+1</f>
        <v>195</v>
      </c>
      <c r="B3911" s="22" t="str">
        <f ca="1">OFFSET($B$13,$A3911-1,0)</f>
        <v>Asset Type 195</v>
      </c>
      <c r="C3911" s="22" t="str">
        <f ca="1">OFFSET($C$13,$A3911-1,0)</f>
        <v>Description - Asset Type 195</v>
      </c>
      <c r="D3911" s="3"/>
      <c r="E3911" s="112"/>
      <c r="F3911" s="111" t="s">
        <v>41</v>
      </c>
      <c r="G3911" s="300">
        <f t="shared" ref="G3911:L3911" ca="1" si="389">VLOOKUP($B3911,$B$13:$L$212,5+G$5,FALSE)</f>
        <v>0</v>
      </c>
      <c r="H3911" s="300">
        <f t="shared" ca="1" si="389"/>
        <v>0</v>
      </c>
      <c r="I3911" s="300">
        <f t="shared" ca="1" si="389"/>
        <v>0</v>
      </c>
      <c r="J3911" s="300">
        <f t="shared" ca="1" si="389"/>
        <v>0</v>
      </c>
      <c r="K3911" s="300">
        <f t="shared" ca="1" si="389"/>
        <v>0</v>
      </c>
      <c r="L3911" s="300">
        <f t="shared" ca="1" si="389"/>
        <v>0</v>
      </c>
    </row>
    <row r="3912" spans="1:12" ht="12.75" hidden="1" customHeight="1" outlineLevel="2" x14ac:dyDescent="0.2">
      <c r="A3912" s="3"/>
      <c r="B3912" s="3"/>
      <c r="C3912" s="21"/>
      <c r="D3912" s="3"/>
      <c r="E3912" s="110"/>
      <c r="F3912" s="109" t="s">
        <v>42</v>
      </c>
      <c r="G3912" s="114">
        <f ca="1">VLOOKUP($B3911,'Input Sheet'!$B$12:$L$211,5+G$5,FALSE)</f>
        <v>0</v>
      </c>
      <c r="H3912" s="114">
        <f ca="1">VLOOKUP($B3911,'Input Sheet'!$B$12:$L$211,5+H$5,FALSE)</f>
        <v>0</v>
      </c>
      <c r="I3912" s="114">
        <f ca="1">VLOOKUP($B3911,'Input Sheet'!$B$12:$L$211,5+I$5,FALSE)</f>
        <v>0</v>
      </c>
      <c r="J3912" s="114">
        <f ca="1">VLOOKUP($B3911,'Input Sheet'!$B$12:$L$211,5+J$5,FALSE)</f>
        <v>0</v>
      </c>
      <c r="K3912" s="114">
        <f ca="1">VLOOKUP($B3911,'Input Sheet'!$B$12:$L$211,5+K$5,FALSE)</f>
        <v>0</v>
      </c>
      <c r="L3912" s="114">
        <f ca="1">VLOOKUP($B3911,'Input Sheet'!$B$12:$L$211,5+L$5,FALSE)</f>
        <v>0</v>
      </c>
    </row>
    <row r="3913" spans="1:12" ht="12.75" hidden="1" customHeight="1" outlineLevel="2" x14ac:dyDescent="0.2">
      <c r="A3913" s="3"/>
      <c r="B3913" s="3"/>
      <c r="C3913" s="3"/>
      <c r="D3913" s="3">
        <v>1</v>
      </c>
      <c r="E3913" s="295">
        <f t="array" aca="1" ref="E3913:E3927" ca="1">TRANSPOSE(G3911:L3911)</f>
        <v>0</v>
      </c>
      <c r="F3913" s="296"/>
      <c r="G3913" s="297"/>
      <c r="H3913" s="298">
        <f ca="1">IF(OFFSET(H3913,-$D3913,0)="n/a","n/a",IF(H$5&gt;OFFSET(H3913,-$D3913,0)+$D3913,$E3913-SUM($G3913:G3913),($E3913-SUM($G3913:G3913))/(OFFSET(H3913,-$D3913,0)-(H$5-$D3913-1))))</f>
        <v>0</v>
      </c>
      <c r="I3913" s="298">
        <f ca="1">IF(OFFSET(I3913,-$D3913,0)="n/a","n/a",IF(I$5&gt;OFFSET(I3913,-$D3913,0)+$D3913,$E3913-SUM($G3913:H3913),($E3913-SUM($G3913:H3913))/(OFFSET(I3913,-$D3913,0)-(I$5-$D3913-1))))</f>
        <v>0</v>
      </c>
      <c r="J3913" s="298">
        <f ca="1">IF(OFFSET(J3913,-$D3913,0)="n/a","n/a",IF(J$5&gt;OFFSET(J3913,-$D3913,0)+$D3913,$E3913-SUM($G3913:I3913),($E3913-SUM($G3913:I3913))/(OFFSET(J3913,-$D3913,0)-(J$5-$D3913-1))))</f>
        <v>0</v>
      </c>
      <c r="K3913" s="298">
        <f ca="1">IF(OFFSET(K3913,-$D3913,0)="n/a","n/a",IF(K$5&gt;OFFSET(K3913,-$D3913,0)+$D3913,$E3913-SUM($G3913:J3913),($E3913-SUM($G3913:J3913))/(OFFSET(K3913,-$D3913,0)-(K$5-$D3913-1))))</f>
        <v>0</v>
      </c>
      <c r="L3913" s="298">
        <f ca="1">IF(OFFSET(L3913,-$D3913,0)="n/a","n/a",IF(L$5&gt;OFFSET(L3913,-$D3913,0)+$D3913,$E3913-SUM($G3913:K3913),($E3913-SUM($G3913:K3913))/(OFFSET(L3913,-$D3913,0)-(L$5-$D3913-1))))</f>
        <v>0</v>
      </c>
    </row>
    <row r="3914" spans="1:12" ht="12.75" hidden="1" customHeight="1" outlineLevel="2" x14ac:dyDescent="0.2">
      <c r="A3914" s="3"/>
      <c r="B3914" s="3"/>
      <c r="C3914" s="377" t="s">
        <v>43</v>
      </c>
      <c r="D3914" s="3">
        <v>2</v>
      </c>
      <c r="E3914" s="295">
        <f ca="1"/>
        <v>0</v>
      </c>
      <c r="F3914" s="296"/>
      <c r="G3914" s="299"/>
      <c r="H3914" s="297"/>
      <c r="I3914" s="298">
        <f ca="1">IF(OFFSET(I3914,-$D3914,0)="n/a","n/a",IF(I$5&gt;OFFSET(I3914,-$D3914,0)+$D3914,$E3914-SUM($G3914:H3914),($E3914-SUM($G3914:H3914))/(OFFSET(I3914,-$D3914,0)-(I$5-$D3914-1))))</f>
        <v>0</v>
      </c>
      <c r="J3914" s="298">
        <f ca="1">IF(OFFSET(J3914,-$D3914,0)="n/a","n/a",IF(J$5&gt;OFFSET(J3914,-$D3914,0)+$D3914,$E3914-SUM($G3914:I3914),($E3914-SUM($G3914:I3914))/(OFFSET(J3914,-$D3914,0)-(J$5-$D3914-1))))</f>
        <v>0</v>
      </c>
      <c r="K3914" s="298">
        <f ca="1">IF(OFFSET(K3914,-$D3914,0)="n/a","n/a",IF(K$5&gt;OFFSET(K3914,-$D3914,0)+$D3914,$E3914-SUM($G3914:J3914),($E3914-SUM($G3914:J3914))/(OFFSET(K3914,-$D3914,0)-(K$5-$D3914-1))))</f>
        <v>0</v>
      </c>
      <c r="L3914" s="298">
        <f ca="1">IF(OFFSET(L3914,-$D3914,0)="n/a","n/a",IF(L$5&gt;OFFSET(L3914,-$D3914,0)+$D3914,$E3914-SUM($G3914:K3914),($E3914-SUM($G3914:K3914))/(OFFSET(L3914,-$D3914,0)-(L$5-$D3914-1))))</f>
        <v>0</v>
      </c>
    </row>
    <row r="3915" spans="1:12" ht="12.75" hidden="1" customHeight="1" outlineLevel="2" x14ac:dyDescent="0.2">
      <c r="A3915" s="3"/>
      <c r="B3915" s="3"/>
      <c r="C3915" s="377"/>
      <c r="D3915" s="3">
        <v>3</v>
      </c>
      <c r="E3915" s="295">
        <f ca="1"/>
        <v>0</v>
      </c>
      <c r="F3915" s="296"/>
      <c r="G3915" s="299"/>
      <c r="H3915" s="299"/>
      <c r="I3915" s="297"/>
      <c r="J3915" s="298">
        <f ca="1">IF(OFFSET(J3915,-$D3915,0)="n/a","n/a",IF(J$5&gt;OFFSET(J3915,-$D3915,0)+$D3915,$E3915-SUM($G3915:I3915),($E3915-SUM($G3915:I3915))/(OFFSET(J3915,-$D3915,0)-(J$5-$D3915-1))))</f>
        <v>0</v>
      </c>
      <c r="K3915" s="298">
        <f ca="1">IF(OFFSET(K3915,-$D3915,0)="n/a","n/a",IF(K$5&gt;OFFSET(K3915,-$D3915,0)+$D3915,$E3915-SUM($G3915:J3915),($E3915-SUM($G3915:J3915))/(OFFSET(K3915,-$D3915,0)-(K$5-$D3915-1))))</f>
        <v>0</v>
      </c>
      <c r="L3915" s="298">
        <f ca="1">IF(OFFSET(L3915,-$D3915,0)="n/a","n/a",IF(L$5&gt;OFFSET(L3915,-$D3915,0)+$D3915,$E3915-SUM($G3915:K3915),($E3915-SUM($G3915:K3915))/(OFFSET(L3915,-$D3915,0)-(L$5-$D3915-1))))</f>
        <v>0</v>
      </c>
    </row>
    <row r="3916" spans="1:12" ht="12.75" hidden="1" customHeight="1" outlineLevel="2" x14ac:dyDescent="0.2">
      <c r="A3916" s="3"/>
      <c r="B3916" s="3"/>
      <c r="C3916" s="377"/>
      <c r="D3916" s="3">
        <v>4</v>
      </c>
      <c r="E3916" s="295">
        <f ca="1"/>
        <v>0</v>
      </c>
      <c r="F3916" s="296"/>
      <c r="G3916" s="299"/>
      <c r="H3916" s="299"/>
      <c r="I3916" s="299"/>
      <c r="J3916" s="297"/>
      <c r="K3916" s="298">
        <f ca="1">IF(OFFSET(K3916,-$D3916,0)="n/a","n/a",IF(K$5&gt;OFFSET(K3916,-$D3916,0)+$D3916,$E3916-SUM($G3916:J3916),($E3916-SUM($G3916:J3916))/(OFFSET(K3916,-$D3916,0)-(K$5-$D3916-1))))</f>
        <v>0</v>
      </c>
      <c r="L3916" s="298">
        <f ca="1">IF(OFFSET(L3916,-$D3916,0)="n/a","n/a",IF(L$5&gt;OFFSET(L3916,-$D3916,0)+$D3916,$E3916-SUM($G3916:K3916),($E3916-SUM($G3916:K3916))/(OFFSET(L3916,-$D3916,0)-(L$5-$D3916-1))))</f>
        <v>0</v>
      </c>
    </row>
    <row r="3917" spans="1:12" ht="12.75" hidden="1" customHeight="1" outlineLevel="2" x14ac:dyDescent="0.2">
      <c r="A3917" s="3"/>
      <c r="B3917" s="3"/>
      <c r="C3917" s="377"/>
      <c r="D3917" s="3">
        <v>5</v>
      </c>
      <c r="E3917" s="295">
        <f ca="1"/>
        <v>0</v>
      </c>
      <c r="F3917" s="296"/>
      <c r="G3917" s="299"/>
      <c r="H3917" s="299"/>
      <c r="I3917" s="299"/>
      <c r="J3917" s="299"/>
      <c r="K3917" s="297"/>
      <c r="L3917" s="298">
        <f ca="1">IF(OFFSET(L3917,-$D3917,0)="n/a","n/a",IF(L$5&gt;OFFSET(L3917,-$D3917,0)+$D3917,$E3917-SUM($G3917:K3917),($E3917-SUM($G3917:K3917))/(OFFSET(L3917,-$D3917,0)-(L$5-$D3917-1))))</f>
        <v>0</v>
      </c>
    </row>
    <row r="3918" spans="1:12" ht="12.75" hidden="1" customHeight="1" outlineLevel="2" x14ac:dyDescent="0.2">
      <c r="A3918" s="3"/>
      <c r="B3918" s="3"/>
      <c r="C3918" s="377"/>
      <c r="D3918" s="3">
        <v>6</v>
      </c>
      <c r="E3918" s="295">
        <f ca="1"/>
        <v>0</v>
      </c>
      <c r="F3918" s="296"/>
      <c r="G3918" s="299"/>
      <c r="H3918" s="299"/>
      <c r="I3918" s="299"/>
      <c r="J3918" s="299"/>
      <c r="K3918" s="299"/>
      <c r="L3918" s="297"/>
    </row>
    <row r="3919" spans="1:12" ht="12.75" hidden="1" customHeight="1" outlineLevel="2" x14ac:dyDescent="0.2">
      <c r="A3919" s="3"/>
      <c r="B3919" s="3"/>
      <c r="C3919" s="377"/>
      <c r="D3919" s="3">
        <v>7</v>
      </c>
      <c r="E3919" s="295" t="e">
        <f ca="1"/>
        <v>#N/A</v>
      </c>
      <c r="F3919" s="296"/>
      <c r="G3919" s="299"/>
      <c r="H3919" s="299"/>
      <c r="I3919" s="299"/>
      <c r="J3919" s="299"/>
      <c r="K3919" s="299"/>
      <c r="L3919" s="299"/>
    </row>
    <row r="3920" spans="1:12" ht="12.75" hidden="1" customHeight="1" outlineLevel="2" x14ac:dyDescent="0.2">
      <c r="A3920" s="3"/>
      <c r="B3920" s="3"/>
      <c r="C3920" s="377"/>
      <c r="D3920" s="3">
        <v>8</v>
      </c>
      <c r="E3920" s="295" t="e">
        <f ca="1"/>
        <v>#N/A</v>
      </c>
      <c r="F3920" s="296"/>
      <c r="G3920" s="299"/>
      <c r="H3920" s="299"/>
      <c r="I3920" s="299"/>
      <c r="J3920" s="299"/>
      <c r="K3920" s="299"/>
      <c r="L3920" s="299"/>
    </row>
    <row r="3921" spans="1:12" ht="12.75" hidden="1" customHeight="1" outlineLevel="2" x14ac:dyDescent="0.2">
      <c r="A3921" s="3"/>
      <c r="B3921" s="3"/>
      <c r="C3921" s="377"/>
      <c r="D3921" s="3">
        <v>9</v>
      </c>
      <c r="E3921" s="295" t="e">
        <f ca="1"/>
        <v>#N/A</v>
      </c>
      <c r="F3921" s="296"/>
      <c r="G3921" s="299"/>
      <c r="H3921" s="299"/>
      <c r="I3921" s="299"/>
      <c r="J3921" s="299"/>
      <c r="K3921" s="299"/>
      <c r="L3921" s="299"/>
    </row>
    <row r="3922" spans="1:12" ht="12.75" hidden="1" customHeight="1" outlineLevel="2" x14ac:dyDescent="0.2">
      <c r="A3922" s="3"/>
      <c r="B3922" s="3"/>
      <c r="C3922" s="377"/>
      <c r="D3922" s="3">
        <v>10</v>
      </c>
      <c r="E3922" s="295" t="e">
        <f ca="1"/>
        <v>#N/A</v>
      </c>
      <c r="F3922" s="296"/>
      <c r="G3922" s="299"/>
      <c r="H3922" s="299"/>
      <c r="I3922" s="299"/>
      <c r="J3922" s="299"/>
      <c r="K3922" s="299"/>
      <c r="L3922" s="299"/>
    </row>
    <row r="3923" spans="1:12" ht="12.75" hidden="1" customHeight="1" outlineLevel="2" x14ac:dyDescent="0.2">
      <c r="A3923" s="3"/>
      <c r="B3923" s="3"/>
      <c r="C3923" s="377"/>
      <c r="D3923" s="3">
        <v>11</v>
      </c>
      <c r="E3923" s="295" t="e">
        <f ca="1"/>
        <v>#N/A</v>
      </c>
      <c r="F3923" s="296"/>
      <c r="G3923" s="299"/>
      <c r="H3923" s="299"/>
      <c r="I3923" s="299"/>
      <c r="J3923" s="299"/>
      <c r="K3923" s="299"/>
      <c r="L3923" s="299"/>
    </row>
    <row r="3924" spans="1:12" ht="12.75" hidden="1" customHeight="1" outlineLevel="2" x14ac:dyDescent="0.2">
      <c r="A3924" s="3"/>
      <c r="B3924" s="3"/>
      <c r="C3924" s="377"/>
      <c r="D3924" s="3">
        <v>12</v>
      </c>
      <c r="E3924" s="295" t="e">
        <f ca="1"/>
        <v>#N/A</v>
      </c>
      <c r="F3924" s="296"/>
      <c r="G3924" s="299"/>
      <c r="H3924" s="299"/>
      <c r="I3924" s="299"/>
      <c r="J3924" s="299"/>
      <c r="K3924" s="299"/>
      <c r="L3924" s="299"/>
    </row>
    <row r="3925" spans="1:12" ht="12.75" hidden="1" customHeight="1" outlineLevel="2" x14ac:dyDescent="0.2">
      <c r="A3925" s="3"/>
      <c r="B3925" s="3"/>
      <c r="C3925" s="377"/>
      <c r="D3925" s="3">
        <v>13</v>
      </c>
      <c r="E3925" s="295" t="e">
        <f ca="1"/>
        <v>#N/A</v>
      </c>
      <c r="F3925" s="296"/>
      <c r="G3925" s="299"/>
      <c r="H3925" s="299"/>
      <c r="I3925" s="299"/>
      <c r="J3925" s="299"/>
      <c r="K3925" s="299"/>
      <c r="L3925" s="299"/>
    </row>
    <row r="3926" spans="1:12" ht="12.75" hidden="1" customHeight="1" outlineLevel="2" x14ac:dyDescent="0.2">
      <c r="A3926" s="3"/>
      <c r="B3926" s="3"/>
      <c r="C3926" s="377"/>
      <c r="D3926" s="3">
        <v>14</v>
      </c>
      <c r="E3926" s="295" t="e">
        <f ca="1"/>
        <v>#N/A</v>
      </c>
      <c r="F3926" s="296"/>
      <c r="G3926" s="299"/>
      <c r="H3926" s="299"/>
      <c r="I3926" s="299"/>
      <c r="J3926" s="299"/>
      <c r="K3926" s="299"/>
      <c r="L3926" s="299"/>
    </row>
    <row r="3927" spans="1:12" ht="12.75" hidden="1" customHeight="1" outlineLevel="2" x14ac:dyDescent="0.2">
      <c r="A3927" s="3"/>
      <c r="B3927" s="3"/>
      <c r="C3927" s="377"/>
      <c r="D3927" s="3">
        <v>15</v>
      </c>
      <c r="E3927" s="295" t="e">
        <f ca="1"/>
        <v>#N/A</v>
      </c>
      <c r="F3927" s="296"/>
      <c r="G3927" s="299"/>
      <c r="H3927" s="299"/>
      <c r="I3927" s="299"/>
      <c r="J3927" s="299"/>
      <c r="K3927" s="299"/>
      <c r="L3927" s="299"/>
    </row>
    <row r="3928" spans="1:12" ht="12.75" hidden="1" customHeight="1" outlineLevel="1" x14ac:dyDescent="0.2">
      <c r="A3928" s="3"/>
      <c r="B3928" s="149" t="str">
        <f ca="1">B3911</f>
        <v>Asset Type 195</v>
      </c>
      <c r="C3928" s="149" t="str">
        <f ca="1">C3911</f>
        <v>Description - Asset Type 195</v>
      </c>
      <c r="D3928" s="3"/>
      <c r="E3928" s="3"/>
      <c r="F3928" s="109" t="s">
        <v>44</v>
      </c>
      <c r="G3928" s="301">
        <f t="shared" ref="G3928:L3928" si="390">SUM(G3913:G3927)</f>
        <v>0</v>
      </c>
      <c r="H3928" s="301">
        <f t="shared" ca="1" si="390"/>
        <v>0</v>
      </c>
      <c r="I3928" s="301">
        <f t="shared" ca="1" si="390"/>
        <v>0</v>
      </c>
      <c r="J3928" s="301">
        <f t="shared" ca="1" si="390"/>
        <v>0</v>
      </c>
      <c r="K3928" s="301">
        <f t="shared" ca="1" si="390"/>
        <v>0</v>
      </c>
      <c r="L3928" s="301">
        <f t="shared" ca="1" si="390"/>
        <v>0</v>
      </c>
    </row>
    <row r="3929" spans="1:12" ht="12.75" hidden="1" customHeight="1" outlineLevel="2" x14ac:dyDescent="0.2">
      <c r="A3929" s="221">
        <f>A3911+1</f>
        <v>196</v>
      </c>
      <c r="B3929" s="22" t="str">
        <f ca="1">OFFSET($B$13,$A3929-1,0)</f>
        <v>Asset Type 196</v>
      </c>
      <c r="C3929" s="22" t="str">
        <f ca="1">OFFSET($C$13,$A3929-1,0)</f>
        <v>Description - Asset Type 196</v>
      </c>
      <c r="D3929" s="3"/>
      <c r="E3929" s="112"/>
      <c r="F3929" s="111" t="s">
        <v>41</v>
      </c>
      <c r="G3929" s="300">
        <f t="shared" ref="G3929:L3929" ca="1" si="391">VLOOKUP($B3929,$B$13:$L$212,5+G$5,FALSE)</f>
        <v>0</v>
      </c>
      <c r="H3929" s="300">
        <f t="shared" ca="1" si="391"/>
        <v>0</v>
      </c>
      <c r="I3929" s="300">
        <f t="shared" ca="1" si="391"/>
        <v>0</v>
      </c>
      <c r="J3929" s="300">
        <f t="shared" ca="1" si="391"/>
        <v>0</v>
      </c>
      <c r="K3929" s="300">
        <f t="shared" ca="1" si="391"/>
        <v>0</v>
      </c>
      <c r="L3929" s="300">
        <f t="shared" ca="1" si="391"/>
        <v>0</v>
      </c>
    </row>
    <row r="3930" spans="1:12" ht="12.75" hidden="1" customHeight="1" outlineLevel="2" x14ac:dyDescent="0.2">
      <c r="A3930" s="3"/>
      <c r="B3930" s="3"/>
      <c r="C3930" s="21"/>
      <c r="D3930" s="3"/>
      <c r="E3930" s="110"/>
      <c r="F3930" s="109" t="s">
        <v>42</v>
      </c>
      <c r="G3930" s="114">
        <f ca="1">VLOOKUP($B3929,'Input Sheet'!$B$12:$L$211,5+G$5,FALSE)</f>
        <v>0</v>
      </c>
      <c r="H3930" s="114">
        <f ca="1">VLOOKUP($B3929,'Input Sheet'!$B$12:$L$211,5+H$5,FALSE)</f>
        <v>0</v>
      </c>
      <c r="I3930" s="114">
        <f ca="1">VLOOKUP($B3929,'Input Sheet'!$B$12:$L$211,5+I$5,FALSE)</f>
        <v>0</v>
      </c>
      <c r="J3930" s="114">
        <f ca="1">VLOOKUP($B3929,'Input Sheet'!$B$12:$L$211,5+J$5,FALSE)</f>
        <v>0</v>
      </c>
      <c r="K3930" s="114">
        <f ca="1">VLOOKUP($B3929,'Input Sheet'!$B$12:$L$211,5+K$5,FALSE)</f>
        <v>0</v>
      </c>
      <c r="L3930" s="114">
        <f ca="1">VLOOKUP($B3929,'Input Sheet'!$B$12:$L$211,5+L$5,FALSE)</f>
        <v>0</v>
      </c>
    </row>
    <row r="3931" spans="1:12" ht="12.75" hidden="1" customHeight="1" outlineLevel="2" x14ac:dyDescent="0.2">
      <c r="A3931" s="3"/>
      <c r="B3931" s="3"/>
      <c r="C3931" s="3"/>
      <c r="D3931" s="3">
        <v>1</v>
      </c>
      <c r="E3931" s="295">
        <f t="array" aca="1" ref="E3931:E3945" ca="1">TRANSPOSE(G3929:L3929)</f>
        <v>0</v>
      </c>
      <c r="F3931" s="296"/>
      <c r="G3931" s="297"/>
      <c r="H3931" s="298">
        <f ca="1">IF(OFFSET(H3931,-$D3931,0)="n/a","n/a",IF(H$5&gt;OFFSET(H3931,-$D3931,0)+$D3931,$E3931-SUM($G3931:G3931),($E3931-SUM($G3931:G3931))/(OFFSET(H3931,-$D3931,0)-(H$5-$D3931-1))))</f>
        <v>0</v>
      </c>
      <c r="I3931" s="298">
        <f ca="1">IF(OFFSET(I3931,-$D3931,0)="n/a","n/a",IF(I$5&gt;OFFSET(I3931,-$D3931,0)+$D3931,$E3931-SUM($G3931:H3931),($E3931-SUM($G3931:H3931))/(OFFSET(I3931,-$D3931,0)-(I$5-$D3931-1))))</f>
        <v>0</v>
      </c>
      <c r="J3931" s="298">
        <f ca="1">IF(OFFSET(J3931,-$D3931,0)="n/a","n/a",IF(J$5&gt;OFFSET(J3931,-$D3931,0)+$D3931,$E3931-SUM($G3931:I3931),($E3931-SUM($G3931:I3931))/(OFFSET(J3931,-$D3931,0)-(J$5-$D3931-1))))</f>
        <v>0</v>
      </c>
      <c r="K3931" s="298">
        <f ca="1">IF(OFFSET(K3931,-$D3931,0)="n/a","n/a",IF(K$5&gt;OFFSET(K3931,-$D3931,0)+$D3931,$E3931-SUM($G3931:J3931),($E3931-SUM($G3931:J3931))/(OFFSET(K3931,-$D3931,0)-(K$5-$D3931-1))))</f>
        <v>0</v>
      </c>
      <c r="L3931" s="298">
        <f ca="1">IF(OFFSET(L3931,-$D3931,0)="n/a","n/a",IF(L$5&gt;OFFSET(L3931,-$D3931,0)+$D3931,$E3931-SUM($G3931:K3931),($E3931-SUM($G3931:K3931))/(OFFSET(L3931,-$D3931,0)-(L$5-$D3931-1))))</f>
        <v>0</v>
      </c>
    </row>
    <row r="3932" spans="1:12" ht="12.75" hidden="1" customHeight="1" outlineLevel="2" x14ac:dyDescent="0.2">
      <c r="A3932" s="3"/>
      <c r="B3932" s="3"/>
      <c r="C3932" s="377" t="s">
        <v>43</v>
      </c>
      <c r="D3932" s="3">
        <v>2</v>
      </c>
      <c r="E3932" s="295">
        <f ca="1"/>
        <v>0</v>
      </c>
      <c r="F3932" s="296"/>
      <c r="G3932" s="299"/>
      <c r="H3932" s="297"/>
      <c r="I3932" s="298">
        <f ca="1">IF(OFFSET(I3932,-$D3932,0)="n/a","n/a",IF(I$5&gt;OFFSET(I3932,-$D3932,0)+$D3932,$E3932-SUM($G3932:H3932),($E3932-SUM($G3932:H3932))/(OFFSET(I3932,-$D3932,0)-(I$5-$D3932-1))))</f>
        <v>0</v>
      </c>
      <c r="J3932" s="298">
        <f ca="1">IF(OFFSET(J3932,-$D3932,0)="n/a","n/a",IF(J$5&gt;OFFSET(J3932,-$D3932,0)+$D3932,$E3932-SUM($G3932:I3932),($E3932-SUM($G3932:I3932))/(OFFSET(J3932,-$D3932,0)-(J$5-$D3932-1))))</f>
        <v>0</v>
      </c>
      <c r="K3932" s="298">
        <f ca="1">IF(OFFSET(K3932,-$D3932,0)="n/a","n/a",IF(K$5&gt;OFFSET(K3932,-$D3932,0)+$D3932,$E3932-SUM($G3932:J3932),($E3932-SUM($G3932:J3932))/(OFFSET(K3932,-$D3932,0)-(K$5-$D3932-1))))</f>
        <v>0</v>
      </c>
      <c r="L3932" s="298">
        <f ca="1">IF(OFFSET(L3932,-$D3932,0)="n/a","n/a",IF(L$5&gt;OFFSET(L3932,-$D3932,0)+$D3932,$E3932-SUM($G3932:K3932),($E3932-SUM($G3932:K3932))/(OFFSET(L3932,-$D3932,0)-(L$5-$D3932-1))))</f>
        <v>0</v>
      </c>
    </row>
    <row r="3933" spans="1:12" ht="12.75" hidden="1" customHeight="1" outlineLevel="2" x14ac:dyDescent="0.2">
      <c r="A3933" s="3"/>
      <c r="B3933" s="3"/>
      <c r="C3933" s="377"/>
      <c r="D3933" s="3">
        <v>3</v>
      </c>
      <c r="E3933" s="295">
        <f ca="1"/>
        <v>0</v>
      </c>
      <c r="F3933" s="296"/>
      <c r="G3933" s="299"/>
      <c r="H3933" s="299"/>
      <c r="I3933" s="297"/>
      <c r="J3933" s="298">
        <f ca="1">IF(OFFSET(J3933,-$D3933,0)="n/a","n/a",IF(J$5&gt;OFFSET(J3933,-$D3933,0)+$D3933,$E3933-SUM($G3933:I3933),($E3933-SUM($G3933:I3933))/(OFFSET(J3933,-$D3933,0)-(J$5-$D3933-1))))</f>
        <v>0</v>
      </c>
      <c r="K3933" s="298">
        <f ca="1">IF(OFFSET(K3933,-$D3933,0)="n/a","n/a",IF(K$5&gt;OFFSET(K3933,-$D3933,0)+$D3933,$E3933-SUM($G3933:J3933),($E3933-SUM($G3933:J3933))/(OFFSET(K3933,-$D3933,0)-(K$5-$D3933-1))))</f>
        <v>0</v>
      </c>
      <c r="L3933" s="298">
        <f ca="1">IF(OFFSET(L3933,-$D3933,0)="n/a","n/a",IF(L$5&gt;OFFSET(L3933,-$D3933,0)+$D3933,$E3933-SUM($G3933:K3933),($E3933-SUM($G3933:K3933))/(OFFSET(L3933,-$D3933,0)-(L$5-$D3933-1))))</f>
        <v>0</v>
      </c>
    </row>
    <row r="3934" spans="1:12" ht="12.75" hidden="1" customHeight="1" outlineLevel="2" x14ac:dyDescent="0.2">
      <c r="A3934" s="3"/>
      <c r="B3934" s="3"/>
      <c r="C3934" s="377"/>
      <c r="D3934" s="3">
        <v>4</v>
      </c>
      <c r="E3934" s="295">
        <f ca="1"/>
        <v>0</v>
      </c>
      <c r="F3934" s="296"/>
      <c r="G3934" s="299"/>
      <c r="H3934" s="299"/>
      <c r="I3934" s="299"/>
      <c r="J3934" s="297"/>
      <c r="K3934" s="298">
        <f ca="1">IF(OFFSET(K3934,-$D3934,0)="n/a","n/a",IF(K$5&gt;OFFSET(K3934,-$D3934,0)+$D3934,$E3934-SUM($G3934:J3934),($E3934-SUM($G3934:J3934))/(OFFSET(K3934,-$D3934,0)-(K$5-$D3934-1))))</f>
        <v>0</v>
      </c>
      <c r="L3934" s="298">
        <f ca="1">IF(OFFSET(L3934,-$D3934,0)="n/a","n/a",IF(L$5&gt;OFFSET(L3934,-$D3934,0)+$D3934,$E3934-SUM($G3934:K3934),($E3934-SUM($G3934:K3934))/(OFFSET(L3934,-$D3934,0)-(L$5-$D3934-1))))</f>
        <v>0</v>
      </c>
    </row>
    <row r="3935" spans="1:12" ht="12.75" hidden="1" customHeight="1" outlineLevel="2" x14ac:dyDescent="0.2">
      <c r="A3935" s="3"/>
      <c r="B3935" s="3"/>
      <c r="C3935" s="377"/>
      <c r="D3935" s="3">
        <v>5</v>
      </c>
      <c r="E3935" s="295">
        <f ca="1"/>
        <v>0</v>
      </c>
      <c r="F3935" s="296"/>
      <c r="G3935" s="299"/>
      <c r="H3935" s="299"/>
      <c r="I3935" s="299"/>
      <c r="J3935" s="299"/>
      <c r="K3935" s="297"/>
      <c r="L3935" s="298">
        <f ca="1">IF(OFFSET(L3935,-$D3935,0)="n/a","n/a",IF(L$5&gt;OFFSET(L3935,-$D3935,0)+$D3935,$E3935-SUM($G3935:K3935),($E3935-SUM($G3935:K3935))/(OFFSET(L3935,-$D3935,0)-(L$5-$D3935-1))))</f>
        <v>0</v>
      </c>
    </row>
    <row r="3936" spans="1:12" ht="12.75" hidden="1" customHeight="1" outlineLevel="2" x14ac:dyDescent="0.2">
      <c r="A3936" s="3"/>
      <c r="B3936" s="3"/>
      <c r="C3936" s="377"/>
      <c r="D3936" s="3">
        <v>6</v>
      </c>
      <c r="E3936" s="295">
        <f ca="1"/>
        <v>0</v>
      </c>
      <c r="F3936" s="296"/>
      <c r="G3936" s="299"/>
      <c r="H3936" s="299"/>
      <c r="I3936" s="299"/>
      <c r="J3936" s="299"/>
      <c r="K3936" s="299"/>
      <c r="L3936" s="297"/>
    </row>
    <row r="3937" spans="1:12" ht="12.75" hidden="1" customHeight="1" outlineLevel="2" x14ac:dyDescent="0.2">
      <c r="A3937" s="3"/>
      <c r="B3937" s="3"/>
      <c r="C3937" s="377"/>
      <c r="D3937" s="3">
        <v>7</v>
      </c>
      <c r="E3937" s="295" t="e">
        <f ca="1"/>
        <v>#N/A</v>
      </c>
      <c r="F3937" s="296"/>
      <c r="G3937" s="299"/>
      <c r="H3937" s="299"/>
      <c r="I3937" s="299"/>
      <c r="J3937" s="299"/>
      <c r="K3937" s="299"/>
      <c r="L3937" s="299"/>
    </row>
    <row r="3938" spans="1:12" ht="12.75" hidden="1" customHeight="1" outlineLevel="2" x14ac:dyDescent="0.2">
      <c r="A3938" s="3"/>
      <c r="B3938" s="3"/>
      <c r="C3938" s="377"/>
      <c r="D3938" s="3">
        <v>8</v>
      </c>
      <c r="E3938" s="295" t="e">
        <f ca="1"/>
        <v>#N/A</v>
      </c>
      <c r="F3938" s="296"/>
      <c r="G3938" s="299"/>
      <c r="H3938" s="299"/>
      <c r="I3938" s="299"/>
      <c r="J3938" s="299"/>
      <c r="K3938" s="299"/>
      <c r="L3938" s="299"/>
    </row>
    <row r="3939" spans="1:12" ht="12.75" hidden="1" customHeight="1" outlineLevel="2" x14ac:dyDescent="0.2">
      <c r="A3939" s="3"/>
      <c r="B3939" s="3"/>
      <c r="C3939" s="377"/>
      <c r="D3939" s="3">
        <v>9</v>
      </c>
      <c r="E3939" s="295" t="e">
        <f ca="1"/>
        <v>#N/A</v>
      </c>
      <c r="F3939" s="296"/>
      <c r="G3939" s="299"/>
      <c r="H3939" s="299"/>
      <c r="I3939" s="299"/>
      <c r="J3939" s="299"/>
      <c r="K3939" s="299"/>
      <c r="L3939" s="299"/>
    </row>
    <row r="3940" spans="1:12" ht="12.75" hidden="1" customHeight="1" outlineLevel="2" x14ac:dyDescent="0.2">
      <c r="A3940" s="3"/>
      <c r="B3940" s="3"/>
      <c r="C3940" s="377"/>
      <c r="D3940" s="3">
        <v>10</v>
      </c>
      <c r="E3940" s="295" t="e">
        <f ca="1"/>
        <v>#N/A</v>
      </c>
      <c r="F3940" s="296"/>
      <c r="G3940" s="299"/>
      <c r="H3940" s="299"/>
      <c r="I3940" s="299"/>
      <c r="J3940" s="299"/>
      <c r="K3940" s="299"/>
      <c r="L3940" s="299"/>
    </row>
    <row r="3941" spans="1:12" ht="12.75" hidden="1" customHeight="1" outlineLevel="2" x14ac:dyDescent="0.2">
      <c r="A3941" s="3"/>
      <c r="B3941" s="3"/>
      <c r="C3941" s="377"/>
      <c r="D3941" s="3">
        <v>11</v>
      </c>
      <c r="E3941" s="295" t="e">
        <f ca="1"/>
        <v>#N/A</v>
      </c>
      <c r="F3941" s="296"/>
      <c r="G3941" s="299"/>
      <c r="H3941" s="299"/>
      <c r="I3941" s="299"/>
      <c r="J3941" s="299"/>
      <c r="K3941" s="299"/>
      <c r="L3941" s="299"/>
    </row>
    <row r="3942" spans="1:12" ht="12.75" hidden="1" customHeight="1" outlineLevel="2" x14ac:dyDescent="0.2">
      <c r="A3942" s="3"/>
      <c r="B3942" s="3"/>
      <c r="C3942" s="377"/>
      <c r="D3942" s="3">
        <v>12</v>
      </c>
      <c r="E3942" s="295" t="e">
        <f ca="1"/>
        <v>#N/A</v>
      </c>
      <c r="F3942" s="296"/>
      <c r="G3942" s="299"/>
      <c r="H3942" s="299"/>
      <c r="I3942" s="299"/>
      <c r="J3942" s="299"/>
      <c r="K3942" s="299"/>
      <c r="L3942" s="299"/>
    </row>
    <row r="3943" spans="1:12" ht="12.75" hidden="1" customHeight="1" outlineLevel="2" x14ac:dyDescent="0.2">
      <c r="A3943" s="3"/>
      <c r="B3943" s="3"/>
      <c r="C3943" s="377"/>
      <c r="D3943" s="3">
        <v>13</v>
      </c>
      <c r="E3943" s="295" t="e">
        <f ca="1"/>
        <v>#N/A</v>
      </c>
      <c r="F3943" s="296"/>
      <c r="G3943" s="299"/>
      <c r="H3943" s="299"/>
      <c r="I3943" s="299"/>
      <c r="J3943" s="299"/>
      <c r="K3943" s="299"/>
      <c r="L3943" s="299"/>
    </row>
    <row r="3944" spans="1:12" ht="12.75" hidden="1" customHeight="1" outlineLevel="2" x14ac:dyDescent="0.2">
      <c r="A3944" s="3"/>
      <c r="B3944" s="3"/>
      <c r="C3944" s="377"/>
      <c r="D3944" s="3">
        <v>14</v>
      </c>
      <c r="E3944" s="295" t="e">
        <f ca="1"/>
        <v>#N/A</v>
      </c>
      <c r="F3944" s="296"/>
      <c r="G3944" s="299"/>
      <c r="H3944" s="299"/>
      <c r="I3944" s="299"/>
      <c r="J3944" s="299"/>
      <c r="K3944" s="299"/>
      <c r="L3944" s="299"/>
    </row>
    <row r="3945" spans="1:12" ht="12.75" hidden="1" customHeight="1" outlineLevel="2" x14ac:dyDescent="0.2">
      <c r="A3945" s="3"/>
      <c r="B3945" s="3"/>
      <c r="C3945" s="377"/>
      <c r="D3945" s="3">
        <v>15</v>
      </c>
      <c r="E3945" s="295" t="e">
        <f ca="1"/>
        <v>#N/A</v>
      </c>
      <c r="F3945" s="296"/>
      <c r="G3945" s="299"/>
      <c r="H3945" s="299"/>
      <c r="I3945" s="299"/>
      <c r="J3945" s="299"/>
      <c r="K3945" s="299"/>
      <c r="L3945" s="299"/>
    </row>
    <row r="3946" spans="1:12" ht="12.75" hidden="1" customHeight="1" outlineLevel="1" x14ac:dyDescent="0.2">
      <c r="A3946" s="3"/>
      <c r="B3946" s="149" t="str">
        <f ca="1">B3929</f>
        <v>Asset Type 196</v>
      </c>
      <c r="C3946" s="149" t="str">
        <f ca="1">C3929</f>
        <v>Description - Asset Type 196</v>
      </c>
      <c r="D3946" s="3"/>
      <c r="E3946" s="3"/>
      <c r="F3946" s="109" t="s">
        <v>44</v>
      </c>
      <c r="G3946" s="301">
        <f t="shared" ref="G3946:L3946" si="392">SUM(G3931:G3945)</f>
        <v>0</v>
      </c>
      <c r="H3946" s="301">
        <f t="shared" ca="1" si="392"/>
        <v>0</v>
      </c>
      <c r="I3946" s="301">
        <f t="shared" ca="1" si="392"/>
        <v>0</v>
      </c>
      <c r="J3946" s="301">
        <f t="shared" ca="1" si="392"/>
        <v>0</v>
      </c>
      <c r="K3946" s="301">
        <f t="shared" ca="1" si="392"/>
        <v>0</v>
      </c>
      <c r="L3946" s="301">
        <f t="shared" ca="1" si="392"/>
        <v>0</v>
      </c>
    </row>
    <row r="3947" spans="1:12" ht="12.75" hidden="1" customHeight="1" outlineLevel="2" x14ac:dyDescent="0.2">
      <c r="A3947" s="221">
        <f>A3929+1</f>
        <v>197</v>
      </c>
      <c r="B3947" s="22" t="str">
        <f ca="1">OFFSET($B$13,$A3947-1,0)</f>
        <v>Asset Type 197</v>
      </c>
      <c r="C3947" s="22" t="str">
        <f ca="1">OFFSET($C$13,$A3947-1,0)</f>
        <v>Description - Asset Type 197</v>
      </c>
      <c r="D3947" s="3"/>
      <c r="E3947" s="112"/>
      <c r="F3947" s="111" t="s">
        <v>41</v>
      </c>
      <c r="G3947" s="300">
        <f t="shared" ref="G3947:L3947" ca="1" si="393">VLOOKUP($B3947,$B$13:$L$212,5+G$5,FALSE)</f>
        <v>0</v>
      </c>
      <c r="H3947" s="300">
        <f t="shared" ca="1" si="393"/>
        <v>0</v>
      </c>
      <c r="I3947" s="300">
        <f t="shared" ca="1" si="393"/>
        <v>0</v>
      </c>
      <c r="J3947" s="300">
        <f t="shared" ca="1" si="393"/>
        <v>0</v>
      </c>
      <c r="K3947" s="300">
        <f t="shared" ca="1" si="393"/>
        <v>0</v>
      </c>
      <c r="L3947" s="300">
        <f t="shared" ca="1" si="393"/>
        <v>0</v>
      </c>
    </row>
    <row r="3948" spans="1:12" ht="12.75" hidden="1" customHeight="1" outlineLevel="2" x14ac:dyDescent="0.2">
      <c r="A3948" s="3"/>
      <c r="B3948" s="3"/>
      <c r="C3948" s="21"/>
      <c r="D3948" s="3"/>
      <c r="E3948" s="110"/>
      <c r="F3948" s="109" t="s">
        <v>42</v>
      </c>
      <c r="G3948" s="114">
        <f ca="1">VLOOKUP($B3947,'Input Sheet'!$B$12:$L$211,5+G$5,FALSE)</f>
        <v>0</v>
      </c>
      <c r="H3948" s="114">
        <f ca="1">VLOOKUP($B3947,'Input Sheet'!$B$12:$L$211,5+H$5,FALSE)</f>
        <v>0</v>
      </c>
      <c r="I3948" s="114">
        <f ca="1">VLOOKUP($B3947,'Input Sheet'!$B$12:$L$211,5+I$5,FALSE)</f>
        <v>0</v>
      </c>
      <c r="J3948" s="114">
        <f ca="1">VLOOKUP($B3947,'Input Sheet'!$B$12:$L$211,5+J$5,FALSE)</f>
        <v>0</v>
      </c>
      <c r="K3948" s="114">
        <f ca="1">VLOOKUP($B3947,'Input Sheet'!$B$12:$L$211,5+K$5,FALSE)</f>
        <v>0</v>
      </c>
      <c r="L3948" s="114">
        <f ca="1">VLOOKUP($B3947,'Input Sheet'!$B$12:$L$211,5+L$5,FALSE)</f>
        <v>0</v>
      </c>
    </row>
    <row r="3949" spans="1:12" ht="12.75" hidden="1" customHeight="1" outlineLevel="2" x14ac:dyDescent="0.2">
      <c r="A3949" s="3"/>
      <c r="B3949" s="3"/>
      <c r="C3949" s="3"/>
      <c r="D3949" s="3">
        <v>1</v>
      </c>
      <c r="E3949" s="295">
        <f t="array" aca="1" ref="E3949:E3963" ca="1">TRANSPOSE(G3947:L3947)</f>
        <v>0</v>
      </c>
      <c r="F3949" s="296"/>
      <c r="G3949" s="297"/>
      <c r="H3949" s="298">
        <f ca="1">IF(OFFSET(H3949,-$D3949,0)="n/a","n/a",IF(H$5&gt;OFFSET(H3949,-$D3949,0)+$D3949,$E3949-SUM($G3949:G3949),($E3949-SUM($G3949:G3949))/(OFFSET(H3949,-$D3949,0)-(H$5-$D3949-1))))</f>
        <v>0</v>
      </c>
      <c r="I3949" s="298">
        <f ca="1">IF(OFFSET(I3949,-$D3949,0)="n/a","n/a",IF(I$5&gt;OFFSET(I3949,-$D3949,0)+$D3949,$E3949-SUM($G3949:H3949),($E3949-SUM($G3949:H3949))/(OFFSET(I3949,-$D3949,0)-(I$5-$D3949-1))))</f>
        <v>0</v>
      </c>
      <c r="J3949" s="298">
        <f ca="1">IF(OFFSET(J3949,-$D3949,0)="n/a","n/a",IF(J$5&gt;OFFSET(J3949,-$D3949,0)+$D3949,$E3949-SUM($G3949:I3949),($E3949-SUM($G3949:I3949))/(OFFSET(J3949,-$D3949,0)-(J$5-$D3949-1))))</f>
        <v>0</v>
      </c>
      <c r="K3949" s="298">
        <f ca="1">IF(OFFSET(K3949,-$D3949,0)="n/a","n/a",IF(K$5&gt;OFFSET(K3949,-$D3949,0)+$D3949,$E3949-SUM($G3949:J3949),($E3949-SUM($G3949:J3949))/(OFFSET(K3949,-$D3949,0)-(K$5-$D3949-1))))</f>
        <v>0</v>
      </c>
      <c r="L3949" s="298">
        <f ca="1">IF(OFFSET(L3949,-$D3949,0)="n/a","n/a",IF(L$5&gt;OFFSET(L3949,-$D3949,0)+$D3949,$E3949-SUM($G3949:K3949),($E3949-SUM($G3949:K3949))/(OFFSET(L3949,-$D3949,0)-(L$5-$D3949-1))))</f>
        <v>0</v>
      </c>
    </row>
    <row r="3950" spans="1:12" ht="12.75" hidden="1" customHeight="1" outlineLevel="2" x14ac:dyDescent="0.2">
      <c r="A3950" s="3"/>
      <c r="B3950" s="3"/>
      <c r="C3950" s="377" t="s">
        <v>43</v>
      </c>
      <c r="D3950" s="3">
        <v>2</v>
      </c>
      <c r="E3950" s="295">
        <f ca="1"/>
        <v>0</v>
      </c>
      <c r="F3950" s="296"/>
      <c r="G3950" s="299"/>
      <c r="H3950" s="297"/>
      <c r="I3950" s="298">
        <f ca="1">IF(OFFSET(I3950,-$D3950,0)="n/a","n/a",IF(I$5&gt;OFFSET(I3950,-$D3950,0)+$D3950,$E3950-SUM($G3950:H3950),($E3950-SUM($G3950:H3950))/(OFFSET(I3950,-$D3950,0)-(I$5-$D3950-1))))</f>
        <v>0</v>
      </c>
      <c r="J3950" s="298">
        <f ca="1">IF(OFFSET(J3950,-$D3950,0)="n/a","n/a",IF(J$5&gt;OFFSET(J3950,-$D3950,0)+$D3950,$E3950-SUM($G3950:I3950),($E3950-SUM($G3950:I3950))/(OFFSET(J3950,-$D3950,0)-(J$5-$D3950-1))))</f>
        <v>0</v>
      </c>
      <c r="K3950" s="298">
        <f ca="1">IF(OFFSET(K3950,-$D3950,0)="n/a","n/a",IF(K$5&gt;OFFSET(K3950,-$D3950,0)+$D3950,$E3950-SUM($G3950:J3950),($E3950-SUM($G3950:J3950))/(OFFSET(K3950,-$D3950,0)-(K$5-$D3950-1))))</f>
        <v>0</v>
      </c>
      <c r="L3950" s="298">
        <f ca="1">IF(OFFSET(L3950,-$D3950,0)="n/a","n/a",IF(L$5&gt;OFFSET(L3950,-$D3950,0)+$D3950,$E3950-SUM($G3950:K3950),($E3950-SUM($G3950:K3950))/(OFFSET(L3950,-$D3950,0)-(L$5-$D3950-1))))</f>
        <v>0</v>
      </c>
    </row>
    <row r="3951" spans="1:12" ht="12.75" hidden="1" customHeight="1" outlineLevel="2" x14ac:dyDescent="0.2">
      <c r="A3951" s="3"/>
      <c r="B3951" s="3"/>
      <c r="C3951" s="377"/>
      <c r="D3951" s="3">
        <v>3</v>
      </c>
      <c r="E3951" s="295">
        <f ca="1"/>
        <v>0</v>
      </c>
      <c r="F3951" s="296"/>
      <c r="G3951" s="299"/>
      <c r="H3951" s="299"/>
      <c r="I3951" s="297"/>
      <c r="J3951" s="298">
        <f ca="1">IF(OFFSET(J3951,-$D3951,0)="n/a","n/a",IF(J$5&gt;OFFSET(J3951,-$D3951,0)+$D3951,$E3951-SUM($G3951:I3951),($E3951-SUM($G3951:I3951))/(OFFSET(J3951,-$D3951,0)-(J$5-$D3951-1))))</f>
        <v>0</v>
      </c>
      <c r="K3951" s="298">
        <f ca="1">IF(OFFSET(K3951,-$D3951,0)="n/a","n/a",IF(K$5&gt;OFFSET(K3951,-$D3951,0)+$D3951,$E3951-SUM($G3951:J3951),($E3951-SUM($G3951:J3951))/(OFFSET(K3951,-$D3951,0)-(K$5-$D3951-1))))</f>
        <v>0</v>
      </c>
      <c r="L3951" s="298">
        <f ca="1">IF(OFFSET(L3951,-$D3951,0)="n/a","n/a",IF(L$5&gt;OFFSET(L3951,-$D3951,0)+$D3951,$E3951-SUM($G3951:K3951),($E3951-SUM($G3951:K3951))/(OFFSET(L3951,-$D3951,0)-(L$5-$D3951-1))))</f>
        <v>0</v>
      </c>
    </row>
    <row r="3952" spans="1:12" ht="12.75" hidden="1" customHeight="1" outlineLevel="2" x14ac:dyDescent="0.2">
      <c r="A3952" s="3"/>
      <c r="B3952" s="3"/>
      <c r="C3952" s="377"/>
      <c r="D3952" s="3">
        <v>4</v>
      </c>
      <c r="E3952" s="295">
        <f ca="1"/>
        <v>0</v>
      </c>
      <c r="F3952" s="296"/>
      <c r="G3952" s="299"/>
      <c r="H3952" s="299"/>
      <c r="I3952" s="299"/>
      <c r="J3952" s="297"/>
      <c r="K3952" s="298">
        <f ca="1">IF(OFFSET(K3952,-$D3952,0)="n/a","n/a",IF(K$5&gt;OFFSET(K3952,-$D3952,0)+$D3952,$E3952-SUM($G3952:J3952),($E3952-SUM($G3952:J3952))/(OFFSET(K3952,-$D3952,0)-(K$5-$D3952-1))))</f>
        <v>0</v>
      </c>
      <c r="L3952" s="298">
        <f ca="1">IF(OFFSET(L3952,-$D3952,0)="n/a","n/a",IF(L$5&gt;OFFSET(L3952,-$D3952,0)+$D3952,$E3952-SUM($G3952:K3952),($E3952-SUM($G3952:K3952))/(OFFSET(L3952,-$D3952,0)-(L$5-$D3952-1))))</f>
        <v>0</v>
      </c>
    </row>
    <row r="3953" spans="1:12" ht="12.75" hidden="1" customHeight="1" outlineLevel="2" x14ac:dyDescent="0.2">
      <c r="A3953" s="3"/>
      <c r="B3953" s="3"/>
      <c r="C3953" s="377"/>
      <c r="D3953" s="3">
        <v>5</v>
      </c>
      <c r="E3953" s="295">
        <f ca="1"/>
        <v>0</v>
      </c>
      <c r="F3953" s="296"/>
      <c r="G3953" s="299"/>
      <c r="H3953" s="299"/>
      <c r="I3953" s="299"/>
      <c r="J3953" s="299"/>
      <c r="K3953" s="297"/>
      <c r="L3953" s="298">
        <f ca="1">IF(OFFSET(L3953,-$D3953,0)="n/a","n/a",IF(L$5&gt;OFFSET(L3953,-$D3953,0)+$D3953,$E3953-SUM($G3953:K3953),($E3953-SUM($G3953:K3953))/(OFFSET(L3953,-$D3953,0)-(L$5-$D3953-1))))</f>
        <v>0</v>
      </c>
    </row>
    <row r="3954" spans="1:12" ht="12.75" hidden="1" customHeight="1" outlineLevel="2" x14ac:dyDescent="0.2">
      <c r="A3954" s="3"/>
      <c r="B3954" s="3"/>
      <c r="C3954" s="377"/>
      <c r="D3954" s="3">
        <v>6</v>
      </c>
      <c r="E3954" s="295">
        <f ca="1"/>
        <v>0</v>
      </c>
      <c r="F3954" s="296"/>
      <c r="G3954" s="299"/>
      <c r="H3954" s="299"/>
      <c r="I3954" s="299"/>
      <c r="J3954" s="299"/>
      <c r="K3954" s="299"/>
      <c r="L3954" s="297"/>
    </row>
    <row r="3955" spans="1:12" ht="12.75" hidden="1" customHeight="1" outlineLevel="2" x14ac:dyDescent="0.2">
      <c r="A3955" s="3"/>
      <c r="B3955" s="3"/>
      <c r="C3955" s="377"/>
      <c r="D3955" s="3">
        <v>7</v>
      </c>
      <c r="E3955" s="295" t="e">
        <f ca="1"/>
        <v>#N/A</v>
      </c>
      <c r="F3955" s="296"/>
      <c r="G3955" s="299"/>
      <c r="H3955" s="299"/>
      <c r="I3955" s="299"/>
      <c r="J3955" s="299"/>
      <c r="K3955" s="299"/>
      <c r="L3955" s="299"/>
    </row>
    <row r="3956" spans="1:12" ht="12.75" hidden="1" customHeight="1" outlineLevel="2" x14ac:dyDescent="0.2">
      <c r="A3956" s="3"/>
      <c r="B3956" s="3"/>
      <c r="C3956" s="377"/>
      <c r="D3956" s="3">
        <v>8</v>
      </c>
      <c r="E3956" s="295" t="e">
        <f ca="1"/>
        <v>#N/A</v>
      </c>
      <c r="F3956" s="296"/>
      <c r="G3956" s="299"/>
      <c r="H3956" s="299"/>
      <c r="I3956" s="299"/>
      <c r="J3956" s="299"/>
      <c r="K3956" s="299"/>
      <c r="L3956" s="299"/>
    </row>
    <row r="3957" spans="1:12" ht="12.75" hidden="1" customHeight="1" outlineLevel="2" x14ac:dyDescent="0.2">
      <c r="A3957" s="3"/>
      <c r="B3957" s="3"/>
      <c r="C3957" s="377"/>
      <c r="D3957" s="3">
        <v>9</v>
      </c>
      <c r="E3957" s="295" t="e">
        <f ca="1"/>
        <v>#N/A</v>
      </c>
      <c r="F3957" s="296"/>
      <c r="G3957" s="299"/>
      <c r="H3957" s="299"/>
      <c r="I3957" s="299"/>
      <c r="J3957" s="299"/>
      <c r="K3957" s="299"/>
      <c r="L3957" s="299"/>
    </row>
    <row r="3958" spans="1:12" ht="12.75" hidden="1" customHeight="1" outlineLevel="2" x14ac:dyDescent="0.2">
      <c r="A3958" s="3"/>
      <c r="B3958" s="3"/>
      <c r="C3958" s="377"/>
      <c r="D3958" s="3">
        <v>10</v>
      </c>
      <c r="E3958" s="295" t="e">
        <f ca="1"/>
        <v>#N/A</v>
      </c>
      <c r="F3958" s="296"/>
      <c r="G3958" s="299"/>
      <c r="H3958" s="299"/>
      <c r="I3958" s="299"/>
      <c r="J3958" s="299"/>
      <c r="K3958" s="299"/>
      <c r="L3958" s="299"/>
    </row>
    <row r="3959" spans="1:12" ht="12.75" hidden="1" customHeight="1" outlineLevel="2" x14ac:dyDescent="0.2">
      <c r="A3959" s="3"/>
      <c r="B3959" s="3"/>
      <c r="C3959" s="377"/>
      <c r="D3959" s="3">
        <v>11</v>
      </c>
      <c r="E3959" s="295" t="e">
        <f ca="1"/>
        <v>#N/A</v>
      </c>
      <c r="F3959" s="296"/>
      <c r="G3959" s="299"/>
      <c r="H3959" s="299"/>
      <c r="I3959" s="299"/>
      <c r="J3959" s="299"/>
      <c r="K3959" s="299"/>
      <c r="L3959" s="299"/>
    </row>
    <row r="3960" spans="1:12" ht="12.75" hidden="1" customHeight="1" outlineLevel="2" x14ac:dyDescent="0.2">
      <c r="A3960" s="3"/>
      <c r="B3960" s="3"/>
      <c r="C3960" s="377"/>
      <c r="D3960" s="3">
        <v>12</v>
      </c>
      <c r="E3960" s="295" t="e">
        <f ca="1"/>
        <v>#N/A</v>
      </c>
      <c r="F3960" s="296"/>
      <c r="G3960" s="299"/>
      <c r="H3960" s="299"/>
      <c r="I3960" s="299"/>
      <c r="J3960" s="299"/>
      <c r="K3960" s="299"/>
      <c r="L3960" s="299"/>
    </row>
    <row r="3961" spans="1:12" ht="12.75" hidden="1" customHeight="1" outlineLevel="2" x14ac:dyDescent="0.2">
      <c r="A3961" s="3"/>
      <c r="B3961" s="3"/>
      <c r="C3961" s="377"/>
      <c r="D3961" s="3">
        <v>13</v>
      </c>
      <c r="E3961" s="295" t="e">
        <f ca="1"/>
        <v>#N/A</v>
      </c>
      <c r="F3961" s="296"/>
      <c r="G3961" s="299"/>
      <c r="H3961" s="299"/>
      <c r="I3961" s="299"/>
      <c r="J3961" s="299"/>
      <c r="K3961" s="299"/>
      <c r="L3961" s="299"/>
    </row>
    <row r="3962" spans="1:12" ht="12.75" hidden="1" customHeight="1" outlineLevel="2" x14ac:dyDescent="0.2">
      <c r="A3962" s="3"/>
      <c r="B3962" s="3"/>
      <c r="C3962" s="377"/>
      <c r="D3962" s="3">
        <v>14</v>
      </c>
      <c r="E3962" s="295" t="e">
        <f ca="1"/>
        <v>#N/A</v>
      </c>
      <c r="F3962" s="296"/>
      <c r="G3962" s="299"/>
      <c r="H3962" s="299"/>
      <c r="I3962" s="299"/>
      <c r="J3962" s="299"/>
      <c r="K3962" s="299"/>
      <c r="L3962" s="299"/>
    </row>
    <row r="3963" spans="1:12" ht="12.75" hidden="1" customHeight="1" outlineLevel="2" x14ac:dyDescent="0.2">
      <c r="A3963" s="3"/>
      <c r="B3963" s="3"/>
      <c r="C3963" s="377"/>
      <c r="D3963" s="3">
        <v>15</v>
      </c>
      <c r="E3963" s="295" t="e">
        <f ca="1"/>
        <v>#N/A</v>
      </c>
      <c r="F3963" s="296"/>
      <c r="G3963" s="299"/>
      <c r="H3963" s="299"/>
      <c r="I3963" s="299"/>
      <c r="J3963" s="299"/>
      <c r="K3963" s="299"/>
      <c r="L3963" s="299"/>
    </row>
    <row r="3964" spans="1:12" ht="12.75" hidden="1" customHeight="1" outlineLevel="1" x14ac:dyDescent="0.2">
      <c r="A3964" s="3"/>
      <c r="B3964" s="149" t="str">
        <f ca="1">B3947</f>
        <v>Asset Type 197</v>
      </c>
      <c r="C3964" s="149" t="str">
        <f ca="1">C3947</f>
        <v>Description - Asset Type 197</v>
      </c>
      <c r="D3964" s="3"/>
      <c r="E3964" s="3"/>
      <c r="F3964" s="109" t="s">
        <v>44</v>
      </c>
      <c r="G3964" s="301">
        <f t="shared" ref="G3964:L3964" si="394">SUM(G3949:G3963)</f>
        <v>0</v>
      </c>
      <c r="H3964" s="301">
        <f t="shared" ca="1" si="394"/>
        <v>0</v>
      </c>
      <c r="I3964" s="301">
        <f t="shared" ca="1" si="394"/>
        <v>0</v>
      </c>
      <c r="J3964" s="301">
        <f t="shared" ca="1" si="394"/>
        <v>0</v>
      </c>
      <c r="K3964" s="301">
        <f t="shared" ca="1" si="394"/>
        <v>0</v>
      </c>
      <c r="L3964" s="301">
        <f t="shared" ca="1" si="394"/>
        <v>0</v>
      </c>
    </row>
    <row r="3965" spans="1:12" ht="12.75" hidden="1" customHeight="1" outlineLevel="2" x14ac:dyDescent="0.2">
      <c r="A3965" s="221">
        <f>A3947+1</f>
        <v>198</v>
      </c>
      <c r="B3965" s="22" t="str">
        <f ca="1">OFFSET($B$13,$A3965-1,0)</f>
        <v>Asset Type 198</v>
      </c>
      <c r="C3965" s="22" t="str">
        <f ca="1">OFFSET($C$13,$A3965-1,0)</f>
        <v>Description - Asset Type 198</v>
      </c>
      <c r="D3965" s="3"/>
      <c r="E3965" s="112"/>
      <c r="F3965" s="111" t="s">
        <v>41</v>
      </c>
      <c r="G3965" s="300">
        <f t="shared" ref="G3965:L3965" ca="1" si="395">VLOOKUP($B3965,$B$13:$L$212,5+G$5,FALSE)</f>
        <v>0</v>
      </c>
      <c r="H3965" s="300">
        <f t="shared" ca="1" si="395"/>
        <v>0</v>
      </c>
      <c r="I3965" s="300">
        <f t="shared" ca="1" si="395"/>
        <v>0</v>
      </c>
      <c r="J3965" s="300">
        <f t="shared" ca="1" si="395"/>
        <v>0</v>
      </c>
      <c r="K3965" s="300">
        <f t="shared" ca="1" si="395"/>
        <v>0</v>
      </c>
      <c r="L3965" s="300">
        <f t="shared" ca="1" si="395"/>
        <v>0</v>
      </c>
    </row>
    <row r="3966" spans="1:12" ht="12.75" hidden="1" customHeight="1" outlineLevel="2" x14ac:dyDescent="0.2">
      <c r="A3966" s="3"/>
      <c r="B3966" s="3"/>
      <c r="C3966" s="21"/>
      <c r="D3966" s="3"/>
      <c r="E3966" s="110"/>
      <c r="F3966" s="109" t="s">
        <v>42</v>
      </c>
      <c r="G3966" s="114">
        <f ca="1">VLOOKUP($B3965,'Input Sheet'!$B$12:$L$211,5+G$5,FALSE)</f>
        <v>0</v>
      </c>
      <c r="H3966" s="114">
        <f ca="1">VLOOKUP($B3965,'Input Sheet'!$B$12:$L$211,5+H$5,FALSE)</f>
        <v>0</v>
      </c>
      <c r="I3966" s="114">
        <f ca="1">VLOOKUP($B3965,'Input Sheet'!$B$12:$L$211,5+I$5,FALSE)</f>
        <v>0</v>
      </c>
      <c r="J3966" s="114">
        <f ca="1">VLOOKUP($B3965,'Input Sheet'!$B$12:$L$211,5+J$5,FALSE)</f>
        <v>0</v>
      </c>
      <c r="K3966" s="114">
        <f ca="1">VLOOKUP($B3965,'Input Sheet'!$B$12:$L$211,5+K$5,FALSE)</f>
        <v>0</v>
      </c>
      <c r="L3966" s="114">
        <f ca="1">VLOOKUP($B3965,'Input Sheet'!$B$12:$L$211,5+L$5,FALSE)</f>
        <v>0</v>
      </c>
    </row>
    <row r="3967" spans="1:12" ht="12.75" hidden="1" customHeight="1" outlineLevel="2" x14ac:dyDescent="0.2">
      <c r="A3967" s="3"/>
      <c r="B3967" s="3"/>
      <c r="C3967" s="3"/>
      <c r="D3967" s="3">
        <v>1</v>
      </c>
      <c r="E3967" s="295">
        <f t="array" aca="1" ref="E3967:E3981" ca="1">TRANSPOSE(G3965:L3965)</f>
        <v>0</v>
      </c>
      <c r="F3967" s="296"/>
      <c r="G3967" s="297"/>
      <c r="H3967" s="298">
        <f ca="1">IF(OFFSET(H3967,-$D3967,0)="n/a","n/a",IF(H$5&gt;OFFSET(H3967,-$D3967,0)+$D3967,$E3967-SUM($G3967:G3967),($E3967-SUM($G3967:G3967))/(OFFSET(H3967,-$D3967,0)-(H$5-$D3967-1))))</f>
        <v>0</v>
      </c>
      <c r="I3967" s="298">
        <f ca="1">IF(OFFSET(I3967,-$D3967,0)="n/a","n/a",IF(I$5&gt;OFFSET(I3967,-$D3967,0)+$D3967,$E3967-SUM($G3967:H3967),($E3967-SUM($G3967:H3967))/(OFFSET(I3967,-$D3967,0)-(I$5-$D3967-1))))</f>
        <v>0</v>
      </c>
      <c r="J3967" s="298">
        <f ca="1">IF(OFFSET(J3967,-$D3967,0)="n/a","n/a",IF(J$5&gt;OFFSET(J3967,-$D3967,0)+$D3967,$E3967-SUM($G3967:I3967),($E3967-SUM($G3967:I3967))/(OFFSET(J3967,-$D3967,0)-(J$5-$D3967-1))))</f>
        <v>0</v>
      </c>
      <c r="K3967" s="298">
        <f ca="1">IF(OFFSET(K3967,-$D3967,0)="n/a","n/a",IF(K$5&gt;OFFSET(K3967,-$D3967,0)+$D3967,$E3967-SUM($G3967:J3967),($E3967-SUM($G3967:J3967))/(OFFSET(K3967,-$D3967,0)-(K$5-$D3967-1))))</f>
        <v>0</v>
      </c>
      <c r="L3967" s="298">
        <f ca="1">IF(OFFSET(L3967,-$D3967,0)="n/a","n/a",IF(L$5&gt;OFFSET(L3967,-$D3967,0)+$D3967,$E3967-SUM($G3967:K3967),($E3967-SUM($G3967:K3967))/(OFFSET(L3967,-$D3967,0)-(L$5-$D3967-1))))</f>
        <v>0</v>
      </c>
    </row>
    <row r="3968" spans="1:12" ht="12.75" hidden="1" customHeight="1" outlineLevel="2" x14ac:dyDescent="0.2">
      <c r="A3968" s="3"/>
      <c r="B3968" s="3"/>
      <c r="C3968" s="377" t="s">
        <v>43</v>
      </c>
      <c r="D3968" s="3">
        <v>2</v>
      </c>
      <c r="E3968" s="295">
        <f ca="1"/>
        <v>0</v>
      </c>
      <c r="F3968" s="296"/>
      <c r="G3968" s="299"/>
      <c r="H3968" s="297"/>
      <c r="I3968" s="298">
        <f ca="1">IF(OFFSET(I3968,-$D3968,0)="n/a","n/a",IF(I$5&gt;OFFSET(I3968,-$D3968,0)+$D3968,$E3968-SUM($G3968:H3968),($E3968-SUM($G3968:H3968))/(OFFSET(I3968,-$D3968,0)-(I$5-$D3968-1))))</f>
        <v>0</v>
      </c>
      <c r="J3968" s="298">
        <f ca="1">IF(OFFSET(J3968,-$D3968,0)="n/a","n/a",IF(J$5&gt;OFFSET(J3968,-$D3968,0)+$D3968,$E3968-SUM($G3968:I3968),($E3968-SUM($G3968:I3968))/(OFFSET(J3968,-$D3968,0)-(J$5-$D3968-1))))</f>
        <v>0</v>
      </c>
      <c r="K3968" s="298">
        <f ca="1">IF(OFFSET(K3968,-$D3968,0)="n/a","n/a",IF(K$5&gt;OFFSET(K3968,-$D3968,0)+$D3968,$E3968-SUM($G3968:J3968),($E3968-SUM($G3968:J3968))/(OFFSET(K3968,-$D3968,0)-(K$5-$D3968-1))))</f>
        <v>0</v>
      </c>
      <c r="L3968" s="298">
        <f ca="1">IF(OFFSET(L3968,-$D3968,0)="n/a","n/a",IF(L$5&gt;OFFSET(L3968,-$D3968,0)+$D3968,$E3968-SUM($G3968:K3968),($E3968-SUM($G3968:K3968))/(OFFSET(L3968,-$D3968,0)-(L$5-$D3968-1))))</f>
        <v>0</v>
      </c>
    </row>
    <row r="3969" spans="1:12" ht="12.75" hidden="1" customHeight="1" outlineLevel="2" x14ac:dyDescent="0.2">
      <c r="A3969" s="3"/>
      <c r="B3969" s="3"/>
      <c r="C3969" s="377"/>
      <c r="D3969" s="3">
        <v>3</v>
      </c>
      <c r="E3969" s="295">
        <f ca="1"/>
        <v>0</v>
      </c>
      <c r="F3969" s="296"/>
      <c r="G3969" s="299"/>
      <c r="H3969" s="299"/>
      <c r="I3969" s="297"/>
      <c r="J3969" s="298">
        <f ca="1">IF(OFFSET(J3969,-$D3969,0)="n/a","n/a",IF(J$5&gt;OFFSET(J3969,-$D3969,0)+$D3969,$E3969-SUM($G3969:I3969),($E3969-SUM($G3969:I3969))/(OFFSET(J3969,-$D3969,0)-(J$5-$D3969-1))))</f>
        <v>0</v>
      </c>
      <c r="K3969" s="298">
        <f ca="1">IF(OFFSET(K3969,-$D3969,0)="n/a","n/a",IF(K$5&gt;OFFSET(K3969,-$D3969,0)+$D3969,$E3969-SUM($G3969:J3969),($E3969-SUM($G3969:J3969))/(OFFSET(K3969,-$D3969,0)-(K$5-$D3969-1))))</f>
        <v>0</v>
      </c>
      <c r="L3969" s="298">
        <f ca="1">IF(OFFSET(L3969,-$D3969,0)="n/a","n/a",IF(L$5&gt;OFFSET(L3969,-$D3969,0)+$D3969,$E3969-SUM($G3969:K3969),($E3969-SUM($G3969:K3969))/(OFFSET(L3969,-$D3969,0)-(L$5-$D3969-1))))</f>
        <v>0</v>
      </c>
    </row>
    <row r="3970" spans="1:12" ht="12.75" hidden="1" customHeight="1" outlineLevel="2" x14ac:dyDescent="0.2">
      <c r="A3970" s="3"/>
      <c r="B3970" s="3"/>
      <c r="C3970" s="377"/>
      <c r="D3970" s="3">
        <v>4</v>
      </c>
      <c r="E3970" s="295">
        <f ca="1"/>
        <v>0</v>
      </c>
      <c r="F3970" s="296"/>
      <c r="G3970" s="299"/>
      <c r="H3970" s="299"/>
      <c r="I3970" s="299"/>
      <c r="J3970" s="297"/>
      <c r="K3970" s="298">
        <f ca="1">IF(OFFSET(K3970,-$D3970,0)="n/a","n/a",IF(K$5&gt;OFFSET(K3970,-$D3970,0)+$D3970,$E3970-SUM($G3970:J3970),($E3970-SUM($G3970:J3970))/(OFFSET(K3970,-$D3970,0)-(K$5-$D3970-1))))</f>
        <v>0</v>
      </c>
      <c r="L3970" s="298">
        <f ca="1">IF(OFFSET(L3970,-$D3970,0)="n/a","n/a",IF(L$5&gt;OFFSET(L3970,-$D3970,0)+$D3970,$E3970-SUM($G3970:K3970),($E3970-SUM($G3970:K3970))/(OFFSET(L3970,-$D3970,0)-(L$5-$D3970-1))))</f>
        <v>0</v>
      </c>
    </row>
    <row r="3971" spans="1:12" ht="12.75" hidden="1" customHeight="1" outlineLevel="2" x14ac:dyDescent="0.2">
      <c r="A3971" s="3"/>
      <c r="B3971" s="3"/>
      <c r="C3971" s="377"/>
      <c r="D3971" s="3">
        <v>5</v>
      </c>
      <c r="E3971" s="295">
        <f ca="1"/>
        <v>0</v>
      </c>
      <c r="F3971" s="296"/>
      <c r="G3971" s="299"/>
      <c r="H3971" s="299"/>
      <c r="I3971" s="299"/>
      <c r="J3971" s="299"/>
      <c r="K3971" s="297"/>
      <c r="L3971" s="298">
        <f ca="1">IF(OFFSET(L3971,-$D3971,0)="n/a","n/a",IF(L$5&gt;OFFSET(L3971,-$D3971,0)+$D3971,$E3971-SUM($G3971:K3971),($E3971-SUM($G3971:K3971))/(OFFSET(L3971,-$D3971,0)-(L$5-$D3971-1))))</f>
        <v>0</v>
      </c>
    </row>
    <row r="3972" spans="1:12" ht="12.75" hidden="1" customHeight="1" outlineLevel="2" x14ac:dyDescent="0.2">
      <c r="A3972" s="3"/>
      <c r="B3972" s="3"/>
      <c r="C3972" s="377"/>
      <c r="D3972" s="3">
        <v>6</v>
      </c>
      <c r="E3972" s="295">
        <f ca="1"/>
        <v>0</v>
      </c>
      <c r="F3972" s="296"/>
      <c r="G3972" s="299"/>
      <c r="H3972" s="299"/>
      <c r="I3972" s="299"/>
      <c r="J3972" s="299"/>
      <c r="K3972" s="299"/>
      <c r="L3972" s="297"/>
    </row>
    <row r="3973" spans="1:12" ht="12.75" hidden="1" customHeight="1" outlineLevel="2" x14ac:dyDescent="0.2">
      <c r="A3973" s="3"/>
      <c r="B3973" s="3"/>
      <c r="C3973" s="377"/>
      <c r="D3973" s="3">
        <v>7</v>
      </c>
      <c r="E3973" s="295" t="e">
        <f ca="1"/>
        <v>#N/A</v>
      </c>
      <c r="F3973" s="296"/>
      <c r="G3973" s="299"/>
      <c r="H3973" s="299"/>
      <c r="I3973" s="299"/>
      <c r="J3973" s="299"/>
      <c r="K3973" s="299"/>
      <c r="L3973" s="299"/>
    </row>
    <row r="3974" spans="1:12" ht="12.75" hidden="1" customHeight="1" outlineLevel="2" x14ac:dyDescent="0.2">
      <c r="A3974" s="3"/>
      <c r="B3974" s="3"/>
      <c r="C3974" s="377"/>
      <c r="D3974" s="3">
        <v>8</v>
      </c>
      <c r="E3974" s="295" t="e">
        <f ca="1"/>
        <v>#N/A</v>
      </c>
      <c r="F3974" s="296"/>
      <c r="G3974" s="299"/>
      <c r="H3974" s="299"/>
      <c r="I3974" s="299"/>
      <c r="J3974" s="299"/>
      <c r="K3974" s="299"/>
      <c r="L3974" s="299"/>
    </row>
    <row r="3975" spans="1:12" ht="12.75" hidden="1" customHeight="1" outlineLevel="2" x14ac:dyDescent="0.2">
      <c r="A3975" s="3"/>
      <c r="B3975" s="3"/>
      <c r="C3975" s="377"/>
      <c r="D3975" s="3">
        <v>9</v>
      </c>
      <c r="E3975" s="295" t="e">
        <f ca="1"/>
        <v>#N/A</v>
      </c>
      <c r="F3975" s="296"/>
      <c r="G3975" s="299"/>
      <c r="H3975" s="299"/>
      <c r="I3975" s="299"/>
      <c r="J3975" s="299"/>
      <c r="K3975" s="299"/>
      <c r="L3975" s="299"/>
    </row>
    <row r="3976" spans="1:12" ht="12.75" hidden="1" customHeight="1" outlineLevel="2" x14ac:dyDescent="0.2">
      <c r="A3976" s="3"/>
      <c r="B3976" s="3"/>
      <c r="C3976" s="377"/>
      <c r="D3976" s="3">
        <v>10</v>
      </c>
      <c r="E3976" s="295" t="e">
        <f ca="1"/>
        <v>#N/A</v>
      </c>
      <c r="F3976" s="296"/>
      <c r="G3976" s="299"/>
      <c r="H3976" s="299"/>
      <c r="I3976" s="299"/>
      <c r="J3976" s="299"/>
      <c r="K3976" s="299"/>
      <c r="L3976" s="299"/>
    </row>
    <row r="3977" spans="1:12" ht="12.75" hidden="1" customHeight="1" outlineLevel="2" x14ac:dyDescent="0.2">
      <c r="A3977" s="3"/>
      <c r="B3977" s="3"/>
      <c r="C3977" s="377"/>
      <c r="D3977" s="3">
        <v>11</v>
      </c>
      <c r="E3977" s="295" t="e">
        <f ca="1"/>
        <v>#N/A</v>
      </c>
      <c r="F3977" s="296"/>
      <c r="G3977" s="299"/>
      <c r="H3977" s="299"/>
      <c r="I3977" s="299"/>
      <c r="J3977" s="299"/>
      <c r="K3977" s="299"/>
      <c r="L3977" s="299"/>
    </row>
    <row r="3978" spans="1:12" ht="12.75" hidden="1" customHeight="1" outlineLevel="2" x14ac:dyDescent="0.2">
      <c r="A3978" s="3"/>
      <c r="B3978" s="3"/>
      <c r="C3978" s="377"/>
      <c r="D3978" s="3">
        <v>12</v>
      </c>
      <c r="E3978" s="295" t="e">
        <f ca="1"/>
        <v>#N/A</v>
      </c>
      <c r="F3978" s="296"/>
      <c r="G3978" s="299"/>
      <c r="H3978" s="299"/>
      <c r="I3978" s="299"/>
      <c r="J3978" s="299"/>
      <c r="K3978" s="299"/>
      <c r="L3978" s="299"/>
    </row>
    <row r="3979" spans="1:12" ht="12.75" hidden="1" customHeight="1" outlineLevel="2" x14ac:dyDescent="0.2">
      <c r="A3979" s="3"/>
      <c r="B3979" s="3"/>
      <c r="C3979" s="377"/>
      <c r="D3979" s="3">
        <v>13</v>
      </c>
      <c r="E3979" s="295" t="e">
        <f ca="1"/>
        <v>#N/A</v>
      </c>
      <c r="F3979" s="296"/>
      <c r="G3979" s="299"/>
      <c r="H3979" s="299"/>
      <c r="I3979" s="299"/>
      <c r="J3979" s="299"/>
      <c r="K3979" s="299"/>
      <c r="L3979" s="299"/>
    </row>
    <row r="3980" spans="1:12" ht="12.75" hidden="1" customHeight="1" outlineLevel="2" x14ac:dyDescent="0.2">
      <c r="A3980" s="3"/>
      <c r="B3980" s="3"/>
      <c r="C3980" s="377"/>
      <c r="D3980" s="3">
        <v>14</v>
      </c>
      <c r="E3980" s="295" t="e">
        <f ca="1"/>
        <v>#N/A</v>
      </c>
      <c r="F3980" s="296"/>
      <c r="G3980" s="299"/>
      <c r="H3980" s="299"/>
      <c r="I3980" s="299"/>
      <c r="J3980" s="299"/>
      <c r="K3980" s="299"/>
      <c r="L3980" s="299"/>
    </row>
    <row r="3981" spans="1:12" ht="12.75" hidden="1" customHeight="1" outlineLevel="2" x14ac:dyDescent="0.2">
      <c r="A3981" s="3"/>
      <c r="B3981" s="3"/>
      <c r="C3981" s="377"/>
      <c r="D3981" s="3">
        <v>15</v>
      </c>
      <c r="E3981" s="295" t="e">
        <f ca="1"/>
        <v>#N/A</v>
      </c>
      <c r="F3981" s="296"/>
      <c r="G3981" s="299"/>
      <c r="H3981" s="299"/>
      <c r="I3981" s="299"/>
      <c r="J3981" s="299"/>
      <c r="K3981" s="299"/>
      <c r="L3981" s="299"/>
    </row>
    <row r="3982" spans="1:12" ht="12.75" hidden="1" customHeight="1" outlineLevel="1" x14ac:dyDescent="0.2">
      <c r="A3982" s="3"/>
      <c r="B3982" s="149" t="str">
        <f ca="1">B3965</f>
        <v>Asset Type 198</v>
      </c>
      <c r="C3982" s="149" t="str">
        <f ca="1">C3965</f>
        <v>Description - Asset Type 198</v>
      </c>
      <c r="D3982" s="3"/>
      <c r="E3982" s="3"/>
      <c r="F3982" s="109" t="s">
        <v>44</v>
      </c>
      <c r="G3982" s="301">
        <f t="shared" ref="G3982:L3982" si="396">SUM(G3967:G3981)</f>
        <v>0</v>
      </c>
      <c r="H3982" s="301">
        <f t="shared" ca="1" si="396"/>
        <v>0</v>
      </c>
      <c r="I3982" s="301">
        <f t="shared" ca="1" si="396"/>
        <v>0</v>
      </c>
      <c r="J3982" s="301">
        <f t="shared" ca="1" si="396"/>
        <v>0</v>
      </c>
      <c r="K3982" s="301">
        <f t="shared" ca="1" si="396"/>
        <v>0</v>
      </c>
      <c r="L3982" s="301">
        <f t="shared" ca="1" si="396"/>
        <v>0</v>
      </c>
    </row>
    <row r="3983" spans="1:12" ht="12.75" hidden="1" customHeight="1" outlineLevel="2" x14ac:dyDescent="0.2">
      <c r="A3983" s="221">
        <f>A3965+1</f>
        <v>199</v>
      </c>
      <c r="B3983" s="22" t="str">
        <f ca="1">OFFSET($B$13,$A3983-1,0)</f>
        <v>Asset Type 199</v>
      </c>
      <c r="C3983" s="22" t="str">
        <f ca="1">OFFSET($C$13,$A3983-1,0)</f>
        <v>Description - Asset Type 199</v>
      </c>
      <c r="D3983" s="3"/>
      <c r="E3983" s="112"/>
      <c r="F3983" s="111" t="s">
        <v>41</v>
      </c>
      <c r="G3983" s="300">
        <f t="shared" ref="G3983:L3983" ca="1" si="397">VLOOKUP($B3983,$B$13:$L$212,5+G$5,FALSE)</f>
        <v>0</v>
      </c>
      <c r="H3983" s="300">
        <f t="shared" ca="1" si="397"/>
        <v>0</v>
      </c>
      <c r="I3983" s="300">
        <f t="shared" ca="1" si="397"/>
        <v>0</v>
      </c>
      <c r="J3983" s="300">
        <f t="shared" ca="1" si="397"/>
        <v>0</v>
      </c>
      <c r="K3983" s="300">
        <f t="shared" ca="1" si="397"/>
        <v>0</v>
      </c>
      <c r="L3983" s="300">
        <f t="shared" ca="1" si="397"/>
        <v>0</v>
      </c>
    </row>
    <row r="3984" spans="1:12" ht="12.75" hidden="1" customHeight="1" outlineLevel="2" x14ac:dyDescent="0.2">
      <c r="A3984" s="3"/>
      <c r="B3984" s="3"/>
      <c r="C3984" s="21"/>
      <c r="D3984" s="3"/>
      <c r="E3984" s="110"/>
      <c r="F3984" s="109" t="s">
        <v>42</v>
      </c>
      <c r="G3984" s="114">
        <f ca="1">VLOOKUP($B3983,'Input Sheet'!$B$12:$L$211,5+G$5,FALSE)</f>
        <v>0</v>
      </c>
      <c r="H3984" s="114">
        <f ca="1">VLOOKUP($B3983,'Input Sheet'!$B$12:$L$211,5+H$5,FALSE)</f>
        <v>0</v>
      </c>
      <c r="I3984" s="114">
        <f ca="1">VLOOKUP($B3983,'Input Sheet'!$B$12:$L$211,5+I$5,FALSE)</f>
        <v>0</v>
      </c>
      <c r="J3984" s="114">
        <f ca="1">VLOOKUP($B3983,'Input Sheet'!$B$12:$L$211,5+J$5,FALSE)</f>
        <v>0</v>
      </c>
      <c r="K3984" s="114">
        <f ca="1">VLOOKUP($B3983,'Input Sheet'!$B$12:$L$211,5+K$5,FALSE)</f>
        <v>0</v>
      </c>
      <c r="L3984" s="114">
        <f ca="1">VLOOKUP($B3983,'Input Sheet'!$B$12:$L$211,5+L$5,FALSE)</f>
        <v>0</v>
      </c>
    </row>
    <row r="3985" spans="1:12" ht="12.75" hidden="1" customHeight="1" outlineLevel="2" x14ac:dyDescent="0.2">
      <c r="A3985" s="3"/>
      <c r="B3985" s="3"/>
      <c r="C3985" s="3"/>
      <c r="D3985" s="3">
        <v>1</v>
      </c>
      <c r="E3985" s="295">
        <f t="array" aca="1" ref="E3985:E3999" ca="1">TRANSPOSE(G3983:L3983)</f>
        <v>0</v>
      </c>
      <c r="F3985" s="296"/>
      <c r="G3985" s="297"/>
      <c r="H3985" s="298">
        <f ca="1">IF(OFFSET(H3985,-$D3985,0)="n/a","n/a",IF(H$5&gt;OFFSET(H3985,-$D3985,0)+$D3985,$E3985-SUM($G3985:G3985),($E3985-SUM($G3985:G3985))/(OFFSET(H3985,-$D3985,0)-(H$5-$D3985-1))))</f>
        <v>0</v>
      </c>
      <c r="I3985" s="298">
        <f ca="1">IF(OFFSET(I3985,-$D3985,0)="n/a","n/a",IF(I$5&gt;OFFSET(I3985,-$D3985,0)+$D3985,$E3985-SUM($G3985:H3985),($E3985-SUM($G3985:H3985))/(OFFSET(I3985,-$D3985,0)-(I$5-$D3985-1))))</f>
        <v>0</v>
      </c>
      <c r="J3985" s="298">
        <f ca="1">IF(OFFSET(J3985,-$D3985,0)="n/a","n/a",IF(J$5&gt;OFFSET(J3985,-$D3985,0)+$D3985,$E3985-SUM($G3985:I3985),($E3985-SUM($G3985:I3985))/(OFFSET(J3985,-$D3985,0)-(J$5-$D3985-1))))</f>
        <v>0</v>
      </c>
      <c r="K3985" s="298">
        <f ca="1">IF(OFFSET(K3985,-$D3985,0)="n/a","n/a",IF(K$5&gt;OFFSET(K3985,-$D3985,0)+$D3985,$E3985-SUM($G3985:J3985),($E3985-SUM($G3985:J3985))/(OFFSET(K3985,-$D3985,0)-(K$5-$D3985-1))))</f>
        <v>0</v>
      </c>
      <c r="L3985" s="298">
        <f ca="1">IF(OFFSET(L3985,-$D3985,0)="n/a","n/a",IF(L$5&gt;OFFSET(L3985,-$D3985,0)+$D3985,$E3985-SUM($G3985:K3985),($E3985-SUM($G3985:K3985))/(OFFSET(L3985,-$D3985,0)-(L$5-$D3985-1))))</f>
        <v>0</v>
      </c>
    </row>
    <row r="3986" spans="1:12" ht="12.75" hidden="1" customHeight="1" outlineLevel="2" x14ac:dyDescent="0.2">
      <c r="A3986" s="3"/>
      <c r="B3986" s="3"/>
      <c r="C3986" s="377" t="s">
        <v>43</v>
      </c>
      <c r="D3986" s="3">
        <v>2</v>
      </c>
      <c r="E3986" s="295">
        <f ca="1"/>
        <v>0</v>
      </c>
      <c r="F3986" s="296"/>
      <c r="G3986" s="299"/>
      <c r="H3986" s="297"/>
      <c r="I3986" s="298">
        <f ca="1">IF(OFFSET(I3986,-$D3986,0)="n/a","n/a",IF(I$5&gt;OFFSET(I3986,-$D3986,0)+$D3986,$E3986-SUM($G3986:H3986),($E3986-SUM($G3986:H3986))/(OFFSET(I3986,-$D3986,0)-(I$5-$D3986-1))))</f>
        <v>0</v>
      </c>
      <c r="J3986" s="298">
        <f ca="1">IF(OFFSET(J3986,-$D3986,0)="n/a","n/a",IF(J$5&gt;OFFSET(J3986,-$D3986,0)+$D3986,$E3986-SUM($G3986:I3986),($E3986-SUM($G3986:I3986))/(OFFSET(J3986,-$D3986,0)-(J$5-$D3986-1))))</f>
        <v>0</v>
      </c>
      <c r="K3986" s="298">
        <f ca="1">IF(OFFSET(K3986,-$D3986,0)="n/a","n/a",IF(K$5&gt;OFFSET(K3986,-$D3986,0)+$D3986,$E3986-SUM($G3986:J3986),($E3986-SUM($G3986:J3986))/(OFFSET(K3986,-$D3986,0)-(K$5-$D3986-1))))</f>
        <v>0</v>
      </c>
      <c r="L3986" s="298">
        <f ca="1">IF(OFFSET(L3986,-$D3986,0)="n/a","n/a",IF(L$5&gt;OFFSET(L3986,-$D3986,0)+$D3986,$E3986-SUM($G3986:K3986),($E3986-SUM($G3986:K3986))/(OFFSET(L3986,-$D3986,0)-(L$5-$D3986-1))))</f>
        <v>0</v>
      </c>
    </row>
    <row r="3987" spans="1:12" ht="12.75" hidden="1" customHeight="1" outlineLevel="2" x14ac:dyDescent="0.2">
      <c r="A3987" s="3"/>
      <c r="B3987" s="3"/>
      <c r="C3987" s="377"/>
      <c r="D3987" s="3">
        <v>3</v>
      </c>
      <c r="E3987" s="295">
        <f ca="1"/>
        <v>0</v>
      </c>
      <c r="F3987" s="296"/>
      <c r="G3987" s="299"/>
      <c r="H3987" s="299"/>
      <c r="I3987" s="297"/>
      <c r="J3987" s="298">
        <f ca="1">IF(OFFSET(J3987,-$D3987,0)="n/a","n/a",IF(J$5&gt;OFFSET(J3987,-$D3987,0)+$D3987,$E3987-SUM($G3987:I3987),($E3987-SUM($G3987:I3987))/(OFFSET(J3987,-$D3987,0)-(J$5-$D3987-1))))</f>
        <v>0</v>
      </c>
      <c r="K3987" s="298">
        <f ca="1">IF(OFFSET(K3987,-$D3987,0)="n/a","n/a",IF(K$5&gt;OFFSET(K3987,-$D3987,0)+$D3987,$E3987-SUM($G3987:J3987),($E3987-SUM($G3987:J3987))/(OFFSET(K3987,-$D3987,0)-(K$5-$D3987-1))))</f>
        <v>0</v>
      </c>
      <c r="L3987" s="298">
        <f ca="1">IF(OFFSET(L3987,-$D3987,0)="n/a","n/a",IF(L$5&gt;OFFSET(L3987,-$D3987,0)+$D3987,$E3987-SUM($G3987:K3987),($E3987-SUM($G3987:K3987))/(OFFSET(L3987,-$D3987,0)-(L$5-$D3987-1))))</f>
        <v>0</v>
      </c>
    </row>
    <row r="3988" spans="1:12" ht="12.75" hidden="1" customHeight="1" outlineLevel="2" x14ac:dyDescent="0.2">
      <c r="A3988" s="3"/>
      <c r="B3988" s="3"/>
      <c r="C3988" s="377"/>
      <c r="D3988" s="3">
        <v>4</v>
      </c>
      <c r="E3988" s="295">
        <f ca="1"/>
        <v>0</v>
      </c>
      <c r="F3988" s="296"/>
      <c r="G3988" s="299"/>
      <c r="H3988" s="299"/>
      <c r="I3988" s="299"/>
      <c r="J3988" s="297"/>
      <c r="K3988" s="298">
        <f ca="1">IF(OFFSET(K3988,-$D3988,0)="n/a","n/a",IF(K$5&gt;OFFSET(K3988,-$D3988,0)+$D3988,$E3988-SUM($G3988:J3988),($E3988-SUM($G3988:J3988))/(OFFSET(K3988,-$D3988,0)-(K$5-$D3988-1))))</f>
        <v>0</v>
      </c>
      <c r="L3988" s="298">
        <f ca="1">IF(OFFSET(L3988,-$D3988,0)="n/a","n/a",IF(L$5&gt;OFFSET(L3988,-$D3988,0)+$D3988,$E3988-SUM($G3988:K3988),($E3988-SUM($G3988:K3988))/(OFFSET(L3988,-$D3988,0)-(L$5-$D3988-1))))</f>
        <v>0</v>
      </c>
    </row>
    <row r="3989" spans="1:12" ht="12.75" hidden="1" customHeight="1" outlineLevel="2" x14ac:dyDescent="0.2">
      <c r="A3989" s="3"/>
      <c r="B3989" s="3"/>
      <c r="C3989" s="377"/>
      <c r="D3989" s="3">
        <v>5</v>
      </c>
      <c r="E3989" s="295">
        <f ca="1"/>
        <v>0</v>
      </c>
      <c r="F3989" s="296"/>
      <c r="G3989" s="299"/>
      <c r="H3989" s="299"/>
      <c r="I3989" s="299"/>
      <c r="J3989" s="299"/>
      <c r="K3989" s="297"/>
      <c r="L3989" s="298">
        <f ca="1">IF(OFFSET(L3989,-$D3989,0)="n/a","n/a",IF(L$5&gt;OFFSET(L3989,-$D3989,0)+$D3989,$E3989-SUM($G3989:K3989),($E3989-SUM($G3989:K3989))/(OFFSET(L3989,-$D3989,0)-(L$5-$D3989-1))))</f>
        <v>0</v>
      </c>
    </row>
    <row r="3990" spans="1:12" ht="12.75" hidden="1" customHeight="1" outlineLevel="2" x14ac:dyDescent="0.2">
      <c r="A3990" s="3"/>
      <c r="B3990" s="3"/>
      <c r="C3990" s="377"/>
      <c r="D3990" s="3">
        <v>6</v>
      </c>
      <c r="E3990" s="295">
        <f ca="1"/>
        <v>0</v>
      </c>
      <c r="F3990" s="296"/>
      <c r="G3990" s="299"/>
      <c r="H3990" s="299"/>
      <c r="I3990" s="299"/>
      <c r="J3990" s="299"/>
      <c r="K3990" s="299"/>
      <c r="L3990" s="297"/>
    </row>
    <row r="3991" spans="1:12" ht="12.75" hidden="1" customHeight="1" outlineLevel="2" x14ac:dyDescent="0.2">
      <c r="A3991" s="3"/>
      <c r="B3991" s="3"/>
      <c r="C3991" s="377"/>
      <c r="D3991" s="3">
        <v>7</v>
      </c>
      <c r="E3991" s="295" t="e">
        <f ca="1"/>
        <v>#N/A</v>
      </c>
      <c r="F3991" s="296"/>
      <c r="G3991" s="299"/>
      <c r="H3991" s="299"/>
      <c r="I3991" s="299"/>
      <c r="J3991" s="299"/>
      <c r="K3991" s="299"/>
      <c r="L3991" s="299"/>
    </row>
    <row r="3992" spans="1:12" ht="12.75" hidden="1" customHeight="1" outlineLevel="2" x14ac:dyDescent="0.2">
      <c r="A3992" s="3"/>
      <c r="B3992" s="3"/>
      <c r="C3992" s="377"/>
      <c r="D3992" s="3">
        <v>8</v>
      </c>
      <c r="E3992" s="295" t="e">
        <f ca="1"/>
        <v>#N/A</v>
      </c>
      <c r="F3992" s="296"/>
      <c r="G3992" s="299"/>
      <c r="H3992" s="299"/>
      <c r="I3992" s="299"/>
      <c r="J3992" s="299"/>
      <c r="K3992" s="299"/>
      <c r="L3992" s="299"/>
    </row>
    <row r="3993" spans="1:12" ht="12.75" hidden="1" customHeight="1" outlineLevel="2" x14ac:dyDescent="0.2">
      <c r="A3993" s="3"/>
      <c r="B3993" s="3"/>
      <c r="C3993" s="377"/>
      <c r="D3993" s="3">
        <v>9</v>
      </c>
      <c r="E3993" s="295" t="e">
        <f ca="1"/>
        <v>#N/A</v>
      </c>
      <c r="F3993" s="296"/>
      <c r="G3993" s="299"/>
      <c r="H3993" s="299"/>
      <c r="I3993" s="299"/>
      <c r="J3993" s="299"/>
      <c r="K3993" s="299"/>
      <c r="L3993" s="299"/>
    </row>
    <row r="3994" spans="1:12" ht="12.75" hidden="1" customHeight="1" outlineLevel="2" x14ac:dyDescent="0.2">
      <c r="A3994" s="3"/>
      <c r="B3994" s="3"/>
      <c r="C3994" s="377"/>
      <c r="D3994" s="3">
        <v>10</v>
      </c>
      <c r="E3994" s="295" t="e">
        <f ca="1"/>
        <v>#N/A</v>
      </c>
      <c r="F3994" s="296"/>
      <c r="G3994" s="299"/>
      <c r="H3994" s="299"/>
      <c r="I3994" s="299"/>
      <c r="J3994" s="299"/>
      <c r="K3994" s="299"/>
      <c r="L3994" s="299"/>
    </row>
    <row r="3995" spans="1:12" ht="12.75" hidden="1" customHeight="1" outlineLevel="2" x14ac:dyDescent="0.2">
      <c r="A3995" s="3"/>
      <c r="B3995" s="3"/>
      <c r="C3995" s="377"/>
      <c r="D3995" s="3">
        <v>11</v>
      </c>
      <c r="E3995" s="295" t="e">
        <f ca="1"/>
        <v>#N/A</v>
      </c>
      <c r="F3995" s="296"/>
      <c r="G3995" s="299"/>
      <c r="H3995" s="299"/>
      <c r="I3995" s="299"/>
      <c r="J3995" s="299"/>
      <c r="K3995" s="299"/>
      <c r="L3995" s="299"/>
    </row>
    <row r="3996" spans="1:12" ht="12.75" hidden="1" customHeight="1" outlineLevel="2" x14ac:dyDescent="0.2">
      <c r="A3996" s="3"/>
      <c r="B3996" s="3"/>
      <c r="C3996" s="377"/>
      <c r="D3996" s="3">
        <v>12</v>
      </c>
      <c r="E3996" s="295" t="e">
        <f ca="1"/>
        <v>#N/A</v>
      </c>
      <c r="F3996" s="296"/>
      <c r="G3996" s="299"/>
      <c r="H3996" s="299"/>
      <c r="I3996" s="299"/>
      <c r="J3996" s="299"/>
      <c r="K3996" s="299"/>
      <c r="L3996" s="299"/>
    </row>
    <row r="3997" spans="1:12" ht="12.75" hidden="1" customHeight="1" outlineLevel="2" x14ac:dyDescent="0.2">
      <c r="A3997" s="3"/>
      <c r="B3997" s="3"/>
      <c r="C3997" s="377"/>
      <c r="D3997" s="3">
        <v>13</v>
      </c>
      <c r="E3997" s="295" t="e">
        <f ca="1"/>
        <v>#N/A</v>
      </c>
      <c r="F3997" s="296"/>
      <c r="G3997" s="299"/>
      <c r="H3997" s="299"/>
      <c r="I3997" s="299"/>
      <c r="J3997" s="299"/>
      <c r="K3997" s="299"/>
      <c r="L3997" s="299"/>
    </row>
    <row r="3998" spans="1:12" ht="12.75" hidden="1" customHeight="1" outlineLevel="2" x14ac:dyDescent="0.2">
      <c r="A3998" s="3"/>
      <c r="B3998" s="3"/>
      <c r="C3998" s="377"/>
      <c r="D3998" s="3">
        <v>14</v>
      </c>
      <c r="E3998" s="295" t="e">
        <f ca="1"/>
        <v>#N/A</v>
      </c>
      <c r="F3998" s="296"/>
      <c r="G3998" s="299"/>
      <c r="H3998" s="299"/>
      <c r="I3998" s="299"/>
      <c r="J3998" s="299"/>
      <c r="K3998" s="299"/>
      <c r="L3998" s="299"/>
    </row>
    <row r="3999" spans="1:12" ht="12.75" hidden="1" customHeight="1" outlineLevel="2" x14ac:dyDescent="0.2">
      <c r="A3999" s="3"/>
      <c r="B3999" s="3"/>
      <c r="C3999" s="377"/>
      <c r="D3999" s="3">
        <v>15</v>
      </c>
      <c r="E3999" s="295" t="e">
        <f ca="1"/>
        <v>#N/A</v>
      </c>
      <c r="F3999" s="296"/>
      <c r="G3999" s="299"/>
      <c r="H3999" s="299"/>
      <c r="I3999" s="299"/>
      <c r="J3999" s="299"/>
      <c r="K3999" s="299"/>
      <c r="L3999" s="299"/>
    </row>
    <row r="4000" spans="1:12" ht="12.75" hidden="1" customHeight="1" outlineLevel="1" x14ac:dyDescent="0.2">
      <c r="A4000" s="3"/>
      <c r="B4000" s="149" t="str">
        <f ca="1">B3983</f>
        <v>Asset Type 199</v>
      </c>
      <c r="C4000" s="149" t="str">
        <f ca="1">C3983</f>
        <v>Description - Asset Type 199</v>
      </c>
      <c r="D4000" s="3"/>
      <c r="E4000" s="3"/>
      <c r="F4000" s="109" t="s">
        <v>44</v>
      </c>
      <c r="G4000" s="301">
        <f t="shared" ref="G4000:L4000" si="398">SUM(G3985:G3999)</f>
        <v>0</v>
      </c>
      <c r="H4000" s="301">
        <f t="shared" ca="1" si="398"/>
        <v>0</v>
      </c>
      <c r="I4000" s="301">
        <f t="shared" ca="1" si="398"/>
        <v>0</v>
      </c>
      <c r="J4000" s="301">
        <f t="shared" ca="1" si="398"/>
        <v>0</v>
      </c>
      <c r="K4000" s="301">
        <f t="shared" ca="1" si="398"/>
        <v>0</v>
      </c>
      <c r="L4000" s="301">
        <f t="shared" ca="1" si="398"/>
        <v>0</v>
      </c>
    </row>
    <row r="4001" spans="1:12" ht="12.75" hidden="1" customHeight="1" outlineLevel="2" x14ac:dyDescent="0.2">
      <c r="A4001" s="221">
        <f>A3983+1</f>
        <v>200</v>
      </c>
      <c r="B4001" s="22" t="str">
        <f ca="1">OFFSET($B$13,$A4001-1,0)</f>
        <v>Asset Type 200</v>
      </c>
      <c r="C4001" s="22" t="str">
        <f ca="1">OFFSET($C$13,$A4001-1,0)</f>
        <v>Description - Asset Type 200</v>
      </c>
      <c r="D4001" s="3"/>
      <c r="E4001" s="112"/>
      <c r="F4001" s="111" t="s">
        <v>41</v>
      </c>
      <c r="G4001" s="300">
        <f t="shared" ref="G4001:L4001" ca="1" si="399">VLOOKUP($B4001,$B$13:$L$212,5+G$5,FALSE)</f>
        <v>0</v>
      </c>
      <c r="H4001" s="300">
        <f t="shared" ca="1" si="399"/>
        <v>0</v>
      </c>
      <c r="I4001" s="300">
        <f t="shared" ca="1" si="399"/>
        <v>0</v>
      </c>
      <c r="J4001" s="300">
        <f t="shared" ca="1" si="399"/>
        <v>0</v>
      </c>
      <c r="K4001" s="300">
        <f t="shared" ca="1" si="399"/>
        <v>0</v>
      </c>
      <c r="L4001" s="300">
        <f t="shared" ca="1" si="399"/>
        <v>0</v>
      </c>
    </row>
    <row r="4002" spans="1:12" ht="12.75" hidden="1" customHeight="1" outlineLevel="2" x14ac:dyDescent="0.2">
      <c r="A4002" s="3"/>
      <c r="B4002" s="3"/>
      <c r="C4002" s="21"/>
      <c r="D4002" s="3"/>
      <c r="E4002" s="110"/>
      <c r="F4002" s="109" t="s">
        <v>42</v>
      </c>
      <c r="G4002" s="114">
        <f ca="1">VLOOKUP($B4001,'Input Sheet'!$B$12:$L$211,5+G$5,FALSE)</f>
        <v>0</v>
      </c>
      <c r="H4002" s="114">
        <f ca="1">VLOOKUP($B4001,'Input Sheet'!$B$12:$L$211,5+H$5,FALSE)</f>
        <v>0</v>
      </c>
      <c r="I4002" s="114">
        <f ca="1">VLOOKUP($B4001,'Input Sheet'!$B$12:$L$211,5+I$5,FALSE)</f>
        <v>0</v>
      </c>
      <c r="J4002" s="114">
        <f ca="1">VLOOKUP($B4001,'Input Sheet'!$B$12:$L$211,5+J$5,FALSE)</f>
        <v>0</v>
      </c>
      <c r="K4002" s="114">
        <f ca="1">VLOOKUP($B4001,'Input Sheet'!$B$12:$L$211,5+K$5,FALSE)</f>
        <v>0</v>
      </c>
      <c r="L4002" s="114">
        <f ca="1">VLOOKUP($B4001,'Input Sheet'!$B$12:$L$211,5+L$5,FALSE)</f>
        <v>0</v>
      </c>
    </row>
    <row r="4003" spans="1:12" ht="12.75" hidden="1" customHeight="1" outlineLevel="2" x14ac:dyDescent="0.2">
      <c r="A4003" s="3"/>
      <c r="B4003" s="3"/>
      <c r="C4003" s="3"/>
      <c r="D4003" s="3">
        <v>1</v>
      </c>
      <c r="E4003" s="295">
        <f t="array" aca="1" ref="E4003:E4017" ca="1">TRANSPOSE(G4001:L4001)</f>
        <v>0</v>
      </c>
      <c r="F4003" s="296"/>
      <c r="G4003" s="297"/>
      <c r="H4003" s="298">
        <f ca="1">IF(OFFSET(H4003,-$D4003,0)="n/a","n/a",IF(H$5&gt;OFFSET(H4003,-$D4003,0)+$D4003,$E4003-SUM($G4003:G4003),($E4003-SUM($G4003:G4003))/(OFFSET(H4003,-$D4003,0)-(H$5-$D4003-1))))</f>
        <v>0</v>
      </c>
      <c r="I4003" s="298">
        <f ca="1">IF(OFFSET(I4003,-$D4003,0)="n/a","n/a",IF(I$5&gt;OFFSET(I4003,-$D4003,0)+$D4003,$E4003-SUM($G4003:H4003),($E4003-SUM($G4003:H4003))/(OFFSET(I4003,-$D4003,0)-(I$5-$D4003-1))))</f>
        <v>0</v>
      </c>
      <c r="J4003" s="298">
        <f ca="1">IF(OFFSET(J4003,-$D4003,0)="n/a","n/a",IF(J$5&gt;OFFSET(J4003,-$D4003,0)+$D4003,$E4003-SUM($G4003:I4003),($E4003-SUM($G4003:I4003))/(OFFSET(J4003,-$D4003,0)-(J$5-$D4003-1))))</f>
        <v>0</v>
      </c>
      <c r="K4003" s="298">
        <f ca="1">IF(OFFSET(K4003,-$D4003,0)="n/a","n/a",IF(K$5&gt;OFFSET(K4003,-$D4003,0)+$D4003,$E4003-SUM($G4003:J4003),($E4003-SUM($G4003:J4003))/(OFFSET(K4003,-$D4003,0)-(K$5-$D4003-1))))</f>
        <v>0</v>
      </c>
      <c r="L4003" s="298">
        <f ca="1">IF(OFFSET(L4003,-$D4003,0)="n/a","n/a",IF(L$5&gt;OFFSET(L4003,-$D4003,0)+$D4003,$E4003-SUM($G4003:K4003),($E4003-SUM($G4003:K4003))/(OFFSET(L4003,-$D4003,0)-(L$5-$D4003-1))))</f>
        <v>0</v>
      </c>
    </row>
    <row r="4004" spans="1:12" ht="12.75" hidden="1" customHeight="1" outlineLevel="2" x14ac:dyDescent="0.2">
      <c r="A4004" s="3"/>
      <c r="B4004" s="3"/>
      <c r="C4004" s="377" t="s">
        <v>43</v>
      </c>
      <c r="D4004" s="3">
        <v>2</v>
      </c>
      <c r="E4004" s="295">
        <f ca="1"/>
        <v>0</v>
      </c>
      <c r="F4004" s="296"/>
      <c r="G4004" s="299"/>
      <c r="H4004" s="297"/>
      <c r="I4004" s="298">
        <f ca="1">IF(OFFSET(I4004,-$D4004,0)="n/a","n/a",IF(I$5&gt;OFFSET(I4004,-$D4004,0)+$D4004,$E4004-SUM($G4004:H4004),($E4004-SUM($G4004:H4004))/(OFFSET(I4004,-$D4004,0)-(I$5-$D4004-1))))</f>
        <v>0</v>
      </c>
      <c r="J4004" s="298">
        <f ca="1">IF(OFFSET(J4004,-$D4004,0)="n/a","n/a",IF(J$5&gt;OFFSET(J4004,-$D4004,0)+$D4004,$E4004-SUM($G4004:I4004),($E4004-SUM($G4004:I4004))/(OFFSET(J4004,-$D4004,0)-(J$5-$D4004-1))))</f>
        <v>0</v>
      </c>
      <c r="K4004" s="298">
        <f ca="1">IF(OFFSET(K4004,-$D4004,0)="n/a","n/a",IF(K$5&gt;OFFSET(K4004,-$D4004,0)+$D4004,$E4004-SUM($G4004:J4004),($E4004-SUM($G4004:J4004))/(OFFSET(K4004,-$D4004,0)-(K$5-$D4004-1))))</f>
        <v>0</v>
      </c>
      <c r="L4004" s="298">
        <f ca="1">IF(OFFSET(L4004,-$D4004,0)="n/a","n/a",IF(L$5&gt;OFFSET(L4004,-$D4004,0)+$D4004,$E4004-SUM($G4004:K4004),($E4004-SUM($G4004:K4004))/(OFFSET(L4004,-$D4004,0)-(L$5-$D4004-1))))</f>
        <v>0</v>
      </c>
    </row>
    <row r="4005" spans="1:12" ht="12.75" hidden="1" customHeight="1" outlineLevel="2" x14ac:dyDescent="0.2">
      <c r="A4005" s="3"/>
      <c r="B4005" s="3"/>
      <c r="C4005" s="377"/>
      <c r="D4005" s="3">
        <v>3</v>
      </c>
      <c r="E4005" s="295">
        <f ca="1"/>
        <v>0</v>
      </c>
      <c r="F4005" s="296"/>
      <c r="G4005" s="299"/>
      <c r="H4005" s="299"/>
      <c r="I4005" s="297"/>
      <c r="J4005" s="298">
        <f ca="1">IF(OFFSET(J4005,-$D4005,0)="n/a","n/a",IF(J$5&gt;OFFSET(J4005,-$D4005,0)+$D4005,$E4005-SUM($G4005:I4005),($E4005-SUM($G4005:I4005))/(OFFSET(J4005,-$D4005,0)-(J$5-$D4005-1))))</f>
        <v>0</v>
      </c>
      <c r="K4005" s="298">
        <f ca="1">IF(OFFSET(K4005,-$D4005,0)="n/a","n/a",IF(K$5&gt;OFFSET(K4005,-$D4005,0)+$D4005,$E4005-SUM($G4005:J4005),($E4005-SUM($G4005:J4005))/(OFFSET(K4005,-$D4005,0)-(K$5-$D4005-1))))</f>
        <v>0</v>
      </c>
      <c r="L4005" s="298">
        <f ca="1">IF(OFFSET(L4005,-$D4005,0)="n/a","n/a",IF(L$5&gt;OFFSET(L4005,-$D4005,0)+$D4005,$E4005-SUM($G4005:K4005),($E4005-SUM($G4005:K4005))/(OFFSET(L4005,-$D4005,0)-(L$5-$D4005-1))))</f>
        <v>0</v>
      </c>
    </row>
    <row r="4006" spans="1:12" ht="12.75" hidden="1" customHeight="1" outlineLevel="2" x14ac:dyDescent="0.2">
      <c r="A4006" s="3"/>
      <c r="B4006" s="3"/>
      <c r="C4006" s="377"/>
      <c r="D4006" s="3">
        <v>4</v>
      </c>
      <c r="E4006" s="295">
        <f ca="1"/>
        <v>0</v>
      </c>
      <c r="F4006" s="296"/>
      <c r="G4006" s="299"/>
      <c r="H4006" s="299"/>
      <c r="I4006" s="299"/>
      <c r="J4006" s="297"/>
      <c r="K4006" s="298">
        <f ca="1">IF(OFFSET(K4006,-$D4006,0)="n/a","n/a",IF(K$5&gt;OFFSET(K4006,-$D4006,0)+$D4006,$E4006-SUM($G4006:J4006),($E4006-SUM($G4006:J4006))/(OFFSET(K4006,-$D4006,0)-(K$5-$D4006-1))))</f>
        <v>0</v>
      </c>
      <c r="L4006" s="298">
        <f ca="1">IF(OFFSET(L4006,-$D4006,0)="n/a","n/a",IF(L$5&gt;OFFSET(L4006,-$D4006,0)+$D4006,$E4006-SUM($G4006:K4006),($E4006-SUM($G4006:K4006))/(OFFSET(L4006,-$D4006,0)-(L$5-$D4006-1))))</f>
        <v>0</v>
      </c>
    </row>
    <row r="4007" spans="1:12" ht="12.75" hidden="1" customHeight="1" outlineLevel="2" x14ac:dyDescent="0.2">
      <c r="A4007" s="3"/>
      <c r="B4007" s="3"/>
      <c r="C4007" s="377"/>
      <c r="D4007" s="3">
        <v>5</v>
      </c>
      <c r="E4007" s="295">
        <f ca="1"/>
        <v>0</v>
      </c>
      <c r="F4007" s="296"/>
      <c r="G4007" s="299"/>
      <c r="H4007" s="299"/>
      <c r="I4007" s="299"/>
      <c r="J4007" s="299"/>
      <c r="K4007" s="297"/>
      <c r="L4007" s="298">
        <f ca="1">IF(OFFSET(L4007,-$D4007,0)="n/a","n/a",IF(L$5&gt;OFFSET(L4007,-$D4007,0)+$D4007,$E4007-SUM($G4007:K4007),($E4007-SUM($G4007:K4007))/(OFFSET(L4007,-$D4007,0)-(L$5-$D4007-1))))</f>
        <v>0</v>
      </c>
    </row>
    <row r="4008" spans="1:12" ht="12.75" hidden="1" customHeight="1" outlineLevel="2" x14ac:dyDescent="0.2">
      <c r="A4008" s="3"/>
      <c r="B4008" s="3"/>
      <c r="C4008" s="377"/>
      <c r="D4008" s="3">
        <v>6</v>
      </c>
      <c r="E4008" s="295">
        <f ca="1"/>
        <v>0</v>
      </c>
      <c r="F4008" s="296"/>
      <c r="G4008" s="299"/>
      <c r="H4008" s="299"/>
      <c r="I4008" s="299"/>
      <c r="J4008" s="299"/>
      <c r="K4008" s="299"/>
      <c r="L4008" s="297"/>
    </row>
    <row r="4009" spans="1:12" ht="12.75" hidden="1" customHeight="1" outlineLevel="2" x14ac:dyDescent="0.2">
      <c r="A4009" s="3"/>
      <c r="B4009" s="3"/>
      <c r="C4009" s="377"/>
      <c r="D4009" s="3">
        <v>7</v>
      </c>
      <c r="E4009" s="295" t="e">
        <f ca="1"/>
        <v>#N/A</v>
      </c>
      <c r="F4009" s="296"/>
      <c r="G4009" s="299"/>
      <c r="H4009" s="299"/>
      <c r="I4009" s="299"/>
      <c r="J4009" s="299"/>
      <c r="K4009" s="299"/>
      <c r="L4009" s="299"/>
    </row>
    <row r="4010" spans="1:12" ht="12.75" hidden="1" customHeight="1" outlineLevel="2" x14ac:dyDescent="0.2">
      <c r="A4010" s="3"/>
      <c r="B4010" s="3"/>
      <c r="C4010" s="377"/>
      <c r="D4010" s="3">
        <v>8</v>
      </c>
      <c r="E4010" s="295" t="e">
        <f ca="1"/>
        <v>#N/A</v>
      </c>
      <c r="F4010" s="296"/>
      <c r="G4010" s="299"/>
      <c r="H4010" s="299"/>
      <c r="I4010" s="299"/>
      <c r="J4010" s="299"/>
      <c r="K4010" s="299"/>
      <c r="L4010" s="299"/>
    </row>
    <row r="4011" spans="1:12" ht="12.75" hidden="1" customHeight="1" outlineLevel="2" x14ac:dyDescent="0.2">
      <c r="A4011" s="3"/>
      <c r="B4011" s="3"/>
      <c r="C4011" s="377"/>
      <c r="D4011" s="3">
        <v>9</v>
      </c>
      <c r="E4011" s="295" t="e">
        <f ca="1"/>
        <v>#N/A</v>
      </c>
      <c r="F4011" s="296"/>
      <c r="G4011" s="299"/>
      <c r="H4011" s="299"/>
      <c r="I4011" s="299"/>
      <c r="J4011" s="299"/>
      <c r="K4011" s="299"/>
      <c r="L4011" s="299"/>
    </row>
    <row r="4012" spans="1:12" ht="12.75" hidden="1" customHeight="1" outlineLevel="2" x14ac:dyDescent="0.2">
      <c r="A4012" s="3"/>
      <c r="B4012" s="3"/>
      <c r="C4012" s="377"/>
      <c r="D4012" s="3">
        <v>10</v>
      </c>
      <c r="E4012" s="295" t="e">
        <f ca="1"/>
        <v>#N/A</v>
      </c>
      <c r="F4012" s="296"/>
      <c r="G4012" s="299"/>
      <c r="H4012" s="299"/>
      <c r="I4012" s="299"/>
      <c r="J4012" s="299"/>
      <c r="K4012" s="299"/>
      <c r="L4012" s="299"/>
    </row>
    <row r="4013" spans="1:12" ht="12.75" hidden="1" customHeight="1" outlineLevel="2" x14ac:dyDescent="0.2">
      <c r="A4013" s="3"/>
      <c r="B4013" s="3"/>
      <c r="C4013" s="377"/>
      <c r="D4013" s="3">
        <v>11</v>
      </c>
      <c r="E4013" s="295" t="e">
        <f ca="1"/>
        <v>#N/A</v>
      </c>
      <c r="F4013" s="296"/>
      <c r="G4013" s="299"/>
      <c r="H4013" s="299"/>
      <c r="I4013" s="299"/>
      <c r="J4013" s="299"/>
      <c r="K4013" s="299"/>
      <c r="L4013" s="299"/>
    </row>
    <row r="4014" spans="1:12" ht="12.75" hidden="1" customHeight="1" outlineLevel="2" x14ac:dyDescent="0.2">
      <c r="A4014" s="3"/>
      <c r="B4014" s="3"/>
      <c r="C4014" s="377"/>
      <c r="D4014" s="3">
        <v>12</v>
      </c>
      <c r="E4014" s="295" t="e">
        <f ca="1"/>
        <v>#N/A</v>
      </c>
      <c r="F4014" s="296"/>
      <c r="G4014" s="299"/>
      <c r="H4014" s="299"/>
      <c r="I4014" s="299"/>
      <c r="J4014" s="299"/>
      <c r="K4014" s="299"/>
      <c r="L4014" s="299"/>
    </row>
    <row r="4015" spans="1:12" ht="12.75" hidden="1" customHeight="1" outlineLevel="2" x14ac:dyDescent="0.2">
      <c r="A4015" s="3"/>
      <c r="B4015" s="3"/>
      <c r="C4015" s="377"/>
      <c r="D4015" s="3">
        <v>13</v>
      </c>
      <c r="E4015" s="295" t="e">
        <f ca="1"/>
        <v>#N/A</v>
      </c>
      <c r="F4015" s="296"/>
      <c r="G4015" s="299"/>
      <c r="H4015" s="299"/>
      <c r="I4015" s="299"/>
      <c r="J4015" s="299"/>
      <c r="K4015" s="299"/>
      <c r="L4015" s="299"/>
    </row>
    <row r="4016" spans="1:12" ht="12.75" hidden="1" customHeight="1" outlineLevel="2" x14ac:dyDescent="0.2">
      <c r="A4016" s="3"/>
      <c r="B4016" s="3"/>
      <c r="C4016" s="377"/>
      <c r="D4016" s="3">
        <v>14</v>
      </c>
      <c r="E4016" s="295" t="e">
        <f ca="1"/>
        <v>#N/A</v>
      </c>
      <c r="F4016" s="296"/>
      <c r="G4016" s="299"/>
      <c r="H4016" s="299"/>
      <c r="I4016" s="299"/>
      <c r="J4016" s="299"/>
      <c r="K4016" s="299"/>
      <c r="L4016" s="299"/>
    </row>
    <row r="4017" spans="1:12" ht="12.75" hidden="1" customHeight="1" outlineLevel="2" x14ac:dyDescent="0.2">
      <c r="A4017" s="3"/>
      <c r="B4017" s="3"/>
      <c r="C4017" s="377"/>
      <c r="D4017" s="3">
        <v>15</v>
      </c>
      <c r="E4017" s="295" t="e">
        <f ca="1"/>
        <v>#N/A</v>
      </c>
      <c r="F4017" s="296"/>
      <c r="G4017" s="299"/>
      <c r="H4017" s="299"/>
      <c r="I4017" s="299"/>
      <c r="J4017" s="299"/>
      <c r="K4017" s="299"/>
      <c r="L4017" s="299"/>
    </row>
    <row r="4018" spans="1:12" ht="12.75" hidden="1" customHeight="1" outlineLevel="1" x14ac:dyDescent="0.2">
      <c r="A4018" s="3"/>
      <c r="B4018" s="149" t="str">
        <f ca="1">B4001</f>
        <v>Asset Type 200</v>
      </c>
      <c r="C4018" s="149" t="str">
        <f ca="1">C4001</f>
        <v>Description - Asset Type 200</v>
      </c>
      <c r="D4018" s="3"/>
      <c r="E4018" s="3"/>
      <c r="F4018" s="109" t="s">
        <v>44</v>
      </c>
      <c r="G4018" s="301">
        <f t="shared" ref="G4018:L4018" si="400">SUM(G4003:G4017)</f>
        <v>0</v>
      </c>
      <c r="H4018" s="301">
        <f t="shared" ca="1" si="400"/>
        <v>0</v>
      </c>
      <c r="I4018" s="301">
        <f t="shared" ca="1" si="400"/>
        <v>0</v>
      </c>
      <c r="J4018" s="301">
        <f t="shared" ca="1" si="400"/>
        <v>0</v>
      </c>
      <c r="K4018" s="301">
        <f t="shared" ca="1" si="400"/>
        <v>0</v>
      </c>
      <c r="L4018" s="301">
        <f t="shared" ca="1" si="400"/>
        <v>0</v>
      </c>
    </row>
    <row r="4019" spans="1:12" ht="12.75" customHeight="1" collapsed="1" x14ac:dyDescent="0.2">
      <c r="A4019" s="3"/>
      <c r="B4019" s="225" t="s">
        <v>1</v>
      </c>
      <c r="C4019" s="3"/>
      <c r="D4019" s="3"/>
      <c r="E4019" s="3"/>
      <c r="F4019" s="3"/>
      <c r="G4019" s="301">
        <v>0</v>
      </c>
      <c r="H4019" s="301">
        <v>0</v>
      </c>
      <c r="I4019" s="301">
        <v>1377.507306210262</v>
      </c>
      <c r="J4019" s="301">
        <v>62203.845307166855</v>
      </c>
      <c r="K4019" s="301">
        <v>173061.1082501428</v>
      </c>
      <c r="L4019" s="301">
        <v>307908.67676363536</v>
      </c>
    </row>
    <row r="4020" spans="1:12" ht="12.75" customHeight="1" x14ac:dyDescent="0.2">
      <c r="A4020" s="3"/>
      <c r="B4020" s="149"/>
      <c r="C4020" s="149"/>
      <c r="D4020" s="3"/>
      <c r="E4020" s="3"/>
      <c r="F4020" s="109"/>
      <c r="G4020" s="121"/>
      <c r="H4020" s="121"/>
      <c r="I4020" s="121"/>
      <c r="J4020" s="121"/>
      <c r="K4020" s="121"/>
      <c r="L4020" s="121"/>
    </row>
    <row r="4021" spans="1:12" ht="13.5" customHeight="1" x14ac:dyDescent="0.2">
      <c r="A4021" s="226"/>
      <c r="B4021" s="127" t="s">
        <v>148</v>
      </c>
      <c r="C4021" s="226"/>
      <c r="D4021" s="226"/>
      <c r="E4021" s="127"/>
      <c r="F4021" s="127"/>
      <c r="G4021" s="128"/>
      <c r="H4021" s="128"/>
      <c r="I4021" s="128"/>
      <c r="J4021" s="128"/>
      <c r="K4021" s="227"/>
      <c r="L4021" s="227"/>
    </row>
    <row r="4022" spans="1:12" ht="12.75" hidden="1" customHeight="1" outlineLevel="2" x14ac:dyDescent="0.2">
      <c r="A4022" s="221">
        <v>1</v>
      </c>
      <c r="B4022" s="22" t="str">
        <f ca="1">OFFSET($B$216,$A4022-1,0)</f>
        <v>Asset Type 001</v>
      </c>
      <c r="C4022" s="22" t="str">
        <f ca="1">OFFSET($C$216,$A4022-1,0)</f>
        <v>Description - Asset Type 001</v>
      </c>
      <c r="D4022" s="3"/>
      <c r="E4022" s="112"/>
      <c r="F4022" s="111" t="s">
        <v>46</v>
      </c>
      <c r="G4022" s="300">
        <f t="shared" ref="G4022:L4022" ca="1" si="401">VLOOKUP($B4022,$B$216:$L$415,5+G$5,FALSE)</f>
        <v>0</v>
      </c>
      <c r="H4022" s="300">
        <f t="shared" ca="1" si="401"/>
        <v>0</v>
      </c>
      <c r="I4022" s="300">
        <f t="shared" ca="1" si="401"/>
        <v>0</v>
      </c>
      <c r="J4022" s="300">
        <f t="shared" ca="1" si="401"/>
        <v>0</v>
      </c>
      <c r="K4022" s="300">
        <f t="shared" ca="1" si="401"/>
        <v>0</v>
      </c>
      <c r="L4022" s="300">
        <f t="shared" ca="1" si="401"/>
        <v>0</v>
      </c>
    </row>
    <row r="4023" spans="1:12" ht="12.75" hidden="1" customHeight="1" outlineLevel="2" x14ac:dyDescent="0.2">
      <c r="A4023" s="3"/>
      <c r="B4023" s="3"/>
      <c r="C4023" s="21"/>
      <c r="D4023" s="3"/>
      <c r="E4023" s="110"/>
      <c r="F4023" s="109" t="s">
        <v>81</v>
      </c>
      <c r="G4023" s="114">
        <f ca="1">VLOOKUP($B4022,'Input Sheet'!$B$215:$L$414,5+G$5,FALSE)</f>
        <v>0</v>
      </c>
      <c r="H4023" s="114">
        <f ca="1">VLOOKUP($B4022,'Input Sheet'!$B$215:$L$414,5+H$5,FALSE)</f>
        <v>0</v>
      </c>
      <c r="I4023" s="114">
        <f ca="1">VLOOKUP($B4022,'Input Sheet'!$B$215:$L$414,5+I$5,FALSE)</f>
        <v>0</v>
      </c>
      <c r="J4023" s="114">
        <f ca="1">VLOOKUP($B4022,'Input Sheet'!$B$215:$L$414,5+J$5,FALSE)</f>
        <v>0</v>
      </c>
      <c r="K4023" s="114">
        <f ca="1">VLOOKUP($B4022,'Input Sheet'!$B$215:$L$414,5+K$5,FALSE)</f>
        <v>0</v>
      </c>
      <c r="L4023" s="114">
        <f ca="1">VLOOKUP($B4022,'Input Sheet'!$B$215:$L$414,5+L$5,FALSE)</f>
        <v>0</v>
      </c>
    </row>
    <row r="4024" spans="1:12" ht="12.75" hidden="1" customHeight="1" outlineLevel="2" x14ac:dyDescent="0.2">
      <c r="A4024" s="3"/>
      <c r="B4024" s="3"/>
      <c r="C4024" s="3"/>
      <c r="D4024" s="3">
        <v>1</v>
      </c>
      <c r="E4024" s="295">
        <f t="array" aca="1" ref="E4024:E4038" ca="1">TRANSPOSE(G4022:L4022)</f>
        <v>0</v>
      </c>
      <c r="F4024" s="296"/>
      <c r="G4024" s="297"/>
      <c r="H4024" s="298">
        <f ca="1">IF(OFFSET(H4024,-$D4024,0)="n/a","n/a",IF(H$5&gt;OFFSET(H4024,-$D4024,0)+$D4024,$E4024-SUM($G4024:G4024),($E4024-SUM($G4024:G4024))/(OFFSET(H4024,-$D4024,0)-(H$5-$D4024-1))))</f>
        <v>0</v>
      </c>
      <c r="I4024" s="298">
        <f ca="1">IF(OFFSET(I4024,-$D4024,0)="n/a","n/a",IF(I$5&gt;OFFSET(I4024,-$D4024,0)+$D4024,$E4024-SUM($G4024:H4024),($E4024-SUM($G4024:H4024))/(OFFSET(I4024,-$D4024,0)-(I$5-$D4024-1))))</f>
        <v>0</v>
      </c>
      <c r="J4024" s="298">
        <f ca="1">IF(OFFSET(J4024,-$D4024,0)="n/a","n/a",IF(J$5&gt;OFFSET(J4024,-$D4024,0)+$D4024,$E4024-SUM($G4024:I4024),($E4024-SUM($G4024:I4024))/(OFFSET(J4024,-$D4024,0)-(J$5-$D4024-1))))</f>
        <v>0</v>
      </c>
      <c r="K4024" s="298">
        <f ca="1">IF(OFFSET(K4024,-$D4024,0)="n/a","n/a",IF(K$5&gt;OFFSET(K4024,-$D4024,0)+$D4024,$E4024-SUM($G4024:J4024),($E4024-SUM($G4024:J4024))/(OFFSET(K4024,-$D4024,0)-(K$5-$D4024-1))))</f>
        <v>0</v>
      </c>
      <c r="L4024" s="298">
        <f ca="1">IF(OFFSET(L4024,-$D4024,0)="n/a","n/a",IF(L$5&gt;OFFSET(L4024,-$D4024,0)+$D4024,$E4024-SUM($G4024:K4024),($E4024-SUM($G4024:K4024))/(OFFSET(L4024,-$D4024,0)-(L$5-$D4024-1))))</f>
        <v>0</v>
      </c>
    </row>
    <row r="4025" spans="1:12" ht="12.75" hidden="1" customHeight="1" outlineLevel="2" x14ac:dyDescent="0.2">
      <c r="A4025" s="3"/>
      <c r="B4025" s="3"/>
      <c r="C4025" s="377" t="s">
        <v>48</v>
      </c>
      <c r="D4025" s="3">
        <v>2</v>
      </c>
      <c r="E4025" s="295">
        <f ca="1"/>
        <v>0</v>
      </c>
      <c r="F4025" s="296"/>
      <c r="G4025" s="299"/>
      <c r="H4025" s="297"/>
      <c r="I4025" s="298">
        <f ca="1">IF(OFFSET(I4025,-$D4025,0)="n/a","n/a",IF(I$5&gt;OFFSET(I4025,-$D4025,0)+$D4025,$E4025-SUM($G4025:H4025),($E4025-SUM($G4025:H4025))/(OFFSET(I4025,-$D4025,0)-(I$5-$D4025-1))))</f>
        <v>0</v>
      </c>
      <c r="J4025" s="298">
        <f ca="1">IF(OFFSET(J4025,-$D4025,0)="n/a","n/a",IF(J$5&gt;OFFSET(J4025,-$D4025,0)+$D4025,$E4025-SUM($G4025:I4025),($E4025-SUM($G4025:I4025))/(OFFSET(J4025,-$D4025,0)-(J$5-$D4025-1))))</f>
        <v>0</v>
      </c>
      <c r="K4025" s="298">
        <f ca="1">IF(OFFSET(K4025,-$D4025,0)="n/a","n/a",IF(K$5&gt;OFFSET(K4025,-$D4025,0)+$D4025,$E4025-SUM($G4025:J4025),($E4025-SUM($G4025:J4025))/(OFFSET(K4025,-$D4025,0)-(K$5-$D4025-1))))</f>
        <v>0</v>
      </c>
      <c r="L4025" s="298">
        <f ca="1">IF(OFFSET(L4025,-$D4025,0)="n/a","n/a",IF(L$5&gt;OFFSET(L4025,-$D4025,0)+$D4025,$E4025-SUM($G4025:K4025),($E4025-SUM($G4025:K4025))/(OFFSET(L4025,-$D4025,0)-(L$5-$D4025-1))))</f>
        <v>0</v>
      </c>
    </row>
    <row r="4026" spans="1:12" ht="12.75" hidden="1" customHeight="1" outlineLevel="2" x14ac:dyDescent="0.2">
      <c r="A4026" s="3"/>
      <c r="B4026" s="3"/>
      <c r="C4026" s="377"/>
      <c r="D4026" s="3">
        <v>3</v>
      </c>
      <c r="E4026" s="295">
        <f ca="1"/>
        <v>0</v>
      </c>
      <c r="F4026" s="296"/>
      <c r="G4026" s="299"/>
      <c r="H4026" s="299"/>
      <c r="I4026" s="297"/>
      <c r="J4026" s="298">
        <f ca="1">IF(OFFSET(J4026,-$D4026,0)="n/a","n/a",IF(J$5&gt;OFFSET(J4026,-$D4026,0)+$D4026,$E4026-SUM($G4026:I4026),($E4026-SUM($G4026:I4026))/(OFFSET(J4026,-$D4026,0)-(J$5-$D4026-1))))</f>
        <v>0</v>
      </c>
      <c r="K4026" s="298">
        <f ca="1">IF(OFFSET(K4026,-$D4026,0)="n/a","n/a",IF(K$5&gt;OFFSET(K4026,-$D4026,0)+$D4026,$E4026-SUM($G4026:J4026),($E4026-SUM($G4026:J4026))/(OFFSET(K4026,-$D4026,0)-(K$5-$D4026-1))))</f>
        <v>0</v>
      </c>
      <c r="L4026" s="298">
        <f ca="1">IF(OFFSET(L4026,-$D4026,0)="n/a","n/a",IF(L$5&gt;OFFSET(L4026,-$D4026,0)+$D4026,$E4026-SUM($G4026:K4026),($E4026-SUM($G4026:K4026))/(OFFSET(L4026,-$D4026,0)-(L$5-$D4026-1))))</f>
        <v>0</v>
      </c>
    </row>
    <row r="4027" spans="1:12" ht="12.75" hidden="1" customHeight="1" outlineLevel="2" x14ac:dyDescent="0.2">
      <c r="A4027" s="3"/>
      <c r="B4027" s="3"/>
      <c r="C4027" s="377"/>
      <c r="D4027" s="3">
        <v>4</v>
      </c>
      <c r="E4027" s="295">
        <f ca="1"/>
        <v>0</v>
      </c>
      <c r="F4027" s="296"/>
      <c r="G4027" s="299"/>
      <c r="H4027" s="299"/>
      <c r="I4027" s="299"/>
      <c r="J4027" s="297"/>
      <c r="K4027" s="298">
        <f ca="1">IF(OFFSET(K4027,-$D4027,0)="n/a","n/a",IF(K$5&gt;OFFSET(K4027,-$D4027,0)+$D4027,$E4027-SUM($G4027:J4027),($E4027-SUM($G4027:J4027))/(OFFSET(K4027,-$D4027,0)-(K$5-$D4027-1))))</f>
        <v>0</v>
      </c>
      <c r="L4027" s="298">
        <f ca="1">IF(OFFSET(L4027,-$D4027,0)="n/a","n/a",IF(L$5&gt;OFFSET(L4027,-$D4027,0)+$D4027,$E4027-SUM($G4027:K4027),($E4027-SUM($G4027:K4027))/(OFFSET(L4027,-$D4027,0)-(L$5-$D4027-1))))</f>
        <v>0</v>
      </c>
    </row>
    <row r="4028" spans="1:12" ht="12.75" hidden="1" customHeight="1" outlineLevel="2" x14ac:dyDescent="0.2">
      <c r="A4028" s="3"/>
      <c r="B4028" s="3"/>
      <c r="C4028" s="377"/>
      <c r="D4028" s="3">
        <v>5</v>
      </c>
      <c r="E4028" s="295">
        <f ca="1"/>
        <v>0</v>
      </c>
      <c r="F4028" s="296"/>
      <c r="G4028" s="299"/>
      <c r="H4028" s="299"/>
      <c r="I4028" s="299"/>
      <c r="J4028" s="299"/>
      <c r="K4028" s="297"/>
      <c r="L4028" s="298">
        <f ca="1">IF(OFFSET(L4028,-$D4028,0)="n/a","n/a",IF(L$5&gt;OFFSET(L4028,-$D4028,0)+$D4028,$E4028-SUM($G4028:K4028),($E4028-SUM($G4028:K4028))/(OFFSET(L4028,-$D4028,0)-(L$5-$D4028-1))))</f>
        <v>0</v>
      </c>
    </row>
    <row r="4029" spans="1:12" ht="12.75" hidden="1" customHeight="1" outlineLevel="2" x14ac:dyDescent="0.2">
      <c r="A4029" s="3"/>
      <c r="B4029" s="3"/>
      <c r="C4029" s="377"/>
      <c r="D4029" s="3">
        <v>6</v>
      </c>
      <c r="E4029" s="295">
        <f ca="1"/>
        <v>0</v>
      </c>
      <c r="F4029" s="296"/>
      <c r="G4029" s="299"/>
      <c r="H4029" s="299"/>
      <c r="I4029" s="299"/>
      <c r="J4029" s="299"/>
      <c r="K4029" s="299"/>
      <c r="L4029" s="297"/>
    </row>
    <row r="4030" spans="1:12" ht="12.75" hidden="1" customHeight="1" outlineLevel="2" x14ac:dyDescent="0.2">
      <c r="A4030" s="3"/>
      <c r="B4030" s="3"/>
      <c r="C4030" s="377"/>
      <c r="D4030" s="3">
        <v>7</v>
      </c>
      <c r="E4030" s="295" t="e">
        <f ca="1"/>
        <v>#N/A</v>
      </c>
      <c r="F4030" s="296"/>
      <c r="G4030" s="299"/>
      <c r="H4030" s="299"/>
      <c r="I4030" s="299"/>
      <c r="J4030" s="299"/>
      <c r="K4030" s="299"/>
      <c r="L4030" s="299"/>
    </row>
    <row r="4031" spans="1:12" ht="12.75" hidden="1" customHeight="1" outlineLevel="2" x14ac:dyDescent="0.2">
      <c r="A4031" s="3"/>
      <c r="B4031" s="3"/>
      <c r="C4031" s="377"/>
      <c r="D4031" s="3">
        <v>8</v>
      </c>
      <c r="E4031" s="295" t="e">
        <f ca="1"/>
        <v>#N/A</v>
      </c>
      <c r="F4031" s="296"/>
      <c r="G4031" s="299"/>
      <c r="H4031" s="299"/>
      <c r="I4031" s="299"/>
      <c r="J4031" s="299"/>
      <c r="K4031" s="299"/>
      <c r="L4031" s="299"/>
    </row>
    <row r="4032" spans="1:12" ht="12.75" hidden="1" customHeight="1" outlineLevel="2" x14ac:dyDescent="0.2">
      <c r="A4032" s="3"/>
      <c r="B4032" s="3"/>
      <c r="C4032" s="377"/>
      <c r="D4032" s="3">
        <v>9</v>
      </c>
      <c r="E4032" s="295" t="e">
        <f ca="1"/>
        <v>#N/A</v>
      </c>
      <c r="F4032" s="296"/>
      <c r="G4032" s="299"/>
      <c r="H4032" s="299"/>
      <c r="I4032" s="299"/>
      <c r="J4032" s="299"/>
      <c r="K4032" s="299"/>
      <c r="L4032" s="299"/>
    </row>
    <row r="4033" spans="1:12" ht="12.75" hidden="1" customHeight="1" outlineLevel="2" x14ac:dyDescent="0.2">
      <c r="A4033" s="3"/>
      <c r="B4033" s="3"/>
      <c r="C4033" s="377"/>
      <c r="D4033" s="3">
        <v>10</v>
      </c>
      <c r="E4033" s="295" t="e">
        <f ca="1"/>
        <v>#N/A</v>
      </c>
      <c r="F4033" s="296"/>
      <c r="G4033" s="299"/>
      <c r="H4033" s="299"/>
      <c r="I4033" s="299"/>
      <c r="J4033" s="299"/>
      <c r="K4033" s="299"/>
      <c r="L4033" s="299"/>
    </row>
    <row r="4034" spans="1:12" ht="12.75" hidden="1" customHeight="1" outlineLevel="2" x14ac:dyDescent="0.2">
      <c r="A4034" s="3"/>
      <c r="B4034" s="3"/>
      <c r="C4034" s="377"/>
      <c r="D4034" s="3">
        <v>11</v>
      </c>
      <c r="E4034" s="295" t="e">
        <f ca="1"/>
        <v>#N/A</v>
      </c>
      <c r="F4034" s="296"/>
      <c r="G4034" s="299"/>
      <c r="H4034" s="299"/>
      <c r="I4034" s="299"/>
      <c r="J4034" s="299"/>
      <c r="K4034" s="299"/>
      <c r="L4034" s="299"/>
    </row>
    <row r="4035" spans="1:12" ht="12.75" hidden="1" customHeight="1" outlineLevel="2" x14ac:dyDescent="0.2">
      <c r="A4035" s="3"/>
      <c r="B4035" s="3"/>
      <c r="C4035" s="377"/>
      <c r="D4035" s="3">
        <v>12</v>
      </c>
      <c r="E4035" s="295" t="e">
        <f ca="1"/>
        <v>#N/A</v>
      </c>
      <c r="F4035" s="296"/>
      <c r="G4035" s="299"/>
      <c r="H4035" s="299"/>
      <c r="I4035" s="299"/>
      <c r="J4035" s="299"/>
      <c r="K4035" s="299"/>
      <c r="L4035" s="299"/>
    </row>
    <row r="4036" spans="1:12" ht="12.75" hidden="1" customHeight="1" outlineLevel="2" x14ac:dyDescent="0.2">
      <c r="A4036" s="3"/>
      <c r="B4036" s="3"/>
      <c r="C4036" s="377"/>
      <c r="D4036" s="3">
        <v>13</v>
      </c>
      <c r="E4036" s="295" t="e">
        <f ca="1"/>
        <v>#N/A</v>
      </c>
      <c r="F4036" s="296"/>
      <c r="G4036" s="299"/>
      <c r="H4036" s="299"/>
      <c r="I4036" s="299"/>
      <c r="J4036" s="299"/>
      <c r="K4036" s="299"/>
      <c r="L4036" s="299"/>
    </row>
    <row r="4037" spans="1:12" ht="12.75" hidden="1" customHeight="1" outlineLevel="2" x14ac:dyDescent="0.2">
      <c r="A4037" s="3"/>
      <c r="B4037" s="3"/>
      <c r="C4037" s="377"/>
      <c r="D4037" s="3">
        <v>14</v>
      </c>
      <c r="E4037" s="295" t="e">
        <f ca="1"/>
        <v>#N/A</v>
      </c>
      <c r="F4037" s="296"/>
      <c r="G4037" s="299"/>
      <c r="H4037" s="299"/>
      <c r="I4037" s="299"/>
      <c r="J4037" s="299"/>
      <c r="K4037" s="299"/>
      <c r="L4037" s="299"/>
    </row>
    <row r="4038" spans="1:12" ht="12.75" hidden="1" customHeight="1" outlineLevel="2" x14ac:dyDescent="0.2">
      <c r="A4038" s="3"/>
      <c r="B4038" s="3"/>
      <c r="C4038" s="377"/>
      <c r="D4038" s="3">
        <v>15</v>
      </c>
      <c r="E4038" s="295" t="e">
        <f ca="1"/>
        <v>#N/A</v>
      </c>
      <c r="F4038" s="296"/>
      <c r="G4038" s="299"/>
      <c r="H4038" s="299"/>
      <c r="I4038" s="299"/>
      <c r="J4038" s="299"/>
      <c r="K4038" s="299"/>
      <c r="L4038" s="299"/>
    </row>
    <row r="4039" spans="1:12" ht="12.75" hidden="1" customHeight="1" outlineLevel="1" collapsed="1" x14ac:dyDescent="0.2">
      <c r="A4039" s="3"/>
      <c r="B4039" s="149" t="str">
        <f ca="1">B4022</f>
        <v>Asset Type 001</v>
      </c>
      <c r="C4039" s="149" t="str">
        <f ca="1">C4022</f>
        <v>Description - Asset Type 001</v>
      </c>
      <c r="D4039" s="3"/>
      <c r="E4039" s="3"/>
      <c r="F4039" s="109" t="s">
        <v>47</v>
      </c>
      <c r="G4039" s="301">
        <f t="shared" ref="G4039:L4039" si="402">SUM(G4024:G4038)</f>
        <v>0</v>
      </c>
      <c r="H4039" s="301">
        <f t="shared" ca="1" si="402"/>
        <v>0</v>
      </c>
      <c r="I4039" s="301">
        <f t="shared" ca="1" si="402"/>
        <v>0</v>
      </c>
      <c r="J4039" s="301">
        <f t="shared" ca="1" si="402"/>
        <v>0</v>
      </c>
      <c r="K4039" s="301">
        <f t="shared" ca="1" si="402"/>
        <v>0</v>
      </c>
      <c r="L4039" s="301">
        <f t="shared" ca="1" si="402"/>
        <v>0</v>
      </c>
    </row>
    <row r="4040" spans="1:12" ht="12.75" hidden="1" customHeight="1" outlineLevel="2" x14ac:dyDescent="0.2">
      <c r="A4040" s="221">
        <f>A4022+1</f>
        <v>2</v>
      </c>
      <c r="B4040" s="22" t="str">
        <f ca="1">OFFSET($B$216,$A4040-1,0)</f>
        <v>Asset Type 002</v>
      </c>
      <c r="C4040" s="22" t="str">
        <f ca="1">OFFSET($C$216,$A4040-1,0)</f>
        <v>Description - Asset Type 002</v>
      </c>
      <c r="D4040" s="3"/>
      <c r="E4040" s="112"/>
      <c r="F4040" s="111" t="s">
        <v>46</v>
      </c>
      <c r="G4040" s="300">
        <f t="shared" ref="G4040:L4040" ca="1" si="403">VLOOKUP($B4040,$B$216:$L$415,5+G$5,FALSE)</f>
        <v>0</v>
      </c>
      <c r="H4040" s="300">
        <f t="shared" ca="1" si="403"/>
        <v>0</v>
      </c>
      <c r="I4040" s="300">
        <f t="shared" ca="1" si="403"/>
        <v>0</v>
      </c>
      <c r="J4040" s="300">
        <f t="shared" ca="1" si="403"/>
        <v>0</v>
      </c>
      <c r="K4040" s="300">
        <f t="shared" ca="1" si="403"/>
        <v>0</v>
      </c>
      <c r="L4040" s="300">
        <f t="shared" ca="1" si="403"/>
        <v>0</v>
      </c>
    </row>
    <row r="4041" spans="1:12" ht="12.75" hidden="1" customHeight="1" outlineLevel="2" x14ac:dyDescent="0.2">
      <c r="A4041" s="3"/>
      <c r="B4041" s="3"/>
      <c r="C4041" s="21"/>
      <c r="D4041" s="3"/>
      <c r="E4041" s="110"/>
      <c r="F4041" s="109" t="s">
        <v>81</v>
      </c>
      <c r="G4041" s="114">
        <f ca="1">VLOOKUP($B4040,'Input Sheet'!$B$215:$L$414,5+G$5,FALSE)</f>
        <v>0</v>
      </c>
      <c r="H4041" s="114">
        <f ca="1">VLOOKUP($B4040,'Input Sheet'!$B$215:$L$414,5+H$5,FALSE)</f>
        <v>0</v>
      </c>
      <c r="I4041" s="114">
        <f ca="1">VLOOKUP($B4040,'Input Sheet'!$B$215:$L$414,5+I$5,FALSE)</f>
        <v>0</v>
      </c>
      <c r="J4041" s="114">
        <f ca="1">VLOOKUP($B4040,'Input Sheet'!$B$215:$L$414,5+J$5,FALSE)</f>
        <v>0</v>
      </c>
      <c r="K4041" s="114">
        <f ca="1">VLOOKUP($B4040,'Input Sheet'!$B$215:$L$414,5+K$5,FALSE)</f>
        <v>0</v>
      </c>
      <c r="L4041" s="114">
        <f ca="1">VLOOKUP($B4040,'Input Sheet'!$B$215:$L$414,5+L$5,FALSE)</f>
        <v>0</v>
      </c>
    </row>
    <row r="4042" spans="1:12" ht="12.75" hidden="1" customHeight="1" outlineLevel="2" x14ac:dyDescent="0.2">
      <c r="A4042" s="3"/>
      <c r="B4042" s="3"/>
      <c r="C4042" s="3"/>
      <c r="D4042" s="3">
        <v>1</v>
      </c>
      <c r="E4042" s="295">
        <f t="array" aca="1" ref="E4042:E4056" ca="1">TRANSPOSE(G4040:L4040)</f>
        <v>0</v>
      </c>
      <c r="F4042" s="296"/>
      <c r="G4042" s="297"/>
      <c r="H4042" s="298">
        <f ca="1">IF(OFFSET(H4042,-$D4042,0)="n/a","n/a",IF(H$5&gt;OFFSET(H4042,-$D4042,0)+$D4042,$E4042-SUM($G4042:G4042),($E4042-SUM($G4042:G4042))/(OFFSET(H4042,-$D4042,0)-(H$5-$D4042-1))))</f>
        <v>0</v>
      </c>
      <c r="I4042" s="298">
        <f ca="1">IF(OFFSET(I4042,-$D4042,0)="n/a","n/a",IF(I$5&gt;OFFSET(I4042,-$D4042,0)+$D4042,$E4042-SUM($G4042:H4042),($E4042-SUM($G4042:H4042))/(OFFSET(I4042,-$D4042,0)-(I$5-$D4042-1))))</f>
        <v>0</v>
      </c>
      <c r="J4042" s="298">
        <f ca="1">IF(OFFSET(J4042,-$D4042,0)="n/a","n/a",IF(J$5&gt;OFFSET(J4042,-$D4042,0)+$D4042,$E4042-SUM($G4042:I4042),($E4042-SUM($G4042:I4042))/(OFFSET(J4042,-$D4042,0)-(J$5-$D4042-1))))</f>
        <v>0</v>
      </c>
      <c r="K4042" s="298">
        <f ca="1">IF(OFFSET(K4042,-$D4042,0)="n/a","n/a",IF(K$5&gt;OFFSET(K4042,-$D4042,0)+$D4042,$E4042-SUM($G4042:J4042),($E4042-SUM($G4042:J4042))/(OFFSET(K4042,-$D4042,0)-(K$5-$D4042-1))))</f>
        <v>0</v>
      </c>
      <c r="L4042" s="298">
        <f ca="1">IF(OFFSET(L4042,-$D4042,0)="n/a","n/a",IF(L$5&gt;OFFSET(L4042,-$D4042,0)+$D4042,$E4042-SUM($G4042:K4042),($E4042-SUM($G4042:K4042))/(OFFSET(L4042,-$D4042,0)-(L$5-$D4042-1))))</f>
        <v>0</v>
      </c>
    </row>
    <row r="4043" spans="1:12" ht="12.75" hidden="1" customHeight="1" outlineLevel="2" x14ac:dyDescent="0.2">
      <c r="A4043" s="3"/>
      <c r="B4043" s="3"/>
      <c r="C4043" s="377" t="s">
        <v>48</v>
      </c>
      <c r="D4043" s="3">
        <v>2</v>
      </c>
      <c r="E4043" s="295">
        <f ca="1"/>
        <v>0</v>
      </c>
      <c r="F4043" s="296"/>
      <c r="G4043" s="299"/>
      <c r="H4043" s="297"/>
      <c r="I4043" s="298">
        <f ca="1">IF(OFFSET(I4043,-$D4043,0)="n/a","n/a",IF(I$5&gt;OFFSET(I4043,-$D4043,0)+$D4043,$E4043-SUM($G4043:H4043),($E4043-SUM($G4043:H4043))/(OFFSET(I4043,-$D4043,0)-(I$5-$D4043-1))))</f>
        <v>0</v>
      </c>
      <c r="J4043" s="298">
        <f ca="1">IF(OFFSET(J4043,-$D4043,0)="n/a","n/a",IF(J$5&gt;OFFSET(J4043,-$D4043,0)+$D4043,$E4043-SUM($G4043:I4043),($E4043-SUM($G4043:I4043))/(OFFSET(J4043,-$D4043,0)-(J$5-$D4043-1))))</f>
        <v>0</v>
      </c>
      <c r="K4043" s="298">
        <f ca="1">IF(OFFSET(K4043,-$D4043,0)="n/a","n/a",IF(K$5&gt;OFFSET(K4043,-$D4043,0)+$D4043,$E4043-SUM($G4043:J4043),($E4043-SUM($G4043:J4043))/(OFFSET(K4043,-$D4043,0)-(K$5-$D4043-1))))</f>
        <v>0</v>
      </c>
      <c r="L4043" s="298">
        <f ca="1">IF(OFFSET(L4043,-$D4043,0)="n/a","n/a",IF(L$5&gt;OFFSET(L4043,-$D4043,0)+$D4043,$E4043-SUM($G4043:K4043),($E4043-SUM($G4043:K4043))/(OFFSET(L4043,-$D4043,0)-(L$5-$D4043-1))))</f>
        <v>0</v>
      </c>
    </row>
    <row r="4044" spans="1:12" ht="12.75" hidden="1" customHeight="1" outlineLevel="2" x14ac:dyDescent="0.2">
      <c r="A4044" s="3"/>
      <c r="B4044" s="3"/>
      <c r="C4044" s="377"/>
      <c r="D4044" s="3">
        <v>3</v>
      </c>
      <c r="E4044" s="295">
        <f ca="1"/>
        <v>0</v>
      </c>
      <c r="F4044" s="296"/>
      <c r="G4044" s="299"/>
      <c r="H4044" s="299"/>
      <c r="I4044" s="297"/>
      <c r="J4044" s="298">
        <f ca="1">IF(OFFSET(J4044,-$D4044,0)="n/a","n/a",IF(J$5&gt;OFFSET(J4044,-$D4044,0)+$D4044,$E4044-SUM($G4044:I4044),($E4044-SUM($G4044:I4044))/(OFFSET(J4044,-$D4044,0)-(J$5-$D4044-1))))</f>
        <v>0</v>
      </c>
      <c r="K4044" s="298">
        <f ca="1">IF(OFFSET(K4044,-$D4044,0)="n/a","n/a",IF(K$5&gt;OFFSET(K4044,-$D4044,0)+$D4044,$E4044-SUM($G4044:J4044),($E4044-SUM($G4044:J4044))/(OFFSET(K4044,-$D4044,0)-(K$5-$D4044-1))))</f>
        <v>0</v>
      </c>
      <c r="L4044" s="298">
        <f ca="1">IF(OFFSET(L4044,-$D4044,0)="n/a","n/a",IF(L$5&gt;OFFSET(L4044,-$D4044,0)+$D4044,$E4044-SUM($G4044:K4044),($E4044-SUM($G4044:K4044))/(OFFSET(L4044,-$D4044,0)-(L$5-$D4044-1))))</f>
        <v>0</v>
      </c>
    </row>
    <row r="4045" spans="1:12" ht="12.75" hidden="1" customHeight="1" outlineLevel="2" x14ac:dyDescent="0.2">
      <c r="A4045" s="3"/>
      <c r="B4045" s="3"/>
      <c r="C4045" s="377"/>
      <c r="D4045" s="3">
        <v>4</v>
      </c>
      <c r="E4045" s="295">
        <f ca="1"/>
        <v>0</v>
      </c>
      <c r="F4045" s="296"/>
      <c r="G4045" s="299"/>
      <c r="H4045" s="299"/>
      <c r="I4045" s="299"/>
      <c r="J4045" s="297"/>
      <c r="K4045" s="298">
        <f ca="1">IF(OFFSET(K4045,-$D4045,0)="n/a","n/a",IF(K$5&gt;OFFSET(K4045,-$D4045,0)+$D4045,$E4045-SUM($G4045:J4045),($E4045-SUM($G4045:J4045))/(OFFSET(K4045,-$D4045,0)-(K$5-$D4045-1))))</f>
        <v>0</v>
      </c>
      <c r="L4045" s="298">
        <f ca="1">IF(OFFSET(L4045,-$D4045,0)="n/a","n/a",IF(L$5&gt;OFFSET(L4045,-$D4045,0)+$D4045,$E4045-SUM($G4045:K4045),($E4045-SUM($G4045:K4045))/(OFFSET(L4045,-$D4045,0)-(L$5-$D4045-1))))</f>
        <v>0</v>
      </c>
    </row>
    <row r="4046" spans="1:12" ht="12.75" hidden="1" customHeight="1" outlineLevel="2" x14ac:dyDescent="0.2">
      <c r="A4046" s="3"/>
      <c r="B4046" s="3"/>
      <c r="C4046" s="377"/>
      <c r="D4046" s="3">
        <v>5</v>
      </c>
      <c r="E4046" s="295">
        <f ca="1"/>
        <v>0</v>
      </c>
      <c r="F4046" s="296"/>
      <c r="G4046" s="299"/>
      <c r="H4046" s="299"/>
      <c r="I4046" s="299"/>
      <c r="J4046" s="299"/>
      <c r="K4046" s="297"/>
      <c r="L4046" s="298">
        <f ca="1">IF(OFFSET(L4046,-$D4046,0)="n/a","n/a",IF(L$5&gt;OFFSET(L4046,-$D4046,0)+$D4046,$E4046-SUM($G4046:K4046),($E4046-SUM($G4046:K4046))/(OFFSET(L4046,-$D4046,0)-(L$5-$D4046-1))))</f>
        <v>0</v>
      </c>
    </row>
    <row r="4047" spans="1:12" ht="12.75" hidden="1" customHeight="1" outlineLevel="2" x14ac:dyDescent="0.2">
      <c r="A4047" s="3"/>
      <c r="B4047" s="3"/>
      <c r="C4047" s="377"/>
      <c r="D4047" s="3">
        <v>6</v>
      </c>
      <c r="E4047" s="295">
        <f ca="1"/>
        <v>0</v>
      </c>
      <c r="F4047" s="296"/>
      <c r="G4047" s="299"/>
      <c r="H4047" s="299"/>
      <c r="I4047" s="299"/>
      <c r="J4047" s="299"/>
      <c r="K4047" s="299"/>
      <c r="L4047" s="297"/>
    </row>
    <row r="4048" spans="1:12" ht="12.75" hidden="1" customHeight="1" outlineLevel="2" x14ac:dyDescent="0.2">
      <c r="A4048" s="3"/>
      <c r="B4048" s="3"/>
      <c r="C4048" s="377"/>
      <c r="D4048" s="3">
        <v>7</v>
      </c>
      <c r="E4048" s="295" t="e">
        <f ca="1"/>
        <v>#N/A</v>
      </c>
      <c r="F4048" s="296"/>
      <c r="G4048" s="299"/>
      <c r="H4048" s="299"/>
      <c r="I4048" s="299"/>
      <c r="J4048" s="299"/>
      <c r="K4048" s="299"/>
      <c r="L4048" s="299"/>
    </row>
    <row r="4049" spans="1:12" ht="12.75" hidden="1" customHeight="1" outlineLevel="2" x14ac:dyDescent="0.2">
      <c r="A4049" s="3"/>
      <c r="B4049" s="3"/>
      <c r="C4049" s="377"/>
      <c r="D4049" s="3">
        <v>8</v>
      </c>
      <c r="E4049" s="295" t="e">
        <f ca="1"/>
        <v>#N/A</v>
      </c>
      <c r="F4049" s="296"/>
      <c r="G4049" s="299"/>
      <c r="H4049" s="299"/>
      <c r="I4049" s="299"/>
      <c r="J4049" s="299"/>
      <c r="K4049" s="299"/>
      <c r="L4049" s="299"/>
    </row>
    <row r="4050" spans="1:12" ht="12.75" hidden="1" customHeight="1" outlineLevel="2" x14ac:dyDescent="0.2">
      <c r="A4050" s="3"/>
      <c r="B4050" s="3"/>
      <c r="C4050" s="377"/>
      <c r="D4050" s="3">
        <v>9</v>
      </c>
      <c r="E4050" s="295" t="e">
        <f ca="1"/>
        <v>#N/A</v>
      </c>
      <c r="F4050" s="296"/>
      <c r="G4050" s="299"/>
      <c r="H4050" s="299"/>
      <c r="I4050" s="299"/>
      <c r="J4050" s="299"/>
      <c r="K4050" s="299"/>
      <c r="L4050" s="299"/>
    </row>
    <row r="4051" spans="1:12" ht="12.75" hidden="1" customHeight="1" outlineLevel="2" x14ac:dyDescent="0.2">
      <c r="A4051" s="3"/>
      <c r="B4051" s="3"/>
      <c r="C4051" s="377"/>
      <c r="D4051" s="3">
        <v>10</v>
      </c>
      <c r="E4051" s="295" t="e">
        <f ca="1"/>
        <v>#N/A</v>
      </c>
      <c r="F4051" s="296"/>
      <c r="G4051" s="299"/>
      <c r="H4051" s="299"/>
      <c r="I4051" s="299"/>
      <c r="J4051" s="299"/>
      <c r="K4051" s="299"/>
      <c r="L4051" s="299"/>
    </row>
    <row r="4052" spans="1:12" ht="12.75" hidden="1" customHeight="1" outlineLevel="2" x14ac:dyDescent="0.2">
      <c r="A4052" s="3"/>
      <c r="B4052" s="3"/>
      <c r="C4052" s="377"/>
      <c r="D4052" s="3">
        <v>11</v>
      </c>
      <c r="E4052" s="295" t="e">
        <f ca="1"/>
        <v>#N/A</v>
      </c>
      <c r="F4052" s="296"/>
      <c r="G4052" s="299"/>
      <c r="H4052" s="299"/>
      <c r="I4052" s="299"/>
      <c r="J4052" s="299"/>
      <c r="K4052" s="299"/>
      <c r="L4052" s="299"/>
    </row>
    <row r="4053" spans="1:12" ht="12.75" hidden="1" customHeight="1" outlineLevel="2" x14ac:dyDescent="0.2">
      <c r="A4053" s="3"/>
      <c r="B4053" s="3"/>
      <c r="C4053" s="377"/>
      <c r="D4053" s="3">
        <v>12</v>
      </c>
      <c r="E4053" s="295" t="e">
        <f ca="1"/>
        <v>#N/A</v>
      </c>
      <c r="F4053" s="296"/>
      <c r="G4053" s="299"/>
      <c r="H4053" s="299"/>
      <c r="I4053" s="299"/>
      <c r="J4053" s="299"/>
      <c r="K4053" s="299"/>
      <c r="L4053" s="299"/>
    </row>
    <row r="4054" spans="1:12" ht="12.75" hidden="1" customHeight="1" outlineLevel="2" x14ac:dyDescent="0.2">
      <c r="A4054" s="3"/>
      <c r="B4054" s="3"/>
      <c r="C4054" s="377"/>
      <c r="D4054" s="3">
        <v>13</v>
      </c>
      <c r="E4054" s="295" t="e">
        <f ca="1"/>
        <v>#N/A</v>
      </c>
      <c r="F4054" s="296"/>
      <c r="G4054" s="299"/>
      <c r="H4054" s="299"/>
      <c r="I4054" s="299"/>
      <c r="J4054" s="299"/>
      <c r="K4054" s="299"/>
      <c r="L4054" s="299"/>
    </row>
    <row r="4055" spans="1:12" ht="12.75" hidden="1" customHeight="1" outlineLevel="2" x14ac:dyDescent="0.2">
      <c r="A4055" s="3"/>
      <c r="B4055" s="3"/>
      <c r="C4055" s="377"/>
      <c r="D4055" s="3">
        <v>14</v>
      </c>
      <c r="E4055" s="295" t="e">
        <f ca="1"/>
        <v>#N/A</v>
      </c>
      <c r="F4055" s="296"/>
      <c r="G4055" s="299"/>
      <c r="H4055" s="299"/>
      <c r="I4055" s="299"/>
      <c r="J4055" s="299"/>
      <c r="K4055" s="299"/>
      <c r="L4055" s="299"/>
    </row>
    <row r="4056" spans="1:12" ht="12.75" hidden="1" customHeight="1" outlineLevel="2" x14ac:dyDescent="0.2">
      <c r="A4056" s="3"/>
      <c r="B4056" s="3"/>
      <c r="C4056" s="377"/>
      <c r="D4056" s="3">
        <v>15</v>
      </c>
      <c r="E4056" s="295" t="e">
        <f ca="1"/>
        <v>#N/A</v>
      </c>
      <c r="F4056" s="296"/>
      <c r="G4056" s="299"/>
      <c r="H4056" s="299"/>
      <c r="I4056" s="299"/>
      <c r="J4056" s="299"/>
      <c r="K4056" s="299"/>
      <c r="L4056" s="299"/>
    </row>
    <row r="4057" spans="1:12" ht="12.75" hidden="1" customHeight="1" outlineLevel="1" x14ac:dyDescent="0.2">
      <c r="A4057" s="3"/>
      <c r="B4057" s="149" t="str">
        <f ca="1">B4040</f>
        <v>Asset Type 002</v>
      </c>
      <c r="C4057" s="149" t="str">
        <f ca="1">C4040</f>
        <v>Description - Asset Type 002</v>
      </c>
      <c r="D4057" s="3"/>
      <c r="E4057" s="3"/>
      <c r="F4057" s="109" t="s">
        <v>47</v>
      </c>
      <c r="G4057" s="301">
        <f t="shared" ref="G4057:L4057" si="404">SUM(G4042:G4056)</f>
        <v>0</v>
      </c>
      <c r="H4057" s="301">
        <f t="shared" ca="1" si="404"/>
        <v>0</v>
      </c>
      <c r="I4057" s="301">
        <f t="shared" ca="1" si="404"/>
        <v>0</v>
      </c>
      <c r="J4057" s="301">
        <f t="shared" ca="1" si="404"/>
        <v>0</v>
      </c>
      <c r="K4057" s="301">
        <f t="shared" ca="1" si="404"/>
        <v>0</v>
      </c>
      <c r="L4057" s="301">
        <f t="shared" ca="1" si="404"/>
        <v>0</v>
      </c>
    </row>
    <row r="4058" spans="1:12" ht="12.75" hidden="1" customHeight="1" outlineLevel="2" x14ac:dyDescent="0.2">
      <c r="A4058" s="221">
        <f>A4040+1</f>
        <v>3</v>
      </c>
      <c r="B4058" s="22" t="str">
        <f ca="1">OFFSET($B$216,$A4058-1,0)</f>
        <v>Asset Type 003</v>
      </c>
      <c r="C4058" s="22" t="str">
        <f ca="1">OFFSET($C$216,$A4058-1,0)</f>
        <v>Description - Asset Type 003</v>
      </c>
      <c r="D4058" s="3"/>
      <c r="E4058" s="112"/>
      <c r="F4058" s="111" t="s">
        <v>46</v>
      </c>
      <c r="G4058" s="300">
        <f t="shared" ref="G4058:L4058" ca="1" si="405">VLOOKUP($B4058,$B$216:$L$415,5+G$5,FALSE)</f>
        <v>0</v>
      </c>
      <c r="H4058" s="300">
        <f t="shared" ca="1" si="405"/>
        <v>0</v>
      </c>
      <c r="I4058" s="300">
        <f t="shared" ca="1" si="405"/>
        <v>0</v>
      </c>
      <c r="J4058" s="300">
        <f t="shared" ca="1" si="405"/>
        <v>0</v>
      </c>
      <c r="K4058" s="300">
        <f t="shared" ca="1" si="405"/>
        <v>0</v>
      </c>
      <c r="L4058" s="300">
        <f t="shared" ca="1" si="405"/>
        <v>0</v>
      </c>
    </row>
    <row r="4059" spans="1:12" ht="12.75" hidden="1" customHeight="1" outlineLevel="2" x14ac:dyDescent="0.2">
      <c r="A4059" s="3"/>
      <c r="B4059" s="3"/>
      <c r="C4059" s="21"/>
      <c r="D4059" s="3"/>
      <c r="E4059" s="110"/>
      <c r="F4059" s="109" t="s">
        <v>42</v>
      </c>
      <c r="G4059" s="114">
        <f ca="1">VLOOKUP($B4058,'Input Sheet'!$B$12:$L$211,5+G$5,FALSE)</f>
        <v>0</v>
      </c>
      <c r="H4059" s="114">
        <f ca="1">VLOOKUP($B4058,'Input Sheet'!$B$12:$L$211,5+H$5,FALSE)</f>
        <v>0</v>
      </c>
      <c r="I4059" s="114">
        <f ca="1">VLOOKUP($B4058,'Input Sheet'!$B$12:$L$211,5+I$5,FALSE)</f>
        <v>0</v>
      </c>
      <c r="J4059" s="114">
        <f ca="1">VLOOKUP($B4058,'Input Sheet'!$B$12:$L$211,5+J$5,FALSE)</f>
        <v>0</v>
      </c>
      <c r="K4059" s="114">
        <f ca="1">VLOOKUP($B4058,'Input Sheet'!$B$12:$L$211,5+K$5,FALSE)</f>
        <v>0</v>
      </c>
      <c r="L4059" s="114">
        <f ca="1">VLOOKUP($B4058,'Input Sheet'!$B$12:$L$211,5+L$5,FALSE)</f>
        <v>0</v>
      </c>
    </row>
    <row r="4060" spans="1:12" ht="12.75" hidden="1" customHeight="1" outlineLevel="2" x14ac:dyDescent="0.2">
      <c r="A4060" s="3"/>
      <c r="B4060" s="3"/>
      <c r="C4060" s="3"/>
      <c r="D4060" s="3">
        <v>1</v>
      </c>
      <c r="E4060" s="295">
        <f t="array" aca="1" ref="E4060:E4074" ca="1">TRANSPOSE(G4058:L4058)</f>
        <v>0</v>
      </c>
      <c r="F4060" s="296"/>
      <c r="G4060" s="297"/>
      <c r="H4060" s="298">
        <f ca="1">IF(OFFSET(H4060,-$D4060,0)="n/a","n/a",IF(H$5&gt;OFFSET(H4060,-$D4060,0)+$D4060,$E4060-SUM($G4060:G4060),($E4060-SUM($G4060:G4060))/(OFFSET(H4060,-$D4060,0)-(H$5-$D4060-1))))</f>
        <v>0</v>
      </c>
      <c r="I4060" s="298">
        <f ca="1">IF(OFFSET(I4060,-$D4060,0)="n/a","n/a",IF(I$5&gt;OFFSET(I4060,-$D4060,0)+$D4060,$E4060-SUM($G4060:H4060),($E4060-SUM($G4060:H4060))/(OFFSET(I4060,-$D4060,0)-(I$5-$D4060-1))))</f>
        <v>0</v>
      </c>
      <c r="J4060" s="298">
        <f ca="1">IF(OFFSET(J4060,-$D4060,0)="n/a","n/a",IF(J$5&gt;OFFSET(J4060,-$D4060,0)+$D4060,$E4060-SUM($G4060:I4060),($E4060-SUM($G4060:I4060))/(OFFSET(J4060,-$D4060,0)-(J$5-$D4060-1))))</f>
        <v>0</v>
      </c>
      <c r="K4060" s="298">
        <f ca="1">IF(OFFSET(K4060,-$D4060,0)="n/a","n/a",IF(K$5&gt;OFFSET(K4060,-$D4060,0)+$D4060,$E4060-SUM($G4060:J4060),($E4060-SUM($G4060:J4060))/(OFFSET(K4060,-$D4060,0)-(K$5-$D4060-1))))</f>
        <v>0</v>
      </c>
      <c r="L4060" s="298">
        <f ca="1">IF(OFFSET(L4060,-$D4060,0)="n/a","n/a",IF(L$5&gt;OFFSET(L4060,-$D4060,0)+$D4060,$E4060-SUM($G4060:K4060),($E4060-SUM($G4060:K4060))/(OFFSET(L4060,-$D4060,0)-(L$5-$D4060-1))))</f>
        <v>0</v>
      </c>
    </row>
    <row r="4061" spans="1:12" ht="12.75" hidden="1" customHeight="1" outlineLevel="2" x14ac:dyDescent="0.2">
      <c r="A4061" s="3"/>
      <c r="B4061" s="3"/>
      <c r="C4061" s="377" t="s">
        <v>48</v>
      </c>
      <c r="D4061" s="3">
        <v>2</v>
      </c>
      <c r="E4061" s="295">
        <f ca="1"/>
        <v>0</v>
      </c>
      <c r="F4061" s="296"/>
      <c r="G4061" s="299"/>
      <c r="H4061" s="297"/>
      <c r="I4061" s="298">
        <f ca="1">IF(OFFSET(I4061,-$D4061,0)="n/a","n/a",IF(I$5&gt;OFFSET(I4061,-$D4061,0)+$D4061,$E4061-SUM($G4061:H4061),($E4061-SUM($G4061:H4061))/(OFFSET(I4061,-$D4061,0)-(I$5-$D4061-1))))</f>
        <v>0</v>
      </c>
      <c r="J4061" s="298">
        <f ca="1">IF(OFFSET(J4061,-$D4061,0)="n/a","n/a",IF(J$5&gt;OFFSET(J4061,-$D4061,0)+$D4061,$E4061-SUM($G4061:I4061),($E4061-SUM($G4061:I4061))/(OFFSET(J4061,-$D4061,0)-(J$5-$D4061-1))))</f>
        <v>0</v>
      </c>
      <c r="K4061" s="298">
        <f ca="1">IF(OFFSET(K4061,-$D4061,0)="n/a","n/a",IF(K$5&gt;OFFSET(K4061,-$D4061,0)+$D4061,$E4061-SUM($G4061:J4061),($E4061-SUM($G4061:J4061))/(OFFSET(K4061,-$D4061,0)-(K$5-$D4061-1))))</f>
        <v>0</v>
      </c>
      <c r="L4061" s="298">
        <f ca="1">IF(OFFSET(L4061,-$D4061,0)="n/a","n/a",IF(L$5&gt;OFFSET(L4061,-$D4061,0)+$D4061,$E4061-SUM($G4061:K4061),($E4061-SUM($G4061:K4061))/(OFFSET(L4061,-$D4061,0)-(L$5-$D4061-1))))</f>
        <v>0</v>
      </c>
    </row>
    <row r="4062" spans="1:12" ht="12.75" hidden="1" customHeight="1" outlineLevel="2" x14ac:dyDescent="0.2">
      <c r="A4062" s="3"/>
      <c r="B4062" s="3"/>
      <c r="C4062" s="377"/>
      <c r="D4062" s="3">
        <v>3</v>
      </c>
      <c r="E4062" s="295">
        <f ca="1"/>
        <v>0</v>
      </c>
      <c r="F4062" s="296"/>
      <c r="G4062" s="299"/>
      <c r="H4062" s="299"/>
      <c r="I4062" s="297"/>
      <c r="J4062" s="298">
        <f ca="1">IF(OFFSET(J4062,-$D4062,0)="n/a","n/a",IF(J$5&gt;OFFSET(J4062,-$D4062,0)+$D4062,$E4062-SUM($G4062:I4062),($E4062-SUM($G4062:I4062))/(OFFSET(J4062,-$D4062,0)-(J$5-$D4062-1))))</f>
        <v>0</v>
      </c>
      <c r="K4062" s="298">
        <f ca="1">IF(OFFSET(K4062,-$D4062,0)="n/a","n/a",IF(K$5&gt;OFFSET(K4062,-$D4062,0)+$D4062,$E4062-SUM($G4062:J4062),($E4062-SUM($G4062:J4062))/(OFFSET(K4062,-$D4062,0)-(K$5-$D4062-1))))</f>
        <v>0</v>
      </c>
      <c r="L4062" s="298">
        <f ca="1">IF(OFFSET(L4062,-$D4062,0)="n/a","n/a",IF(L$5&gt;OFFSET(L4062,-$D4062,0)+$D4062,$E4062-SUM($G4062:K4062),($E4062-SUM($G4062:K4062))/(OFFSET(L4062,-$D4062,0)-(L$5-$D4062-1))))</f>
        <v>0</v>
      </c>
    </row>
    <row r="4063" spans="1:12" ht="12.75" hidden="1" customHeight="1" outlineLevel="2" x14ac:dyDescent="0.2">
      <c r="A4063" s="3"/>
      <c r="B4063" s="3"/>
      <c r="C4063" s="377"/>
      <c r="D4063" s="3">
        <v>4</v>
      </c>
      <c r="E4063" s="295">
        <f ca="1"/>
        <v>0</v>
      </c>
      <c r="F4063" s="296"/>
      <c r="G4063" s="299"/>
      <c r="H4063" s="299"/>
      <c r="I4063" s="299"/>
      <c r="J4063" s="297"/>
      <c r="K4063" s="298">
        <f ca="1">IF(OFFSET(K4063,-$D4063,0)="n/a","n/a",IF(K$5&gt;OFFSET(K4063,-$D4063,0)+$D4063,$E4063-SUM($G4063:J4063),($E4063-SUM($G4063:J4063))/(OFFSET(K4063,-$D4063,0)-(K$5-$D4063-1))))</f>
        <v>0</v>
      </c>
      <c r="L4063" s="298">
        <f ca="1">IF(OFFSET(L4063,-$D4063,0)="n/a","n/a",IF(L$5&gt;OFFSET(L4063,-$D4063,0)+$D4063,$E4063-SUM($G4063:K4063),($E4063-SUM($G4063:K4063))/(OFFSET(L4063,-$D4063,0)-(L$5-$D4063-1))))</f>
        <v>0</v>
      </c>
    </row>
    <row r="4064" spans="1:12" ht="12.75" hidden="1" customHeight="1" outlineLevel="2" x14ac:dyDescent="0.2">
      <c r="A4064" s="3"/>
      <c r="B4064" s="3"/>
      <c r="C4064" s="377"/>
      <c r="D4064" s="3">
        <v>5</v>
      </c>
      <c r="E4064" s="295">
        <f ca="1"/>
        <v>0</v>
      </c>
      <c r="F4064" s="296"/>
      <c r="G4064" s="299"/>
      <c r="H4064" s="299"/>
      <c r="I4064" s="299"/>
      <c r="J4064" s="299"/>
      <c r="K4064" s="297"/>
      <c r="L4064" s="298">
        <f ca="1">IF(OFFSET(L4064,-$D4064,0)="n/a","n/a",IF(L$5&gt;OFFSET(L4064,-$D4064,0)+$D4064,$E4064-SUM($G4064:K4064),($E4064-SUM($G4064:K4064))/(OFFSET(L4064,-$D4064,0)-(L$5-$D4064-1))))</f>
        <v>0</v>
      </c>
    </row>
    <row r="4065" spans="1:12" ht="12.75" hidden="1" customHeight="1" outlineLevel="2" x14ac:dyDescent="0.2">
      <c r="A4065" s="3"/>
      <c r="B4065" s="3"/>
      <c r="C4065" s="377"/>
      <c r="D4065" s="3">
        <v>6</v>
      </c>
      <c r="E4065" s="295">
        <f ca="1"/>
        <v>0</v>
      </c>
      <c r="F4065" s="296"/>
      <c r="G4065" s="299"/>
      <c r="H4065" s="299"/>
      <c r="I4065" s="299"/>
      <c r="J4065" s="299"/>
      <c r="K4065" s="299"/>
      <c r="L4065" s="297"/>
    </row>
    <row r="4066" spans="1:12" ht="12.75" hidden="1" customHeight="1" outlineLevel="2" x14ac:dyDescent="0.2">
      <c r="A4066" s="3"/>
      <c r="B4066" s="3"/>
      <c r="C4066" s="377"/>
      <c r="D4066" s="3">
        <v>7</v>
      </c>
      <c r="E4066" s="295" t="e">
        <f ca="1"/>
        <v>#N/A</v>
      </c>
      <c r="F4066" s="296"/>
      <c r="G4066" s="299"/>
      <c r="H4066" s="299"/>
      <c r="I4066" s="299"/>
      <c r="J4066" s="299"/>
      <c r="K4066" s="299"/>
      <c r="L4066" s="299"/>
    </row>
    <row r="4067" spans="1:12" ht="12.75" hidden="1" customHeight="1" outlineLevel="2" x14ac:dyDescent="0.2">
      <c r="A4067" s="3"/>
      <c r="B4067" s="3"/>
      <c r="C4067" s="377"/>
      <c r="D4067" s="3">
        <v>8</v>
      </c>
      <c r="E4067" s="295" t="e">
        <f ca="1"/>
        <v>#N/A</v>
      </c>
      <c r="F4067" s="296"/>
      <c r="G4067" s="299"/>
      <c r="H4067" s="299"/>
      <c r="I4067" s="299"/>
      <c r="J4067" s="299"/>
      <c r="K4067" s="299"/>
      <c r="L4067" s="299"/>
    </row>
    <row r="4068" spans="1:12" ht="12.75" hidden="1" customHeight="1" outlineLevel="2" x14ac:dyDescent="0.2">
      <c r="A4068" s="3"/>
      <c r="B4068" s="3"/>
      <c r="C4068" s="377"/>
      <c r="D4068" s="3">
        <v>9</v>
      </c>
      <c r="E4068" s="295" t="e">
        <f ca="1"/>
        <v>#N/A</v>
      </c>
      <c r="F4068" s="296"/>
      <c r="G4068" s="299"/>
      <c r="H4068" s="299"/>
      <c r="I4068" s="299"/>
      <c r="J4068" s="299"/>
      <c r="K4068" s="299"/>
      <c r="L4068" s="299"/>
    </row>
    <row r="4069" spans="1:12" ht="12.75" hidden="1" customHeight="1" outlineLevel="2" x14ac:dyDescent="0.2">
      <c r="A4069" s="3"/>
      <c r="B4069" s="3"/>
      <c r="C4069" s="377"/>
      <c r="D4069" s="3">
        <v>10</v>
      </c>
      <c r="E4069" s="295" t="e">
        <f ca="1"/>
        <v>#N/A</v>
      </c>
      <c r="F4069" s="296"/>
      <c r="G4069" s="299"/>
      <c r="H4069" s="299"/>
      <c r="I4069" s="299"/>
      <c r="J4069" s="299"/>
      <c r="K4069" s="299"/>
      <c r="L4069" s="299"/>
    </row>
    <row r="4070" spans="1:12" ht="12.75" hidden="1" customHeight="1" outlineLevel="2" x14ac:dyDescent="0.2">
      <c r="A4070" s="3"/>
      <c r="B4070" s="3"/>
      <c r="C4070" s="377"/>
      <c r="D4070" s="3">
        <v>11</v>
      </c>
      <c r="E4070" s="295" t="e">
        <f ca="1"/>
        <v>#N/A</v>
      </c>
      <c r="F4070" s="296"/>
      <c r="G4070" s="299"/>
      <c r="H4070" s="299"/>
      <c r="I4070" s="299"/>
      <c r="J4070" s="299"/>
      <c r="K4070" s="299"/>
      <c r="L4070" s="299"/>
    </row>
    <row r="4071" spans="1:12" ht="12.75" hidden="1" customHeight="1" outlineLevel="2" x14ac:dyDescent="0.2">
      <c r="A4071" s="3"/>
      <c r="B4071" s="3"/>
      <c r="C4071" s="377"/>
      <c r="D4071" s="3">
        <v>12</v>
      </c>
      <c r="E4071" s="295" t="e">
        <f ca="1"/>
        <v>#N/A</v>
      </c>
      <c r="F4071" s="296"/>
      <c r="G4071" s="299"/>
      <c r="H4071" s="299"/>
      <c r="I4071" s="299"/>
      <c r="J4071" s="299"/>
      <c r="K4071" s="299"/>
      <c r="L4071" s="299"/>
    </row>
    <row r="4072" spans="1:12" ht="12.75" hidden="1" customHeight="1" outlineLevel="2" x14ac:dyDescent="0.2">
      <c r="A4072" s="3"/>
      <c r="B4072" s="3"/>
      <c r="C4072" s="377"/>
      <c r="D4072" s="3">
        <v>13</v>
      </c>
      <c r="E4072" s="295" t="e">
        <f ca="1"/>
        <v>#N/A</v>
      </c>
      <c r="F4072" s="296"/>
      <c r="G4072" s="299"/>
      <c r="H4072" s="299"/>
      <c r="I4072" s="299"/>
      <c r="J4072" s="299"/>
      <c r="K4072" s="299"/>
      <c r="L4072" s="299"/>
    </row>
    <row r="4073" spans="1:12" ht="12.75" hidden="1" customHeight="1" outlineLevel="2" x14ac:dyDescent="0.2">
      <c r="A4073" s="3"/>
      <c r="B4073" s="3"/>
      <c r="C4073" s="377"/>
      <c r="D4073" s="3">
        <v>14</v>
      </c>
      <c r="E4073" s="295" t="e">
        <f ca="1"/>
        <v>#N/A</v>
      </c>
      <c r="F4073" s="296"/>
      <c r="G4073" s="299"/>
      <c r="H4073" s="299"/>
      <c r="I4073" s="299"/>
      <c r="J4073" s="299"/>
      <c r="K4073" s="299"/>
      <c r="L4073" s="299"/>
    </row>
    <row r="4074" spans="1:12" ht="12.75" hidden="1" customHeight="1" outlineLevel="2" x14ac:dyDescent="0.2">
      <c r="A4074" s="3"/>
      <c r="B4074" s="3"/>
      <c r="C4074" s="377"/>
      <c r="D4074" s="3">
        <v>15</v>
      </c>
      <c r="E4074" s="295" t="e">
        <f ca="1"/>
        <v>#N/A</v>
      </c>
      <c r="F4074" s="296"/>
      <c r="G4074" s="299"/>
      <c r="H4074" s="299"/>
      <c r="I4074" s="299"/>
      <c r="J4074" s="299"/>
      <c r="K4074" s="299"/>
      <c r="L4074" s="299"/>
    </row>
    <row r="4075" spans="1:12" ht="12.75" hidden="1" customHeight="1" outlineLevel="1" x14ac:dyDescent="0.2">
      <c r="A4075" s="3"/>
      <c r="B4075" s="149" t="str">
        <f ca="1">B4058</f>
        <v>Asset Type 003</v>
      </c>
      <c r="C4075" s="149" t="str">
        <f ca="1">C4058</f>
        <v>Description - Asset Type 003</v>
      </c>
      <c r="D4075" s="3"/>
      <c r="E4075" s="3"/>
      <c r="F4075" s="109" t="s">
        <v>47</v>
      </c>
      <c r="G4075" s="301">
        <f t="shared" ref="G4075:L4075" si="406">SUM(G4060:G4074)</f>
        <v>0</v>
      </c>
      <c r="H4075" s="301">
        <f t="shared" ca="1" si="406"/>
        <v>0</v>
      </c>
      <c r="I4075" s="301">
        <f t="shared" ca="1" si="406"/>
        <v>0</v>
      </c>
      <c r="J4075" s="301">
        <f t="shared" ca="1" si="406"/>
        <v>0</v>
      </c>
      <c r="K4075" s="301">
        <f t="shared" ca="1" si="406"/>
        <v>0</v>
      </c>
      <c r="L4075" s="301">
        <f t="shared" ca="1" si="406"/>
        <v>0</v>
      </c>
    </row>
    <row r="4076" spans="1:12" ht="12.75" hidden="1" customHeight="1" outlineLevel="2" x14ac:dyDescent="0.2">
      <c r="A4076" s="221">
        <f>A4058+1</f>
        <v>4</v>
      </c>
      <c r="B4076" s="22" t="str">
        <f ca="1">OFFSET($B$216,$A4076-1,0)</f>
        <v>Asset Type 004</v>
      </c>
      <c r="C4076" s="22" t="str">
        <f ca="1">OFFSET($C$216,$A4076-1,0)</f>
        <v>Description - Asset Type 004</v>
      </c>
      <c r="D4076" s="3"/>
      <c r="E4076" s="112"/>
      <c r="F4076" s="111" t="s">
        <v>46</v>
      </c>
      <c r="G4076" s="300">
        <f t="shared" ref="G4076:L4076" ca="1" si="407">VLOOKUP($B4076,$B$216:$L$415,5+G$5,FALSE)</f>
        <v>0</v>
      </c>
      <c r="H4076" s="300">
        <f t="shared" ca="1" si="407"/>
        <v>0</v>
      </c>
      <c r="I4076" s="300">
        <f t="shared" ca="1" si="407"/>
        <v>0</v>
      </c>
      <c r="J4076" s="300">
        <f t="shared" ca="1" si="407"/>
        <v>0</v>
      </c>
      <c r="K4076" s="300">
        <f t="shared" ca="1" si="407"/>
        <v>0</v>
      </c>
      <c r="L4076" s="300">
        <f t="shared" ca="1" si="407"/>
        <v>0</v>
      </c>
    </row>
    <row r="4077" spans="1:12" ht="12.75" hidden="1" customHeight="1" outlineLevel="2" x14ac:dyDescent="0.2">
      <c r="A4077" s="3"/>
      <c r="B4077" s="3"/>
      <c r="C4077" s="21"/>
      <c r="D4077" s="3"/>
      <c r="E4077" s="110"/>
      <c r="F4077" s="109" t="s">
        <v>81</v>
      </c>
      <c r="G4077" s="114">
        <f ca="1">VLOOKUP($B4076,'Input Sheet'!$B$215:$L$414,5+G$5,FALSE)</f>
        <v>0</v>
      </c>
      <c r="H4077" s="114">
        <f ca="1">VLOOKUP($B4076,'Input Sheet'!$B$215:$L$414,5+H$5,FALSE)</f>
        <v>0</v>
      </c>
      <c r="I4077" s="114">
        <f ca="1">VLOOKUP($B4076,'Input Sheet'!$B$215:$L$414,5+I$5,FALSE)</f>
        <v>0</v>
      </c>
      <c r="J4077" s="114">
        <f ca="1">VLOOKUP($B4076,'Input Sheet'!$B$215:$L$414,5+J$5,FALSE)</f>
        <v>0</v>
      </c>
      <c r="K4077" s="114">
        <f ca="1">VLOOKUP($B4076,'Input Sheet'!$B$215:$L$414,5+K$5,FALSE)</f>
        <v>0</v>
      </c>
      <c r="L4077" s="114">
        <f ca="1">VLOOKUP($B4076,'Input Sheet'!$B$215:$L$414,5+L$5,FALSE)</f>
        <v>0</v>
      </c>
    </row>
    <row r="4078" spans="1:12" ht="12.75" hidden="1" customHeight="1" outlineLevel="2" x14ac:dyDescent="0.2">
      <c r="A4078" s="3"/>
      <c r="B4078" s="3"/>
      <c r="C4078" s="3"/>
      <c r="D4078" s="3">
        <v>1</v>
      </c>
      <c r="E4078" s="295">
        <f t="array" aca="1" ref="E4078:E4092" ca="1">TRANSPOSE(G4076:L4076)</f>
        <v>0</v>
      </c>
      <c r="F4078" s="296"/>
      <c r="G4078" s="297"/>
      <c r="H4078" s="298">
        <f ca="1">IF(OFFSET(H4078,-$D4078,0)="n/a","n/a",IF(H$5&gt;OFFSET(H4078,-$D4078,0)+$D4078,$E4078-SUM($G4078:G4078),($E4078-SUM($G4078:G4078))/(OFFSET(H4078,-$D4078,0)-(H$5-$D4078-1))))</f>
        <v>0</v>
      </c>
      <c r="I4078" s="298">
        <f ca="1">IF(OFFSET(I4078,-$D4078,0)="n/a","n/a",IF(I$5&gt;OFFSET(I4078,-$D4078,0)+$D4078,$E4078-SUM($G4078:H4078),($E4078-SUM($G4078:H4078))/(OFFSET(I4078,-$D4078,0)-(I$5-$D4078-1))))</f>
        <v>0</v>
      </c>
      <c r="J4078" s="298">
        <f ca="1">IF(OFFSET(J4078,-$D4078,0)="n/a","n/a",IF(J$5&gt;OFFSET(J4078,-$D4078,0)+$D4078,$E4078-SUM($G4078:I4078),($E4078-SUM($G4078:I4078))/(OFFSET(J4078,-$D4078,0)-(J$5-$D4078-1))))</f>
        <v>0</v>
      </c>
      <c r="K4078" s="298">
        <f ca="1">IF(OFFSET(K4078,-$D4078,0)="n/a","n/a",IF(K$5&gt;OFFSET(K4078,-$D4078,0)+$D4078,$E4078-SUM($G4078:J4078),($E4078-SUM($G4078:J4078))/(OFFSET(K4078,-$D4078,0)-(K$5-$D4078-1))))</f>
        <v>0</v>
      </c>
      <c r="L4078" s="298">
        <f ca="1">IF(OFFSET(L4078,-$D4078,0)="n/a","n/a",IF(L$5&gt;OFFSET(L4078,-$D4078,0)+$D4078,$E4078-SUM($G4078:K4078),($E4078-SUM($G4078:K4078))/(OFFSET(L4078,-$D4078,0)-(L$5-$D4078-1))))</f>
        <v>0</v>
      </c>
    </row>
    <row r="4079" spans="1:12" ht="12.75" hidden="1" customHeight="1" outlineLevel="2" x14ac:dyDescent="0.2">
      <c r="A4079" s="3"/>
      <c r="B4079" s="3"/>
      <c r="C4079" s="377" t="s">
        <v>48</v>
      </c>
      <c r="D4079" s="3">
        <v>2</v>
      </c>
      <c r="E4079" s="295">
        <f ca="1"/>
        <v>0</v>
      </c>
      <c r="F4079" s="296"/>
      <c r="G4079" s="299"/>
      <c r="H4079" s="297"/>
      <c r="I4079" s="298">
        <f ca="1">IF(OFFSET(I4079,-$D4079,0)="n/a","n/a",IF(I$5&gt;OFFSET(I4079,-$D4079,0)+$D4079,$E4079-SUM($G4079:H4079),($E4079-SUM($G4079:H4079))/(OFFSET(I4079,-$D4079,0)-(I$5-$D4079-1))))</f>
        <v>0</v>
      </c>
      <c r="J4079" s="298">
        <f ca="1">IF(OFFSET(J4079,-$D4079,0)="n/a","n/a",IF(J$5&gt;OFFSET(J4079,-$D4079,0)+$D4079,$E4079-SUM($G4079:I4079),($E4079-SUM($G4079:I4079))/(OFFSET(J4079,-$D4079,0)-(J$5-$D4079-1))))</f>
        <v>0</v>
      </c>
      <c r="K4079" s="298">
        <f ca="1">IF(OFFSET(K4079,-$D4079,0)="n/a","n/a",IF(K$5&gt;OFFSET(K4079,-$D4079,0)+$D4079,$E4079-SUM($G4079:J4079),($E4079-SUM($G4079:J4079))/(OFFSET(K4079,-$D4079,0)-(K$5-$D4079-1))))</f>
        <v>0</v>
      </c>
      <c r="L4079" s="298">
        <f ca="1">IF(OFFSET(L4079,-$D4079,0)="n/a","n/a",IF(L$5&gt;OFFSET(L4079,-$D4079,0)+$D4079,$E4079-SUM($G4079:K4079),($E4079-SUM($G4079:K4079))/(OFFSET(L4079,-$D4079,0)-(L$5-$D4079-1))))</f>
        <v>0</v>
      </c>
    </row>
    <row r="4080" spans="1:12" ht="12.75" hidden="1" customHeight="1" outlineLevel="2" x14ac:dyDescent="0.2">
      <c r="A4080" s="3"/>
      <c r="B4080" s="3"/>
      <c r="C4080" s="377"/>
      <c r="D4080" s="3">
        <v>3</v>
      </c>
      <c r="E4080" s="295">
        <f ca="1"/>
        <v>0</v>
      </c>
      <c r="F4080" s="296"/>
      <c r="G4080" s="299"/>
      <c r="H4080" s="299"/>
      <c r="I4080" s="297"/>
      <c r="J4080" s="298">
        <f ca="1">IF(OFFSET(J4080,-$D4080,0)="n/a","n/a",IF(J$5&gt;OFFSET(J4080,-$D4080,0)+$D4080,$E4080-SUM($G4080:I4080),($E4080-SUM($G4080:I4080))/(OFFSET(J4080,-$D4080,0)-(J$5-$D4080-1))))</f>
        <v>0</v>
      </c>
      <c r="K4080" s="298">
        <f ca="1">IF(OFFSET(K4080,-$D4080,0)="n/a","n/a",IF(K$5&gt;OFFSET(K4080,-$D4080,0)+$D4080,$E4080-SUM($G4080:J4080),($E4080-SUM($G4080:J4080))/(OFFSET(K4080,-$D4080,0)-(K$5-$D4080-1))))</f>
        <v>0</v>
      </c>
      <c r="L4080" s="298">
        <f ca="1">IF(OFFSET(L4080,-$D4080,0)="n/a","n/a",IF(L$5&gt;OFFSET(L4080,-$D4080,0)+$D4080,$E4080-SUM($G4080:K4080),($E4080-SUM($G4080:K4080))/(OFFSET(L4080,-$D4080,0)-(L$5-$D4080-1))))</f>
        <v>0</v>
      </c>
    </row>
    <row r="4081" spans="1:12" ht="12.75" hidden="1" customHeight="1" outlineLevel="2" x14ac:dyDescent="0.2">
      <c r="A4081" s="3"/>
      <c r="B4081" s="3"/>
      <c r="C4081" s="377"/>
      <c r="D4081" s="3">
        <v>4</v>
      </c>
      <c r="E4081" s="295">
        <f ca="1"/>
        <v>0</v>
      </c>
      <c r="F4081" s="296"/>
      <c r="G4081" s="299"/>
      <c r="H4081" s="299"/>
      <c r="I4081" s="299"/>
      <c r="J4081" s="297"/>
      <c r="K4081" s="298">
        <f ca="1">IF(OFFSET(K4081,-$D4081,0)="n/a","n/a",IF(K$5&gt;OFFSET(K4081,-$D4081,0)+$D4081,$E4081-SUM($G4081:J4081),($E4081-SUM($G4081:J4081))/(OFFSET(K4081,-$D4081,0)-(K$5-$D4081-1))))</f>
        <v>0</v>
      </c>
      <c r="L4081" s="298">
        <f ca="1">IF(OFFSET(L4081,-$D4081,0)="n/a","n/a",IF(L$5&gt;OFFSET(L4081,-$D4081,0)+$D4081,$E4081-SUM($G4081:K4081),($E4081-SUM($G4081:K4081))/(OFFSET(L4081,-$D4081,0)-(L$5-$D4081-1))))</f>
        <v>0</v>
      </c>
    </row>
    <row r="4082" spans="1:12" ht="12.75" hidden="1" customHeight="1" outlineLevel="2" x14ac:dyDescent="0.2">
      <c r="A4082" s="3"/>
      <c r="B4082" s="3"/>
      <c r="C4082" s="377"/>
      <c r="D4082" s="3">
        <v>5</v>
      </c>
      <c r="E4082" s="295">
        <f ca="1"/>
        <v>0</v>
      </c>
      <c r="F4082" s="296"/>
      <c r="G4082" s="299"/>
      <c r="H4082" s="299"/>
      <c r="I4082" s="299"/>
      <c r="J4082" s="299"/>
      <c r="K4082" s="297"/>
      <c r="L4082" s="298">
        <f ca="1">IF(OFFSET(L4082,-$D4082,0)="n/a","n/a",IF(L$5&gt;OFFSET(L4082,-$D4082,0)+$D4082,$E4082-SUM($G4082:K4082),($E4082-SUM($G4082:K4082))/(OFFSET(L4082,-$D4082,0)-(L$5-$D4082-1))))</f>
        <v>0</v>
      </c>
    </row>
    <row r="4083" spans="1:12" ht="12.75" hidden="1" customHeight="1" outlineLevel="2" x14ac:dyDescent="0.2">
      <c r="A4083" s="3"/>
      <c r="B4083" s="3"/>
      <c r="C4083" s="377"/>
      <c r="D4083" s="3">
        <v>6</v>
      </c>
      <c r="E4083" s="295">
        <f ca="1"/>
        <v>0</v>
      </c>
      <c r="F4083" s="296"/>
      <c r="G4083" s="299"/>
      <c r="H4083" s="299"/>
      <c r="I4083" s="299"/>
      <c r="J4083" s="299"/>
      <c r="K4083" s="299"/>
      <c r="L4083" s="297"/>
    </row>
    <row r="4084" spans="1:12" ht="12.75" hidden="1" customHeight="1" outlineLevel="2" x14ac:dyDescent="0.2">
      <c r="A4084" s="3"/>
      <c r="B4084" s="3"/>
      <c r="C4084" s="377"/>
      <c r="D4084" s="3">
        <v>7</v>
      </c>
      <c r="E4084" s="295" t="e">
        <f ca="1"/>
        <v>#N/A</v>
      </c>
      <c r="F4084" s="296"/>
      <c r="G4084" s="299"/>
      <c r="H4084" s="299"/>
      <c r="I4084" s="299"/>
      <c r="J4084" s="299"/>
      <c r="K4084" s="299"/>
      <c r="L4084" s="299"/>
    </row>
    <row r="4085" spans="1:12" ht="12.75" hidden="1" customHeight="1" outlineLevel="2" x14ac:dyDescent="0.2">
      <c r="A4085" s="3"/>
      <c r="B4085" s="3"/>
      <c r="C4085" s="377"/>
      <c r="D4085" s="3">
        <v>8</v>
      </c>
      <c r="E4085" s="295" t="e">
        <f ca="1"/>
        <v>#N/A</v>
      </c>
      <c r="F4085" s="296"/>
      <c r="G4085" s="299"/>
      <c r="H4085" s="299"/>
      <c r="I4085" s="299"/>
      <c r="J4085" s="299"/>
      <c r="K4085" s="299"/>
      <c r="L4085" s="299"/>
    </row>
    <row r="4086" spans="1:12" ht="12.75" hidden="1" customHeight="1" outlineLevel="2" x14ac:dyDescent="0.2">
      <c r="A4086" s="3"/>
      <c r="B4086" s="3"/>
      <c r="C4086" s="377"/>
      <c r="D4086" s="3">
        <v>9</v>
      </c>
      <c r="E4086" s="295" t="e">
        <f ca="1"/>
        <v>#N/A</v>
      </c>
      <c r="F4086" s="296"/>
      <c r="G4086" s="299"/>
      <c r="H4086" s="299"/>
      <c r="I4086" s="299"/>
      <c r="J4086" s="299"/>
      <c r="K4086" s="299"/>
      <c r="L4086" s="299"/>
    </row>
    <row r="4087" spans="1:12" ht="12.75" hidden="1" customHeight="1" outlineLevel="2" x14ac:dyDescent="0.2">
      <c r="A4087" s="3"/>
      <c r="B4087" s="3"/>
      <c r="C4087" s="377"/>
      <c r="D4087" s="3">
        <v>10</v>
      </c>
      <c r="E4087" s="295" t="e">
        <f ca="1"/>
        <v>#N/A</v>
      </c>
      <c r="F4087" s="296"/>
      <c r="G4087" s="299"/>
      <c r="H4087" s="299"/>
      <c r="I4087" s="299"/>
      <c r="J4087" s="299"/>
      <c r="K4087" s="299"/>
      <c r="L4087" s="299"/>
    </row>
    <row r="4088" spans="1:12" ht="12.75" hidden="1" customHeight="1" outlineLevel="2" x14ac:dyDescent="0.2">
      <c r="A4088" s="3"/>
      <c r="B4088" s="3"/>
      <c r="C4088" s="377"/>
      <c r="D4088" s="3">
        <v>11</v>
      </c>
      <c r="E4088" s="295" t="e">
        <f ca="1"/>
        <v>#N/A</v>
      </c>
      <c r="F4088" s="296"/>
      <c r="G4088" s="299"/>
      <c r="H4088" s="299"/>
      <c r="I4088" s="299"/>
      <c r="J4088" s="299"/>
      <c r="K4088" s="299"/>
      <c r="L4088" s="299"/>
    </row>
    <row r="4089" spans="1:12" ht="12.75" hidden="1" customHeight="1" outlineLevel="2" x14ac:dyDescent="0.2">
      <c r="A4089" s="3"/>
      <c r="B4089" s="3"/>
      <c r="C4089" s="377"/>
      <c r="D4089" s="3">
        <v>12</v>
      </c>
      <c r="E4089" s="295" t="e">
        <f ca="1"/>
        <v>#N/A</v>
      </c>
      <c r="F4089" s="296"/>
      <c r="G4089" s="299"/>
      <c r="H4089" s="299"/>
      <c r="I4089" s="299"/>
      <c r="J4089" s="299"/>
      <c r="K4089" s="299"/>
      <c r="L4089" s="299"/>
    </row>
    <row r="4090" spans="1:12" ht="12.75" hidden="1" customHeight="1" outlineLevel="2" x14ac:dyDescent="0.2">
      <c r="A4090" s="3"/>
      <c r="B4090" s="3"/>
      <c r="C4090" s="377"/>
      <c r="D4090" s="3">
        <v>13</v>
      </c>
      <c r="E4090" s="295" t="e">
        <f ca="1"/>
        <v>#N/A</v>
      </c>
      <c r="F4090" s="296"/>
      <c r="G4090" s="299"/>
      <c r="H4090" s="299"/>
      <c r="I4090" s="299"/>
      <c r="J4090" s="299"/>
      <c r="K4090" s="299"/>
      <c r="L4090" s="299"/>
    </row>
    <row r="4091" spans="1:12" ht="12.75" hidden="1" customHeight="1" outlineLevel="2" x14ac:dyDescent="0.2">
      <c r="A4091" s="3"/>
      <c r="B4091" s="3"/>
      <c r="C4091" s="377"/>
      <c r="D4091" s="3">
        <v>14</v>
      </c>
      <c r="E4091" s="295" t="e">
        <f ca="1"/>
        <v>#N/A</v>
      </c>
      <c r="F4091" s="296"/>
      <c r="G4091" s="299"/>
      <c r="H4091" s="299"/>
      <c r="I4091" s="299"/>
      <c r="J4091" s="299"/>
      <c r="K4091" s="299"/>
      <c r="L4091" s="299"/>
    </row>
    <row r="4092" spans="1:12" ht="12.75" hidden="1" customHeight="1" outlineLevel="2" x14ac:dyDescent="0.2">
      <c r="A4092" s="3"/>
      <c r="B4092" s="3"/>
      <c r="C4092" s="377"/>
      <c r="D4092" s="3">
        <v>15</v>
      </c>
      <c r="E4092" s="295" t="e">
        <f ca="1"/>
        <v>#N/A</v>
      </c>
      <c r="F4092" s="296"/>
      <c r="G4092" s="299"/>
      <c r="H4092" s="299"/>
      <c r="I4092" s="299"/>
      <c r="J4092" s="299"/>
      <c r="K4092" s="299"/>
      <c r="L4092" s="299"/>
    </row>
    <row r="4093" spans="1:12" ht="12.75" hidden="1" customHeight="1" outlineLevel="1" x14ac:dyDescent="0.2">
      <c r="A4093" s="3"/>
      <c r="B4093" s="149" t="str">
        <f ca="1">B4076</f>
        <v>Asset Type 004</v>
      </c>
      <c r="C4093" s="149" t="str">
        <f ca="1">C4076</f>
        <v>Description - Asset Type 004</v>
      </c>
      <c r="D4093" s="3"/>
      <c r="E4093" s="3"/>
      <c r="F4093" s="109" t="s">
        <v>47</v>
      </c>
      <c r="G4093" s="301">
        <f t="shared" ref="G4093:L4093" si="408">SUM(G4078:G4092)</f>
        <v>0</v>
      </c>
      <c r="H4093" s="301">
        <f t="shared" ca="1" si="408"/>
        <v>0</v>
      </c>
      <c r="I4093" s="301">
        <f t="shared" ca="1" si="408"/>
        <v>0</v>
      </c>
      <c r="J4093" s="301">
        <f t="shared" ca="1" si="408"/>
        <v>0</v>
      </c>
      <c r="K4093" s="301">
        <f t="shared" ca="1" si="408"/>
        <v>0</v>
      </c>
      <c r="L4093" s="301">
        <f t="shared" ca="1" si="408"/>
        <v>0</v>
      </c>
    </row>
    <row r="4094" spans="1:12" ht="12.75" hidden="1" customHeight="1" outlineLevel="2" x14ac:dyDescent="0.2">
      <c r="A4094" s="221">
        <f>A4076+1</f>
        <v>5</v>
      </c>
      <c r="B4094" s="22" t="str">
        <f ca="1">OFFSET($B$216,$A4094-1,0)</f>
        <v>Asset Type 005</v>
      </c>
      <c r="C4094" s="22" t="str">
        <f ca="1">OFFSET($C$216,$A4094-1,0)</f>
        <v>Description - Asset Type 005</v>
      </c>
      <c r="D4094" s="3"/>
      <c r="E4094" s="112"/>
      <c r="F4094" s="111" t="s">
        <v>46</v>
      </c>
      <c r="G4094" s="300">
        <f t="shared" ref="G4094:L4094" ca="1" si="409">VLOOKUP($B4094,$B$216:$L$415,5+G$5,FALSE)</f>
        <v>0</v>
      </c>
      <c r="H4094" s="300">
        <f t="shared" ca="1" si="409"/>
        <v>0</v>
      </c>
      <c r="I4094" s="300">
        <f t="shared" ca="1" si="409"/>
        <v>0</v>
      </c>
      <c r="J4094" s="300">
        <f t="shared" ca="1" si="409"/>
        <v>0</v>
      </c>
      <c r="K4094" s="300">
        <f t="shared" ca="1" si="409"/>
        <v>0</v>
      </c>
      <c r="L4094" s="300">
        <f t="shared" ca="1" si="409"/>
        <v>0</v>
      </c>
    </row>
    <row r="4095" spans="1:12" ht="12.75" hidden="1" customHeight="1" outlineLevel="2" x14ac:dyDescent="0.2">
      <c r="A4095" s="3"/>
      <c r="B4095" s="3"/>
      <c r="C4095" s="21"/>
      <c r="D4095" s="3"/>
      <c r="E4095" s="110"/>
      <c r="F4095" s="109" t="s">
        <v>81</v>
      </c>
      <c r="G4095" s="114">
        <f ca="1">VLOOKUP($B4094,'Input Sheet'!$B$215:$L$414,5+G$5,FALSE)</f>
        <v>0</v>
      </c>
      <c r="H4095" s="114">
        <f ca="1">VLOOKUP($B4094,'Input Sheet'!$B$215:$L$414,5+H$5,FALSE)</f>
        <v>0</v>
      </c>
      <c r="I4095" s="114">
        <f ca="1">VLOOKUP($B4094,'Input Sheet'!$B$215:$L$414,5+I$5,FALSE)</f>
        <v>0</v>
      </c>
      <c r="J4095" s="114">
        <f ca="1">VLOOKUP($B4094,'Input Sheet'!$B$215:$L$414,5+J$5,FALSE)</f>
        <v>0</v>
      </c>
      <c r="K4095" s="114">
        <f ca="1">VLOOKUP($B4094,'Input Sheet'!$B$215:$L$414,5+K$5,FALSE)</f>
        <v>0</v>
      </c>
      <c r="L4095" s="114">
        <f ca="1">VLOOKUP($B4094,'Input Sheet'!$B$215:$L$414,5+L$5,FALSE)</f>
        <v>0</v>
      </c>
    </row>
    <row r="4096" spans="1:12" ht="12.75" hidden="1" customHeight="1" outlineLevel="2" x14ac:dyDescent="0.2">
      <c r="A4096" s="3"/>
      <c r="B4096" s="3"/>
      <c r="C4096" s="3"/>
      <c r="D4096" s="3">
        <v>1</v>
      </c>
      <c r="E4096" s="295">
        <f t="array" aca="1" ref="E4096:E4110" ca="1">TRANSPOSE(G4094:L4094)</f>
        <v>0</v>
      </c>
      <c r="F4096" s="296"/>
      <c r="G4096" s="297"/>
      <c r="H4096" s="298">
        <f ca="1">IF(OFFSET(H4096,-$D4096,0)="n/a","n/a",IF(H$5&gt;OFFSET(H4096,-$D4096,0)+$D4096,$E4096-SUM($G4096:G4096),($E4096-SUM($G4096:G4096))/(OFFSET(H4096,-$D4096,0)-(H$5-$D4096-1))))</f>
        <v>0</v>
      </c>
      <c r="I4096" s="298">
        <f ca="1">IF(OFFSET(I4096,-$D4096,0)="n/a","n/a",IF(I$5&gt;OFFSET(I4096,-$D4096,0)+$D4096,$E4096-SUM($G4096:H4096),($E4096-SUM($G4096:H4096))/(OFFSET(I4096,-$D4096,0)-(I$5-$D4096-1))))</f>
        <v>0</v>
      </c>
      <c r="J4096" s="298">
        <f ca="1">IF(OFFSET(J4096,-$D4096,0)="n/a","n/a",IF(J$5&gt;OFFSET(J4096,-$D4096,0)+$D4096,$E4096-SUM($G4096:I4096),($E4096-SUM($G4096:I4096))/(OFFSET(J4096,-$D4096,0)-(J$5-$D4096-1))))</f>
        <v>0</v>
      </c>
      <c r="K4096" s="298">
        <f ca="1">IF(OFFSET(K4096,-$D4096,0)="n/a","n/a",IF(K$5&gt;OFFSET(K4096,-$D4096,0)+$D4096,$E4096-SUM($G4096:J4096),($E4096-SUM($G4096:J4096))/(OFFSET(K4096,-$D4096,0)-(K$5-$D4096-1))))</f>
        <v>0</v>
      </c>
      <c r="L4096" s="298">
        <f ca="1">IF(OFFSET(L4096,-$D4096,0)="n/a","n/a",IF(L$5&gt;OFFSET(L4096,-$D4096,0)+$D4096,$E4096-SUM($G4096:K4096),($E4096-SUM($G4096:K4096))/(OFFSET(L4096,-$D4096,0)-(L$5-$D4096-1))))</f>
        <v>0</v>
      </c>
    </row>
    <row r="4097" spans="1:12" ht="12.75" hidden="1" customHeight="1" outlineLevel="2" x14ac:dyDescent="0.2">
      <c r="A4097" s="3"/>
      <c r="B4097" s="3"/>
      <c r="C4097" s="377" t="s">
        <v>48</v>
      </c>
      <c r="D4097" s="3">
        <v>2</v>
      </c>
      <c r="E4097" s="295">
        <f ca="1"/>
        <v>0</v>
      </c>
      <c r="F4097" s="296"/>
      <c r="G4097" s="299"/>
      <c r="H4097" s="297"/>
      <c r="I4097" s="298">
        <f ca="1">IF(OFFSET(I4097,-$D4097,0)="n/a","n/a",IF(I$5&gt;OFFSET(I4097,-$D4097,0)+$D4097,$E4097-SUM($G4097:H4097),($E4097-SUM($G4097:H4097))/(OFFSET(I4097,-$D4097,0)-(I$5-$D4097-1))))</f>
        <v>0</v>
      </c>
      <c r="J4097" s="298">
        <f ca="1">IF(OFFSET(J4097,-$D4097,0)="n/a","n/a",IF(J$5&gt;OFFSET(J4097,-$D4097,0)+$D4097,$E4097-SUM($G4097:I4097),($E4097-SUM($G4097:I4097))/(OFFSET(J4097,-$D4097,0)-(J$5-$D4097-1))))</f>
        <v>0</v>
      </c>
      <c r="K4097" s="298">
        <f ca="1">IF(OFFSET(K4097,-$D4097,0)="n/a","n/a",IF(K$5&gt;OFFSET(K4097,-$D4097,0)+$D4097,$E4097-SUM($G4097:J4097),($E4097-SUM($G4097:J4097))/(OFFSET(K4097,-$D4097,0)-(K$5-$D4097-1))))</f>
        <v>0</v>
      </c>
      <c r="L4097" s="298">
        <f ca="1">IF(OFFSET(L4097,-$D4097,0)="n/a","n/a",IF(L$5&gt;OFFSET(L4097,-$D4097,0)+$D4097,$E4097-SUM($G4097:K4097),($E4097-SUM($G4097:K4097))/(OFFSET(L4097,-$D4097,0)-(L$5-$D4097-1))))</f>
        <v>0</v>
      </c>
    </row>
    <row r="4098" spans="1:12" ht="12.75" hidden="1" customHeight="1" outlineLevel="2" x14ac:dyDescent="0.2">
      <c r="A4098" s="3"/>
      <c r="B4098" s="3"/>
      <c r="C4098" s="377"/>
      <c r="D4098" s="3">
        <v>3</v>
      </c>
      <c r="E4098" s="295">
        <f ca="1"/>
        <v>0</v>
      </c>
      <c r="F4098" s="296"/>
      <c r="G4098" s="299"/>
      <c r="H4098" s="299"/>
      <c r="I4098" s="297"/>
      <c r="J4098" s="298">
        <f ca="1">IF(OFFSET(J4098,-$D4098,0)="n/a","n/a",IF(J$5&gt;OFFSET(J4098,-$D4098,0)+$D4098,$E4098-SUM($G4098:I4098),($E4098-SUM($G4098:I4098))/(OFFSET(J4098,-$D4098,0)-(J$5-$D4098-1))))</f>
        <v>0</v>
      </c>
      <c r="K4098" s="298">
        <f ca="1">IF(OFFSET(K4098,-$D4098,0)="n/a","n/a",IF(K$5&gt;OFFSET(K4098,-$D4098,0)+$D4098,$E4098-SUM($G4098:J4098),($E4098-SUM($G4098:J4098))/(OFFSET(K4098,-$D4098,0)-(K$5-$D4098-1))))</f>
        <v>0</v>
      </c>
      <c r="L4098" s="298">
        <f ca="1">IF(OFFSET(L4098,-$D4098,0)="n/a","n/a",IF(L$5&gt;OFFSET(L4098,-$D4098,0)+$D4098,$E4098-SUM($G4098:K4098),($E4098-SUM($G4098:K4098))/(OFFSET(L4098,-$D4098,0)-(L$5-$D4098-1))))</f>
        <v>0</v>
      </c>
    </row>
    <row r="4099" spans="1:12" ht="12.75" hidden="1" customHeight="1" outlineLevel="2" x14ac:dyDescent="0.2">
      <c r="A4099" s="3"/>
      <c r="B4099" s="3"/>
      <c r="C4099" s="377"/>
      <c r="D4099" s="3">
        <v>4</v>
      </c>
      <c r="E4099" s="295">
        <f ca="1"/>
        <v>0</v>
      </c>
      <c r="F4099" s="296"/>
      <c r="G4099" s="299"/>
      <c r="H4099" s="299"/>
      <c r="I4099" s="299"/>
      <c r="J4099" s="297"/>
      <c r="K4099" s="298">
        <f ca="1">IF(OFFSET(K4099,-$D4099,0)="n/a","n/a",IF(K$5&gt;OFFSET(K4099,-$D4099,0)+$D4099,$E4099-SUM($G4099:J4099),($E4099-SUM($G4099:J4099))/(OFFSET(K4099,-$D4099,0)-(K$5-$D4099-1))))</f>
        <v>0</v>
      </c>
      <c r="L4099" s="298">
        <f ca="1">IF(OFFSET(L4099,-$D4099,0)="n/a","n/a",IF(L$5&gt;OFFSET(L4099,-$D4099,0)+$D4099,$E4099-SUM($G4099:K4099),($E4099-SUM($G4099:K4099))/(OFFSET(L4099,-$D4099,0)-(L$5-$D4099-1))))</f>
        <v>0</v>
      </c>
    </row>
    <row r="4100" spans="1:12" ht="12.75" hidden="1" customHeight="1" outlineLevel="2" x14ac:dyDescent="0.2">
      <c r="A4100" s="3"/>
      <c r="B4100" s="3"/>
      <c r="C4100" s="377"/>
      <c r="D4100" s="3">
        <v>5</v>
      </c>
      <c r="E4100" s="295">
        <f ca="1"/>
        <v>0</v>
      </c>
      <c r="F4100" s="296"/>
      <c r="G4100" s="299"/>
      <c r="H4100" s="299"/>
      <c r="I4100" s="299"/>
      <c r="J4100" s="299"/>
      <c r="K4100" s="297"/>
      <c r="L4100" s="298">
        <f ca="1">IF(OFFSET(L4100,-$D4100,0)="n/a","n/a",IF(L$5&gt;OFFSET(L4100,-$D4100,0)+$D4100,$E4100-SUM($G4100:K4100),($E4100-SUM($G4100:K4100))/(OFFSET(L4100,-$D4100,0)-(L$5-$D4100-1))))</f>
        <v>0</v>
      </c>
    </row>
    <row r="4101" spans="1:12" ht="12.75" hidden="1" customHeight="1" outlineLevel="2" x14ac:dyDescent="0.2">
      <c r="A4101" s="3"/>
      <c r="B4101" s="3"/>
      <c r="C4101" s="377"/>
      <c r="D4101" s="3">
        <v>6</v>
      </c>
      <c r="E4101" s="295">
        <f ca="1"/>
        <v>0</v>
      </c>
      <c r="F4101" s="296"/>
      <c r="G4101" s="299"/>
      <c r="H4101" s="299"/>
      <c r="I4101" s="299"/>
      <c r="J4101" s="299"/>
      <c r="K4101" s="299"/>
      <c r="L4101" s="297"/>
    </row>
    <row r="4102" spans="1:12" ht="12.75" hidden="1" customHeight="1" outlineLevel="2" x14ac:dyDescent="0.2">
      <c r="A4102" s="3"/>
      <c r="B4102" s="3"/>
      <c r="C4102" s="377"/>
      <c r="D4102" s="3">
        <v>7</v>
      </c>
      <c r="E4102" s="295" t="e">
        <f ca="1"/>
        <v>#N/A</v>
      </c>
      <c r="F4102" s="296"/>
      <c r="G4102" s="299"/>
      <c r="H4102" s="299"/>
      <c r="I4102" s="299"/>
      <c r="J4102" s="299"/>
      <c r="K4102" s="299"/>
      <c r="L4102" s="299"/>
    </row>
    <row r="4103" spans="1:12" ht="12.75" hidden="1" customHeight="1" outlineLevel="2" x14ac:dyDescent="0.2">
      <c r="A4103" s="3"/>
      <c r="B4103" s="3"/>
      <c r="C4103" s="377"/>
      <c r="D4103" s="3">
        <v>8</v>
      </c>
      <c r="E4103" s="295" t="e">
        <f ca="1"/>
        <v>#N/A</v>
      </c>
      <c r="F4103" s="296"/>
      <c r="G4103" s="299"/>
      <c r="H4103" s="299"/>
      <c r="I4103" s="299"/>
      <c r="J4103" s="299"/>
      <c r="K4103" s="299"/>
      <c r="L4103" s="299"/>
    </row>
    <row r="4104" spans="1:12" ht="12.75" hidden="1" customHeight="1" outlineLevel="2" x14ac:dyDescent="0.2">
      <c r="A4104" s="3"/>
      <c r="B4104" s="3"/>
      <c r="C4104" s="377"/>
      <c r="D4104" s="3">
        <v>9</v>
      </c>
      <c r="E4104" s="295" t="e">
        <f ca="1"/>
        <v>#N/A</v>
      </c>
      <c r="F4104" s="296"/>
      <c r="G4104" s="299"/>
      <c r="H4104" s="299"/>
      <c r="I4104" s="299"/>
      <c r="J4104" s="299"/>
      <c r="K4104" s="299"/>
      <c r="L4104" s="299"/>
    </row>
    <row r="4105" spans="1:12" ht="12.75" hidden="1" customHeight="1" outlineLevel="2" x14ac:dyDescent="0.2">
      <c r="A4105" s="3"/>
      <c r="B4105" s="3"/>
      <c r="C4105" s="377"/>
      <c r="D4105" s="3">
        <v>10</v>
      </c>
      <c r="E4105" s="295" t="e">
        <f ca="1"/>
        <v>#N/A</v>
      </c>
      <c r="F4105" s="296"/>
      <c r="G4105" s="299"/>
      <c r="H4105" s="299"/>
      <c r="I4105" s="299"/>
      <c r="J4105" s="299"/>
      <c r="K4105" s="299"/>
      <c r="L4105" s="299"/>
    </row>
    <row r="4106" spans="1:12" ht="12.75" hidden="1" customHeight="1" outlineLevel="2" x14ac:dyDescent="0.2">
      <c r="A4106" s="3"/>
      <c r="B4106" s="3"/>
      <c r="C4106" s="377"/>
      <c r="D4106" s="3">
        <v>11</v>
      </c>
      <c r="E4106" s="295" t="e">
        <f ca="1"/>
        <v>#N/A</v>
      </c>
      <c r="F4106" s="296"/>
      <c r="G4106" s="299"/>
      <c r="H4106" s="299"/>
      <c r="I4106" s="299"/>
      <c r="J4106" s="299"/>
      <c r="K4106" s="299"/>
      <c r="L4106" s="299"/>
    </row>
    <row r="4107" spans="1:12" ht="12.75" hidden="1" customHeight="1" outlineLevel="2" x14ac:dyDescent="0.2">
      <c r="A4107" s="3"/>
      <c r="B4107" s="3"/>
      <c r="C4107" s="377"/>
      <c r="D4107" s="3">
        <v>12</v>
      </c>
      <c r="E4107" s="295" t="e">
        <f ca="1"/>
        <v>#N/A</v>
      </c>
      <c r="F4107" s="296"/>
      <c r="G4107" s="299"/>
      <c r="H4107" s="299"/>
      <c r="I4107" s="299"/>
      <c r="J4107" s="299"/>
      <c r="K4107" s="299"/>
      <c r="L4107" s="299"/>
    </row>
    <row r="4108" spans="1:12" ht="12.75" hidden="1" customHeight="1" outlineLevel="2" x14ac:dyDescent="0.2">
      <c r="A4108" s="3"/>
      <c r="B4108" s="3"/>
      <c r="C4108" s="377"/>
      <c r="D4108" s="3">
        <v>13</v>
      </c>
      <c r="E4108" s="295" t="e">
        <f ca="1"/>
        <v>#N/A</v>
      </c>
      <c r="F4108" s="296"/>
      <c r="G4108" s="299"/>
      <c r="H4108" s="299"/>
      <c r="I4108" s="299"/>
      <c r="J4108" s="299"/>
      <c r="K4108" s="299"/>
      <c r="L4108" s="299"/>
    </row>
    <row r="4109" spans="1:12" ht="12.75" hidden="1" customHeight="1" outlineLevel="2" x14ac:dyDescent="0.2">
      <c r="A4109" s="3"/>
      <c r="B4109" s="3"/>
      <c r="C4109" s="377"/>
      <c r="D4109" s="3">
        <v>14</v>
      </c>
      <c r="E4109" s="295" t="e">
        <f ca="1"/>
        <v>#N/A</v>
      </c>
      <c r="F4109" s="296"/>
      <c r="G4109" s="299"/>
      <c r="H4109" s="299"/>
      <c r="I4109" s="299"/>
      <c r="J4109" s="299"/>
      <c r="K4109" s="299"/>
      <c r="L4109" s="299"/>
    </row>
    <row r="4110" spans="1:12" ht="12.75" hidden="1" customHeight="1" outlineLevel="2" x14ac:dyDescent="0.2">
      <c r="A4110" s="3"/>
      <c r="B4110" s="3"/>
      <c r="C4110" s="377"/>
      <c r="D4110" s="3">
        <v>15</v>
      </c>
      <c r="E4110" s="295" t="e">
        <f ca="1"/>
        <v>#N/A</v>
      </c>
      <c r="F4110" s="296"/>
      <c r="G4110" s="299"/>
      <c r="H4110" s="299"/>
      <c r="I4110" s="299"/>
      <c r="J4110" s="299"/>
      <c r="K4110" s="299"/>
      <c r="L4110" s="299"/>
    </row>
    <row r="4111" spans="1:12" ht="12.75" hidden="1" customHeight="1" outlineLevel="1" x14ac:dyDescent="0.2">
      <c r="A4111" s="3"/>
      <c r="B4111" s="149" t="str">
        <f ca="1">B4094</f>
        <v>Asset Type 005</v>
      </c>
      <c r="C4111" s="149" t="str">
        <f ca="1">C4094</f>
        <v>Description - Asset Type 005</v>
      </c>
      <c r="D4111" s="3"/>
      <c r="E4111" s="3"/>
      <c r="F4111" s="109" t="s">
        <v>47</v>
      </c>
      <c r="G4111" s="301">
        <f t="shared" ref="G4111:L4111" si="410">SUM(G4096:G4110)</f>
        <v>0</v>
      </c>
      <c r="H4111" s="301">
        <f t="shared" ca="1" si="410"/>
        <v>0</v>
      </c>
      <c r="I4111" s="301">
        <f t="shared" ca="1" si="410"/>
        <v>0</v>
      </c>
      <c r="J4111" s="301">
        <f t="shared" ca="1" si="410"/>
        <v>0</v>
      </c>
      <c r="K4111" s="301">
        <f t="shared" ca="1" si="410"/>
        <v>0</v>
      </c>
      <c r="L4111" s="301">
        <f t="shared" ca="1" si="410"/>
        <v>0</v>
      </c>
    </row>
    <row r="4112" spans="1:12" ht="12.75" hidden="1" customHeight="1" outlineLevel="2" x14ac:dyDescent="0.2">
      <c r="A4112" s="221">
        <f>A4094+1</f>
        <v>6</v>
      </c>
      <c r="B4112" s="22" t="str">
        <f ca="1">OFFSET($B$216,$A4112-1,0)</f>
        <v>Asset Type 006</v>
      </c>
      <c r="C4112" s="22" t="str">
        <f ca="1">OFFSET($C$216,$A4112-1,0)</f>
        <v>Description - Asset Type 006</v>
      </c>
      <c r="D4112" s="3"/>
      <c r="E4112" s="112"/>
      <c r="F4112" s="111" t="s">
        <v>46</v>
      </c>
      <c r="G4112" s="300">
        <f t="shared" ref="G4112:L4112" ca="1" si="411">VLOOKUP($B4112,$B$216:$L$415,5+G$5,FALSE)</f>
        <v>0</v>
      </c>
      <c r="H4112" s="300">
        <f t="shared" ca="1" si="411"/>
        <v>0</v>
      </c>
      <c r="I4112" s="300">
        <f t="shared" ca="1" si="411"/>
        <v>0</v>
      </c>
      <c r="J4112" s="300">
        <f t="shared" ca="1" si="411"/>
        <v>0</v>
      </c>
      <c r="K4112" s="300">
        <f t="shared" ca="1" si="411"/>
        <v>0</v>
      </c>
      <c r="L4112" s="300">
        <f t="shared" ca="1" si="411"/>
        <v>0</v>
      </c>
    </row>
    <row r="4113" spans="1:12" ht="12.75" hidden="1" customHeight="1" outlineLevel="2" x14ac:dyDescent="0.2">
      <c r="A4113" s="3"/>
      <c r="B4113" s="3"/>
      <c r="C4113" s="21"/>
      <c r="D4113" s="3"/>
      <c r="E4113" s="110"/>
      <c r="F4113" s="109" t="s">
        <v>81</v>
      </c>
      <c r="G4113" s="114">
        <f ca="1">VLOOKUP($B4112,'Input Sheet'!$B$215:$L$414,5+G$5,FALSE)</f>
        <v>0</v>
      </c>
      <c r="H4113" s="114">
        <f ca="1">VLOOKUP($B4112,'Input Sheet'!$B$215:$L$414,5+H$5,FALSE)</f>
        <v>0</v>
      </c>
      <c r="I4113" s="114">
        <f ca="1">VLOOKUP($B4112,'Input Sheet'!$B$215:$L$414,5+I$5,FALSE)</f>
        <v>0</v>
      </c>
      <c r="J4113" s="114">
        <f ca="1">VLOOKUP($B4112,'Input Sheet'!$B$215:$L$414,5+J$5,FALSE)</f>
        <v>0</v>
      </c>
      <c r="K4113" s="114">
        <f ca="1">VLOOKUP($B4112,'Input Sheet'!$B$215:$L$414,5+K$5,FALSE)</f>
        <v>0</v>
      </c>
      <c r="L4113" s="114">
        <f ca="1">VLOOKUP($B4112,'Input Sheet'!$B$215:$L$414,5+L$5,FALSE)</f>
        <v>0</v>
      </c>
    </row>
    <row r="4114" spans="1:12" ht="12.75" hidden="1" customHeight="1" outlineLevel="2" x14ac:dyDescent="0.2">
      <c r="A4114" s="3"/>
      <c r="B4114" s="3"/>
      <c r="C4114" s="3"/>
      <c r="D4114" s="3">
        <v>1</v>
      </c>
      <c r="E4114" s="295">
        <f t="array" aca="1" ref="E4114:E4128" ca="1">TRANSPOSE(G4112:L4112)</f>
        <v>0</v>
      </c>
      <c r="F4114" s="296"/>
      <c r="G4114" s="297"/>
      <c r="H4114" s="298">
        <f ca="1">IF(OFFSET(H4114,-$D4114,0)="n/a","n/a",IF(H$5&gt;OFFSET(H4114,-$D4114,0)+$D4114,$E4114-SUM($G4114:G4114),($E4114-SUM($G4114:G4114))/(OFFSET(H4114,-$D4114,0)-(H$5-$D4114-1))))</f>
        <v>0</v>
      </c>
      <c r="I4114" s="298">
        <f ca="1">IF(OFFSET(I4114,-$D4114,0)="n/a","n/a",IF(I$5&gt;OFFSET(I4114,-$D4114,0)+$D4114,$E4114-SUM($G4114:H4114),($E4114-SUM($G4114:H4114))/(OFFSET(I4114,-$D4114,0)-(I$5-$D4114-1))))</f>
        <v>0</v>
      </c>
      <c r="J4114" s="298">
        <f ca="1">IF(OFFSET(J4114,-$D4114,0)="n/a","n/a",IF(J$5&gt;OFFSET(J4114,-$D4114,0)+$D4114,$E4114-SUM($G4114:I4114),($E4114-SUM($G4114:I4114))/(OFFSET(J4114,-$D4114,0)-(J$5-$D4114-1))))</f>
        <v>0</v>
      </c>
      <c r="K4114" s="298">
        <f ca="1">IF(OFFSET(K4114,-$D4114,0)="n/a","n/a",IF(K$5&gt;OFFSET(K4114,-$D4114,0)+$D4114,$E4114-SUM($G4114:J4114),($E4114-SUM($G4114:J4114))/(OFFSET(K4114,-$D4114,0)-(K$5-$D4114-1))))</f>
        <v>0</v>
      </c>
      <c r="L4114" s="298">
        <f ca="1">IF(OFFSET(L4114,-$D4114,0)="n/a","n/a",IF(L$5&gt;OFFSET(L4114,-$D4114,0)+$D4114,$E4114-SUM($G4114:K4114),($E4114-SUM($G4114:K4114))/(OFFSET(L4114,-$D4114,0)-(L$5-$D4114-1))))</f>
        <v>0</v>
      </c>
    </row>
    <row r="4115" spans="1:12" ht="12.75" hidden="1" customHeight="1" outlineLevel="2" x14ac:dyDescent="0.2">
      <c r="A4115" s="3"/>
      <c r="B4115" s="3"/>
      <c r="C4115" s="377" t="s">
        <v>48</v>
      </c>
      <c r="D4115" s="3">
        <v>2</v>
      </c>
      <c r="E4115" s="295">
        <f ca="1"/>
        <v>0</v>
      </c>
      <c r="F4115" s="296"/>
      <c r="G4115" s="299"/>
      <c r="H4115" s="297"/>
      <c r="I4115" s="298">
        <f ca="1">IF(OFFSET(I4115,-$D4115,0)="n/a","n/a",IF(I$5&gt;OFFSET(I4115,-$D4115,0)+$D4115,$E4115-SUM($G4115:H4115),($E4115-SUM($G4115:H4115))/(OFFSET(I4115,-$D4115,0)-(I$5-$D4115-1))))</f>
        <v>0</v>
      </c>
      <c r="J4115" s="298">
        <f ca="1">IF(OFFSET(J4115,-$D4115,0)="n/a","n/a",IF(J$5&gt;OFFSET(J4115,-$D4115,0)+$D4115,$E4115-SUM($G4115:I4115),($E4115-SUM($G4115:I4115))/(OFFSET(J4115,-$D4115,0)-(J$5-$D4115-1))))</f>
        <v>0</v>
      </c>
      <c r="K4115" s="298">
        <f ca="1">IF(OFFSET(K4115,-$D4115,0)="n/a","n/a",IF(K$5&gt;OFFSET(K4115,-$D4115,0)+$D4115,$E4115-SUM($G4115:J4115),($E4115-SUM($G4115:J4115))/(OFFSET(K4115,-$D4115,0)-(K$5-$D4115-1))))</f>
        <v>0</v>
      </c>
      <c r="L4115" s="298">
        <f ca="1">IF(OFFSET(L4115,-$D4115,0)="n/a","n/a",IF(L$5&gt;OFFSET(L4115,-$D4115,0)+$D4115,$E4115-SUM($G4115:K4115),($E4115-SUM($G4115:K4115))/(OFFSET(L4115,-$D4115,0)-(L$5-$D4115-1))))</f>
        <v>0</v>
      </c>
    </row>
    <row r="4116" spans="1:12" ht="12.75" hidden="1" customHeight="1" outlineLevel="2" x14ac:dyDescent="0.2">
      <c r="A4116" s="3"/>
      <c r="B4116" s="3"/>
      <c r="C4116" s="377"/>
      <c r="D4116" s="3">
        <v>3</v>
      </c>
      <c r="E4116" s="295">
        <f ca="1"/>
        <v>0</v>
      </c>
      <c r="F4116" s="296"/>
      <c r="G4116" s="299"/>
      <c r="H4116" s="299"/>
      <c r="I4116" s="297"/>
      <c r="J4116" s="298">
        <f ca="1">IF(OFFSET(J4116,-$D4116,0)="n/a","n/a",IF(J$5&gt;OFFSET(J4116,-$D4116,0)+$D4116,$E4116-SUM($G4116:I4116),($E4116-SUM($G4116:I4116))/(OFFSET(J4116,-$D4116,0)-(J$5-$D4116-1))))</f>
        <v>0</v>
      </c>
      <c r="K4116" s="298">
        <f ca="1">IF(OFFSET(K4116,-$D4116,0)="n/a","n/a",IF(K$5&gt;OFFSET(K4116,-$D4116,0)+$D4116,$E4116-SUM($G4116:J4116),($E4116-SUM($G4116:J4116))/(OFFSET(K4116,-$D4116,0)-(K$5-$D4116-1))))</f>
        <v>0</v>
      </c>
      <c r="L4116" s="298">
        <f ca="1">IF(OFFSET(L4116,-$D4116,0)="n/a","n/a",IF(L$5&gt;OFFSET(L4116,-$D4116,0)+$D4116,$E4116-SUM($G4116:K4116),($E4116-SUM($G4116:K4116))/(OFFSET(L4116,-$D4116,0)-(L$5-$D4116-1))))</f>
        <v>0</v>
      </c>
    </row>
    <row r="4117" spans="1:12" ht="12.75" hidden="1" customHeight="1" outlineLevel="2" x14ac:dyDescent="0.2">
      <c r="A4117" s="3"/>
      <c r="B4117" s="3"/>
      <c r="C4117" s="377"/>
      <c r="D4117" s="3">
        <v>4</v>
      </c>
      <c r="E4117" s="295">
        <f ca="1"/>
        <v>0</v>
      </c>
      <c r="F4117" s="296"/>
      <c r="G4117" s="299"/>
      <c r="H4117" s="299"/>
      <c r="I4117" s="299"/>
      <c r="J4117" s="297"/>
      <c r="K4117" s="298">
        <f ca="1">IF(OFFSET(K4117,-$D4117,0)="n/a","n/a",IF(K$5&gt;OFFSET(K4117,-$D4117,0)+$D4117,$E4117-SUM($G4117:J4117),($E4117-SUM($G4117:J4117))/(OFFSET(K4117,-$D4117,0)-(K$5-$D4117-1))))</f>
        <v>0</v>
      </c>
      <c r="L4117" s="298">
        <f ca="1">IF(OFFSET(L4117,-$D4117,0)="n/a","n/a",IF(L$5&gt;OFFSET(L4117,-$D4117,0)+$D4117,$E4117-SUM($G4117:K4117),($E4117-SUM($G4117:K4117))/(OFFSET(L4117,-$D4117,0)-(L$5-$D4117-1))))</f>
        <v>0</v>
      </c>
    </row>
    <row r="4118" spans="1:12" ht="12.75" hidden="1" customHeight="1" outlineLevel="2" x14ac:dyDescent="0.2">
      <c r="A4118" s="3"/>
      <c r="B4118" s="3"/>
      <c r="C4118" s="377"/>
      <c r="D4118" s="3">
        <v>5</v>
      </c>
      <c r="E4118" s="295">
        <f ca="1"/>
        <v>0</v>
      </c>
      <c r="F4118" s="296"/>
      <c r="G4118" s="299"/>
      <c r="H4118" s="299"/>
      <c r="I4118" s="299"/>
      <c r="J4118" s="299"/>
      <c r="K4118" s="297"/>
      <c r="L4118" s="298">
        <f ca="1">IF(OFFSET(L4118,-$D4118,0)="n/a","n/a",IF(L$5&gt;OFFSET(L4118,-$D4118,0)+$D4118,$E4118-SUM($G4118:K4118),($E4118-SUM($G4118:K4118))/(OFFSET(L4118,-$D4118,0)-(L$5-$D4118-1))))</f>
        <v>0</v>
      </c>
    </row>
    <row r="4119" spans="1:12" ht="12.75" hidden="1" customHeight="1" outlineLevel="2" x14ac:dyDescent="0.2">
      <c r="A4119" s="3"/>
      <c r="B4119" s="3"/>
      <c r="C4119" s="377"/>
      <c r="D4119" s="3">
        <v>6</v>
      </c>
      <c r="E4119" s="295">
        <f ca="1"/>
        <v>0</v>
      </c>
      <c r="F4119" s="296"/>
      <c r="G4119" s="299"/>
      <c r="H4119" s="299"/>
      <c r="I4119" s="299"/>
      <c r="J4119" s="299"/>
      <c r="K4119" s="299"/>
      <c r="L4119" s="297"/>
    </row>
    <row r="4120" spans="1:12" ht="12.75" hidden="1" customHeight="1" outlineLevel="2" x14ac:dyDescent="0.2">
      <c r="A4120" s="3"/>
      <c r="B4120" s="3"/>
      <c r="C4120" s="377"/>
      <c r="D4120" s="3">
        <v>7</v>
      </c>
      <c r="E4120" s="295" t="e">
        <f ca="1"/>
        <v>#N/A</v>
      </c>
      <c r="F4120" s="296"/>
      <c r="G4120" s="299"/>
      <c r="H4120" s="299"/>
      <c r="I4120" s="299"/>
      <c r="J4120" s="299"/>
      <c r="K4120" s="299"/>
      <c r="L4120" s="299"/>
    </row>
    <row r="4121" spans="1:12" ht="12.75" hidden="1" customHeight="1" outlineLevel="2" x14ac:dyDescent="0.2">
      <c r="A4121" s="3"/>
      <c r="B4121" s="3"/>
      <c r="C4121" s="377"/>
      <c r="D4121" s="3">
        <v>8</v>
      </c>
      <c r="E4121" s="295" t="e">
        <f ca="1"/>
        <v>#N/A</v>
      </c>
      <c r="F4121" s="296"/>
      <c r="G4121" s="299"/>
      <c r="H4121" s="299"/>
      <c r="I4121" s="299"/>
      <c r="J4121" s="299"/>
      <c r="K4121" s="299"/>
      <c r="L4121" s="299"/>
    </row>
    <row r="4122" spans="1:12" ht="12.75" hidden="1" customHeight="1" outlineLevel="2" x14ac:dyDescent="0.2">
      <c r="A4122" s="3"/>
      <c r="B4122" s="3"/>
      <c r="C4122" s="377"/>
      <c r="D4122" s="3">
        <v>9</v>
      </c>
      <c r="E4122" s="295" t="e">
        <f ca="1"/>
        <v>#N/A</v>
      </c>
      <c r="F4122" s="296"/>
      <c r="G4122" s="299"/>
      <c r="H4122" s="299"/>
      <c r="I4122" s="299"/>
      <c r="J4122" s="299"/>
      <c r="K4122" s="299"/>
      <c r="L4122" s="299"/>
    </row>
    <row r="4123" spans="1:12" ht="12.75" hidden="1" customHeight="1" outlineLevel="2" x14ac:dyDescent="0.2">
      <c r="A4123" s="3"/>
      <c r="B4123" s="3"/>
      <c r="C4123" s="377"/>
      <c r="D4123" s="3">
        <v>10</v>
      </c>
      <c r="E4123" s="295" t="e">
        <f ca="1"/>
        <v>#N/A</v>
      </c>
      <c r="F4123" s="296"/>
      <c r="G4123" s="299"/>
      <c r="H4123" s="299"/>
      <c r="I4123" s="299"/>
      <c r="J4123" s="299"/>
      <c r="K4123" s="299"/>
      <c r="L4123" s="299"/>
    </row>
    <row r="4124" spans="1:12" ht="12.75" hidden="1" customHeight="1" outlineLevel="2" x14ac:dyDescent="0.2">
      <c r="A4124" s="3"/>
      <c r="B4124" s="3"/>
      <c r="C4124" s="377"/>
      <c r="D4124" s="3">
        <v>11</v>
      </c>
      <c r="E4124" s="295" t="e">
        <f ca="1"/>
        <v>#N/A</v>
      </c>
      <c r="F4124" s="296"/>
      <c r="G4124" s="299"/>
      <c r="H4124" s="299"/>
      <c r="I4124" s="299"/>
      <c r="J4124" s="299"/>
      <c r="K4124" s="299"/>
      <c r="L4124" s="299"/>
    </row>
    <row r="4125" spans="1:12" ht="12.75" hidden="1" customHeight="1" outlineLevel="2" x14ac:dyDescent="0.2">
      <c r="A4125" s="3"/>
      <c r="B4125" s="3"/>
      <c r="C4125" s="377"/>
      <c r="D4125" s="3">
        <v>12</v>
      </c>
      <c r="E4125" s="295" t="e">
        <f ca="1"/>
        <v>#N/A</v>
      </c>
      <c r="F4125" s="296"/>
      <c r="G4125" s="299"/>
      <c r="H4125" s="299"/>
      <c r="I4125" s="299"/>
      <c r="J4125" s="299"/>
      <c r="K4125" s="299"/>
      <c r="L4125" s="299"/>
    </row>
    <row r="4126" spans="1:12" ht="12.75" hidden="1" customHeight="1" outlineLevel="2" x14ac:dyDescent="0.2">
      <c r="A4126" s="3"/>
      <c r="B4126" s="3"/>
      <c r="C4126" s="377"/>
      <c r="D4126" s="3">
        <v>13</v>
      </c>
      <c r="E4126" s="295" t="e">
        <f ca="1"/>
        <v>#N/A</v>
      </c>
      <c r="F4126" s="296"/>
      <c r="G4126" s="299"/>
      <c r="H4126" s="299"/>
      <c r="I4126" s="299"/>
      <c r="J4126" s="299"/>
      <c r="K4126" s="299"/>
      <c r="L4126" s="299"/>
    </row>
    <row r="4127" spans="1:12" ht="12.75" hidden="1" customHeight="1" outlineLevel="2" x14ac:dyDescent="0.2">
      <c r="A4127" s="3"/>
      <c r="B4127" s="3"/>
      <c r="C4127" s="377"/>
      <c r="D4127" s="3">
        <v>14</v>
      </c>
      <c r="E4127" s="295" t="e">
        <f ca="1"/>
        <v>#N/A</v>
      </c>
      <c r="F4127" s="296"/>
      <c r="G4127" s="299"/>
      <c r="H4127" s="299"/>
      <c r="I4127" s="299"/>
      <c r="J4127" s="299"/>
      <c r="K4127" s="299"/>
      <c r="L4127" s="299"/>
    </row>
    <row r="4128" spans="1:12" ht="12.75" hidden="1" customHeight="1" outlineLevel="2" x14ac:dyDescent="0.2">
      <c r="A4128" s="3"/>
      <c r="B4128" s="3"/>
      <c r="C4128" s="377"/>
      <c r="D4128" s="3">
        <v>15</v>
      </c>
      <c r="E4128" s="295" t="e">
        <f ca="1"/>
        <v>#N/A</v>
      </c>
      <c r="F4128" s="296"/>
      <c r="G4128" s="299"/>
      <c r="H4128" s="299"/>
      <c r="I4128" s="299"/>
      <c r="J4128" s="299"/>
      <c r="K4128" s="299"/>
      <c r="L4128" s="299"/>
    </row>
    <row r="4129" spans="1:12" ht="12.75" hidden="1" customHeight="1" outlineLevel="1" x14ac:dyDescent="0.2">
      <c r="A4129" s="3"/>
      <c r="B4129" s="149" t="str">
        <f ca="1">B4112</f>
        <v>Asset Type 006</v>
      </c>
      <c r="C4129" s="149" t="str">
        <f ca="1">C4112</f>
        <v>Description - Asset Type 006</v>
      </c>
      <c r="D4129" s="3"/>
      <c r="E4129" s="3"/>
      <c r="F4129" s="109" t="s">
        <v>47</v>
      </c>
      <c r="G4129" s="301">
        <f t="shared" ref="G4129:L4129" si="412">SUM(G4114:G4128)</f>
        <v>0</v>
      </c>
      <c r="H4129" s="301">
        <f t="shared" ca="1" si="412"/>
        <v>0</v>
      </c>
      <c r="I4129" s="301">
        <f t="shared" ca="1" si="412"/>
        <v>0</v>
      </c>
      <c r="J4129" s="301">
        <f t="shared" ca="1" si="412"/>
        <v>0</v>
      </c>
      <c r="K4129" s="301">
        <f t="shared" ca="1" si="412"/>
        <v>0</v>
      </c>
      <c r="L4129" s="301">
        <f t="shared" ca="1" si="412"/>
        <v>0</v>
      </c>
    </row>
    <row r="4130" spans="1:12" ht="12.75" hidden="1" customHeight="1" outlineLevel="2" x14ac:dyDescent="0.2">
      <c r="A4130" s="221">
        <f>A4112+1</f>
        <v>7</v>
      </c>
      <c r="B4130" s="22" t="str">
        <f ca="1">OFFSET($B$216,$A4130-1,0)</f>
        <v>Asset Type 007</v>
      </c>
      <c r="C4130" s="22" t="str">
        <f ca="1">OFFSET($C$216,$A4130-1,0)</f>
        <v>Description - Asset Type 007</v>
      </c>
      <c r="D4130" s="3"/>
      <c r="E4130" s="112"/>
      <c r="F4130" s="111" t="s">
        <v>46</v>
      </c>
      <c r="G4130" s="300">
        <f t="shared" ref="G4130:L4130" ca="1" si="413">VLOOKUP($B4130,$B$216:$L$415,5+G$5,FALSE)</f>
        <v>0</v>
      </c>
      <c r="H4130" s="300">
        <f t="shared" ca="1" si="413"/>
        <v>0</v>
      </c>
      <c r="I4130" s="300">
        <f t="shared" ca="1" si="413"/>
        <v>0</v>
      </c>
      <c r="J4130" s="300">
        <f t="shared" ca="1" si="413"/>
        <v>0</v>
      </c>
      <c r="K4130" s="300">
        <f t="shared" ca="1" si="413"/>
        <v>0</v>
      </c>
      <c r="L4130" s="300">
        <f t="shared" ca="1" si="413"/>
        <v>0</v>
      </c>
    </row>
    <row r="4131" spans="1:12" ht="12.75" hidden="1" customHeight="1" outlineLevel="2" x14ac:dyDescent="0.2">
      <c r="A4131" s="3"/>
      <c r="B4131" s="3"/>
      <c r="C4131" s="21"/>
      <c r="D4131" s="3"/>
      <c r="E4131" s="110"/>
      <c r="F4131" s="109" t="s">
        <v>81</v>
      </c>
      <c r="G4131" s="114">
        <f ca="1">VLOOKUP($B4130,'Input Sheet'!$B$215:$L$414,5+G$5,FALSE)</f>
        <v>0</v>
      </c>
      <c r="H4131" s="114">
        <f ca="1">VLOOKUP($B4130,'Input Sheet'!$B$215:$L$414,5+H$5,FALSE)</f>
        <v>0</v>
      </c>
      <c r="I4131" s="114">
        <f ca="1">VLOOKUP($B4130,'Input Sheet'!$B$215:$L$414,5+I$5,FALSE)</f>
        <v>0</v>
      </c>
      <c r="J4131" s="114">
        <f ca="1">VLOOKUP($B4130,'Input Sheet'!$B$215:$L$414,5+J$5,FALSE)</f>
        <v>0</v>
      </c>
      <c r="K4131" s="114">
        <f ca="1">VLOOKUP($B4130,'Input Sheet'!$B$215:$L$414,5+K$5,FALSE)</f>
        <v>0</v>
      </c>
      <c r="L4131" s="114">
        <f ca="1">VLOOKUP($B4130,'Input Sheet'!$B$215:$L$414,5+L$5,FALSE)</f>
        <v>0</v>
      </c>
    </row>
    <row r="4132" spans="1:12" ht="12.75" hidden="1" customHeight="1" outlineLevel="2" x14ac:dyDescent="0.2">
      <c r="A4132" s="3"/>
      <c r="B4132" s="3"/>
      <c r="C4132" s="3"/>
      <c r="D4132" s="3">
        <v>1</v>
      </c>
      <c r="E4132" s="295">
        <f t="array" aca="1" ref="E4132:E4146" ca="1">TRANSPOSE(G4130:L4130)</f>
        <v>0</v>
      </c>
      <c r="F4132" s="296"/>
      <c r="G4132" s="297"/>
      <c r="H4132" s="298">
        <f ca="1">IF(OFFSET(H4132,-$D4132,0)="n/a","n/a",IF(H$5&gt;OFFSET(H4132,-$D4132,0)+$D4132,$E4132-SUM($G4132:G4132),($E4132-SUM($G4132:G4132))/(OFFSET(H4132,-$D4132,0)-(H$5-$D4132-1))))</f>
        <v>0</v>
      </c>
      <c r="I4132" s="298">
        <f ca="1">IF(OFFSET(I4132,-$D4132,0)="n/a","n/a",IF(I$5&gt;OFFSET(I4132,-$D4132,0)+$D4132,$E4132-SUM($G4132:H4132),($E4132-SUM($G4132:H4132))/(OFFSET(I4132,-$D4132,0)-(I$5-$D4132-1))))</f>
        <v>0</v>
      </c>
      <c r="J4132" s="298">
        <f ca="1">IF(OFFSET(J4132,-$D4132,0)="n/a","n/a",IF(J$5&gt;OFFSET(J4132,-$D4132,0)+$D4132,$E4132-SUM($G4132:I4132),($E4132-SUM($G4132:I4132))/(OFFSET(J4132,-$D4132,0)-(J$5-$D4132-1))))</f>
        <v>0</v>
      </c>
      <c r="K4132" s="298">
        <f ca="1">IF(OFFSET(K4132,-$D4132,0)="n/a","n/a",IF(K$5&gt;OFFSET(K4132,-$D4132,0)+$D4132,$E4132-SUM($G4132:J4132),($E4132-SUM($G4132:J4132))/(OFFSET(K4132,-$D4132,0)-(K$5-$D4132-1))))</f>
        <v>0</v>
      </c>
      <c r="L4132" s="298">
        <f ca="1">IF(OFFSET(L4132,-$D4132,0)="n/a","n/a",IF(L$5&gt;OFFSET(L4132,-$D4132,0)+$D4132,$E4132-SUM($G4132:K4132),($E4132-SUM($G4132:K4132))/(OFFSET(L4132,-$D4132,0)-(L$5-$D4132-1))))</f>
        <v>0</v>
      </c>
    </row>
    <row r="4133" spans="1:12" ht="12.75" hidden="1" customHeight="1" outlineLevel="2" x14ac:dyDescent="0.2">
      <c r="A4133" s="3"/>
      <c r="B4133" s="3"/>
      <c r="C4133" s="377" t="s">
        <v>48</v>
      </c>
      <c r="D4133" s="3">
        <v>2</v>
      </c>
      <c r="E4133" s="295">
        <f ca="1"/>
        <v>0</v>
      </c>
      <c r="F4133" s="296"/>
      <c r="G4133" s="299"/>
      <c r="H4133" s="297"/>
      <c r="I4133" s="298">
        <f ca="1">IF(OFFSET(I4133,-$D4133,0)="n/a","n/a",IF(I$5&gt;OFFSET(I4133,-$D4133,0)+$D4133,$E4133-SUM($G4133:H4133),($E4133-SUM($G4133:H4133))/(OFFSET(I4133,-$D4133,0)-(I$5-$D4133-1))))</f>
        <v>0</v>
      </c>
      <c r="J4133" s="298">
        <f ca="1">IF(OFFSET(J4133,-$D4133,0)="n/a","n/a",IF(J$5&gt;OFFSET(J4133,-$D4133,0)+$D4133,$E4133-SUM($G4133:I4133),($E4133-SUM($G4133:I4133))/(OFFSET(J4133,-$D4133,0)-(J$5-$D4133-1))))</f>
        <v>0</v>
      </c>
      <c r="K4133" s="298">
        <f ca="1">IF(OFFSET(K4133,-$D4133,0)="n/a","n/a",IF(K$5&gt;OFFSET(K4133,-$D4133,0)+$D4133,$E4133-SUM($G4133:J4133),($E4133-SUM($G4133:J4133))/(OFFSET(K4133,-$D4133,0)-(K$5-$D4133-1))))</f>
        <v>0</v>
      </c>
      <c r="L4133" s="298">
        <f ca="1">IF(OFFSET(L4133,-$D4133,0)="n/a","n/a",IF(L$5&gt;OFFSET(L4133,-$D4133,0)+$D4133,$E4133-SUM($G4133:K4133),($E4133-SUM($G4133:K4133))/(OFFSET(L4133,-$D4133,0)-(L$5-$D4133-1))))</f>
        <v>0</v>
      </c>
    </row>
    <row r="4134" spans="1:12" ht="12.75" hidden="1" customHeight="1" outlineLevel="2" x14ac:dyDescent="0.2">
      <c r="A4134" s="3"/>
      <c r="B4134" s="3"/>
      <c r="C4134" s="377"/>
      <c r="D4134" s="3">
        <v>3</v>
      </c>
      <c r="E4134" s="295">
        <f ca="1"/>
        <v>0</v>
      </c>
      <c r="F4134" s="296"/>
      <c r="G4134" s="299"/>
      <c r="H4134" s="299"/>
      <c r="I4134" s="297"/>
      <c r="J4134" s="298">
        <f ca="1">IF(OFFSET(J4134,-$D4134,0)="n/a","n/a",IF(J$5&gt;OFFSET(J4134,-$D4134,0)+$D4134,$E4134-SUM($G4134:I4134),($E4134-SUM($G4134:I4134))/(OFFSET(J4134,-$D4134,0)-(J$5-$D4134-1))))</f>
        <v>0</v>
      </c>
      <c r="K4134" s="298">
        <f ca="1">IF(OFFSET(K4134,-$D4134,0)="n/a","n/a",IF(K$5&gt;OFFSET(K4134,-$D4134,0)+$D4134,$E4134-SUM($G4134:J4134),($E4134-SUM($G4134:J4134))/(OFFSET(K4134,-$D4134,0)-(K$5-$D4134-1))))</f>
        <v>0</v>
      </c>
      <c r="L4134" s="298">
        <f ca="1">IF(OFFSET(L4134,-$D4134,0)="n/a","n/a",IF(L$5&gt;OFFSET(L4134,-$D4134,0)+$D4134,$E4134-SUM($G4134:K4134),($E4134-SUM($G4134:K4134))/(OFFSET(L4134,-$D4134,0)-(L$5-$D4134-1))))</f>
        <v>0</v>
      </c>
    </row>
    <row r="4135" spans="1:12" ht="12.75" hidden="1" customHeight="1" outlineLevel="2" x14ac:dyDescent="0.2">
      <c r="A4135" s="3"/>
      <c r="B4135" s="3"/>
      <c r="C4135" s="377"/>
      <c r="D4135" s="3">
        <v>4</v>
      </c>
      <c r="E4135" s="295">
        <f ca="1"/>
        <v>0</v>
      </c>
      <c r="F4135" s="296"/>
      <c r="G4135" s="299"/>
      <c r="H4135" s="299"/>
      <c r="I4135" s="299"/>
      <c r="J4135" s="297"/>
      <c r="K4135" s="298">
        <f ca="1">IF(OFFSET(K4135,-$D4135,0)="n/a","n/a",IF(K$5&gt;OFFSET(K4135,-$D4135,0)+$D4135,$E4135-SUM($G4135:J4135),($E4135-SUM($G4135:J4135))/(OFFSET(K4135,-$D4135,0)-(K$5-$D4135-1))))</f>
        <v>0</v>
      </c>
      <c r="L4135" s="298">
        <f ca="1">IF(OFFSET(L4135,-$D4135,0)="n/a","n/a",IF(L$5&gt;OFFSET(L4135,-$D4135,0)+$D4135,$E4135-SUM($G4135:K4135),($E4135-SUM($G4135:K4135))/(OFFSET(L4135,-$D4135,0)-(L$5-$D4135-1))))</f>
        <v>0</v>
      </c>
    </row>
    <row r="4136" spans="1:12" ht="12.75" hidden="1" customHeight="1" outlineLevel="2" x14ac:dyDescent="0.2">
      <c r="A4136" s="3"/>
      <c r="B4136" s="3"/>
      <c r="C4136" s="377"/>
      <c r="D4136" s="3">
        <v>5</v>
      </c>
      <c r="E4136" s="295">
        <f ca="1"/>
        <v>0</v>
      </c>
      <c r="F4136" s="296"/>
      <c r="G4136" s="299"/>
      <c r="H4136" s="299"/>
      <c r="I4136" s="299"/>
      <c r="J4136" s="299"/>
      <c r="K4136" s="297"/>
      <c r="L4136" s="298">
        <f ca="1">IF(OFFSET(L4136,-$D4136,0)="n/a","n/a",IF(L$5&gt;OFFSET(L4136,-$D4136,0)+$D4136,$E4136-SUM($G4136:K4136),($E4136-SUM($G4136:K4136))/(OFFSET(L4136,-$D4136,0)-(L$5-$D4136-1))))</f>
        <v>0</v>
      </c>
    </row>
    <row r="4137" spans="1:12" ht="12.75" hidden="1" customHeight="1" outlineLevel="2" x14ac:dyDescent="0.2">
      <c r="A4137" s="3"/>
      <c r="B4137" s="3"/>
      <c r="C4137" s="377"/>
      <c r="D4137" s="3">
        <v>6</v>
      </c>
      <c r="E4137" s="295">
        <f ca="1"/>
        <v>0</v>
      </c>
      <c r="F4137" s="296"/>
      <c r="G4137" s="299"/>
      <c r="H4137" s="299"/>
      <c r="I4137" s="299"/>
      <c r="J4137" s="299"/>
      <c r="K4137" s="299"/>
      <c r="L4137" s="297"/>
    </row>
    <row r="4138" spans="1:12" ht="12.75" hidden="1" customHeight="1" outlineLevel="2" x14ac:dyDescent="0.2">
      <c r="A4138" s="3"/>
      <c r="B4138" s="3"/>
      <c r="C4138" s="377"/>
      <c r="D4138" s="3">
        <v>7</v>
      </c>
      <c r="E4138" s="295" t="e">
        <f ca="1"/>
        <v>#N/A</v>
      </c>
      <c r="F4138" s="296"/>
      <c r="G4138" s="299"/>
      <c r="H4138" s="299"/>
      <c r="I4138" s="299"/>
      <c r="J4138" s="299"/>
      <c r="K4138" s="299"/>
      <c r="L4138" s="299"/>
    </row>
    <row r="4139" spans="1:12" ht="12.75" hidden="1" customHeight="1" outlineLevel="2" x14ac:dyDescent="0.2">
      <c r="A4139" s="3"/>
      <c r="B4139" s="3"/>
      <c r="C4139" s="377"/>
      <c r="D4139" s="3">
        <v>8</v>
      </c>
      <c r="E4139" s="295" t="e">
        <f ca="1"/>
        <v>#N/A</v>
      </c>
      <c r="F4139" s="296"/>
      <c r="G4139" s="299"/>
      <c r="H4139" s="299"/>
      <c r="I4139" s="299"/>
      <c r="J4139" s="299"/>
      <c r="K4139" s="299"/>
      <c r="L4139" s="299"/>
    </row>
    <row r="4140" spans="1:12" ht="12.75" hidden="1" customHeight="1" outlineLevel="2" x14ac:dyDescent="0.2">
      <c r="A4140" s="3"/>
      <c r="B4140" s="3"/>
      <c r="C4140" s="377"/>
      <c r="D4140" s="3">
        <v>9</v>
      </c>
      <c r="E4140" s="295" t="e">
        <f ca="1"/>
        <v>#N/A</v>
      </c>
      <c r="F4140" s="296"/>
      <c r="G4140" s="299"/>
      <c r="H4140" s="299"/>
      <c r="I4140" s="299"/>
      <c r="J4140" s="299"/>
      <c r="K4140" s="299"/>
      <c r="L4140" s="299"/>
    </row>
    <row r="4141" spans="1:12" ht="12.75" hidden="1" customHeight="1" outlineLevel="2" x14ac:dyDescent="0.2">
      <c r="A4141" s="3"/>
      <c r="B4141" s="3"/>
      <c r="C4141" s="377"/>
      <c r="D4141" s="3">
        <v>10</v>
      </c>
      <c r="E4141" s="295" t="e">
        <f ca="1"/>
        <v>#N/A</v>
      </c>
      <c r="F4141" s="296"/>
      <c r="G4141" s="299"/>
      <c r="H4141" s="299"/>
      <c r="I4141" s="299"/>
      <c r="J4141" s="299"/>
      <c r="K4141" s="299"/>
      <c r="L4141" s="299"/>
    </row>
    <row r="4142" spans="1:12" ht="12.75" hidden="1" customHeight="1" outlineLevel="2" x14ac:dyDescent="0.2">
      <c r="A4142" s="3"/>
      <c r="B4142" s="3"/>
      <c r="C4142" s="377"/>
      <c r="D4142" s="3">
        <v>11</v>
      </c>
      <c r="E4142" s="295" t="e">
        <f ca="1"/>
        <v>#N/A</v>
      </c>
      <c r="F4142" s="296"/>
      <c r="G4142" s="299"/>
      <c r="H4142" s="299"/>
      <c r="I4142" s="299"/>
      <c r="J4142" s="299"/>
      <c r="K4142" s="299"/>
      <c r="L4142" s="299"/>
    </row>
    <row r="4143" spans="1:12" ht="12.75" hidden="1" customHeight="1" outlineLevel="2" x14ac:dyDescent="0.2">
      <c r="A4143" s="3"/>
      <c r="B4143" s="3"/>
      <c r="C4143" s="377"/>
      <c r="D4143" s="3">
        <v>12</v>
      </c>
      <c r="E4143" s="295" t="e">
        <f ca="1"/>
        <v>#N/A</v>
      </c>
      <c r="F4143" s="296"/>
      <c r="G4143" s="299"/>
      <c r="H4143" s="299"/>
      <c r="I4143" s="299"/>
      <c r="J4143" s="299"/>
      <c r="K4143" s="299"/>
      <c r="L4143" s="299"/>
    </row>
    <row r="4144" spans="1:12" ht="12.75" hidden="1" customHeight="1" outlineLevel="2" x14ac:dyDescent="0.2">
      <c r="A4144" s="3"/>
      <c r="B4144" s="3"/>
      <c r="C4144" s="377"/>
      <c r="D4144" s="3">
        <v>13</v>
      </c>
      <c r="E4144" s="295" t="e">
        <f ca="1"/>
        <v>#N/A</v>
      </c>
      <c r="F4144" s="296"/>
      <c r="G4144" s="299"/>
      <c r="H4144" s="299"/>
      <c r="I4144" s="299"/>
      <c r="J4144" s="299"/>
      <c r="K4144" s="299"/>
      <c r="L4144" s="299"/>
    </row>
    <row r="4145" spans="1:12" ht="12.75" hidden="1" customHeight="1" outlineLevel="2" x14ac:dyDescent="0.2">
      <c r="A4145" s="3"/>
      <c r="B4145" s="3"/>
      <c r="C4145" s="377"/>
      <c r="D4145" s="3">
        <v>14</v>
      </c>
      <c r="E4145" s="295" t="e">
        <f ca="1"/>
        <v>#N/A</v>
      </c>
      <c r="F4145" s="296"/>
      <c r="G4145" s="299"/>
      <c r="H4145" s="299"/>
      <c r="I4145" s="299"/>
      <c r="J4145" s="299"/>
      <c r="K4145" s="299"/>
      <c r="L4145" s="299"/>
    </row>
    <row r="4146" spans="1:12" ht="12.75" hidden="1" customHeight="1" outlineLevel="2" x14ac:dyDescent="0.2">
      <c r="A4146" s="3"/>
      <c r="B4146" s="3"/>
      <c r="C4146" s="377"/>
      <c r="D4146" s="3">
        <v>15</v>
      </c>
      <c r="E4146" s="295" t="e">
        <f ca="1"/>
        <v>#N/A</v>
      </c>
      <c r="F4146" s="296"/>
      <c r="G4146" s="299"/>
      <c r="H4146" s="299"/>
      <c r="I4146" s="299"/>
      <c r="J4146" s="299"/>
      <c r="K4146" s="299"/>
      <c r="L4146" s="299"/>
    </row>
    <row r="4147" spans="1:12" ht="12.75" hidden="1" customHeight="1" outlineLevel="1" collapsed="1" x14ac:dyDescent="0.2">
      <c r="A4147" s="3"/>
      <c r="B4147" s="149" t="str">
        <f ca="1">B4130</f>
        <v>Asset Type 007</v>
      </c>
      <c r="C4147" s="149" t="str">
        <f ca="1">C4130</f>
        <v>Description - Asset Type 007</v>
      </c>
      <c r="D4147" s="3"/>
      <c r="E4147" s="3"/>
      <c r="F4147" s="109" t="s">
        <v>47</v>
      </c>
      <c r="G4147" s="301">
        <f t="shared" ref="G4147:L4147" si="414">SUM(G4132:G4146)</f>
        <v>0</v>
      </c>
      <c r="H4147" s="301">
        <f t="shared" ca="1" si="414"/>
        <v>0</v>
      </c>
      <c r="I4147" s="301">
        <f t="shared" ca="1" si="414"/>
        <v>0</v>
      </c>
      <c r="J4147" s="301">
        <f t="shared" ca="1" si="414"/>
        <v>0</v>
      </c>
      <c r="K4147" s="301">
        <f t="shared" ca="1" si="414"/>
        <v>0</v>
      </c>
      <c r="L4147" s="301">
        <f t="shared" ca="1" si="414"/>
        <v>0</v>
      </c>
    </row>
    <row r="4148" spans="1:12" ht="12.75" hidden="1" customHeight="1" outlineLevel="2" x14ac:dyDescent="0.2">
      <c r="A4148" s="221">
        <f>A4130+1</f>
        <v>8</v>
      </c>
      <c r="B4148" s="22" t="str">
        <f ca="1">OFFSET($B$216,$A4148-1,0)</f>
        <v>Asset Type 008</v>
      </c>
      <c r="C4148" s="22" t="str">
        <f ca="1">OFFSET($C$216,$A4148-1,0)</f>
        <v>Description - Asset Type 008</v>
      </c>
      <c r="D4148" s="3"/>
      <c r="E4148" s="112"/>
      <c r="F4148" s="111" t="s">
        <v>46</v>
      </c>
      <c r="G4148" s="300">
        <f t="shared" ref="G4148:L4148" ca="1" si="415">VLOOKUP($B4148,$B$216:$L$415,5+G$5,FALSE)</f>
        <v>0</v>
      </c>
      <c r="H4148" s="300">
        <f t="shared" ca="1" si="415"/>
        <v>0</v>
      </c>
      <c r="I4148" s="300">
        <f t="shared" ca="1" si="415"/>
        <v>0</v>
      </c>
      <c r="J4148" s="300">
        <f t="shared" ca="1" si="415"/>
        <v>0</v>
      </c>
      <c r="K4148" s="300">
        <f t="shared" ca="1" si="415"/>
        <v>0</v>
      </c>
      <c r="L4148" s="300">
        <f t="shared" ca="1" si="415"/>
        <v>0</v>
      </c>
    </row>
    <row r="4149" spans="1:12" ht="12.75" hidden="1" customHeight="1" outlineLevel="2" x14ac:dyDescent="0.2">
      <c r="A4149" s="3"/>
      <c r="B4149" s="3"/>
      <c r="C4149" s="21"/>
      <c r="D4149" s="3"/>
      <c r="E4149" s="110"/>
      <c r="F4149" s="109" t="s">
        <v>81</v>
      </c>
      <c r="G4149" s="114">
        <f ca="1">VLOOKUP($B4148,'Input Sheet'!$B$215:$L$414,5+G$5,FALSE)</f>
        <v>0</v>
      </c>
      <c r="H4149" s="114">
        <f ca="1">VLOOKUP($B4148,'Input Sheet'!$B$215:$L$414,5+H$5,FALSE)</f>
        <v>0</v>
      </c>
      <c r="I4149" s="114">
        <f ca="1">VLOOKUP($B4148,'Input Sheet'!$B$215:$L$414,5+I$5,FALSE)</f>
        <v>0</v>
      </c>
      <c r="J4149" s="114">
        <f ca="1">VLOOKUP($B4148,'Input Sheet'!$B$215:$L$414,5+J$5,FALSE)</f>
        <v>0</v>
      </c>
      <c r="K4149" s="114">
        <f ca="1">VLOOKUP($B4148,'Input Sheet'!$B$215:$L$414,5+K$5,FALSE)</f>
        <v>0</v>
      </c>
      <c r="L4149" s="114">
        <f ca="1">VLOOKUP($B4148,'Input Sheet'!$B$215:$L$414,5+L$5,FALSE)</f>
        <v>0</v>
      </c>
    </row>
    <row r="4150" spans="1:12" ht="12.75" hidden="1" customHeight="1" outlineLevel="2" x14ac:dyDescent="0.2">
      <c r="A4150" s="3"/>
      <c r="B4150" s="3"/>
      <c r="C4150" s="3"/>
      <c r="D4150" s="3">
        <v>1</v>
      </c>
      <c r="E4150" s="295">
        <f t="array" aca="1" ref="E4150:E4164" ca="1">TRANSPOSE(G4148:L4148)</f>
        <v>0</v>
      </c>
      <c r="F4150" s="296"/>
      <c r="G4150" s="297"/>
      <c r="H4150" s="298">
        <f ca="1">IF(OFFSET(H4150,-$D4150,0)="n/a","n/a",IF(H$5&gt;OFFSET(H4150,-$D4150,0)+$D4150,$E4150-SUM($G4150:G4150),($E4150-SUM($G4150:G4150))/(OFFSET(H4150,-$D4150,0)-(H$5-$D4150-1))))</f>
        <v>0</v>
      </c>
      <c r="I4150" s="298">
        <f ca="1">IF(OFFSET(I4150,-$D4150,0)="n/a","n/a",IF(I$5&gt;OFFSET(I4150,-$D4150,0)+$D4150,$E4150-SUM($G4150:H4150),($E4150-SUM($G4150:H4150))/(OFFSET(I4150,-$D4150,0)-(I$5-$D4150-1))))</f>
        <v>0</v>
      </c>
      <c r="J4150" s="298">
        <f ca="1">IF(OFFSET(J4150,-$D4150,0)="n/a","n/a",IF(J$5&gt;OFFSET(J4150,-$D4150,0)+$D4150,$E4150-SUM($G4150:I4150),($E4150-SUM($G4150:I4150))/(OFFSET(J4150,-$D4150,0)-(J$5-$D4150-1))))</f>
        <v>0</v>
      </c>
      <c r="K4150" s="298">
        <f ca="1">IF(OFFSET(K4150,-$D4150,0)="n/a","n/a",IF(K$5&gt;OFFSET(K4150,-$D4150,0)+$D4150,$E4150-SUM($G4150:J4150),($E4150-SUM($G4150:J4150))/(OFFSET(K4150,-$D4150,0)-(K$5-$D4150-1))))</f>
        <v>0</v>
      </c>
      <c r="L4150" s="298">
        <f ca="1">IF(OFFSET(L4150,-$D4150,0)="n/a","n/a",IF(L$5&gt;OFFSET(L4150,-$D4150,0)+$D4150,$E4150-SUM($G4150:K4150),($E4150-SUM($G4150:K4150))/(OFFSET(L4150,-$D4150,0)-(L$5-$D4150-1))))</f>
        <v>0</v>
      </c>
    </row>
    <row r="4151" spans="1:12" ht="12.75" hidden="1" customHeight="1" outlineLevel="2" x14ac:dyDescent="0.2">
      <c r="A4151" s="3"/>
      <c r="B4151" s="3"/>
      <c r="C4151" s="377" t="s">
        <v>48</v>
      </c>
      <c r="D4151" s="3">
        <v>2</v>
      </c>
      <c r="E4151" s="295">
        <f ca="1"/>
        <v>0</v>
      </c>
      <c r="F4151" s="296"/>
      <c r="G4151" s="299"/>
      <c r="H4151" s="297"/>
      <c r="I4151" s="298">
        <f ca="1">IF(OFFSET(I4151,-$D4151,0)="n/a","n/a",IF(I$5&gt;OFFSET(I4151,-$D4151,0)+$D4151,$E4151-SUM($G4151:H4151),($E4151-SUM($G4151:H4151))/(OFFSET(I4151,-$D4151,0)-(I$5-$D4151-1))))</f>
        <v>0</v>
      </c>
      <c r="J4151" s="298">
        <f ca="1">IF(OFFSET(J4151,-$D4151,0)="n/a","n/a",IF(J$5&gt;OFFSET(J4151,-$D4151,0)+$D4151,$E4151-SUM($G4151:I4151),($E4151-SUM($G4151:I4151))/(OFFSET(J4151,-$D4151,0)-(J$5-$D4151-1))))</f>
        <v>0</v>
      </c>
      <c r="K4151" s="298">
        <f ca="1">IF(OFFSET(K4151,-$D4151,0)="n/a","n/a",IF(K$5&gt;OFFSET(K4151,-$D4151,0)+$D4151,$E4151-SUM($G4151:J4151),($E4151-SUM($G4151:J4151))/(OFFSET(K4151,-$D4151,0)-(K$5-$D4151-1))))</f>
        <v>0</v>
      </c>
      <c r="L4151" s="298">
        <f ca="1">IF(OFFSET(L4151,-$D4151,0)="n/a","n/a",IF(L$5&gt;OFFSET(L4151,-$D4151,0)+$D4151,$E4151-SUM($G4151:K4151),($E4151-SUM($G4151:K4151))/(OFFSET(L4151,-$D4151,0)-(L$5-$D4151-1))))</f>
        <v>0</v>
      </c>
    </row>
    <row r="4152" spans="1:12" ht="12.75" hidden="1" customHeight="1" outlineLevel="2" x14ac:dyDescent="0.2">
      <c r="A4152" s="3"/>
      <c r="B4152" s="3"/>
      <c r="C4152" s="377"/>
      <c r="D4152" s="3">
        <v>3</v>
      </c>
      <c r="E4152" s="295">
        <f ca="1"/>
        <v>0</v>
      </c>
      <c r="F4152" s="296"/>
      <c r="G4152" s="299"/>
      <c r="H4152" s="299"/>
      <c r="I4152" s="297"/>
      <c r="J4152" s="298">
        <f ca="1">IF(OFFSET(J4152,-$D4152,0)="n/a","n/a",IF(J$5&gt;OFFSET(J4152,-$D4152,0)+$D4152,$E4152-SUM($G4152:I4152),($E4152-SUM($G4152:I4152))/(OFFSET(J4152,-$D4152,0)-(J$5-$D4152-1))))</f>
        <v>0</v>
      </c>
      <c r="K4152" s="298">
        <f ca="1">IF(OFFSET(K4152,-$D4152,0)="n/a","n/a",IF(K$5&gt;OFFSET(K4152,-$D4152,0)+$D4152,$E4152-SUM($G4152:J4152),($E4152-SUM($G4152:J4152))/(OFFSET(K4152,-$D4152,0)-(K$5-$D4152-1))))</f>
        <v>0</v>
      </c>
      <c r="L4152" s="298">
        <f ca="1">IF(OFFSET(L4152,-$D4152,0)="n/a","n/a",IF(L$5&gt;OFFSET(L4152,-$D4152,0)+$D4152,$E4152-SUM($G4152:K4152),($E4152-SUM($G4152:K4152))/(OFFSET(L4152,-$D4152,0)-(L$5-$D4152-1))))</f>
        <v>0</v>
      </c>
    </row>
    <row r="4153" spans="1:12" ht="12.75" hidden="1" customHeight="1" outlineLevel="2" x14ac:dyDescent="0.2">
      <c r="A4153" s="3"/>
      <c r="B4153" s="3"/>
      <c r="C4153" s="377"/>
      <c r="D4153" s="3">
        <v>4</v>
      </c>
      <c r="E4153" s="295">
        <f ca="1"/>
        <v>0</v>
      </c>
      <c r="F4153" s="296"/>
      <c r="G4153" s="299"/>
      <c r="H4153" s="299"/>
      <c r="I4153" s="299"/>
      <c r="J4153" s="297"/>
      <c r="K4153" s="298">
        <f ca="1">IF(OFFSET(K4153,-$D4153,0)="n/a","n/a",IF(K$5&gt;OFFSET(K4153,-$D4153,0)+$D4153,$E4153-SUM($G4153:J4153),($E4153-SUM($G4153:J4153))/(OFFSET(K4153,-$D4153,0)-(K$5-$D4153-1))))</f>
        <v>0</v>
      </c>
      <c r="L4153" s="298">
        <f ca="1">IF(OFFSET(L4153,-$D4153,0)="n/a","n/a",IF(L$5&gt;OFFSET(L4153,-$D4153,0)+$D4153,$E4153-SUM($G4153:K4153),($E4153-SUM($G4153:K4153))/(OFFSET(L4153,-$D4153,0)-(L$5-$D4153-1))))</f>
        <v>0</v>
      </c>
    </row>
    <row r="4154" spans="1:12" ht="12.75" hidden="1" customHeight="1" outlineLevel="2" x14ac:dyDescent="0.2">
      <c r="A4154" s="3"/>
      <c r="B4154" s="3"/>
      <c r="C4154" s="377"/>
      <c r="D4154" s="3">
        <v>5</v>
      </c>
      <c r="E4154" s="295">
        <f ca="1"/>
        <v>0</v>
      </c>
      <c r="F4154" s="296"/>
      <c r="G4154" s="299"/>
      <c r="H4154" s="299"/>
      <c r="I4154" s="299"/>
      <c r="J4154" s="299"/>
      <c r="K4154" s="297"/>
      <c r="L4154" s="298">
        <f ca="1">IF(OFFSET(L4154,-$D4154,0)="n/a","n/a",IF(L$5&gt;OFFSET(L4154,-$D4154,0)+$D4154,$E4154-SUM($G4154:K4154),($E4154-SUM($G4154:K4154))/(OFFSET(L4154,-$D4154,0)-(L$5-$D4154-1))))</f>
        <v>0</v>
      </c>
    </row>
    <row r="4155" spans="1:12" ht="12.75" hidden="1" customHeight="1" outlineLevel="2" x14ac:dyDescent="0.2">
      <c r="A4155" s="3"/>
      <c r="B4155" s="3"/>
      <c r="C4155" s="377"/>
      <c r="D4155" s="3">
        <v>6</v>
      </c>
      <c r="E4155" s="295">
        <f ca="1"/>
        <v>0</v>
      </c>
      <c r="F4155" s="296"/>
      <c r="G4155" s="299"/>
      <c r="H4155" s="299"/>
      <c r="I4155" s="299"/>
      <c r="J4155" s="299"/>
      <c r="K4155" s="299"/>
      <c r="L4155" s="297"/>
    </row>
    <row r="4156" spans="1:12" ht="12.75" hidden="1" customHeight="1" outlineLevel="2" x14ac:dyDescent="0.2">
      <c r="A4156" s="3"/>
      <c r="B4156" s="3"/>
      <c r="C4156" s="377"/>
      <c r="D4156" s="3">
        <v>7</v>
      </c>
      <c r="E4156" s="295" t="e">
        <f ca="1"/>
        <v>#N/A</v>
      </c>
      <c r="F4156" s="296"/>
      <c r="G4156" s="299"/>
      <c r="H4156" s="299"/>
      <c r="I4156" s="299"/>
      <c r="J4156" s="299"/>
      <c r="K4156" s="299"/>
      <c r="L4156" s="299"/>
    </row>
    <row r="4157" spans="1:12" ht="12.75" hidden="1" customHeight="1" outlineLevel="2" x14ac:dyDescent="0.2">
      <c r="A4157" s="3"/>
      <c r="B4157" s="3"/>
      <c r="C4157" s="377"/>
      <c r="D4157" s="3">
        <v>8</v>
      </c>
      <c r="E4157" s="295" t="e">
        <f ca="1"/>
        <v>#N/A</v>
      </c>
      <c r="F4157" s="296"/>
      <c r="G4157" s="299"/>
      <c r="H4157" s="299"/>
      <c r="I4157" s="299"/>
      <c r="J4157" s="299"/>
      <c r="K4157" s="299"/>
      <c r="L4157" s="299"/>
    </row>
    <row r="4158" spans="1:12" ht="12.75" hidden="1" customHeight="1" outlineLevel="2" x14ac:dyDescent="0.2">
      <c r="A4158" s="3"/>
      <c r="B4158" s="3"/>
      <c r="C4158" s="377"/>
      <c r="D4158" s="3">
        <v>9</v>
      </c>
      <c r="E4158" s="295" t="e">
        <f ca="1"/>
        <v>#N/A</v>
      </c>
      <c r="F4158" s="296"/>
      <c r="G4158" s="299"/>
      <c r="H4158" s="299"/>
      <c r="I4158" s="299"/>
      <c r="J4158" s="299"/>
      <c r="K4158" s="299"/>
      <c r="L4158" s="299"/>
    </row>
    <row r="4159" spans="1:12" ht="12.75" hidden="1" customHeight="1" outlineLevel="2" x14ac:dyDescent="0.2">
      <c r="A4159" s="3"/>
      <c r="B4159" s="3"/>
      <c r="C4159" s="377"/>
      <c r="D4159" s="3">
        <v>10</v>
      </c>
      <c r="E4159" s="295" t="e">
        <f ca="1"/>
        <v>#N/A</v>
      </c>
      <c r="F4159" s="296"/>
      <c r="G4159" s="299"/>
      <c r="H4159" s="299"/>
      <c r="I4159" s="299"/>
      <c r="J4159" s="299"/>
      <c r="K4159" s="299"/>
      <c r="L4159" s="299"/>
    </row>
    <row r="4160" spans="1:12" ht="12.75" hidden="1" customHeight="1" outlineLevel="2" x14ac:dyDescent="0.2">
      <c r="A4160" s="3"/>
      <c r="B4160" s="3"/>
      <c r="C4160" s="377"/>
      <c r="D4160" s="3">
        <v>11</v>
      </c>
      <c r="E4160" s="295" t="e">
        <f ca="1"/>
        <v>#N/A</v>
      </c>
      <c r="F4160" s="296"/>
      <c r="G4160" s="299"/>
      <c r="H4160" s="299"/>
      <c r="I4160" s="299"/>
      <c r="J4160" s="299"/>
      <c r="K4160" s="299"/>
      <c r="L4160" s="299"/>
    </row>
    <row r="4161" spans="1:12" ht="12.75" hidden="1" customHeight="1" outlineLevel="2" x14ac:dyDescent="0.2">
      <c r="A4161" s="3"/>
      <c r="B4161" s="3"/>
      <c r="C4161" s="377"/>
      <c r="D4161" s="3">
        <v>12</v>
      </c>
      <c r="E4161" s="295" t="e">
        <f ca="1"/>
        <v>#N/A</v>
      </c>
      <c r="F4161" s="296"/>
      <c r="G4161" s="299"/>
      <c r="H4161" s="299"/>
      <c r="I4161" s="299"/>
      <c r="J4161" s="299"/>
      <c r="K4161" s="299"/>
      <c r="L4161" s="299"/>
    </row>
    <row r="4162" spans="1:12" ht="12.75" hidden="1" customHeight="1" outlineLevel="2" x14ac:dyDescent="0.2">
      <c r="A4162" s="3"/>
      <c r="B4162" s="3"/>
      <c r="C4162" s="377"/>
      <c r="D4162" s="3">
        <v>13</v>
      </c>
      <c r="E4162" s="295" t="e">
        <f ca="1"/>
        <v>#N/A</v>
      </c>
      <c r="F4162" s="296"/>
      <c r="G4162" s="299"/>
      <c r="H4162" s="299"/>
      <c r="I4162" s="299"/>
      <c r="J4162" s="299"/>
      <c r="K4162" s="299"/>
      <c r="L4162" s="299"/>
    </row>
    <row r="4163" spans="1:12" ht="12.75" hidden="1" customHeight="1" outlineLevel="2" x14ac:dyDescent="0.2">
      <c r="A4163" s="3"/>
      <c r="B4163" s="3"/>
      <c r="C4163" s="377"/>
      <c r="D4163" s="3">
        <v>14</v>
      </c>
      <c r="E4163" s="295" t="e">
        <f ca="1"/>
        <v>#N/A</v>
      </c>
      <c r="F4163" s="296"/>
      <c r="G4163" s="299"/>
      <c r="H4163" s="299"/>
      <c r="I4163" s="299"/>
      <c r="J4163" s="299"/>
      <c r="K4163" s="299"/>
      <c r="L4163" s="299"/>
    </row>
    <row r="4164" spans="1:12" ht="12.75" hidden="1" customHeight="1" outlineLevel="2" x14ac:dyDescent="0.2">
      <c r="A4164" s="3"/>
      <c r="B4164" s="3"/>
      <c r="C4164" s="377"/>
      <c r="D4164" s="3">
        <v>15</v>
      </c>
      <c r="E4164" s="295" t="e">
        <f ca="1"/>
        <v>#N/A</v>
      </c>
      <c r="F4164" s="296"/>
      <c r="G4164" s="299"/>
      <c r="H4164" s="299"/>
      <c r="I4164" s="299"/>
      <c r="J4164" s="299"/>
      <c r="K4164" s="299"/>
      <c r="L4164" s="299"/>
    </row>
    <row r="4165" spans="1:12" ht="12.75" hidden="1" customHeight="1" outlineLevel="1" collapsed="1" x14ac:dyDescent="0.2">
      <c r="A4165" s="3"/>
      <c r="B4165" s="149" t="str">
        <f ca="1">B4148</f>
        <v>Asset Type 008</v>
      </c>
      <c r="C4165" s="149" t="str">
        <f ca="1">C4148</f>
        <v>Description - Asset Type 008</v>
      </c>
      <c r="D4165" s="3"/>
      <c r="E4165" s="3"/>
      <c r="F4165" s="109" t="s">
        <v>47</v>
      </c>
      <c r="G4165" s="301">
        <f t="shared" ref="G4165:L4165" si="416">SUM(G4150:G4164)</f>
        <v>0</v>
      </c>
      <c r="H4165" s="301">
        <f t="shared" ca="1" si="416"/>
        <v>0</v>
      </c>
      <c r="I4165" s="301">
        <f t="shared" ca="1" si="416"/>
        <v>0</v>
      </c>
      <c r="J4165" s="301">
        <f t="shared" ca="1" si="416"/>
        <v>0</v>
      </c>
      <c r="K4165" s="301">
        <f t="shared" ca="1" si="416"/>
        <v>0</v>
      </c>
      <c r="L4165" s="301">
        <f t="shared" ca="1" si="416"/>
        <v>0</v>
      </c>
    </row>
    <row r="4166" spans="1:12" ht="12.75" hidden="1" customHeight="1" outlineLevel="2" x14ac:dyDescent="0.2">
      <c r="A4166" s="221">
        <f>A4148+1</f>
        <v>9</v>
      </c>
      <c r="B4166" s="22" t="str">
        <f ca="1">OFFSET($B$216,$A4166-1,0)</f>
        <v>Asset Type 009</v>
      </c>
      <c r="C4166" s="22" t="str">
        <f ca="1">OFFSET($C$216,$A4166-1,0)</f>
        <v>Description - Asset Type 009</v>
      </c>
      <c r="D4166" s="3"/>
      <c r="E4166" s="112"/>
      <c r="F4166" s="111" t="s">
        <v>46</v>
      </c>
      <c r="G4166" s="300">
        <f t="shared" ref="G4166:L4166" ca="1" si="417">VLOOKUP($B4166,$B$216:$L$415,5+G$5,FALSE)</f>
        <v>0</v>
      </c>
      <c r="H4166" s="300">
        <f t="shared" ca="1" si="417"/>
        <v>0</v>
      </c>
      <c r="I4166" s="300">
        <f t="shared" ca="1" si="417"/>
        <v>0</v>
      </c>
      <c r="J4166" s="300">
        <f t="shared" ca="1" si="417"/>
        <v>0</v>
      </c>
      <c r="K4166" s="300">
        <f t="shared" ca="1" si="417"/>
        <v>0</v>
      </c>
      <c r="L4166" s="300">
        <f t="shared" ca="1" si="417"/>
        <v>0</v>
      </c>
    </row>
    <row r="4167" spans="1:12" ht="12.75" hidden="1" customHeight="1" outlineLevel="2" x14ac:dyDescent="0.2">
      <c r="A4167" s="3"/>
      <c r="B4167" s="3"/>
      <c r="C4167" s="21"/>
      <c r="D4167" s="3"/>
      <c r="E4167" s="110"/>
      <c r="F4167" s="109" t="s">
        <v>81</v>
      </c>
      <c r="G4167" s="114">
        <f ca="1">VLOOKUP($B4166,'Input Sheet'!$B$215:$L$414,5+G$5,FALSE)</f>
        <v>0</v>
      </c>
      <c r="H4167" s="114">
        <f ca="1">VLOOKUP($B4166,'Input Sheet'!$B$215:$L$414,5+H$5,FALSE)</f>
        <v>0</v>
      </c>
      <c r="I4167" s="114">
        <f ca="1">VLOOKUP($B4166,'Input Sheet'!$B$215:$L$414,5+I$5,FALSE)</f>
        <v>0</v>
      </c>
      <c r="J4167" s="114">
        <f ca="1">VLOOKUP($B4166,'Input Sheet'!$B$215:$L$414,5+J$5,FALSE)</f>
        <v>0</v>
      </c>
      <c r="K4167" s="114">
        <f ca="1">VLOOKUP($B4166,'Input Sheet'!$B$215:$L$414,5+K$5,FALSE)</f>
        <v>0</v>
      </c>
      <c r="L4167" s="114">
        <f ca="1">VLOOKUP($B4166,'Input Sheet'!$B$215:$L$414,5+L$5,FALSE)</f>
        <v>0</v>
      </c>
    </row>
    <row r="4168" spans="1:12" ht="12.75" hidden="1" customHeight="1" outlineLevel="2" x14ac:dyDescent="0.2">
      <c r="A4168" s="3"/>
      <c r="B4168" s="3"/>
      <c r="C4168" s="3"/>
      <c r="D4168" s="3">
        <v>1</v>
      </c>
      <c r="E4168" s="295">
        <f t="array" aca="1" ref="E4168:E4182" ca="1">TRANSPOSE(G4166:L4166)</f>
        <v>0</v>
      </c>
      <c r="F4168" s="296"/>
      <c r="G4168" s="297"/>
      <c r="H4168" s="298">
        <f ca="1">IF(OFFSET(H4168,-$D4168,0)="n/a","n/a",IF(H$5&gt;OFFSET(H4168,-$D4168,0)+$D4168,$E4168-SUM($G4168:G4168),($E4168-SUM($G4168:G4168))/(OFFSET(H4168,-$D4168,0)-(H$5-$D4168-1))))</f>
        <v>0</v>
      </c>
      <c r="I4168" s="298">
        <f ca="1">IF(OFFSET(I4168,-$D4168,0)="n/a","n/a",IF(I$5&gt;OFFSET(I4168,-$D4168,0)+$D4168,$E4168-SUM($G4168:H4168),($E4168-SUM($G4168:H4168))/(OFFSET(I4168,-$D4168,0)-(I$5-$D4168-1))))</f>
        <v>0</v>
      </c>
      <c r="J4168" s="298">
        <f ca="1">IF(OFFSET(J4168,-$D4168,0)="n/a","n/a",IF(J$5&gt;OFFSET(J4168,-$D4168,0)+$D4168,$E4168-SUM($G4168:I4168),($E4168-SUM($G4168:I4168))/(OFFSET(J4168,-$D4168,0)-(J$5-$D4168-1))))</f>
        <v>0</v>
      </c>
      <c r="K4168" s="298">
        <f ca="1">IF(OFFSET(K4168,-$D4168,0)="n/a","n/a",IF(K$5&gt;OFFSET(K4168,-$D4168,0)+$D4168,$E4168-SUM($G4168:J4168),($E4168-SUM($G4168:J4168))/(OFFSET(K4168,-$D4168,0)-(K$5-$D4168-1))))</f>
        <v>0</v>
      </c>
      <c r="L4168" s="298">
        <f ca="1">IF(OFFSET(L4168,-$D4168,0)="n/a","n/a",IF(L$5&gt;OFFSET(L4168,-$D4168,0)+$D4168,$E4168-SUM($G4168:K4168),($E4168-SUM($G4168:K4168))/(OFFSET(L4168,-$D4168,0)-(L$5-$D4168-1))))</f>
        <v>0</v>
      </c>
    </row>
    <row r="4169" spans="1:12" ht="12.75" hidden="1" customHeight="1" outlineLevel="2" x14ac:dyDescent="0.2">
      <c r="A4169" s="3"/>
      <c r="B4169" s="3"/>
      <c r="C4169" s="377" t="s">
        <v>48</v>
      </c>
      <c r="D4169" s="3">
        <v>2</v>
      </c>
      <c r="E4169" s="295">
        <f ca="1"/>
        <v>0</v>
      </c>
      <c r="F4169" s="296"/>
      <c r="G4169" s="299"/>
      <c r="H4169" s="297"/>
      <c r="I4169" s="298">
        <f ca="1">IF(OFFSET(I4169,-$D4169,0)="n/a","n/a",IF(I$5&gt;OFFSET(I4169,-$D4169,0)+$D4169,$E4169-SUM($G4169:H4169),($E4169-SUM($G4169:H4169))/(OFFSET(I4169,-$D4169,0)-(I$5-$D4169-1))))</f>
        <v>0</v>
      </c>
      <c r="J4169" s="298">
        <f ca="1">IF(OFFSET(J4169,-$D4169,0)="n/a","n/a",IF(J$5&gt;OFFSET(J4169,-$D4169,0)+$D4169,$E4169-SUM($G4169:I4169),($E4169-SUM($G4169:I4169))/(OFFSET(J4169,-$D4169,0)-(J$5-$D4169-1))))</f>
        <v>0</v>
      </c>
      <c r="K4169" s="298">
        <f ca="1">IF(OFFSET(K4169,-$D4169,0)="n/a","n/a",IF(K$5&gt;OFFSET(K4169,-$D4169,0)+$D4169,$E4169-SUM($G4169:J4169),($E4169-SUM($G4169:J4169))/(OFFSET(K4169,-$D4169,0)-(K$5-$D4169-1))))</f>
        <v>0</v>
      </c>
      <c r="L4169" s="298">
        <f ca="1">IF(OFFSET(L4169,-$D4169,0)="n/a","n/a",IF(L$5&gt;OFFSET(L4169,-$D4169,0)+$D4169,$E4169-SUM($G4169:K4169),($E4169-SUM($G4169:K4169))/(OFFSET(L4169,-$D4169,0)-(L$5-$D4169-1))))</f>
        <v>0</v>
      </c>
    </row>
    <row r="4170" spans="1:12" ht="12.75" hidden="1" customHeight="1" outlineLevel="2" x14ac:dyDescent="0.2">
      <c r="A4170" s="3"/>
      <c r="B4170" s="3"/>
      <c r="C4170" s="377"/>
      <c r="D4170" s="3">
        <v>3</v>
      </c>
      <c r="E4170" s="295">
        <f ca="1"/>
        <v>0</v>
      </c>
      <c r="F4170" s="296"/>
      <c r="G4170" s="299"/>
      <c r="H4170" s="299"/>
      <c r="I4170" s="297"/>
      <c r="J4170" s="298">
        <f ca="1">IF(OFFSET(J4170,-$D4170,0)="n/a","n/a",IF(J$5&gt;OFFSET(J4170,-$D4170,0)+$D4170,$E4170-SUM($G4170:I4170),($E4170-SUM($G4170:I4170))/(OFFSET(J4170,-$D4170,0)-(J$5-$D4170-1))))</f>
        <v>0</v>
      </c>
      <c r="K4170" s="298">
        <f ca="1">IF(OFFSET(K4170,-$D4170,0)="n/a","n/a",IF(K$5&gt;OFFSET(K4170,-$D4170,0)+$D4170,$E4170-SUM($G4170:J4170),($E4170-SUM($G4170:J4170))/(OFFSET(K4170,-$D4170,0)-(K$5-$D4170-1))))</f>
        <v>0</v>
      </c>
      <c r="L4170" s="298">
        <f ca="1">IF(OFFSET(L4170,-$D4170,0)="n/a","n/a",IF(L$5&gt;OFFSET(L4170,-$D4170,0)+$D4170,$E4170-SUM($G4170:K4170),($E4170-SUM($G4170:K4170))/(OFFSET(L4170,-$D4170,0)-(L$5-$D4170-1))))</f>
        <v>0</v>
      </c>
    </row>
    <row r="4171" spans="1:12" ht="12.75" hidden="1" customHeight="1" outlineLevel="2" x14ac:dyDescent="0.2">
      <c r="A4171" s="3"/>
      <c r="B4171" s="3"/>
      <c r="C4171" s="377"/>
      <c r="D4171" s="3">
        <v>4</v>
      </c>
      <c r="E4171" s="295">
        <f ca="1"/>
        <v>0</v>
      </c>
      <c r="F4171" s="296"/>
      <c r="G4171" s="299"/>
      <c r="H4171" s="299"/>
      <c r="I4171" s="299"/>
      <c r="J4171" s="297"/>
      <c r="K4171" s="298">
        <f ca="1">IF(OFFSET(K4171,-$D4171,0)="n/a","n/a",IF(K$5&gt;OFFSET(K4171,-$D4171,0)+$D4171,$E4171-SUM($G4171:J4171),($E4171-SUM($G4171:J4171))/(OFFSET(K4171,-$D4171,0)-(K$5-$D4171-1))))</f>
        <v>0</v>
      </c>
      <c r="L4171" s="298">
        <f ca="1">IF(OFFSET(L4171,-$D4171,0)="n/a","n/a",IF(L$5&gt;OFFSET(L4171,-$D4171,0)+$D4171,$E4171-SUM($G4171:K4171),($E4171-SUM($G4171:K4171))/(OFFSET(L4171,-$D4171,0)-(L$5-$D4171-1))))</f>
        <v>0</v>
      </c>
    </row>
    <row r="4172" spans="1:12" ht="12.75" hidden="1" customHeight="1" outlineLevel="2" x14ac:dyDescent="0.2">
      <c r="A4172" s="3"/>
      <c r="B4172" s="3"/>
      <c r="C4172" s="377"/>
      <c r="D4172" s="3">
        <v>5</v>
      </c>
      <c r="E4172" s="295">
        <f ca="1"/>
        <v>0</v>
      </c>
      <c r="F4172" s="296"/>
      <c r="G4172" s="299"/>
      <c r="H4172" s="299"/>
      <c r="I4172" s="299"/>
      <c r="J4172" s="299"/>
      <c r="K4172" s="297"/>
      <c r="L4172" s="298">
        <f ca="1">IF(OFFSET(L4172,-$D4172,0)="n/a","n/a",IF(L$5&gt;OFFSET(L4172,-$D4172,0)+$D4172,$E4172-SUM($G4172:K4172),($E4172-SUM($G4172:K4172))/(OFFSET(L4172,-$D4172,0)-(L$5-$D4172-1))))</f>
        <v>0</v>
      </c>
    </row>
    <row r="4173" spans="1:12" ht="12.75" hidden="1" customHeight="1" outlineLevel="2" x14ac:dyDescent="0.2">
      <c r="A4173" s="3"/>
      <c r="B4173" s="3"/>
      <c r="C4173" s="377"/>
      <c r="D4173" s="3">
        <v>6</v>
      </c>
      <c r="E4173" s="295">
        <f ca="1"/>
        <v>0</v>
      </c>
      <c r="F4173" s="296"/>
      <c r="G4173" s="299"/>
      <c r="H4173" s="299"/>
      <c r="I4173" s="299"/>
      <c r="J4173" s="299"/>
      <c r="K4173" s="299"/>
      <c r="L4173" s="297"/>
    </row>
    <row r="4174" spans="1:12" ht="12.75" hidden="1" customHeight="1" outlineLevel="2" x14ac:dyDescent="0.2">
      <c r="A4174" s="3"/>
      <c r="B4174" s="3"/>
      <c r="C4174" s="377"/>
      <c r="D4174" s="3">
        <v>7</v>
      </c>
      <c r="E4174" s="295" t="e">
        <f ca="1"/>
        <v>#N/A</v>
      </c>
      <c r="F4174" s="296"/>
      <c r="G4174" s="299"/>
      <c r="H4174" s="299"/>
      <c r="I4174" s="299"/>
      <c r="J4174" s="299"/>
      <c r="K4174" s="299"/>
      <c r="L4174" s="299"/>
    </row>
    <row r="4175" spans="1:12" ht="12.75" hidden="1" customHeight="1" outlineLevel="2" x14ac:dyDescent="0.2">
      <c r="A4175" s="3"/>
      <c r="B4175" s="3"/>
      <c r="C4175" s="377"/>
      <c r="D4175" s="3">
        <v>8</v>
      </c>
      <c r="E4175" s="295" t="e">
        <f ca="1"/>
        <v>#N/A</v>
      </c>
      <c r="F4175" s="296"/>
      <c r="G4175" s="299"/>
      <c r="H4175" s="299"/>
      <c r="I4175" s="299"/>
      <c r="J4175" s="299"/>
      <c r="K4175" s="299"/>
      <c r="L4175" s="299"/>
    </row>
    <row r="4176" spans="1:12" ht="12.75" hidden="1" customHeight="1" outlineLevel="2" x14ac:dyDescent="0.2">
      <c r="A4176" s="3"/>
      <c r="B4176" s="3"/>
      <c r="C4176" s="377"/>
      <c r="D4176" s="3">
        <v>9</v>
      </c>
      <c r="E4176" s="295" t="e">
        <f ca="1"/>
        <v>#N/A</v>
      </c>
      <c r="F4176" s="296"/>
      <c r="G4176" s="299"/>
      <c r="H4176" s="299"/>
      <c r="I4176" s="299"/>
      <c r="J4176" s="299"/>
      <c r="K4176" s="299"/>
      <c r="L4176" s="299"/>
    </row>
    <row r="4177" spans="1:12" ht="12.75" hidden="1" customHeight="1" outlineLevel="2" x14ac:dyDescent="0.2">
      <c r="A4177" s="3"/>
      <c r="B4177" s="3"/>
      <c r="C4177" s="377"/>
      <c r="D4177" s="3">
        <v>10</v>
      </c>
      <c r="E4177" s="295" t="e">
        <f ca="1"/>
        <v>#N/A</v>
      </c>
      <c r="F4177" s="296"/>
      <c r="G4177" s="299"/>
      <c r="H4177" s="299"/>
      <c r="I4177" s="299"/>
      <c r="J4177" s="299"/>
      <c r="K4177" s="299"/>
      <c r="L4177" s="299"/>
    </row>
    <row r="4178" spans="1:12" ht="12.75" hidden="1" customHeight="1" outlineLevel="2" x14ac:dyDescent="0.2">
      <c r="A4178" s="3"/>
      <c r="B4178" s="3"/>
      <c r="C4178" s="377"/>
      <c r="D4178" s="3">
        <v>11</v>
      </c>
      <c r="E4178" s="295" t="e">
        <f ca="1"/>
        <v>#N/A</v>
      </c>
      <c r="F4178" s="296"/>
      <c r="G4178" s="299"/>
      <c r="H4178" s="299"/>
      <c r="I4178" s="299"/>
      <c r="J4178" s="299"/>
      <c r="K4178" s="299"/>
      <c r="L4178" s="299"/>
    </row>
    <row r="4179" spans="1:12" ht="12.75" hidden="1" customHeight="1" outlineLevel="2" x14ac:dyDescent="0.2">
      <c r="A4179" s="3"/>
      <c r="B4179" s="3"/>
      <c r="C4179" s="377"/>
      <c r="D4179" s="3">
        <v>12</v>
      </c>
      <c r="E4179" s="295" t="e">
        <f ca="1"/>
        <v>#N/A</v>
      </c>
      <c r="F4179" s="296"/>
      <c r="G4179" s="299"/>
      <c r="H4179" s="299"/>
      <c r="I4179" s="299"/>
      <c r="J4179" s="299"/>
      <c r="K4179" s="299"/>
      <c r="L4179" s="299"/>
    </row>
    <row r="4180" spans="1:12" ht="12.75" hidden="1" customHeight="1" outlineLevel="2" x14ac:dyDescent="0.2">
      <c r="A4180" s="3"/>
      <c r="B4180" s="3"/>
      <c r="C4180" s="377"/>
      <c r="D4180" s="3">
        <v>13</v>
      </c>
      <c r="E4180" s="295" t="e">
        <f ca="1"/>
        <v>#N/A</v>
      </c>
      <c r="F4180" s="296"/>
      <c r="G4180" s="299"/>
      <c r="H4180" s="299"/>
      <c r="I4180" s="299"/>
      <c r="J4180" s="299"/>
      <c r="K4180" s="299"/>
      <c r="L4180" s="299"/>
    </row>
    <row r="4181" spans="1:12" ht="12.75" hidden="1" customHeight="1" outlineLevel="2" x14ac:dyDescent="0.2">
      <c r="A4181" s="3"/>
      <c r="B4181" s="3"/>
      <c r="C4181" s="377"/>
      <c r="D4181" s="3">
        <v>14</v>
      </c>
      <c r="E4181" s="295" t="e">
        <f ca="1"/>
        <v>#N/A</v>
      </c>
      <c r="F4181" s="296"/>
      <c r="G4181" s="299"/>
      <c r="H4181" s="299"/>
      <c r="I4181" s="299"/>
      <c r="J4181" s="299"/>
      <c r="K4181" s="299"/>
      <c r="L4181" s="299"/>
    </row>
    <row r="4182" spans="1:12" ht="12.75" hidden="1" customHeight="1" outlineLevel="2" x14ac:dyDescent="0.2">
      <c r="A4182" s="3"/>
      <c r="B4182" s="3"/>
      <c r="C4182" s="377"/>
      <c r="D4182" s="3">
        <v>15</v>
      </c>
      <c r="E4182" s="295" t="e">
        <f ca="1"/>
        <v>#N/A</v>
      </c>
      <c r="F4182" s="296"/>
      <c r="G4182" s="299"/>
      <c r="H4182" s="299"/>
      <c r="I4182" s="299"/>
      <c r="J4182" s="299"/>
      <c r="K4182" s="299"/>
      <c r="L4182" s="299"/>
    </row>
    <row r="4183" spans="1:12" ht="12.75" hidden="1" customHeight="1" outlineLevel="1" collapsed="1" x14ac:dyDescent="0.2">
      <c r="A4183" s="3"/>
      <c r="B4183" s="149" t="str">
        <f ca="1">B4166</f>
        <v>Asset Type 009</v>
      </c>
      <c r="C4183" s="149" t="str">
        <f ca="1">C4166</f>
        <v>Description - Asset Type 009</v>
      </c>
      <c r="D4183" s="3"/>
      <c r="E4183" s="3"/>
      <c r="F4183" s="109" t="s">
        <v>47</v>
      </c>
      <c r="G4183" s="301">
        <f t="shared" ref="G4183:L4183" si="418">SUM(G4168:G4182)</f>
        <v>0</v>
      </c>
      <c r="H4183" s="301">
        <f t="shared" ca="1" si="418"/>
        <v>0</v>
      </c>
      <c r="I4183" s="301">
        <f t="shared" ca="1" si="418"/>
        <v>0</v>
      </c>
      <c r="J4183" s="301">
        <f t="shared" ca="1" si="418"/>
        <v>0</v>
      </c>
      <c r="K4183" s="301">
        <f t="shared" ca="1" si="418"/>
        <v>0</v>
      </c>
      <c r="L4183" s="301">
        <f t="shared" ca="1" si="418"/>
        <v>0</v>
      </c>
    </row>
    <row r="4184" spans="1:12" ht="12.75" hidden="1" customHeight="1" outlineLevel="2" x14ac:dyDescent="0.2">
      <c r="A4184" s="221">
        <f>A4166+1</f>
        <v>10</v>
      </c>
      <c r="B4184" s="22" t="str">
        <f ca="1">OFFSET($B$216,$A4184-1,0)</f>
        <v>Asset Type 010</v>
      </c>
      <c r="C4184" s="22" t="str">
        <f ca="1">OFFSET($C$216,$A4184-1,0)</f>
        <v>Description - Asset Type 010</v>
      </c>
      <c r="D4184" s="3"/>
      <c r="E4184" s="112"/>
      <c r="F4184" s="111" t="s">
        <v>46</v>
      </c>
      <c r="G4184" s="300">
        <f t="shared" ref="G4184:L4184" ca="1" si="419">VLOOKUP($B4184,$B$216:$L$415,5+G$5,FALSE)</f>
        <v>0</v>
      </c>
      <c r="H4184" s="300">
        <f t="shared" ca="1" si="419"/>
        <v>0</v>
      </c>
      <c r="I4184" s="300">
        <f t="shared" ca="1" si="419"/>
        <v>0</v>
      </c>
      <c r="J4184" s="300">
        <f t="shared" ca="1" si="419"/>
        <v>0</v>
      </c>
      <c r="K4184" s="300">
        <f t="shared" ca="1" si="419"/>
        <v>0</v>
      </c>
      <c r="L4184" s="300">
        <f t="shared" ca="1" si="419"/>
        <v>0</v>
      </c>
    </row>
    <row r="4185" spans="1:12" ht="12.75" hidden="1" customHeight="1" outlineLevel="2" x14ac:dyDescent="0.2">
      <c r="A4185" s="3"/>
      <c r="B4185" s="3"/>
      <c r="C4185" s="21"/>
      <c r="D4185" s="3"/>
      <c r="E4185" s="110"/>
      <c r="F4185" s="109" t="s">
        <v>81</v>
      </c>
      <c r="G4185" s="114">
        <f ca="1">VLOOKUP($B4184,'Input Sheet'!$B$215:$L$414,5+G$5,FALSE)</f>
        <v>0</v>
      </c>
      <c r="H4185" s="114">
        <f ca="1">VLOOKUP($B4184,'Input Sheet'!$B$215:$L$414,5+H$5,FALSE)</f>
        <v>0</v>
      </c>
      <c r="I4185" s="114">
        <f ca="1">VLOOKUP($B4184,'Input Sheet'!$B$215:$L$414,5+I$5,FALSE)</f>
        <v>0</v>
      </c>
      <c r="J4185" s="114">
        <f ca="1">VLOOKUP($B4184,'Input Sheet'!$B$215:$L$414,5+J$5,FALSE)</f>
        <v>0</v>
      </c>
      <c r="K4185" s="114">
        <f ca="1">VLOOKUP($B4184,'Input Sheet'!$B$215:$L$414,5+K$5,FALSE)</f>
        <v>0</v>
      </c>
      <c r="L4185" s="114">
        <f ca="1">VLOOKUP($B4184,'Input Sheet'!$B$215:$L$414,5+L$5,FALSE)</f>
        <v>0</v>
      </c>
    </row>
    <row r="4186" spans="1:12" ht="12.75" hidden="1" customHeight="1" outlineLevel="2" x14ac:dyDescent="0.2">
      <c r="A4186" s="3"/>
      <c r="B4186" s="3"/>
      <c r="C4186" s="3"/>
      <c r="D4186" s="3">
        <v>1</v>
      </c>
      <c r="E4186" s="295">
        <f t="array" aca="1" ref="E4186:E4200" ca="1">TRANSPOSE(G4184:L4184)</f>
        <v>0</v>
      </c>
      <c r="F4186" s="296"/>
      <c r="G4186" s="297"/>
      <c r="H4186" s="298">
        <f ca="1">IF(OFFSET(H4186,-$D4186,0)="n/a","n/a",IF(H$5&gt;OFFSET(H4186,-$D4186,0)+$D4186,$E4186-SUM($G4186:G4186),($E4186-SUM($G4186:G4186))/(OFFSET(H4186,-$D4186,0)-(H$5-$D4186-1))))</f>
        <v>0</v>
      </c>
      <c r="I4186" s="298">
        <f ca="1">IF(OFFSET(I4186,-$D4186,0)="n/a","n/a",IF(I$5&gt;OFFSET(I4186,-$D4186,0)+$D4186,$E4186-SUM($G4186:H4186),($E4186-SUM($G4186:H4186))/(OFFSET(I4186,-$D4186,0)-(I$5-$D4186-1))))</f>
        <v>0</v>
      </c>
      <c r="J4186" s="298">
        <f ca="1">IF(OFFSET(J4186,-$D4186,0)="n/a","n/a",IF(J$5&gt;OFFSET(J4186,-$D4186,0)+$D4186,$E4186-SUM($G4186:I4186),($E4186-SUM($G4186:I4186))/(OFFSET(J4186,-$D4186,0)-(J$5-$D4186-1))))</f>
        <v>0</v>
      </c>
      <c r="K4186" s="298">
        <f ca="1">IF(OFFSET(K4186,-$D4186,0)="n/a","n/a",IF(K$5&gt;OFFSET(K4186,-$D4186,0)+$D4186,$E4186-SUM($G4186:J4186),($E4186-SUM($G4186:J4186))/(OFFSET(K4186,-$D4186,0)-(K$5-$D4186-1))))</f>
        <v>0</v>
      </c>
      <c r="L4186" s="298">
        <f ca="1">IF(OFFSET(L4186,-$D4186,0)="n/a","n/a",IF(L$5&gt;OFFSET(L4186,-$D4186,0)+$D4186,$E4186-SUM($G4186:K4186),($E4186-SUM($G4186:K4186))/(OFFSET(L4186,-$D4186,0)-(L$5-$D4186-1))))</f>
        <v>0</v>
      </c>
    </row>
    <row r="4187" spans="1:12" ht="12.75" hidden="1" customHeight="1" outlineLevel="2" x14ac:dyDescent="0.2">
      <c r="A4187" s="3"/>
      <c r="B4187" s="3"/>
      <c r="C4187" s="377" t="s">
        <v>48</v>
      </c>
      <c r="D4187" s="3">
        <v>2</v>
      </c>
      <c r="E4187" s="295">
        <f ca="1"/>
        <v>0</v>
      </c>
      <c r="F4187" s="296"/>
      <c r="G4187" s="299"/>
      <c r="H4187" s="297"/>
      <c r="I4187" s="298">
        <f ca="1">IF(OFFSET(I4187,-$D4187,0)="n/a","n/a",IF(I$5&gt;OFFSET(I4187,-$D4187,0)+$D4187,$E4187-SUM($G4187:H4187),($E4187-SUM($G4187:H4187))/(OFFSET(I4187,-$D4187,0)-(I$5-$D4187-1))))</f>
        <v>0</v>
      </c>
      <c r="J4187" s="298">
        <f ca="1">IF(OFFSET(J4187,-$D4187,0)="n/a","n/a",IF(J$5&gt;OFFSET(J4187,-$D4187,0)+$D4187,$E4187-SUM($G4187:I4187),($E4187-SUM($G4187:I4187))/(OFFSET(J4187,-$D4187,0)-(J$5-$D4187-1))))</f>
        <v>0</v>
      </c>
      <c r="K4187" s="298">
        <f ca="1">IF(OFFSET(K4187,-$D4187,0)="n/a","n/a",IF(K$5&gt;OFFSET(K4187,-$D4187,0)+$D4187,$E4187-SUM($G4187:J4187),($E4187-SUM($G4187:J4187))/(OFFSET(K4187,-$D4187,0)-(K$5-$D4187-1))))</f>
        <v>0</v>
      </c>
      <c r="L4187" s="298">
        <f ca="1">IF(OFFSET(L4187,-$D4187,0)="n/a","n/a",IF(L$5&gt;OFFSET(L4187,-$D4187,0)+$D4187,$E4187-SUM($G4187:K4187),($E4187-SUM($G4187:K4187))/(OFFSET(L4187,-$D4187,0)-(L$5-$D4187-1))))</f>
        <v>0</v>
      </c>
    </row>
    <row r="4188" spans="1:12" ht="12.75" hidden="1" customHeight="1" outlineLevel="2" x14ac:dyDescent="0.2">
      <c r="A4188" s="3"/>
      <c r="B4188" s="3"/>
      <c r="C4188" s="377"/>
      <c r="D4188" s="3">
        <v>3</v>
      </c>
      <c r="E4188" s="295">
        <f ca="1"/>
        <v>0</v>
      </c>
      <c r="F4188" s="296"/>
      <c r="G4188" s="299"/>
      <c r="H4188" s="299"/>
      <c r="I4188" s="297"/>
      <c r="J4188" s="298">
        <f ca="1">IF(OFFSET(J4188,-$D4188,0)="n/a","n/a",IF(J$5&gt;OFFSET(J4188,-$D4188,0)+$D4188,$E4188-SUM($G4188:I4188),($E4188-SUM($G4188:I4188))/(OFFSET(J4188,-$D4188,0)-(J$5-$D4188-1))))</f>
        <v>0</v>
      </c>
      <c r="K4188" s="298">
        <f ca="1">IF(OFFSET(K4188,-$D4188,0)="n/a","n/a",IF(K$5&gt;OFFSET(K4188,-$D4188,0)+$D4188,$E4188-SUM($G4188:J4188),($E4188-SUM($G4188:J4188))/(OFFSET(K4188,-$D4188,0)-(K$5-$D4188-1))))</f>
        <v>0</v>
      </c>
      <c r="L4188" s="298">
        <f ca="1">IF(OFFSET(L4188,-$D4188,0)="n/a","n/a",IF(L$5&gt;OFFSET(L4188,-$D4188,0)+$D4188,$E4188-SUM($G4188:K4188),($E4188-SUM($G4188:K4188))/(OFFSET(L4188,-$D4188,0)-(L$5-$D4188-1))))</f>
        <v>0</v>
      </c>
    </row>
    <row r="4189" spans="1:12" ht="12.75" hidden="1" customHeight="1" outlineLevel="2" x14ac:dyDescent="0.2">
      <c r="A4189" s="3"/>
      <c r="B4189" s="3"/>
      <c r="C4189" s="377"/>
      <c r="D4189" s="3">
        <v>4</v>
      </c>
      <c r="E4189" s="295">
        <f ca="1"/>
        <v>0</v>
      </c>
      <c r="F4189" s="296"/>
      <c r="G4189" s="299"/>
      <c r="H4189" s="299"/>
      <c r="I4189" s="299"/>
      <c r="J4189" s="297"/>
      <c r="K4189" s="298">
        <f ca="1">IF(OFFSET(K4189,-$D4189,0)="n/a","n/a",IF(K$5&gt;OFFSET(K4189,-$D4189,0)+$D4189,$E4189-SUM($G4189:J4189),($E4189-SUM($G4189:J4189))/(OFFSET(K4189,-$D4189,0)-(K$5-$D4189-1))))</f>
        <v>0</v>
      </c>
      <c r="L4189" s="298">
        <f ca="1">IF(OFFSET(L4189,-$D4189,0)="n/a","n/a",IF(L$5&gt;OFFSET(L4189,-$D4189,0)+$D4189,$E4189-SUM($G4189:K4189),($E4189-SUM($G4189:K4189))/(OFFSET(L4189,-$D4189,0)-(L$5-$D4189-1))))</f>
        <v>0</v>
      </c>
    </row>
    <row r="4190" spans="1:12" ht="12.75" hidden="1" customHeight="1" outlineLevel="2" x14ac:dyDescent="0.2">
      <c r="A4190" s="3"/>
      <c r="B4190" s="3"/>
      <c r="C4190" s="377"/>
      <c r="D4190" s="3">
        <v>5</v>
      </c>
      <c r="E4190" s="295">
        <f ca="1"/>
        <v>0</v>
      </c>
      <c r="F4190" s="296"/>
      <c r="G4190" s="299"/>
      <c r="H4190" s="299"/>
      <c r="I4190" s="299"/>
      <c r="J4190" s="299"/>
      <c r="K4190" s="297"/>
      <c r="L4190" s="298">
        <f ca="1">IF(OFFSET(L4190,-$D4190,0)="n/a","n/a",IF(L$5&gt;OFFSET(L4190,-$D4190,0)+$D4190,$E4190-SUM($G4190:K4190),($E4190-SUM($G4190:K4190))/(OFFSET(L4190,-$D4190,0)-(L$5-$D4190-1))))</f>
        <v>0</v>
      </c>
    </row>
    <row r="4191" spans="1:12" ht="12.75" hidden="1" customHeight="1" outlineLevel="2" x14ac:dyDescent="0.2">
      <c r="A4191" s="3"/>
      <c r="B4191" s="3"/>
      <c r="C4191" s="377"/>
      <c r="D4191" s="3">
        <v>6</v>
      </c>
      <c r="E4191" s="295">
        <f ca="1"/>
        <v>0</v>
      </c>
      <c r="F4191" s="296"/>
      <c r="G4191" s="299"/>
      <c r="H4191" s="299"/>
      <c r="I4191" s="299"/>
      <c r="J4191" s="299"/>
      <c r="K4191" s="299"/>
      <c r="L4191" s="297"/>
    </row>
    <row r="4192" spans="1:12" ht="12.75" hidden="1" customHeight="1" outlineLevel="2" x14ac:dyDescent="0.2">
      <c r="A4192" s="3"/>
      <c r="B4192" s="3"/>
      <c r="C4192" s="377"/>
      <c r="D4192" s="3">
        <v>7</v>
      </c>
      <c r="E4192" s="295" t="e">
        <f ca="1"/>
        <v>#N/A</v>
      </c>
      <c r="F4192" s="296"/>
      <c r="G4192" s="299"/>
      <c r="H4192" s="299"/>
      <c r="I4192" s="299"/>
      <c r="J4192" s="299"/>
      <c r="K4192" s="299"/>
      <c r="L4192" s="299"/>
    </row>
    <row r="4193" spans="1:12" ht="12.75" hidden="1" customHeight="1" outlineLevel="2" x14ac:dyDescent="0.2">
      <c r="A4193" s="3"/>
      <c r="B4193" s="3"/>
      <c r="C4193" s="377"/>
      <c r="D4193" s="3">
        <v>8</v>
      </c>
      <c r="E4193" s="295" t="e">
        <f ca="1"/>
        <v>#N/A</v>
      </c>
      <c r="F4193" s="296"/>
      <c r="G4193" s="299"/>
      <c r="H4193" s="299"/>
      <c r="I4193" s="299"/>
      <c r="J4193" s="299"/>
      <c r="K4193" s="299"/>
      <c r="L4193" s="299"/>
    </row>
    <row r="4194" spans="1:12" ht="12.75" hidden="1" customHeight="1" outlineLevel="2" x14ac:dyDescent="0.2">
      <c r="A4194" s="3"/>
      <c r="B4194" s="3"/>
      <c r="C4194" s="377"/>
      <c r="D4194" s="3">
        <v>9</v>
      </c>
      <c r="E4194" s="295" t="e">
        <f ca="1"/>
        <v>#N/A</v>
      </c>
      <c r="F4194" s="296"/>
      <c r="G4194" s="299"/>
      <c r="H4194" s="299"/>
      <c r="I4194" s="299"/>
      <c r="J4194" s="299"/>
      <c r="K4194" s="299"/>
      <c r="L4194" s="299"/>
    </row>
    <row r="4195" spans="1:12" ht="12.75" hidden="1" customHeight="1" outlineLevel="2" x14ac:dyDescent="0.2">
      <c r="A4195" s="3"/>
      <c r="B4195" s="3"/>
      <c r="C4195" s="377"/>
      <c r="D4195" s="3">
        <v>10</v>
      </c>
      <c r="E4195" s="295" t="e">
        <f ca="1"/>
        <v>#N/A</v>
      </c>
      <c r="F4195" s="296"/>
      <c r="G4195" s="299"/>
      <c r="H4195" s="299"/>
      <c r="I4195" s="299"/>
      <c r="J4195" s="299"/>
      <c r="K4195" s="299"/>
      <c r="L4195" s="299"/>
    </row>
    <row r="4196" spans="1:12" ht="12.75" hidden="1" customHeight="1" outlineLevel="2" x14ac:dyDescent="0.2">
      <c r="A4196" s="3"/>
      <c r="B4196" s="3"/>
      <c r="C4196" s="377"/>
      <c r="D4196" s="3">
        <v>11</v>
      </c>
      <c r="E4196" s="295" t="e">
        <f ca="1"/>
        <v>#N/A</v>
      </c>
      <c r="F4196" s="296"/>
      <c r="G4196" s="299"/>
      <c r="H4196" s="299"/>
      <c r="I4196" s="299"/>
      <c r="J4196" s="299"/>
      <c r="K4196" s="299"/>
      <c r="L4196" s="299"/>
    </row>
    <row r="4197" spans="1:12" ht="12.75" hidden="1" customHeight="1" outlineLevel="2" x14ac:dyDescent="0.2">
      <c r="A4197" s="3"/>
      <c r="B4197" s="3"/>
      <c r="C4197" s="377"/>
      <c r="D4197" s="3">
        <v>12</v>
      </c>
      <c r="E4197" s="295" t="e">
        <f ca="1"/>
        <v>#N/A</v>
      </c>
      <c r="F4197" s="296"/>
      <c r="G4197" s="299"/>
      <c r="H4197" s="299"/>
      <c r="I4197" s="299"/>
      <c r="J4197" s="299"/>
      <c r="K4197" s="299"/>
      <c r="L4197" s="299"/>
    </row>
    <row r="4198" spans="1:12" ht="12.75" hidden="1" customHeight="1" outlineLevel="2" x14ac:dyDescent="0.2">
      <c r="A4198" s="3"/>
      <c r="B4198" s="3"/>
      <c r="C4198" s="377"/>
      <c r="D4198" s="3">
        <v>13</v>
      </c>
      <c r="E4198" s="295" t="e">
        <f ca="1"/>
        <v>#N/A</v>
      </c>
      <c r="F4198" s="296"/>
      <c r="G4198" s="299"/>
      <c r="H4198" s="299"/>
      <c r="I4198" s="299"/>
      <c r="J4198" s="299"/>
      <c r="K4198" s="299"/>
      <c r="L4198" s="299"/>
    </row>
    <row r="4199" spans="1:12" ht="12.75" hidden="1" customHeight="1" outlineLevel="2" x14ac:dyDescent="0.2">
      <c r="A4199" s="3"/>
      <c r="B4199" s="3"/>
      <c r="C4199" s="377"/>
      <c r="D4199" s="3">
        <v>14</v>
      </c>
      <c r="E4199" s="295" t="e">
        <f ca="1"/>
        <v>#N/A</v>
      </c>
      <c r="F4199" s="296"/>
      <c r="G4199" s="299"/>
      <c r="H4199" s="299"/>
      <c r="I4199" s="299"/>
      <c r="J4199" s="299"/>
      <c r="K4199" s="299"/>
      <c r="L4199" s="299"/>
    </row>
    <row r="4200" spans="1:12" ht="12.75" hidden="1" customHeight="1" outlineLevel="2" x14ac:dyDescent="0.2">
      <c r="A4200" s="3"/>
      <c r="B4200" s="3"/>
      <c r="C4200" s="377"/>
      <c r="D4200" s="3">
        <v>15</v>
      </c>
      <c r="E4200" s="295" t="e">
        <f ca="1"/>
        <v>#N/A</v>
      </c>
      <c r="F4200" s="296"/>
      <c r="G4200" s="299"/>
      <c r="H4200" s="299"/>
      <c r="I4200" s="299"/>
      <c r="J4200" s="299"/>
      <c r="K4200" s="299"/>
      <c r="L4200" s="299"/>
    </row>
    <row r="4201" spans="1:12" ht="12.75" hidden="1" customHeight="1" outlineLevel="1" x14ac:dyDescent="0.2">
      <c r="A4201" s="3"/>
      <c r="B4201" s="149" t="str">
        <f ca="1">B4184</f>
        <v>Asset Type 010</v>
      </c>
      <c r="C4201" s="149" t="str">
        <f ca="1">C4184</f>
        <v>Description - Asset Type 010</v>
      </c>
      <c r="D4201" s="3"/>
      <c r="E4201" s="3"/>
      <c r="F4201" s="109" t="s">
        <v>47</v>
      </c>
      <c r="G4201" s="301">
        <f t="shared" ref="G4201:L4201" si="420">SUM(G4186:G4200)</f>
        <v>0</v>
      </c>
      <c r="H4201" s="301">
        <f t="shared" ca="1" si="420"/>
        <v>0</v>
      </c>
      <c r="I4201" s="301">
        <f t="shared" ca="1" si="420"/>
        <v>0</v>
      </c>
      <c r="J4201" s="301">
        <f t="shared" ca="1" si="420"/>
        <v>0</v>
      </c>
      <c r="K4201" s="301">
        <f t="shared" ca="1" si="420"/>
        <v>0</v>
      </c>
      <c r="L4201" s="301">
        <f t="shared" ca="1" si="420"/>
        <v>0</v>
      </c>
    </row>
    <row r="4202" spans="1:12" ht="12.75" hidden="1" customHeight="1" outlineLevel="2" x14ac:dyDescent="0.2">
      <c r="A4202" s="221">
        <f>A4184+1</f>
        <v>11</v>
      </c>
      <c r="B4202" s="22" t="str">
        <f ca="1">OFFSET($B$216,$A4202-1,0)</f>
        <v>Asset Type 011</v>
      </c>
      <c r="C4202" s="22" t="str">
        <f ca="1">OFFSET($C$216,$A4202-1,0)</f>
        <v>Description - Asset Type 011</v>
      </c>
      <c r="D4202" s="3"/>
      <c r="E4202" s="112"/>
      <c r="F4202" s="111" t="s">
        <v>46</v>
      </c>
      <c r="G4202" s="300">
        <f t="shared" ref="G4202:L4202" ca="1" si="421">VLOOKUP($B4202,$B$216:$L$415,5+G$5,FALSE)</f>
        <v>0</v>
      </c>
      <c r="H4202" s="300">
        <f t="shared" ca="1" si="421"/>
        <v>0</v>
      </c>
      <c r="I4202" s="300">
        <f t="shared" ca="1" si="421"/>
        <v>0</v>
      </c>
      <c r="J4202" s="300">
        <f t="shared" ca="1" si="421"/>
        <v>0</v>
      </c>
      <c r="K4202" s="300">
        <f t="shared" ca="1" si="421"/>
        <v>0</v>
      </c>
      <c r="L4202" s="300">
        <f t="shared" ca="1" si="421"/>
        <v>0</v>
      </c>
    </row>
    <row r="4203" spans="1:12" ht="12.75" hidden="1" customHeight="1" outlineLevel="2" x14ac:dyDescent="0.2">
      <c r="A4203" s="3"/>
      <c r="B4203" s="3"/>
      <c r="C4203" s="21"/>
      <c r="D4203" s="3"/>
      <c r="E4203" s="110"/>
      <c r="F4203" s="109" t="s">
        <v>81</v>
      </c>
      <c r="G4203" s="114">
        <f ca="1">VLOOKUP($B4202,'Input Sheet'!$B$215:$L$414,5+G$5,FALSE)</f>
        <v>0</v>
      </c>
      <c r="H4203" s="114">
        <f ca="1">VLOOKUP($B4202,'Input Sheet'!$B$215:$L$414,5+H$5,FALSE)</f>
        <v>0</v>
      </c>
      <c r="I4203" s="114">
        <f ca="1">VLOOKUP($B4202,'Input Sheet'!$B$215:$L$414,5+I$5,FALSE)</f>
        <v>0</v>
      </c>
      <c r="J4203" s="114">
        <f ca="1">VLOOKUP($B4202,'Input Sheet'!$B$215:$L$414,5+J$5,FALSE)</f>
        <v>0</v>
      </c>
      <c r="K4203" s="114">
        <f ca="1">VLOOKUP($B4202,'Input Sheet'!$B$215:$L$414,5+K$5,FALSE)</f>
        <v>0</v>
      </c>
      <c r="L4203" s="114">
        <f ca="1">VLOOKUP($B4202,'Input Sheet'!$B$215:$L$414,5+L$5,FALSE)</f>
        <v>0</v>
      </c>
    </row>
    <row r="4204" spans="1:12" ht="12.75" hidden="1" customHeight="1" outlineLevel="2" x14ac:dyDescent="0.2">
      <c r="A4204" s="3"/>
      <c r="B4204" s="3"/>
      <c r="C4204" s="3"/>
      <c r="D4204" s="3">
        <v>1</v>
      </c>
      <c r="E4204" s="295">
        <f t="array" aca="1" ref="E4204:E4218" ca="1">TRANSPOSE(G4202:L4202)</f>
        <v>0</v>
      </c>
      <c r="F4204" s="296"/>
      <c r="G4204" s="297"/>
      <c r="H4204" s="298">
        <f ca="1">IF(OFFSET(H4204,-$D4204,0)="n/a","n/a",IF(H$5&gt;OFFSET(H4204,-$D4204,0)+$D4204,$E4204-SUM($G4204:G4204),($E4204-SUM($G4204:G4204))/(OFFSET(H4204,-$D4204,0)-(H$5-$D4204-1))))</f>
        <v>0</v>
      </c>
      <c r="I4204" s="298">
        <f ca="1">IF(OFFSET(I4204,-$D4204,0)="n/a","n/a",IF(I$5&gt;OFFSET(I4204,-$D4204,0)+$D4204,$E4204-SUM($G4204:H4204),($E4204-SUM($G4204:H4204))/(OFFSET(I4204,-$D4204,0)-(I$5-$D4204-1))))</f>
        <v>0</v>
      </c>
      <c r="J4204" s="298">
        <f ca="1">IF(OFFSET(J4204,-$D4204,0)="n/a","n/a",IF(J$5&gt;OFFSET(J4204,-$D4204,0)+$D4204,$E4204-SUM($G4204:I4204),($E4204-SUM($G4204:I4204))/(OFFSET(J4204,-$D4204,0)-(J$5-$D4204-1))))</f>
        <v>0</v>
      </c>
      <c r="K4204" s="298">
        <f ca="1">IF(OFFSET(K4204,-$D4204,0)="n/a","n/a",IF(K$5&gt;OFFSET(K4204,-$D4204,0)+$D4204,$E4204-SUM($G4204:J4204),($E4204-SUM($G4204:J4204))/(OFFSET(K4204,-$D4204,0)-(K$5-$D4204-1))))</f>
        <v>0</v>
      </c>
      <c r="L4204" s="298">
        <f ca="1">IF(OFFSET(L4204,-$D4204,0)="n/a","n/a",IF(L$5&gt;OFFSET(L4204,-$D4204,0)+$D4204,$E4204-SUM($G4204:K4204),($E4204-SUM($G4204:K4204))/(OFFSET(L4204,-$D4204,0)-(L$5-$D4204-1))))</f>
        <v>0</v>
      </c>
    </row>
    <row r="4205" spans="1:12" ht="12.75" hidden="1" customHeight="1" outlineLevel="2" x14ac:dyDescent="0.2">
      <c r="A4205" s="3"/>
      <c r="B4205" s="3"/>
      <c r="C4205" s="377" t="s">
        <v>48</v>
      </c>
      <c r="D4205" s="3">
        <v>2</v>
      </c>
      <c r="E4205" s="295">
        <f ca="1"/>
        <v>0</v>
      </c>
      <c r="F4205" s="296"/>
      <c r="G4205" s="299"/>
      <c r="H4205" s="297"/>
      <c r="I4205" s="298">
        <f ca="1">IF(OFFSET(I4205,-$D4205,0)="n/a","n/a",IF(I$5&gt;OFFSET(I4205,-$D4205,0)+$D4205,$E4205-SUM($G4205:H4205),($E4205-SUM($G4205:H4205))/(OFFSET(I4205,-$D4205,0)-(I$5-$D4205-1))))</f>
        <v>0</v>
      </c>
      <c r="J4205" s="298">
        <f ca="1">IF(OFFSET(J4205,-$D4205,0)="n/a","n/a",IF(J$5&gt;OFFSET(J4205,-$D4205,0)+$D4205,$E4205-SUM($G4205:I4205),($E4205-SUM($G4205:I4205))/(OFFSET(J4205,-$D4205,0)-(J$5-$D4205-1))))</f>
        <v>0</v>
      </c>
      <c r="K4205" s="298">
        <f ca="1">IF(OFFSET(K4205,-$D4205,0)="n/a","n/a",IF(K$5&gt;OFFSET(K4205,-$D4205,0)+$D4205,$E4205-SUM($G4205:J4205),($E4205-SUM($G4205:J4205))/(OFFSET(K4205,-$D4205,0)-(K$5-$D4205-1))))</f>
        <v>0</v>
      </c>
      <c r="L4205" s="298">
        <f ca="1">IF(OFFSET(L4205,-$D4205,0)="n/a","n/a",IF(L$5&gt;OFFSET(L4205,-$D4205,0)+$D4205,$E4205-SUM($G4205:K4205),($E4205-SUM($G4205:K4205))/(OFFSET(L4205,-$D4205,0)-(L$5-$D4205-1))))</f>
        <v>0</v>
      </c>
    </row>
    <row r="4206" spans="1:12" ht="12.75" hidden="1" customHeight="1" outlineLevel="2" x14ac:dyDescent="0.2">
      <c r="A4206" s="3"/>
      <c r="B4206" s="3"/>
      <c r="C4206" s="377"/>
      <c r="D4206" s="3">
        <v>3</v>
      </c>
      <c r="E4206" s="295">
        <f ca="1"/>
        <v>0</v>
      </c>
      <c r="F4206" s="296"/>
      <c r="G4206" s="299"/>
      <c r="H4206" s="299"/>
      <c r="I4206" s="297"/>
      <c r="J4206" s="298">
        <f ca="1">IF(OFFSET(J4206,-$D4206,0)="n/a","n/a",IF(J$5&gt;OFFSET(J4206,-$D4206,0)+$D4206,$E4206-SUM($G4206:I4206),($E4206-SUM($G4206:I4206))/(OFFSET(J4206,-$D4206,0)-(J$5-$D4206-1))))</f>
        <v>0</v>
      </c>
      <c r="K4206" s="298">
        <f ca="1">IF(OFFSET(K4206,-$D4206,0)="n/a","n/a",IF(K$5&gt;OFFSET(K4206,-$D4206,0)+$D4206,$E4206-SUM($G4206:J4206),($E4206-SUM($G4206:J4206))/(OFFSET(K4206,-$D4206,0)-(K$5-$D4206-1))))</f>
        <v>0</v>
      </c>
      <c r="L4206" s="298">
        <f ca="1">IF(OFFSET(L4206,-$D4206,0)="n/a","n/a",IF(L$5&gt;OFFSET(L4206,-$D4206,0)+$D4206,$E4206-SUM($G4206:K4206),($E4206-SUM($G4206:K4206))/(OFFSET(L4206,-$D4206,0)-(L$5-$D4206-1))))</f>
        <v>0</v>
      </c>
    </row>
    <row r="4207" spans="1:12" ht="12.75" hidden="1" customHeight="1" outlineLevel="2" x14ac:dyDescent="0.2">
      <c r="A4207" s="3"/>
      <c r="B4207" s="3"/>
      <c r="C4207" s="377"/>
      <c r="D4207" s="3">
        <v>4</v>
      </c>
      <c r="E4207" s="295">
        <f ca="1"/>
        <v>0</v>
      </c>
      <c r="F4207" s="296"/>
      <c r="G4207" s="299"/>
      <c r="H4207" s="299"/>
      <c r="I4207" s="299"/>
      <c r="J4207" s="297"/>
      <c r="K4207" s="298">
        <f ca="1">IF(OFFSET(K4207,-$D4207,0)="n/a","n/a",IF(K$5&gt;OFFSET(K4207,-$D4207,0)+$D4207,$E4207-SUM($G4207:J4207),($E4207-SUM($G4207:J4207))/(OFFSET(K4207,-$D4207,0)-(K$5-$D4207-1))))</f>
        <v>0</v>
      </c>
      <c r="L4207" s="298">
        <f ca="1">IF(OFFSET(L4207,-$D4207,0)="n/a","n/a",IF(L$5&gt;OFFSET(L4207,-$D4207,0)+$D4207,$E4207-SUM($G4207:K4207),($E4207-SUM($G4207:K4207))/(OFFSET(L4207,-$D4207,0)-(L$5-$D4207-1))))</f>
        <v>0</v>
      </c>
    </row>
    <row r="4208" spans="1:12" ht="12.75" hidden="1" customHeight="1" outlineLevel="2" x14ac:dyDescent="0.2">
      <c r="A4208" s="3"/>
      <c r="B4208" s="3"/>
      <c r="C4208" s="377"/>
      <c r="D4208" s="3">
        <v>5</v>
      </c>
      <c r="E4208" s="295">
        <f ca="1"/>
        <v>0</v>
      </c>
      <c r="F4208" s="296"/>
      <c r="G4208" s="299"/>
      <c r="H4208" s="299"/>
      <c r="I4208" s="299"/>
      <c r="J4208" s="299"/>
      <c r="K4208" s="297"/>
      <c r="L4208" s="298">
        <f ca="1">IF(OFFSET(L4208,-$D4208,0)="n/a","n/a",IF(L$5&gt;OFFSET(L4208,-$D4208,0)+$D4208,$E4208-SUM($G4208:K4208),($E4208-SUM($G4208:K4208))/(OFFSET(L4208,-$D4208,0)-(L$5-$D4208-1))))</f>
        <v>0</v>
      </c>
    </row>
    <row r="4209" spans="1:12" ht="12.75" hidden="1" customHeight="1" outlineLevel="2" x14ac:dyDescent="0.2">
      <c r="A4209" s="3"/>
      <c r="B4209" s="3"/>
      <c r="C4209" s="377"/>
      <c r="D4209" s="3">
        <v>6</v>
      </c>
      <c r="E4209" s="295">
        <f ca="1"/>
        <v>0</v>
      </c>
      <c r="F4209" s="296"/>
      <c r="G4209" s="299"/>
      <c r="H4209" s="299"/>
      <c r="I4209" s="299"/>
      <c r="J4209" s="299"/>
      <c r="K4209" s="299"/>
      <c r="L4209" s="297"/>
    </row>
    <row r="4210" spans="1:12" ht="12.75" hidden="1" customHeight="1" outlineLevel="2" x14ac:dyDescent="0.2">
      <c r="A4210" s="3"/>
      <c r="B4210" s="3"/>
      <c r="C4210" s="377"/>
      <c r="D4210" s="3">
        <v>7</v>
      </c>
      <c r="E4210" s="295" t="e">
        <f ca="1"/>
        <v>#N/A</v>
      </c>
      <c r="F4210" s="296"/>
      <c r="G4210" s="299"/>
      <c r="H4210" s="299"/>
      <c r="I4210" s="299"/>
      <c r="J4210" s="299"/>
      <c r="K4210" s="299"/>
      <c r="L4210" s="299"/>
    </row>
    <row r="4211" spans="1:12" ht="12.75" hidden="1" customHeight="1" outlineLevel="2" x14ac:dyDescent="0.2">
      <c r="A4211" s="3"/>
      <c r="B4211" s="3"/>
      <c r="C4211" s="377"/>
      <c r="D4211" s="3">
        <v>8</v>
      </c>
      <c r="E4211" s="295" t="e">
        <f ca="1"/>
        <v>#N/A</v>
      </c>
      <c r="F4211" s="296"/>
      <c r="G4211" s="299"/>
      <c r="H4211" s="299"/>
      <c r="I4211" s="299"/>
      <c r="J4211" s="299"/>
      <c r="K4211" s="299"/>
      <c r="L4211" s="299"/>
    </row>
    <row r="4212" spans="1:12" ht="12.75" hidden="1" customHeight="1" outlineLevel="2" x14ac:dyDescent="0.2">
      <c r="A4212" s="3"/>
      <c r="B4212" s="3"/>
      <c r="C4212" s="377"/>
      <c r="D4212" s="3">
        <v>9</v>
      </c>
      <c r="E4212" s="295" t="e">
        <f ca="1"/>
        <v>#N/A</v>
      </c>
      <c r="F4212" s="296"/>
      <c r="G4212" s="299"/>
      <c r="H4212" s="299"/>
      <c r="I4212" s="299"/>
      <c r="J4212" s="299"/>
      <c r="K4212" s="299"/>
      <c r="L4212" s="299"/>
    </row>
    <row r="4213" spans="1:12" ht="12.75" hidden="1" customHeight="1" outlineLevel="2" x14ac:dyDescent="0.2">
      <c r="A4213" s="3"/>
      <c r="B4213" s="3"/>
      <c r="C4213" s="377"/>
      <c r="D4213" s="3">
        <v>10</v>
      </c>
      <c r="E4213" s="295" t="e">
        <f ca="1"/>
        <v>#N/A</v>
      </c>
      <c r="F4213" s="296"/>
      <c r="G4213" s="299"/>
      <c r="H4213" s="299"/>
      <c r="I4213" s="299"/>
      <c r="J4213" s="299"/>
      <c r="K4213" s="299"/>
      <c r="L4213" s="299"/>
    </row>
    <row r="4214" spans="1:12" ht="12.75" hidden="1" customHeight="1" outlineLevel="2" x14ac:dyDescent="0.2">
      <c r="A4214" s="3"/>
      <c r="B4214" s="3"/>
      <c r="C4214" s="377"/>
      <c r="D4214" s="3">
        <v>11</v>
      </c>
      <c r="E4214" s="295" t="e">
        <f ca="1"/>
        <v>#N/A</v>
      </c>
      <c r="F4214" s="296"/>
      <c r="G4214" s="299"/>
      <c r="H4214" s="299"/>
      <c r="I4214" s="299"/>
      <c r="J4214" s="299"/>
      <c r="K4214" s="299"/>
      <c r="L4214" s="299"/>
    </row>
    <row r="4215" spans="1:12" ht="12.75" hidden="1" customHeight="1" outlineLevel="2" x14ac:dyDescent="0.2">
      <c r="A4215" s="3"/>
      <c r="B4215" s="3"/>
      <c r="C4215" s="377"/>
      <c r="D4215" s="3">
        <v>12</v>
      </c>
      <c r="E4215" s="295" t="e">
        <f ca="1"/>
        <v>#N/A</v>
      </c>
      <c r="F4215" s="296"/>
      <c r="G4215" s="299"/>
      <c r="H4215" s="299"/>
      <c r="I4215" s="299"/>
      <c r="J4215" s="299"/>
      <c r="K4215" s="299"/>
      <c r="L4215" s="299"/>
    </row>
    <row r="4216" spans="1:12" ht="12.75" hidden="1" customHeight="1" outlineLevel="2" x14ac:dyDescent="0.2">
      <c r="A4216" s="3"/>
      <c r="B4216" s="3"/>
      <c r="C4216" s="377"/>
      <c r="D4216" s="3">
        <v>13</v>
      </c>
      <c r="E4216" s="295" t="e">
        <f ca="1"/>
        <v>#N/A</v>
      </c>
      <c r="F4216" s="296"/>
      <c r="G4216" s="299"/>
      <c r="H4216" s="299"/>
      <c r="I4216" s="299"/>
      <c r="J4216" s="299"/>
      <c r="K4216" s="299"/>
      <c r="L4216" s="299"/>
    </row>
    <row r="4217" spans="1:12" ht="12.75" hidden="1" customHeight="1" outlineLevel="2" x14ac:dyDescent="0.2">
      <c r="A4217" s="3"/>
      <c r="B4217" s="3"/>
      <c r="C4217" s="377"/>
      <c r="D4217" s="3">
        <v>14</v>
      </c>
      <c r="E4217" s="295" t="e">
        <f ca="1"/>
        <v>#N/A</v>
      </c>
      <c r="F4217" s="296"/>
      <c r="G4217" s="299"/>
      <c r="H4217" s="299"/>
      <c r="I4217" s="299"/>
      <c r="J4217" s="299"/>
      <c r="K4217" s="299"/>
      <c r="L4217" s="299"/>
    </row>
    <row r="4218" spans="1:12" ht="12.75" hidden="1" customHeight="1" outlineLevel="2" x14ac:dyDescent="0.2">
      <c r="A4218" s="3"/>
      <c r="B4218" s="3"/>
      <c r="C4218" s="377"/>
      <c r="D4218" s="3">
        <v>15</v>
      </c>
      <c r="E4218" s="295" t="e">
        <f ca="1"/>
        <v>#N/A</v>
      </c>
      <c r="F4218" s="296"/>
      <c r="G4218" s="299"/>
      <c r="H4218" s="299"/>
      <c r="I4218" s="299"/>
      <c r="J4218" s="299"/>
      <c r="K4218" s="299"/>
      <c r="L4218" s="299"/>
    </row>
    <row r="4219" spans="1:12" ht="12.75" hidden="1" customHeight="1" outlineLevel="1" x14ac:dyDescent="0.2">
      <c r="A4219" s="3"/>
      <c r="B4219" s="149" t="str">
        <f ca="1">B4202</f>
        <v>Asset Type 011</v>
      </c>
      <c r="C4219" s="149" t="str">
        <f ca="1">C4202</f>
        <v>Description - Asset Type 011</v>
      </c>
      <c r="D4219" s="3"/>
      <c r="E4219" s="3"/>
      <c r="F4219" s="109" t="s">
        <v>47</v>
      </c>
      <c r="G4219" s="301">
        <f t="shared" ref="G4219:L4219" si="422">SUM(G4204:G4218)</f>
        <v>0</v>
      </c>
      <c r="H4219" s="301">
        <f t="shared" ca="1" si="422"/>
        <v>0</v>
      </c>
      <c r="I4219" s="301">
        <f t="shared" ca="1" si="422"/>
        <v>0</v>
      </c>
      <c r="J4219" s="301">
        <f t="shared" ca="1" si="422"/>
        <v>0</v>
      </c>
      <c r="K4219" s="301">
        <f t="shared" ca="1" si="422"/>
        <v>0</v>
      </c>
      <c r="L4219" s="301">
        <f t="shared" ca="1" si="422"/>
        <v>0</v>
      </c>
    </row>
    <row r="4220" spans="1:12" ht="12.75" hidden="1" customHeight="1" outlineLevel="2" x14ac:dyDescent="0.2">
      <c r="A4220" s="221">
        <f>A4202+1</f>
        <v>12</v>
      </c>
      <c r="B4220" s="22" t="str">
        <f ca="1">OFFSET($B$216,$A4220-1,0)</f>
        <v>Asset Type 012</v>
      </c>
      <c r="C4220" s="22" t="str">
        <f ca="1">OFFSET($C$216,$A4220-1,0)</f>
        <v>Description - Asset Type 012</v>
      </c>
      <c r="D4220" s="3"/>
      <c r="E4220" s="112"/>
      <c r="F4220" s="111" t="s">
        <v>46</v>
      </c>
      <c r="G4220" s="300">
        <f t="shared" ref="G4220:L4220" ca="1" si="423">VLOOKUP($B4220,$B$216:$L$415,5+G$5,FALSE)</f>
        <v>0</v>
      </c>
      <c r="H4220" s="300">
        <f t="shared" ca="1" si="423"/>
        <v>0</v>
      </c>
      <c r="I4220" s="300">
        <f t="shared" ca="1" si="423"/>
        <v>0</v>
      </c>
      <c r="J4220" s="300">
        <f t="shared" ca="1" si="423"/>
        <v>0</v>
      </c>
      <c r="K4220" s="300">
        <f t="shared" ca="1" si="423"/>
        <v>0</v>
      </c>
      <c r="L4220" s="300">
        <f t="shared" ca="1" si="423"/>
        <v>0</v>
      </c>
    </row>
    <row r="4221" spans="1:12" ht="12.75" hidden="1" customHeight="1" outlineLevel="2" x14ac:dyDescent="0.2">
      <c r="A4221" s="3"/>
      <c r="B4221" s="3"/>
      <c r="C4221" s="21"/>
      <c r="D4221" s="3"/>
      <c r="E4221" s="110"/>
      <c r="F4221" s="109" t="s">
        <v>81</v>
      </c>
      <c r="G4221" s="114">
        <f ca="1">VLOOKUP($B4220,'Input Sheet'!$B$215:$L$414,5+G$5,FALSE)</f>
        <v>0</v>
      </c>
      <c r="H4221" s="114">
        <f ca="1">VLOOKUP($B4220,'Input Sheet'!$B$215:$L$414,5+H$5,FALSE)</f>
        <v>0</v>
      </c>
      <c r="I4221" s="114">
        <f ca="1">VLOOKUP($B4220,'Input Sheet'!$B$215:$L$414,5+I$5,FALSE)</f>
        <v>0</v>
      </c>
      <c r="J4221" s="114">
        <f ca="1">VLOOKUP($B4220,'Input Sheet'!$B$215:$L$414,5+J$5,FALSE)</f>
        <v>0</v>
      </c>
      <c r="K4221" s="114">
        <f ca="1">VLOOKUP($B4220,'Input Sheet'!$B$215:$L$414,5+K$5,FALSE)</f>
        <v>0</v>
      </c>
      <c r="L4221" s="114">
        <f ca="1">VLOOKUP($B4220,'Input Sheet'!$B$215:$L$414,5+L$5,FALSE)</f>
        <v>0</v>
      </c>
    </row>
    <row r="4222" spans="1:12" ht="12.75" hidden="1" customHeight="1" outlineLevel="2" x14ac:dyDescent="0.2">
      <c r="A4222" s="3"/>
      <c r="B4222" s="3"/>
      <c r="C4222" s="3"/>
      <c r="D4222" s="3">
        <v>1</v>
      </c>
      <c r="E4222" s="295">
        <f t="array" aca="1" ref="E4222:E4236" ca="1">TRANSPOSE(G4220:L4220)</f>
        <v>0</v>
      </c>
      <c r="F4222" s="296"/>
      <c r="G4222" s="297"/>
      <c r="H4222" s="298">
        <f ca="1">IF(OFFSET(H4222,-$D4222,0)="n/a","n/a",IF(H$5&gt;OFFSET(H4222,-$D4222,0)+$D4222,$E4222-SUM($G4222:G4222),($E4222-SUM($G4222:G4222))/(OFFSET(H4222,-$D4222,0)-(H$5-$D4222-1))))</f>
        <v>0</v>
      </c>
      <c r="I4222" s="298">
        <f ca="1">IF(OFFSET(I4222,-$D4222,0)="n/a","n/a",IF(I$5&gt;OFFSET(I4222,-$D4222,0)+$D4222,$E4222-SUM($G4222:H4222),($E4222-SUM($G4222:H4222))/(OFFSET(I4222,-$D4222,0)-(I$5-$D4222-1))))</f>
        <v>0</v>
      </c>
      <c r="J4222" s="298">
        <f ca="1">IF(OFFSET(J4222,-$D4222,0)="n/a","n/a",IF(J$5&gt;OFFSET(J4222,-$D4222,0)+$D4222,$E4222-SUM($G4222:I4222),($E4222-SUM($G4222:I4222))/(OFFSET(J4222,-$D4222,0)-(J$5-$D4222-1))))</f>
        <v>0</v>
      </c>
      <c r="K4222" s="298">
        <f ca="1">IF(OFFSET(K4222,-$D4222,0)="n/a","n/a",IF(K$5&gt;OFFSET(K4222,-$D4222,0)+$D4222,$E4222-SUM($G4222:J4222),($E4222-SUM($G4222:J4222))/(OFFSET(K4222,-$D4222,0)-(K$5-$D4222-1))))</f>
        <v>0</v>
      </c>
      <c r="L4222" s="298">
        <f ca="1">IF(OFFSET(L4222,-$D4222,0)="n/a","n/a",IF(L$5&gt;OFFSET(L4222,-$D4222,0)+$D4222,$E4222-SUM($G4222:K4222),($E4222-SUM($G4222:K4222))/(OFFSET(L4222,-$D4222,0)-(L$5-$D4222-1))))</f>
        <v>0</v>
      </c>
    </row>
    <row r="4223" spans="1:12" ht="12.75" hidden="1" customHeight="1" outlineLevel="2" x14ac:dyDescent="0.2">
      <c r="A4223" s="3"/>
      <c r="B4223" s="3"/>
      <c r="C4223" s="377" t="s">
        <v>48</v>
      </c>
      <c r="D4223" s="3">
        <v>2</v>
      </c>
      <c r="E4223" s="295">
        <f ca="1"/>
        <v>0</v>
      </c>
      <c r="F4223" s="296"/>
      <c r="G4223" s="299"/>
      <c r="H4223" s="297"/>
      <c r="I4223" s="298">
        <f ca="1">IF(OFFSET(I4223,-$D4223,0)="n/a","n/a",IF(I$5&gt;OFFSET(I4223,-$D4223,0)+$D4223,$E4223-SUM($G4223:H4223),($E4223-SUM($G4223:H4223))/(OFFSET(I4223,-$D4223,0)-(I$5-$D4223-1))))</f>
        <v>0</v>
      </c>
      <c r="J4223" s="298">
        <f ca="1">IF(OFFSET(J4223,-$D4223,0)="n/a","n/a",IF(J$5&gt;OFFSET(J4223,-$D4223,0)+$D4223,$E4223-SUM($G4223:I4223),($E4223-SUM($G4223:I4223))/(OFFSET(J4223,-$D4223,0)-(J$5-$D4223-1))))</f>
        <v>0</v>
      </c>
      <c r="K4223" s="298">
        <f ca="1">IF(OFFSET(K4223,-$D4223,0)="n/a","n/a",IF(K$5&gt;OFFSET(K4223,-$D4223,0)+$D4223,$E4223-SUM($G4223:J4223),($E4223-SUM($G4223:J4223))/(OFFSET(K4223,-$D4223,0)-(K$5-$D4223-1))))</f>
        <v>0</v>
      </c>
      <c r="L4223" s="298">
        <f ca="1">IF(OFFSET(L4223,-$D4223,0)="n/a","n/a",IF(L$5&gt;OFFSET(L4223,-$D4223,0)+$D4223,$E4223-SUM($G4223:K4223),($E4223-SUM($G4223:K4223))/(OFFSET(L4223,-$D4223,0)-(L$5-$D4223-1))))</f>
        <v>0</v>
      </c>
    </row>
    <row r="4224" spans="1:12" ht="12.75" hidden="1" customHeight="1" outlineLevel="2" x14ac:dyDescent="0.2">
      <c r="A4224" s="3"/>
      <c r="B4224" s="3"/>
      <c r="C4224" s="377"/>
      <c r="D4224" s="3">
        <v>3</v>
      </c>
      <c r="E4224" s="295">
        <f ca="1"/>
        <v>0</v>
      </c>
      <c r="F4224" s="296"/>
      <c r="G4224" s="299"/>
      <c r="H4224" s="299"/>
      <c r="I4224" s="297"/>
      <c r="J4224" s="298">
        <f ca="1">IF(OFFSET(J4224,-$D4224,0)="n/a","n/a",IF(J$5&gt;OFFSET(J4224,-$D4224,0)+$D4224,$E4224-SUM($G4224:I4224),($E4224-SUM($G4224:I4224))/(OFFSET(J4224,-$D4224,0)-(J$5-$D4224-1))))</f>
        <v>0</v>
      </c>
      <c r="K4224" s="298">
        <f ca="1">IF(OFFSET(K4224,-$D4224,0)="n/a","n/a",IF(K$5&gt;OFFSET(K4224,-$D4224,0)+$D4224,$E4224-SUM($G4224:J4224),($E4224-SUM($G4224:J4224))/(OFFSET(K4224,-$D4224,0)-(K$5-$D4224-1))))</f>
        <v>0</v>
      </c>
      <c r="L4224" s="298">
        <f ca="1">IF(OFFSET(L4224,-$D4224,0)="n/a","n/a",IF(L$5&gt;OFFSET(L4224,-$D4224,0)+$D4224,$E4224-SUM($G4224:K4224),($E4224-SUM($G4224:K4224))/(OFFSET(L4224,-$D4224,0)-(L$5-$D4224-1))))</f>
        <v>0</v>
      </c>
    </row>
    <row r="4225" spans="1:12" ht="12.75" hidden="1" customHeight="1" outlineLevel="2" x14ac:dyDescent="0.2">
      <c r="A4225" s="3"/>
      <c r="B4225" s="3"/>
      <c r="C4225" s="377"/>
      <c r="D4225" s="3">
        <v>4</v>
      </c>
      <c r="E4225" s="295">
        <f ca="1"/>
        <v>0</v>
      </c>
      <c r="F4225" s="296"/>
      <c r="G4225" s="299"/>
      <c r="H4225" s="299"/>
      <c r="I4225" s="299"/>
      <c r="J4225" s="297"/>
      <c r="K4225" s="298">
        <f ca="1">IF(OFFSET(K4225,-$D4225,0)="n/a","n/a",IF(K$5&gt;OFFSET(K4225,-$D4225,0)+$D4225,$E4225-SUM($G4225:J4225),($E4225-SUM($G4225:J4225))/(OFFSET(K4225,-$D4225,0)-(K$5-$D4225-1))))</f>
        <v>0</v>
      </c>
      <c r="L4225" s="298">
        <f ca="1">IF(OFFSET(L4225,-$D4225,0)="n/a","n/a",IF(L$5&gt;OFFSET(L4225,-$D4225,0)+$D4225,$E4225-SUM($G4225:K4225),($E4225-SUM($G4225:K4225))/(OFFSET(L4225,-$D4225,0)-(L$5-$D4225-1))))</f>
        <v>0</v>
      </c>
    </row>
    <row r="4226" spans="1:12" ht="12.75" hidden="1" customHeight="1" outlineLevel="2" x14ac:dyDescent="0.2">
      <c r="A4226" s="3"/>
      <c r="B4226" s="3"/>
      <c r="C4226" s="377"/>
      <c r="D4226" s="3">
        <v>5</v>
      </c>
      <c r="E4226" s="295">
        <f ca="1"/>
        <v>0</v>
      </c>
      <c r="F4226" s="296"/>
      <c r="G4226" s="299"/>
      <c r="H4226" s="299"/>
      <c r="I4226" s="299"/>
      <c r="J4226" s="299"/>
      <c r="K4226" s="297"/>
      <c r="L4226" s="298">
        <f ca="1">IF(OFFSET(L4226,-$D4226,0)="n/a","n/a",IF(L$5&gt;OFFSET(L4226,-$D4226,0)+$D4226,$E4226-SUM($G4226:K4226),($E4226-SUM($G4226:K4226))/(OFFSET(L4226,-$D4226,0)-(L$5-$D4226-1))))</f>
        <v>0</v>
      </c>
    </row>
    <row r="4227" spans="1:12" ht="12.75" hidden="1" customHeight="1" outlineLevel="2" x14ac:dyDescent="0.2">
      <c r="A4227" s="3"/>
      <c r="B4227" s="3"/>
      <c r="C4227" s="377"/>
      <c r="D4227" s="3">
        <v>6</v>
      </c>
      <c r="E4227" s="295">
        <f ca="1"/>
        <v>0</v>
      </c>
      <c r="F4227" s="296"/>
      <c r="G4227" s="299"/>
      <c r="H4227" s="299"/>
      <c r="I4227" s="299"/>
      <c r="J4227" s="299"/>
      <c r="K4227" s="299"/>
      <c r="L4227" s="297"/>
    </row>
    <row r="4228" spans="1:12" ht="12.75" hidden="1" customHeight="1" outlineLevel="2" x14ac:dyDescent="0.2">
      <c r="A4228" s="3"/>
      <c r="B4228" s="3"/>
      <c r="C4228" s="377"/>
      <c r="D4228" s="3">
        <v>7</v>
      </c>
      <c r="E4228" s="295" t="e">
        <f ca="1"/>
        <v>#N/A</v>
      </c>
      <c r="F4228" s="296"/>
      <c r="G4228" s="299"/>
      <c r="H4228" s="299"/>
      <c r="I4228" s="299"/>
      <c r="J4228" s="299"/>
      <c r="K4228" s="299"/>
      <c r="L4228" s="299"/>
    </row>
    <row r="4229" spans="1:12" ht="12.75" hidden="1" customHeight="1" outlineLevel="2" x14ac:dyDescent="0.2">
      <c r="A4229" s="3"/>
      <c r="B4229" s="3"/>
      <c r="C4229" s="377"/>
      <c r="D4229" s="3">
        <v>8</v>
      </c>
      <c r="E4229" s="295" t="e">
        <f ca="1"/>
        <v>#N/A</v>
      </c>
      <c r="F4229" s="296"/>
      <c r="G4229" s="299"/>
      <c r="H4229" s="299"/>
      <c r="I4229" s="299"/>
      <c r="J4229" s="299"/>
      <c r="K4229" s="299"/>
      <c r="L4229" s="299"/>
    </row>
    <row r="4230" spans="1:12" ht="12.75" hidden="1" customHeight="1" outlineLevel="2" x14ac:dyDescent="0.2">
      <c r="A4230" s="3"/>
      <c r="B4230" s="3"/>
      <c r="C4230" s="377"/>
      <c r="D4230" s="3">
        <v>9</v>
      </c>
      <c r="E4230" s="295" t="e">
        <f ca="1"/>
        <v>#N/A</v>
      </c>
      <c r="F4230" s="296"/>
      <c r="G4230" s="299"/>
      <c r="H4230" s="299"/>
      <c r="I4230" s="299"/>
      <c r="J4230" s="299"/>
      <c r="K4230" s="299"/>
      <c r="L4230" s="299"/>
    </row>
    <row r="4231" spans="1:12" ht="12.75" hidden="1" customHeight="1" outlineLevel="2" x14ac:dyDescent="0.2">
      <c r="A4231" s="3"/>
      <c r="B4231" s="3"/>
      <c r="C4231" s="377"/>
      <c r="D4231" s="3">
        <v>10</v>
      </c>
      <c r="E4231" s="295" t="e">
        <f ca="1"/>
        <v>#N/A</v>
      </c>
      <c r="F4231" s="296"/>
      <c r="G4231" s="299"/>
      <c r="H4231" s="299"/>
      <c r="I4231" s="299"/>
      <c r="J4231" s="299"/>
      <c r="K4231" s="299"/>
      <c r="L4231" s="299"/>
    </row>
    <row r="4232" spans="1:12" ht="12.75" hidden="1" customHeight="1" outlineLevel="2" x14ac:dyDescent="0.2">
      <c r="A4232" s="3"/>
      <c r="B4232" s="3"/>
      <c r="C4232" s="377"/>
      <c r="D4232" s="3">
        <v>11</v>
      </c>
      <c r="E4232" s="295" t="e">
        <f ca="1"/>
        <v>#N/A</v>
      </c>
      <c r="F4232" s="296"/>
      <c r="G4232" s="299"/>
      <c r="H4232" s="299"/>
      <c r="I4232" s="299"/>
      <c r="J4232" s="299"/>
      <c r="K4232" s="299"/>
      <c r="L4232" s="299"/>
    </row>
    <row r="4233" spans="1:12" ht="12.75" hidden="1" customHeight="1" outlineLevel="2" x14ac:dyDescent="0.2">
      <c r="A4233" s="3"/>
      <c r="B4233" s="3"/>
      <c r="C4233" s="377"/>
      <c r="D4233" s="3">
        <v>12</v>
      </c>
      <c r="E4233" s="295" t="e">
        <f ca="1"/>
        <v>#N/A</v>
      </c>
      <c r="F4233" s="296"/>
      <c r="G4233" s="299"/>
      <c r="H4233" s="299"/>
      <c r="I4233" s="299"/>
      <c r="J4233" s="299"/>
      <c r="K4233" s="299"/>
      <c r="L4233" s="299"/>
    </row>
    <row r="4234" spans="1:12" ht="12.75" hidden="1" customHeight="1" outlineLevel="2" x14ac:dyDescent="0.2">
      <c r="A4234" s="3"/>
      <c r="B4234" s="3"/>
      <c r="C4234" s="377"/>
      <c r="D4234" s="3">
        <v>13</v>
      </c>
      <c r="E4234" s="295" t="e">
        <f ca="1"/>
        <v>#N/A</v>
      </c>
      <c r="F4234" s="296"/>
      <c r="G4234" s="299"/>
      <c r="H4234" s="299"/>
      <c r="I4234" s="299"/>
      <c r="J4234" s="299"/>
      <c r="K4234" s="299"/>
      <c r="L4234" s="299"/>
    </row>
    <row r="4235" spans="1:12" ht="12.75" hidden="1" customHeight="1" outlineLevel="2" x14ac:dyDescent="0.2">
      <c r="A4235" s="3"/>
      <c r="B4235" s="3"/>
      <c r="C4235" s="377"/>
      <c r="D4235" s="3">
        <v>14</v>
      </c>
      <c r="E4235" s="295" t="e">
        <f ca="1"/>
        <v>#N/A</v>
      </c>
      <c r="F4235" s="296"/>
      <c r="G4235" s="299"/>
      <c r="H4235" s="299"/>
      <c r="I4235" s="299"/>
      <c r="J4235" s="299"/>
      <c r="K4235" s="299"/>
      <c r="L4235" s="299"/>
    </row>
    <row r="4236" spans="1:12" ht="12.75" hidden="1" customHeight="1" outlineLevel="2" x14ac:dyDescent="0.2">
      <c r="A4236" s="3"/>
      <c r="B4236" s="3"/>
      <c r="C4236" s="377"/>
      <c r="D4236" s="3">
        <v>15</v>
      </c>
      <c r="E4236" s="295" t="e">
        <f ca="1"/>
        <v>#N/A</v>
      </c>
      <c r="F4236" s="296"/>
      <c r="G4236" s="299"/>
      <c r="H4236" s="299"/>
      <c r="I4236" s="299"/>
      <c r="J4236" s="299"/>
      <c r="K4236" s="299"/>
      <c r="L4236" s="299"/>
    </row>
    <row r="4237" spans="1:12" ht="12.75" hidden="1" customHeight="1" outlineLevel="1" x14ac:dyDescent="0.2">
      <c r="A4237" s="3"/>
      <c r="B4237" s="149" t="str">
        <f ca="1">B4220</f>
        <v>Asset Type 012</v>
      </c>
      <c r="C4237" s="149" t="str">
        <f ca="1">C4220</f>
        <v>Description - Asset Type 012</v>
      </c>
      <c r="D4237" s="3"/>
      <c r="E4237" s="3"/>
      <c r="F4237" s="109" t="s">
        <v>47</v>
      </c>
      <c r="G4237" s="301">
        <f t="shared" ref="G4237:L4237" si="424">SUM(G4222:G4236)</f>
        <v>0</v>
      </c>
      <c r="H4237" s="301">
        <f t="shared" ca="1" si="424"/>
        <v>0</v>
      </c>
      <c r="I4237" s="301">
        <f t="shared" ca="1" si="424"/>
        <v>0</v>
      </c>
      <c r="J4237" s="301">
        <f t="shared" ca="1" si="424"/>
        <v>0</v>
      </c>
      <c r="K4237" s="301">
        <f t="shared" ca="1" si="424"/>
        <v>0</v>
      </c>
      <c r="L4237" s="301">
        <f t="shared" ca="1" si="424"/>
        <v>0</v>
      </c>
    </row>
    <row r="4238" spans="1:12" ht="12.75" hidden="1" customHeight="1" outlineLevel="2" x14ac:dyDescent="0.2">
      <c r="A4238" s="221">
        <f>A4220+1</f>
        <v>13</v>
      </c>
      <c r="B4238" s="22" t="str">
        <f ca="1">OFFSET($B$216,$A4238-1,0)</f>
        <v>Asset Type 013</v>
      </c>
      <c r="C4238" s="22" t="str">
        <f ca="1">OFFSET($C$216,$A4238-1,0)</f>
        <v>Description - Asset Type 013</v>
      </c>
      <c r="D4238" s="3"/>
      <c r="E4238" s="112"/>
      <c r="F4238" s="111" t="s">
        <v>46</v>
      </c>
      <c r="G4238" s="300">
        <f t="shared" ref="G4238:L4238" ca="1" si="425">VLOOKUP($B4238,$B$216:$L$415,5+G$5,FALSE)</f>
        <v>0</v>
      </c>
      <c r="H4238" s="300">
        <f t="shared" ca="1" si="425"/>
        <v>0</v>
      </c>
      <c r="I4238" s="300">
        <f t="shared" ca="1" si="425"/>
        <v>0</v>
      </c>
      <c r="J4238" s="300">
        <f t="shared" ca="1" si="425"/>
        <v>0</v>
      </c>
      <c r="K4238" s="300">
        <f t="shared" ca="1" si="425"/>
        <v>0</v>
      </c>
      <c r="L4238" s="300">
        <f t="shared" ca="1" si="425"/>
        <v>0</v>
      </c>
    </row>
    <row r="4239" spans="1:12" ht="12.75" hidden="1" customHeight="1" outlineLevel="2" x14ac:dyDescent="0.2">
      <c r="A4239" s="3"/>
      <c r="B4239" s="3"/>
      <c r="C4239" s="21"/>
      <c r="D4239" s="3"/>
      <c r="E4239" s="110"/>
      <c r="F4239" s="109" t="s">
        <v>81</v>
      </c>
      <c r="G4239" s="114">
        <f ca="1">VLOOKUP($B4238,'Input Sheet'!$B$215:$L$414,5+G$5,FALSE)</f>
        <v>0</v>
      </c>
      <c r="H4239" s="114">
        <f ca="1">VLOOKUP($B4238,'Input Sheet'!$B$215:$L$414,5+H$5,FALSE)</f>
        <v>0</v>
      </c>
      <c r="I4239" s="114">
        <f ca="1">VLOOKUP($B4238,'Input Sheet'!$B$215:$L$414,5+I$5,FALSE)</f>
        <v>0</v>
      </c>
      <c r="J4239" s="114">
        <f ca="1">VLOOKUP($B4238,'Input Sheet'!$B$215:$L$414,5+J$5,FALSE)</f>
        <v>0</v>
      </c>
      <c r="K4239" s="114">
        <f ca="1">VLOOKUP($B4238,'Input Sheet'!$B$215:$L$414,5+K$5,FALSE)</f>
        <v>0</v>
      </c>
      <c r="L4239" s="114">
        <f ca="1">VLOOKUP($B4238,'Input Sheet'!$B$215:$L$414,5+L$5,FALSE)</f>
        <v>0</v>
      </c>
    </row>
    <row r="4240" spans="1:12" ht="12.75" hidden="1" customHeight="1" outlineLevel="2" x14ac:dyDescent="0.2">
      <c r="A4240" s="3"/>
      <c r="B4240" s="3"/>
      <c r="C4240" s="3"/>
      <c r="D4240" s="3">
        <v>1</v>
      </c>
      <c r="E4240" s="295">
        <f t="array" aca="1" ref="E4240:E4254" ca="1">TRANSPOSE(G4238:L4238)</f>
        <v>0</v>
      </c>
      <c r="F4240" s="296"/>
      <c r="G4240" s="297"/>
      <c r="H4240" s="298">
        <f ca="1">IF(OFFSET(H4240,-$D4240,0)="n/a","n/a",IF(H$5&gt;OFFSET(H4240,-$D4240,0)+$D4240,$E4240-SUM($G4240:G4240),($E4240-SUM($G4240:G4240))/(OFFSET(H4240,-$D4240,0)-(H$5-$D4240-1))))</f>
        <v>0</v>
      </c>
      <c r="I4240" s="298">
        <f ca="1">IF(OFFSET(I4240,-$D4240,0)="n/a","n/a",IF(I$5&gt;OFFSET(I4240,-$D4240,0)+$D4240,$E4240-SUM($G4240:H4240),($E4240-SUM($G4240:H4240))/(OFFSET(I4240,-$D4240,0)-(I$5-$D4240-1))))</f>
        <v>0</v>
      </c>
      <c r="J4240" s="298">
        <f ca="1">IF(OFFSET(J4240,-$D4240,0)="n/a","n/a",IF(J$5&gt;OFFSET(J4240,-$D4240,0)+$D4240,$E4240-SUM($G4240:I4240),($E4240-SUM($G4240:I4240))/(OFFSET(J4240,-$D4240,0)-(J$5-$D4240-1))))</f>
        <v>0</v>
      </c>
      <c r="K4240" s="298">
        <f ca="1">IF(OFFSET(K4240,-$D4240,0)="n/a","n/a",IF(K$5&gt;OFFSET(K4240,-$D4240,0)+$D4240,$E4240-SUM($G4240:J4240),($E4240-SUM($G4240:J4240))/(OFFSET(K4240,-$D4240,0)-(K$5-$D4240-1))))</f>
        <v>0</v>
      </c>
      <c r="L4240" s="298">
        <f ca="1">IF(OFFSET(L4240,-$D4240,0)="n/a","n/a",IF(L$5&gt;OFFSET(L4240,-$D4240,0)+$D4240,$E4240-SUM($G4240:K4240),($E4240-SUM($G4240:K4240))/(OFFSET(L4240,-$D4240,0)-(L$5-$D4240-1))))</f>
        <v>0</v>
      </c>
    </row>
    <row r="4241" spans="1:12" ht="12.75" hidden="1" customHeight="1" outlineLevel="2" x14ac:dyDescent="0.2">
      <c r="A4241" s="3"/>
      <c r="B4241" s="3"/>
      <c r="C4241" s="377" t="s">
        <v>48</v>
      </c>
      <c r="D4241" s="3">
        <v>2</v>
      </c>
      <c r="E4241" s="295">
        <f ca="1"/>
        <v>0</v>
      </c>
      <c r="F4241" s="296"/>
      <c r="G4241" s="299"/>
      <c r="H4241" s="297"/>
      <c r="I4241" s="298">
        <f ca="1">IF(OFFSET(I4241,-$D4241,0)="n/a","n/a",IF(I$5&gt;OFFSET(I4241,-$D4241,0)+$D4241,$E4241-SUM($G4241:H4241),($E4241-SUM($G4241:H4241))/(OFFSET(I4241,-$D4241,0)-(I$5-$D4241-1))))</f>
        <v>0</v>
      </c>
      <c r="J4241" s="298">
        <f ca="1">IF(OFFSET(J4241,-$D4241,0)="n/a","n/a",IF(J$5&gt;OFFSET(J4241,-$D4241,0)+$D4241,$E4241-SUM($G4241:I4241),($E4241-SUM($G4241:I4241))/(OFFSET(J4241,-$D4241,0)-(J$5-$D4241-1))))</f>
        <v>0</v>
      </c>
      <c r="K4241" s="298">
        <f ca="1">IF(OFFSET(K4241,-$D4241,0)="n/a","n/a",IF(K$5&gt;OFFSET(K4241,-$D4241,0)+$D4241,$E4241-SUM($G4241:J4241),($E4241-SUM($G4241:J4241))/(OFFSET(K4241,-$D4241,0)-(K$5-$D4241-1))))</f>
        <v>0</v>
      </c>
      <c r="L4241" s="298">
        <f ca="1">IF(OFFSET(L4241,-$D4241,0)="n/a","n/a",IF(L$5&gt;OFFSET(L4241,-$D4241,0)+$D4241,$E4241-SUM($G4241:K4241),($E4241-SUM($G4241:K4241))/(OFFSET(L4241,-$D4241,0)-(L$5-$D4241-1))))</f>
        <v>0</v>
      </c>
    </row>
    <row r="4242" spans="1:12" ht="12.75" hidden="1" customHeight="1" outlineLevel="2" x14ac:dyDescent="0.2">
      <c r="A4242" s="3"/>
      <c r="B4242" s="3"/>
      <c r="C4242" s="377"/>
      <c r="D4242" s="3">
        <v>3</v>
      </c>
      <c r="E4242" s="295">
        <f ca="1"/>
        <v>0</v>
      </c>
      <c r="F4242" s="296"/>
      <c r="G4242" s="299"/>
      <c r="H4242" s="299"/>
      <c r="I4242" s="297"/>
      <c r="J4242" s="298">
        <f ca="1">IF(OFFSET(J4242,-$D4242,0)="n/a","n/a",IF(J$5&gt;OFFSET(J4242,-$D4242,0)+$D4242,$E4242-SUM($G4242:I4242),($E4242-SUM($G4242:I4242))/(OFFSET(J4242,-$D4242,0)-(J$5-$D4242-1))))</f>
        <v>0</v>
      </c>
      <c r="K4242" s="298">
        <f ca="1">IF(OFFSET(K4242,-$D4242,0)="n/a","n/a",IF(K$5&gt;OFFSET(K4242,-$D4242,0)+$D4242,$E4242-SUM($G4242:J4242),($E4242-SUM($G4242:J4242))/(OFFSET(K4242,-$D4242,0)-(K$5-$D4242-1))))</f>
        <v>0</v>
      </c>
      <c r="L4242" s="298">
        <f ca="1">IF(OFFSET(L4242,-$D4242,0)="n/a","n/a",IF(L$5&gt;OFFSET(L4242,-$D4242,0)+$D4242,$E4242-SUM($G4242:K4242),($E4242-SUM($G4242:K4242))/(OFFSET(L4242,-$D4242,0)-(L$5-$D4242-1))))</f>
        <v>0</v>
      </c>
    </row>
    <row r="4243" spans="1:12" ht="12.75" hidden="1" customHeight="1" outlineLevel="2" x14ac:dyDescent="0.2">
      <c r="A4243" s="3"/>
      <c r="B4243" s="3"/>
      <c r="C4243" s="377"/>
      <c r="D4243" s="3">
        <v>4</v>
      </c>
      <c r="E4243" s="295">
        <f ca="1"/>
        <v>0</v>
      </c>
      <c r="F4243" s="296"/>
      <c r="G4243" s="299"/>
      <c r="H4243" s="299"/>
      <c r="I4243" s="299"/>
      <c r="J4243" s="297"/>
      <c r="K4243" s="298">
        <f ca="1">IF(OFFSET(K4243,-$D4243,0)="n/a","n/a",IF(K$5&gt;OFFSET(K4243,-$D4243,0)+$D4243,$E4243-SUM($G4243:J4243),($E4243-SUM($G4243:J4243))/(OFFSET(K4243,-$D4243,0)-(K$5-$D4243-1))))</f>
        <v>0</v>
      </c>
      <c r="L4243" s="298">
        <f ca="1">IF(OFFSET(L4243,-$D4243,0)="n/a","n/a",IF(L$5&gt;OFFSET(L4243,-$D4243,0)+$D4243,$E4243-SUM($G4243:K4243),($E4243-SUM($G4243:K4243))/(OFFSET(L4243,-$D4243,0)-(L$5-$D4243-1))))</f>
        <v>0</v>
      </c>
    </row>
    <row r="4244" spans="1:12" ht="12.75" hidden="1" customHeight="1" outlineLevel="2" x14ac:dyDescent="0.2">
      <c r="A4244" s="3"/>
      <c r="B4244" s="3"/>
      <c r="C4244" s="377"/>
      <c r="D4244" s="3">
        <v>5</v>
      </c>
      <c r="E4244" s="295">
        <f ca="1"/>
        <v>0</v>
      </c>
      <c r="F4244" s="296"/>
      <c r="G4244" s="299"/>
      <c r="H4244" s="299"/>
      <c r="I4244" s="299"/>
      <c r="J4244" s="299"/>
      <c r="K4244" s="297"/>
      <c r="L4244" s="298">
        <f ca="1">IF(OFFSET(L4244,-$D4244,0)="n/a","n/a",IF(L$5&gt;OFFSET(L4244,-$D4244,0)+$D4244,$E4244-SUM($G4244:K4244),($E4244-SUM($G4244:K4244))/(OFFSET(L4244,-$D4244,0)-(L$5-$D4244-1))))</f>
        <v>0</v>
      </c>
    </row>
    <row r="4245" spans="1:12" ht="12.75" hidden="1" customHeight="1" outlineLevel="2" x14ac:dyDescent="0.2">
      <c r="A4245" s="3"/>
      <c r="B4245" s="3"/>
      <c r="C4245" s="377"/>
      <c r="D4245" s="3">
        <v>6</v>
      </c>
      <c r="E4245" s="295">
        <f ca="1"/>
        <v>0</v>
      </c>
      <c r="F4245" s="296"/>
      <c r="G4245" s="299"/>
      <c r="H4245" s="299"/>
      <c r="I4245" s="299"/>
      <c r="J4245" s="299"/>
      <c r="K4245" s="299"/>
      <c r="L4245" s="297"/>
    </row>
    <row r="4246" spans="1:12" ht="12.75" hidden="1" customHeight="1" outlineLevel="2" x14ac:dyDescent="0.2">
      <c r="A4246" s="3"/>
      <c r="B4246" s="3"/>
      <c r="C4246" s="377"/>
      <c r="D4246" s="3">
        <v>7</v>
      </c>
      <c r="E4246" s="295" t="e">
        <f ca="1"/>
        <v>#N/A</v>
      </c>
      <c r="F4246" s="296"/>
      <c r="G4246" s="299"/>
      <c r="H4246" s="299"/>
      <c r="I4246" s="299"/>
      <c r="J4246" s="299"/>
      <c r="K4246" s="299"/>
      <c r="L4246" s="299"/>
    </row>
    <row r="4247" spans="1:12" ht="12.75" hidden="1" customHeight="1" outlineLevel="2" x14ac:dyDescent="0.2">
      <c r="A4247" s="3"/>
      <c r="B4247" s="3"/>
      <c r="C4247" s="377"/>
      <c r="D4247" s="3">
        <v>8</v>
      </c>
      <c r="E4247" s="295" t="e">
        <f ca="1"/>
        <v>#N/A</v>
      </c>
      <c r="F4247" s="296"/>
      <c r="G4247" s="299"/>
      <c r="H4247" s="299"/>
      <c r="I4247" s="299"/>
      <c r="J4247" s="299"/>
      <c r="K4247" s="299"/>
      <c r="L4247" s="299"/>
    </row>
    <row r="4248" spans="1:12" ht="12.75" hidden="1" customHeight="1" outlineLevel="2" x14ac:dyDescent="0.2">
      <c r="A4248" s="3"/>
      <c r="B4248" s="3"/>
      <c r="C4248" s="377"/>
      <c r="D4248" s="3">
        <v>9</v>
      </c>
      <c r="E4248" s="295" t="e">
        <f ca="1"/>
        <v>#N/A</v>
      </c>
      <c r="F4248" s="296"/>
      <c r="G4248" s="299"/>
      <c r="H4248" s="299"/>
      <c r="I4248" s="299"/>
      <c r="J4248" s="299"/>
      <c r="K4248" s="299"/>
      <c r="L4248" s="299"/>
    </row>
    <row r="4249" spans="1:12" ht="12.75" hidden="1" customHeight="1" outlineLevel="2" x14ac:dyDescent="0.2">
      <c r="A4249" s="3"/>
      <c r="B4249" s="3"/>
      <c r="C4249" s="377"/>
      <c r="D4249" s="3">
        <v>10</v>
      </c>
      <c r="E4249" s="295" t="e">
        <f ca="1"/>
        <v>#N/A</v>
      </c>
      <c r="F4249" s="296"/>
      <c r="G4249" s="299"/>
      <c r="H4249" s="299"/>
      <c r="I4249" s="299"/>
      <c r="J4249" s="299"/>
      <c r="K4249" s="299"/>
      <c r="L4249" s="299"/>
    </row>
    <row r="4250" spans="1:12" ht="12.75" hidden="1" customHeight="1" outlineLevel="2" x14ac:dyDescent="0.2">
      <c r="A4250" s="3"/>
      <c r="B4250" s="3"/>
      <c r="C4250" s="377"/>
      <c r="D4250" s="3">
        <v>11</v>
      </c>
      <c r="E4250" s="295" t="e">
        <f ca="1"/>
        <v>#N/A</v>
      </c>
      <c r="F4250" s="296"/>
      <c r="G4250" s="299"/>
      <c r="H4250" s="299"/>
      <c r="I4250" s="299"/>
      <c r="J4250" s="299"/>
      <c r="K4250" s="299"/>
      <c r="L4250" s="299"/>
    </row>
    <row r="4251" spans="1:12" ht="12.75" hidden="1" customHeight="1" outlineLevel="2" x14ac:dyDescent="0.2">
      <c r="A4251" s="3"/>
      <c r="B4251" s="3"/>
      <c r="C4251" s="377"/>
      <c r="D4251" s="3">
        <v>12</v>
      </c>
      <c r="E4251" s="295" t="e">
        <f ca="1"/>
        <v>#N/A</v>
      </c>
      <c r="F4251" s="296"/>
      <c r="G4251" s="299"/>
      <c r="H4251" s="299"/>
      <c r="I4251" s="299"/>
      <c r="J4251" s="299"/>
      <c r="K4251" s="299"/>
      <c r="L4251" s="299"/>
    </row>
    <row r="4252" spans="1:12" ht="12.75" hidden="1" customHeight="1" outlineLevel="2" x14ac:dyDescent="0.2">
      <c r="A4252" s="3"/>
      <c r="B4252" s="3"/>
      <c r="C4252" s="377"/>
      <c r="D4252" s="3">
        <v>13</v>
      </c>
      <c r="E4252" s="295" t="e">
        <f ca="1"/>
        <v>#N/A</v>
      </c>
      <c r="F4252" s="296"/>
      <c r="G4252" s="299"/>
      <c r="H4252" s="299"/>
      <c r="I4252" s="299"/>
      <c r="J4252" s="299"/>
      <c r="K4252" s="299"/>
      <c r="L4252" s="299"/>
    </row>
    <row r="4253" spans="1:12" ht="12.75" hidden="1" customHeight="1" outlineLevel="2" x14ac:dyDescent="0.2">
      <c r="A4253" s="3"/>
      <c r="B4253" s="3"/>
      <c r="C4253" s="377"/>
      <c r="D4253" s="3">
        <v>14</v>
      </c>
      <c r="E4253" s="295" t="e">
        <f ca="1"/>
        <v>#N/A</v>
      </c>
      <c r="F4253" s="296"/>
      <c r="G4253" s="299"/>
      <c r="H4253" s="299"/>
      <c r="I4253" s="299"/>
      <c r="J4253" s="299"/>
      <c r="K4253" s="299"/>
      <c r="L4253" s="299"/>
    </row>
    <row r="4254" spans="1:12" ht="12.75" hidden="1" customHeight="1" outlineLevel="2" x14ac:dyDescent="0.2">
      <c r="A4254" s="3"/>
      <c r="B4254" s="3"/>
      <c r="C4254" s="377"/>
      <c r="D4254" s="3">
        <v>15</v>
      </c>
      <c r="E4254" s="295" t="e">
        <f ca="1"/>
        <v>#N/A</v>
      </c>
      <c r="F4254" s="296"/>
      <c r="G4254" s="299"/>
      <c r="H4254" s="299"/>
      <c r="I4254" s="299"/>
      <c r="J4254" s="299"/>
      <c r="K4254" s="299"/>
      <c r="L4254" s="299"/>
    </row>
    <row r="4255" spans="1:12" ht="12.75" hidden="1" customHeight="1" outlineLevel="1" x14ac:dyDescent="0.2">
      <c r="A4255" s="3"/>
      <c r="B4255" s="149" t="str">
        <f ca="1">B4238</f>
        <v>Asset Type 013</v>
      </c>
      <c r="C4255" s="149" t="str">
        <f ca="1">C4238</f>
        <v>Description - Asset Type 013</v>
      </c>
      <c r="D4255" s="3"/>
      <c r="E4255" s="3"/>
      <c r="F4255" s="109" t="s">
        <v>47</v>
      </c>
      <c r="G4255" s="301">
        <f t="shared" ref="G4255:L4255" si="426">SUM(G4240:G4254)</f>
        <v>0</v>
      </c>
      <c r="H4255" s="301">
        <f t="shared" ca="1" si="426"/>
        <v>0</v>
      </c>
      <c r="I4255" s="301">
        <f t="shared" ca="1" si="426"/>
        <v>0</v>
      </c>
      <c r="J4255" s="301">
        <f t="shared" ca="1" si="426"/>
        <v>0</v>
      </c>
      <c r="K4255" s="301">
        <f t="shared" ca="1" si="426"/>
        <v>0</v>
      </c>
      <c r="L4255" s="301">
        <f t="shared" ca="1" si="426"/>
        <v>0</v>
      </c>
    </row>
    <row r="4256" spans="1:12" ht="12.75" hidden="1" customHeight="1" outlineLevel="2" x14ac:dyDescent="0.2">
      <c r="A4256" s="221">
        <f>A4238+1</f>
        <v>14</v>
      </c>
      <c r="B4256" s="22" t="str">
        <f ca="1">OFFSET($B$216,$A4256-1,0)</f>
        <v>Asset Type 014</v>
      </c>
      <c r="C4256" s="22" t="str">
        <f ca="1">OFFSET($C$216,$A4256-1,0)</f>
        <v>Description - Asset Type 014</v>
      </c>
      <c r="D4256" s="3"/>
      <c r="E4256" s="112"/>
      <c r="F4256" s="111" t="s">
        <v>46</v>
      </c>
      <c r="G4256" s="300">
        <f t="shared" ref="G4256:L4256" ca="1" si="427">VLOOKUP($B4256,$B$216:$L$415,5+G$5,FALSE)</f>
        <v>0</v>
      </c>
      <c r="H4256" s="300">
        <f t="shared" ca="1" si="427"/>
        <v>0</v>
      </c>
      <c r="I4256" s="300">
        <f t="shared" ca="1" si="427"/>
        <v>0</v>
      </c>
      <c r="J4256" s="300">
        <f t="shared" ca="1" si="427"/>
        <v>0</v>
      </c>
      <c r="K4256" s="300">
        <f t="shared" ca="1" si="427"/>
        <v>0</v>
      </c>
      <c r="L4256" s="300">
        <f t="shared" ca="1" si="427"/>
        <v>0</v>
      </c>
    </row>
    <row r="4257" spans="1:12" ht="12.75" hidden="1" customHeight="1" outlineLevel="2" x14ac:dyDescent="0.2">
      <c r="A4257" s="3"/>
      <c r="B4257" s="3"/>
      <c r="C4257" s="21"/>
      <c r="D4257" s="3"/>
      <c r="E4257" s="110"/>
      <c r="F4257" s="109" t="s">
        <v>81</v>
      </c>
      <c r="G4257" s="114">
        <f ca="1">VLOOKUP($B4256,'Input Sheet'!$B$215:$L$414,5+G$5,FALSE)</f>
        <v>0</v>
      </c>
      <c r="H4257" s="114">
        <f ca="1">VLOOKUP($B4256,'Input Sheet'!$B$215:$L$414,5+H$5,FALSE)</f>
        <v>0</v>
      </c>
      <c r="I4257" s="114">
        <f ca="1">VLOOKUP($B4256,'Input Sheet'!$B$215:$L$414,5+I$5,FALSE)</f>
        <v>0</v>
      </c>
      <c r="J4257" s="114">
        <f ca="1">VLOOKUP($B4256,'Input Sheet'!$B$215:$L$414,5+J$5,FALSE)</f>
        <v>0</v>
      </c>
      <c r="K4257" s="114">
        <f ca="1">VLOOKUP($B4256,'Input Sheet'!$B$215:$L$414,5+K$5,FALSE)</f>
        <v>0</v>
      </c>
      <c r="L4257" s="114">
        <f ca="1">VLOOKUP($B4256,'Input Sheet'!$B$215:$L$414,5+L$5,FALSE)</f>
        <v>0</v>
      </c>
    </row>
    <row r="4258" spans="1:12" ht="12.75" hidden="1" customHeight="1" outlineLevel="2" x14ac:dyDescent="0.2">
      <c r="A4258" s="3"/>
      <c r="B4258" s="3"/>
      <c r="C4258" s="3"/>
      <c r="D4258" s="3">
        <v>1</v>
      </c>
      <c r="E4258" s="295">
        <f t="array" aca="1" ref="E4258:E4272" ca="1">TRANSPOSE(G4256:L4256)</f>
        <v>0</v>
      </c>
      <c r="F4258" s="296"/>
      <c r="G4258" s="297"/>
      <c r="H4258" s="298">
        <f ca="1">IF(OFFSET(H4258,-$D4258,0)="n/a","n/a",IF(H$5&gt;OFFSET(H4258,-$D4258,0)+$D4258,$E4258-SUM($G4258:G4258),($E4258-SUM($G4258:G4258))/(OFFSET(H4258,-$D4258,0)-(H$5-$D4258-1))))</f>
        <v>0</v>
      </c>
      <c r="I4258" s="298">
        <f ca="1">IF(OFFSET(I4258,-$D4258,0)="n/a","n/a",IF(I$5&gt;OFFSET(I4258,-$D4258,0)+$D4258,$E4258-SUM($G4258:H4258),($E4258-SUM($G4258:H4258))/(OFFSET(I4258,-$D4258,0)-(I$5-$D4258-1))))</f>
        <v>0</v>
      </c>
      <c r="J4258" s="298">
        <f ca="1">IF(OFFSET(J4258,-$D4258,0)="n/a","n/a",IF(J$5&gt;OFFSET(J4258,-$D4258,0)+$D4258,$E4258-SUM($G4258:I4258),($E4258-SUM($G4258:I4258))/(OFFSET(J4258,-$D4258,0)-(J$5-$D4258-1))))</f>
        <v>0</v>
      </c>
      <c r="K4258" s="298">
        <f ca="1">IF(OFFSET(K4258,-$D4258,0)="n/a","n/a",IF(K$5&gt;OFFSET(K4258,-$D4258,0)+$D4258,$E4258-SUM($G4258:J4258),($E4258-SUM($G4258:J4258))/(OFFSET(K4258,-$D4258,0)-(K$5-$D4258-1))))</f>
        <v>0</v>
      </c>
      <c r="L4258" s="298">
        <f ca="1">IF(OFFSET(L4258,-$D4258,0)="n/a","n/a",IF(L$5&gt;OFFSET(L4258,-$D4258,0)+$D4258,$E4258-SUM($G4258:K4258),($E4258-SUM($G4258:K4258))/(OFFSET(L4258,-$D4258,0)-(L$5-$D4258-1))))</f>
        <v>0</v>
      </c>
    </row>
    <row r="4259" spans="1:12" ht="12.75" hidden="1" customHeight="1" outlineLevel="2" x14ac:dyDescent="0.2">
      <c r="A4259" s="3"/>
      <c r="B4259" s="3"/>
      <c r="C4259" s="377" t="s">
        <v>48</v>
      </c>
      <c r="D4259" s="3">
        <v>2</v>
      </c>
      <c r="E4259" s="295">
        <f ca="1"/>
        <v>0</v>
      </c>
      <c r="F4259" s="296"/>
      <c r="G4259" s="299"/>
      <c r="H4259" s="297"/>
      <c r="I4259" s="298">
        <f ca="1">IF(OFFSET(I4259,-$D4259,0)="n/a","n/a",IF(I$5&gt;OFFSET(I4259,-$D4259,0)+$D4259,$E4259-SUM($G4259:H4259),($E4259-SUM($G4259:H4259))/(OFFSET(I4259,-$D4259,0)-(I$5-$D4259-1))))</f>
        <v>0</v>
      </c>
      <c r="J4259" s="298">
        <f ca="1">IF(OFFSET(J4259,-$D4259,0)="n/a","n/a",IF(J$5&gt;OFFSET(J4259,-$D4259,0)+$D4259,$E4259-SUM($G4259:I4259),($E4259-SUM($G4259:I4259))/(OFFSET(J4259,-$D4259,0)-(J$5-$D4259-1))))</f>
        <v>0</v>
      </c>
      <c r="K4259" s="298">
        <f ca="1">IF(OFFSET(K4259,-$D4259,0)="n/a","n/a",IF(K$5&gt;OFFSET(K4259,-$D4259,0)+$D4259,$E4259-SUM($G4259:J4259),($E4259-SUM($G4259:J4259))/(OFFSET(K4259,-$D4259,0)-(K$5-$D4259-1))))</f>
        <v>0</v>
      </c>
      <c r="L4259" s="298">
        <f ca="1">IF(OFFSET(L4259,-$D4259,0)="n/a","n/a",IF(L$5&gt;OFFSET(L4259,-$D4259,0)+$D4259,$E4259-SUM($G4259:K4259),($E4259-SUM($G4259:K4259))/(OFFSET(L4259,-$D4259,0)-(L$5-$D4259-1))))</f>
        <v>0</v>
      </c>
    </row>
    <row r="4260" spans="1:12" ht="12.75" hidden="1" customHeight="1" outlineLevel="2" x14ac:dyDescent="0.2">
      <c r="A4260" s="3"/>
      <c r="B4260" s="3"/>
      <c r="C4260" s="377"/>
      <c r="D4260" s="3">
        <v>3</v>
      </c>
      <c r="E4260" s="295">
        <f ca="1"/>
        <v>0</v>
      </c>
      <c r="F4260" s="296"/>
      <c r="G4260" s="299"/>
      <c r="H4260" s="299"/>
      <c r="I4260" s="297"/>
      <c r="J4260" s="298">
        <f ca="1">IF(OFFSET(J4260,-$D4260,0)="n/a","n/a",IF(J$5&gt;OFFSET(J4260,-$D4260,0)+$D4260,$E4260-SUM($G4260:I4260),($E4260-SUM($G4260:I4260))/(OFFSET(J4260,-$D4260,0)-(J$5-$D4260-1))))</f>
        <v>0</v>
      </c>
      <c r="K4260" s="298">
        <f ca="1">IF(OFFSET(K4260,-$D4260,0)="n/a","n/a",IF(K$5&gt;OFFSET(K4260,-$D4260,0)+$D4260,$E4260-SUM($G4260:J4260),($E4260-SUM($G4260:J4260))/(OFFSET(K4260,-$D4260,0)-(K$5-$D4260-1))))</f>
        <v>0</v>
      </c>
      <c r="L4260" s="298">
        <f ca="1">IF(OFFSET(L4260,-$D4260,0)="n/a","n/a",IF(L$5&gt;OFFSET(L4260,-$D4260,0)+$D4260,$E4260-SUM($G4260:K4260),($E4260-SUM($G4260:K4260))/(OFFSET(L4260,-$D4260,0)-(L$5-$D4260-1))))</f>
        <v>0</v>
      </c>
    </row>
    <row r="4261" spans="1:12" ht="12.75" hidden="1" customHeight="1" outlineLevel="2" x14ac:dyDescent="0.2">
      <c r="A4261" s="3"/>
      <c r="B4261" s="3"/>
      <c r="C4261" s="377"/>
      <c r="D4261" s="3">
        <v>4</v>
      </c>
      <c r="E4261" s="295">
        <f ca="1"/>
        <v>0</v>
      </c>
      <c r="F4261" s="296"/>
      <c r="G4261" s="299"/>
      <c r="H4261" s="299"/>
      <c r="I4261" s="299"/>
      <c r="J4261" s="297"/>
      <c r="K4261" s="298">
        <f ca="1">IF(OFFSET(K4261,-$D4261,0)="n/a","n/a",IF(K$5&gt;OFFSET(K4261,-$D4261,0)+$D4261,$E4261-SUM($G4261:J4261),($E4261-SUM($G4261:J4261))/(OFFSET(K4261,-$D4261,0)-(K$5-$D4261-1))))</f>
        <v>0</v>
      </c>
      <c r="L4261" s="298">
        <f ca="1">IF(OFFSET(L4261,-$D4261,0)="n/a","n/a",IF(L$5&gt;OFFSET(L4261,-$D4261,0)+$D4261,$E4261-SUM($G4261:K4261),($E4261-SUM($G4261:K4261))/(OFFSET(L4261,-$D4261,0)-(L$5-$D4261-1))))</f>
        <v>0</v>
      </c>
    </row>
    <row r="4262" spans="1:12" ht="12.75" hidden="1" customHeight="1" outlineLevel="2" x14ac:dyDescent="0.2">
      <c r="A4262" s="3"/>
      <c r="B4262" s="3"/>
      <c r="C4262" s="377"/>
      <c r="D4262" s="3">
        <v>5</v>
      </c>
      <c r="E4262" s="295">
        <f ca="1"/>
        <v>0</v>
      </c>
      <c r="F4262" s="296"/>
      <c r="G4262" s="299"/>
      <c r="H4262" s="299"/>
      <c r="I4262" s="299"/>
      <c r="J4262" s="299"/>
      <c r="K4262" s="297"/>
      <c r="L4262" s="298">
        <f ca="1">IF(OFFSET(L4262,-$D4262,0)="n/a","n/a",IF(L$5&gt;OFFSET(L4262,-$D4262,0)+$D4262,$E4262-SUM($G4262:K4262),($E4262-SUM($G4262:K4262))/(OFFSET(L4262,-$D4262,0)-(L$5-$D4262-1))))</f>
        <v>0</v>
      </c>
    </row>
    <row r="4263" spans="1:12" ht="12.75" hidden="1" customHeight="1" outlineLevel="2" x14ac:dyDescent="0.2">
      <c r="A4263" s="3"/>
      <c r="B4263" s="3"/>
      <c r="C4263" s="377"/>
      <c r="D4263" s="3">
        <v>6</v>
      </c>
      <c r="E4263" s="295">
        <f ca="1"/>
        <v>0</v>
      </c>
      <c r="F4263" s="296"/>
      <c r="G4263" s="299"/>
      <c r="H4263" s="299"/>
      <c r="I4263" s="299"/>
      <c r="J4263" s="299"/>
      <c r="K4263" s="299"/>
      <c r="L4263" s="297"/>
    </row>
    <row r="4264" spans="1:12" ht="12.75" hidden="1" customHeight="1" outlineLevel="2" x14ac:dyDescent="0.2">
      <c r="A4264" s="3"/>
      <c r="B4264" s="3"/>
      <c r="C4264" s="377"/>
      <c r="D4264" s="3">
        <v>7</v>
      </c>
      <c r="E4264" s="295" t="e">
        <f ca="1"/>
        <v>#N/A</v>
      </c>
      <c r="F4264" s="296"/>
      <c r="G4264" s="299"/>
      <c r="H4264" s="299"/>
      <c r="I4264" s="299"/>
      <c r="J4264" s="299"/>
      <c r="K4264" s="299"/>
      <c r="L4264" s="299"/>
    </row>
    <row r="4265" spans="1:12" ht="12.75" hidden="1" customHeight="1" outlineLevel="2" x14ac:dyDescent="0.2">
      <c r="A4265" s="3"/>
      <c r="B4265" s="3"/>
      <c r="C4265" s="377"/>
      <c r="D4265" s="3">
        <v>8</v>
      </c>
      <c r="E4265" s="295" t="e">
        <f ca="1"/>
        <v>#N/A</v>
      </c>
      <c r="F4265" s="296"/>
      <c r="G4265" s="299"/>
      <c r="H4265" s="299"/>
      <c r="I4265" s="299"/>
      <c r="J4265" s="299"/>
      <c r="K4265" s="299"/>
      <c r="L4265" s="299"/>
    </row>
    <row r="4266" spans="1:12" ht="12.75" hidden="1" customHeight="1" outlineLevel="2" x14ac:dyDescent="0.2">
      <c r="A4266" s="3"/>
      <c r="B4266" s="3"/>
      <c r="C4266" s="377"/>
      <c r="D4266" s="3">
        <v>9</v>
      </c>
      <c r="E4266" s="295" t="e">
        <f ca="1"/>
        <v>#N/A</v>
      </c>
      <c r="F4266" s="296"/>
      <c r="G4266" s="299"/>
      <c r="H4266" s="299"/>
      <c r="I4266" s="299"/>
      <c r="J4266" s="299"/>
      <c r="K4266" s="299"/>
      <c r="L4266" s="299"/>
    </row>
    <row r="4267" spans="1:12" ht="12.75" hidden="1" customHeight="1" outlineLevel="2" x14ac:dyDescent="0.2">
      <c r="A4267" s="3"/>
      <c r="B4267" s="3"/>
      <c r="C4267" s="377"/>
      <c r="D4267" s="3">
        <v>10</v>
      </c>
      <c r="E4267" s="295" t="e">
        <f ca="1"/>
        <v>#N/A</v>
      </c>
      <c r="F4267" s="296"/>
      <c r="G4267" s="299"/>
      <c r="H4267" s="299"/>
      <c r="I4267" s="299"/>
      <c r="J4267" s="299"/>
      <c r="K4267" s="299"/>
      <c r="L4267" s="299"/>
    </row>
    <row r="4268" spans="1:12" ht="12.75" hidden="1" customHeight="1" outlineLevel="2" x14ac:dyDescent="0.2">
      <c r="A4268" s="3"/>
      <c r="B4268" s="3"/>
      <c r="C4268" s="377"/>
      <c r="D4268" s="3">
        <v>11</v>
      </c>
      <c r="E4268" s="295" t="e">
        <f ca="1"/>
        <v>#N/A</v>
      </c>
      <c r="F4268" s="296"/>
      <c r="G4268" s="299"/>
      <c r="H4268" s="299"/>
      <c r="I4268" s="299"/>
      <c r="J4268" s="299"/>
      <c r="K4268" s="299"/>
      <c r="L4268" s="299"/>
    </row>
    <row r="4269" spans="1:12" ht="12.75" hidden="1" customHeight="1" outlineLevel="2" x14ac:dyDescent="0.2">
      <c r="A4269" s="3"/>
      <c r="B4269" s="3"/>
      <c r="C4269" s="377"/>
      <c r="D4269" s="3">
        <v>12</v>
      </c>
      <c r="E4269" s="295" t="e">
        <f ca="1"/>
        <v>#N/A</v>
      </c>
      <c r="F4269" s="296"/>
      <c r="G4269" s="299"/>
      <c r="H4269" s="299"/>
      <c r="I4269" s="299"/>
      <c r="J4269" s="299"/>
      <c r="K4269" s="299"/>
      <c r="L4269" s="299"/>
    </row>
    <row r="4270" spans="1:12" ht="12.75" hidden="1" customHeight="1" outlineLevel="2" x14ac:dyDescent="0.2">
      <c r="A4270" s="3"/>
      <c r="B4270" s="3"/>
      <c r="C4270" s="377"/>
      <c r="D4270" s="3">
        <v>13</v>
      </c>
      <c r="E4270" s="295" t="e">
        <f ca="1"/>
        <v>#N/A</v>
      </c>
      <c r="F4270" s="296"/>
      <c r="G4270" s="299"/>
      <c r="H4270" s="299"/>
      <c r="I4270" s="299"/>
      <c r="J4270" s="299"/>
      <c r="K4270" s="299"/>
      <c r="L4270" s="299"/>
    </row>
    <row r="4271" spans="1:12" ht="12.75" hidden="1" customHeight="1" outlineLevel="2" x14ac:dyDescent="0.2">
      <c r="A4271" s="3"/>
      <c r="B4271" s="3"/>
      <c r="C4271" s="377"/>
      <c r="D4271" s="3">
        <v>14</v>
      </c>
      <c r="E4271" s="295" t="e">
        <f ca="1"/>
        <v>#N/A</v>
      </c>
      <c r="F4271" s="296"/>
      <c r="G4271" s="299"/>
      <c r="H4271" s="299"/>
      <c r="I4271" s="299"/>
      <c r="J4271" s="299"/>
      <c r="K4271" s="299"/>
      <c r="L4271" s="299"/>
    </row>
    <row r="4272" spans="1:12" ht="12.75" hidden="1" customHeight="1" outlineLevel="2" x14ac:dyDescent="0.2">
      <c r="A4272" s="3"/>
      <c r="B4272" s="3"/>
      <c r="C4272" s="377"/>
      <c r="D4272" s="3">
        <v>15</v>
      </c>
      <c r="E4272" s="295" t="e">
        <f ca="1"/>
        <v>#N/A</v>
      </c>
      <c r="F4272" s="296"/>
      <c r="G4272" s="299"/>
      <c r="H4272" s="299"/>
      <c r="I4272" s="299"/>
      <c r="J4272" s="299"/>
      <c r="K4272" s="299"/>
      <c r="L4272" s="299"/>
    </row>
    <row r="4273" spans="1:12" ht="12.75" hidden="1" customHeight="1" outlineLevel="1" x14ac:dyDescent="0.2">
      <c r="A4273" s="3"/>
      <c r="B4273" s="149" t="str">
        <f ca="1">B4256</f>
        <v>Asset Type 014</v>
      </c>
      <c r="C4273" s="149" t="str">
        <f ca="1">C4256</f>
        <v>Description - Asset Type 014</v>
      </c>
      <c r="D4273" s="3"/>
      <c r="E4273" s="3"/>
      <c r="F4273" s="109" t="s">
        <v>47</v>
      </c>
      <c r="G4273" s="301">
        <f t="shared" ref="G4273:L4273" si="428">SUM(G4258:G4272)</f>
        <v>0</v>
      </c>
      <c r="H4273" s="301">
        <f t="shared" ca="1" si="428"/>
        <v>0</v>
      </c>
      <c r="I4273" s="301">
        <f t="shared" ca="1" si="428"/>
        <v>0</v>
      </c>
      <c r="J4273" s="301">
        <f t="shared" ca="1" si="428"/>
        <v>0</v>
      </c>
      <c r="K4273" s="301">
        <f t="shared" ca="1" si="428"/>
        <v>0</v>
      </c>
      <c r="L4273" s="301">
        <f t="shared" ca="1" si="428"/>
        <v>0</v>
      </c>
    </row>
    <row r="4274" spans="1:12" ht="12.75" hidden="1" customHeight="1" outlineLevel="2" x14ac:dyDescent="0.2">
      <c r="A4274" s="221">
        <f>A4256+1</f>
        <v>15</v>
      </c>
      <c r="B4274" s="22" t="str">
        <f ca="1">OFFSET($B$216,$A4274-1,0)</f>
        <v>Asset Type 015</v>
      </c>
      <c r="C4274" s="22" t="str">
        <f ca="1">OFFSET($C$216,$A4274-1,0)</f>
        <v>Description - Asset Type 015</v>
      </c>
      <c r="D4274" s="3"/>
      <c r="E4274" s="112"/>
      <c r="F4274" s="111" t="s">
        <v>46</v>
      </c>
      <c r="G4274" s="300">
        <f t="shared" ref="G4274:L4274" ca="1" si="429">VLOOKUP($B4274,$B$216:$L$415,5+G$5,FALSE)</f>
        <v>0</v>
      </c>
      <c r="H4274" s="300">
        <f t="shared" ca="1" si="429"/>
        <v>0</v>
      </c>
      <c r="I4274" s="300">
        <f t="shared" ca="1" si="429"/>
        <v>0</v>
      </c>
      <c r="J4274" s="300">
        <f t="shared" ca="1" si="429"/>
        <v>0</v>
      </c>
      <c r="K4274" s="300">
        <f t="shared" ca="1" si="429"/>
        <v>0</v>
      </c>
      <c r="L4274" s="300">
        <f t="shared" ca="1" si="429"/>
        <v>0</v>
      </c>
    </row>
    <row r="4275" spans="1:12" ht="12.75" hidden="1" customHeight="1" outlineLevel="2" x14ac:dyDescent="0.2">
      <c r="A4275" s="3"/>
      <c r="B4275" s="3"/>
      <c r="C4275" s="21"/>
      <c r="D4275" s="3"/>
      <c r="E4275" s="110"/>
      <c r="F4275" s="109" t="s">
        <v>81</v>
      </c>
      <c r="G4275" s="114">
        <f ca="1">VLOOKUP($B4274,'Input Sheet'!$B$215:$L$414,5+G$5,FALSE)</f>
        <v>0</v>
      </c>
      <c r="H4275" s="114">
        <f ca="1">VLOOKUP($B4274,'Input Sheet'!$B$215:$L$414,5+H$5,FALSE)</f>
        <v>0</v>
      </c>
      <c r="I4275" s="114">
        <f ca="1">VLOOKUP($B4274,'Input Sheet'!$B$215:$L$414,5+I$5,FALSE)</f>
        <v>0</v>
      </c>
      <c r="J4275" s="114">
        <f ca="1">VLOOKUP($B4274,'Input Sheet'!$B$215:$L$414,5+J$5,FALSE)</f>
        <v>0</v>
      </c>
      <c r="K4275" s="114">
        <f ca="1">VLOOKUP($B4274,'Input Sheet'!$B$215:$L$414,5+K$5,FALSE)</f>
        <v>0</v>
      </c>
      <c r="L4275" s="114">
        <f ca="1">VLOOKUP($B4274,'Input Sheet'!$B$215:$L$414,5+L$5,FALSE)</f>
        <v>0</v>
      </c>
    </row>
    <row r="4276" spans="1:12" ht="12.75" hidden="1" customHeight="1" outlineLevel="2" x14ac:dyDescent="0.2">
      <c r="A4276" s="3"/>
      <c r="B4276" s="3"/>
      <c r="C4276" s="3"/>
      <c r="D4276" s="3">
        <v>1</v>
      </c>
      <c r="E4276" s="295">
        <f t="array" aca="1" ref="E4276:E4290" ca="1">TRANSPOSE(G4274:L4274)</f>
        <v>0</v>
      </c>
      <c r="F4276" s="296"/>
      <c r="G4276" s="297"/>
      <c r="H4276" s="298">
        <f ca="1">IF(OFFSET(H4276,-$D4276,0)="n/a","n/a",IF(H$5&gt;OFFSET(H4276,-$D4276,0)+$D4276,$E4276-SUM($G4276:G4276),($E4276-SUM($G4276:G4276))/(OFFSET(H4276,-$D4276,0)-(H$5-$D4276-1))))</f>
        <v>0</v>
      </c>
      <c r="I4276" s="298">
        <f ca="1">IF(OFFSET(I4276,-$D4276,0)="n/a","n/a",IF(I$5&gt;OFFSET(I4276,-$D4276,0)+$D4276,$E4276-SUM($G4276:H4276),($E4276-SUM($G4276:H4276))/(OFFSET(I4276,-$D4276,0)-(I$5-$D4276-1))))</f>
        <v>0</v>
      </c>
      <c r="J4276" s="298">
        <f ca="1">IF(OFFSET(J4276,-$D4276,0)="n/a","n/a",IF(J$5&gt;OFFSET(J4276,-$D4276,0)+$D4276,$E4276-SUM($G4276:I4276),($E4276-SUM($G4276:I4276))/(OFFSET(J4276,-$D4276,0)-(J$5-$D4276-1))))</f>
        <v>0</v>
      </c>
      <c r="K4276" s="298">
        <f ca="1">IF(OFFSET(K4276,-$D4276,0)="n/a","n/a",IF(K$5&gt;OFFSET(K4276,-$D4276,0)+$D4276,$E4276-SUM($G4276:J4276),($E4276-SUM($G4276:J4276))/(OFFSET(K4276,-$D4276,0)-(K$5-$D4276-1))))</f>
        <v>0</v>
      </c>
      <c r="L4276" s="298">
        <f ca="1">IF(OFFSET(L4276,-$D4276,0)="n/a","n/a",IF(L$5&gt;OFFSET(L4276,-$D4276,0)+$D4276,$E4276-SUM($G4276:K4276),($E4276-SUM($G4276:K4276))/(OFFSET(L4276,-$D4276,0)-(L$5-$D4276-1))))</f>
        <v>0</v>
      </c>
    </row>
    <row r="4277" spans="1:12" ht="12.75" hidden="1" customHeight="1" outlineLevel="2" x14ac:dyDescent="0.2">
      <c r="A4277" s="3"/>
      <c r="B4277" s="3"/>
      <c r="C4277" s="377" t="s">
        <v>48</v>
      </c>
      <c r="D4277" s="3">
        <v>2</v>
      </c>
      <c r="E4277" s="295">
        <f ca="1"/>
        <v>0</v>
      </c>
      <c r="F4277" s="296"/>
      <c r="G4277" s="299"/>
      <c r="H4277" s="297"/>
      <c r="I4277" s="298">
        <f ca="1">IF(OFFSET(I4277,-$D4277,0)="n/a","n/a",IF(I$5&gt;OFFSET(I4277,-$D4277,0)+$D4277,$E4277-SUM($G4277:H4277),($E4277-SUM($G4277:H4277))/(OFFSET(I4277,-$D4277,0)-(I$5-$D4277-1))))</f>
        <v>0</v>
      </c>
      <c r="J4277" s="298">
        <f ca="1">IF(OFFSET(J4277,-$D4277,0)="n/a","n/a",IF(J$5&gt;OFFSET(J4277,-$D4277,0)+$D4277,$E4277-SUM($G4277:I4277),($E4277-SUM($G4277:I4277))/(OFFSET(J4277,-$D4277,0)-(J$5-$D4277-1))))</f>
        <v>0</v>
      </c>
      <c r="K4277" s="298">
        <f ca="1">IF(OFFSET(K4277,-$D4277,0)="n/a","n/a",IF(K$5&gt;OFFSET(K4277,-$D4277,0)+$D4277,$E4277-SUM($G4277:J4277),($E4277-SUM($G4277:J4277))/(OFFSET(K4277,-$D4277,0)-(K$5-$D4277-1))))</f>
        <v>0</v>
      </c>
      <c r="L4277" s="298">
        <f ca="1">IF(OFFSET(L4277,-$D4277,0)="n/a","n/a",IF(L$5&gt;OFFSET(L4277,-$D4277,0)+$D4277,$E4277-SUM($G4277:K4277),($E4277-SUM($G4277:K4277))/(OFFSET(L4277,-$D4277,0)-(L$5-$D4277-1))))</f>
        <v>0</v>
      </c>
    </row>
    <row r="4278" spans="1:12" ht="12.75" hidden="1" customHeight="1" outlineLevel="2" x14ac:dyDescent="0.2">
      <c r="A4278" s="3"/>
      <c r="B4278" s="3"/>
      <c r="C4278" s="377"/>
      <c r="D4278" s="3">
        <v>3</v>
      </c>
      <c r="E4278" s="295">
        <f ca="1"/>
        <v>0</v>
      </c>
      <c r="F4278" s="296"/>
      <c r="G4278" s="299"/>
      <c r="H4278" s="299"/>
      <c r="I4278" s="297"/>
      <c r="J4278" s="298">
        <f ca="1">IF(OFFSET(J4278,-$D4278,0)="n/a","n/a",IF(J$5&gt;OFFSET(J4278,-$D4278,0)+$D4278,$E4278-SUM($G4278:I4278),($E4278-SUM($G4278:I4278))/(OFFSET(J4278,-$D4278,0)-(J$5-$D4278-1))))</f>
        <v>0</v>
      </c>
      <c r="K4278" s="298">
        <f ca="1">IF(OFFSET(K4278,-$D4278,0)="n/a","n/a",IF(K$5&gt;OFFSET(K4278,-$D4278,0)+$D4278,$E4278-SUM($G4278:J4278),($E4278-SUM($G4278:J4278))/(OFFSET(K4278,-$D4278,0)-(K$5-$D4278-1))))</f>
        <v>0</v>
      </c>
      <c r="L4278" s="298">
        <f ca="1">IF(OFFSET(L4278,-$D4278,0)="n/a","n/a",IF(L$5&gt;OFFSET(L4278,-$D4278,0)+$D4278,$E4278-SUM($G4278:K4278),($E4278-SUM($G4278:K4278))/(OFFSET(L4278,-$D4278,0)-(L$5-$D4278-1))))</f>
        <v>0</v>
      </c>
    </row>
    <row r="4279" spans="1:12" ht="12.75" hidden="1" customHeight="1" outlineLevel="2" x14ac:dyDescent="0.2">
      <c r="A4279" s="3"/>
      <c r="B4279" s="3"/>
      <c r="C4279" s="377"/>
      <c r="D4279" s="3">
        <v>4</v>
      </c>
      <c r="E4279" s="295">
        <f ca="1"/>
        <v>0</v>
      </c>
      <c r="F4279" s="296"/>
      <c r="G4279" s="299"/>
      <c r="H4279" s="299"/>
      <c r="I4279" s="299"/>
      <c r="J4279" s="297"/>
      <c r="K4279" s="298">
        <f ca="1">IF(OFFSET(K4279,-$D4279,0)="n/a","n/a",IF(K$5&gt;OFFSET(K4279,-$D4279,0)+$D4279,$E4279-SUM($G4279:J4279),($E4279-SUM($G4279:J4279))/(OFFSET(K4279,-$D4279,0)-(K$5-$D4279-1))))</f>
        <v>0</v>
      </c>
      <c r="L4279" s="298">
        <f ca="1">IF(OFFSET(L4279,-$D4279,0)="n/a","n/a",IF(L$5&gt;OFFSET(L4279,-$D4279,0)+$D4279,$E4279-SUM($G4279:K4279),($E4279-SUM($G4279:K4279))/(OFFSET(L4279,-$D4279,0)-(L$5-$D4279-1))))</f>
        <v>0</v>
      </c>
    </row>
    <row r="4280" spans="1:12" ht="12.75" hidden="1" customHeight="1" outlineLevel="2" x14ac:dyDescent="0.2">
      <c r="A4280" s="3"/>
      <c r="B4280" s="3"/>
      <c r="C4280" s="377"/>
      <c r="D4280" s="3">
        <v>5</v>
      </c>
      <c r="E4280" s="295">
        <f ca="1"/>
        <v>0</v>
      </c>
      <c r="F4280" s="296"/>
      <c r="G4280" s="299"/>
      <c r="H4280" s="299"/>
      <c r="I4280" s="299"/>
      <c r="J4280" s="299"/>
      <c r="K4280" s="297"/>
      <c r="L4280" s="298">
        <f ca="1">IF(OFFSET(L4280,-$D4280,0)="n/a","n/a",IF(L$5&gt;OFFSET(L4280,-$D4280,0)+$D4280,$E4280-SUM($G4280:K4280),($E4280-SUM($G4280:K4280))/(OFFSET(L4280,-$D4280,0)-(L$5-$D4280-1))))</f>
        <v>0</v>
      </c>
    </row>
    <row r="4281" spans="1:12" ht="12.75" hidden="1" customHeight="1" outlineLevel="2" x14ac:dyDescent="0.2">
      <c r="A4281" s="3"/>
      <c r="B4281" s="3"/>
      <c r="C4281" s="377"/>
      <c r="D4281" s="3">
        <v>6</v>
      </c>
      <c r="E4281" s="295">
        <f ca="1"/>
        <v>0</v>
      </c>
      <c r="F4281" s="296"/>
      <c r="G4281" s="299"/>
      <c r="H4281" s="299"/>
      <c r="I4281" s="299"/>
      <c r="J4281" s="299"/>
      <c r="K4281" s="299"/>
      <c r="L4281" s="297"/>
    </row>
    <row r="4282" spans="1:12" ht="12.75" hidden="1" customHeight="1" outlineLevel="2" x14ac:dyDescent="0.2">
      <c r="A4282" s="3"/>
      <c r="B4282" s="3"/>
      <c r="C4282" s="377"/>
      <c r="D4282" s="3">
        <v>7</v>
      </c>
      <c r="E4282" s="295" t="e">
        <f ca="1"/>
        <v>#N/A</v>
      </c>
      <c r="F4282" s="296"/>
      <c r="G4282" s="299"/>
      <c r="H4282" s="299"/>
      <c r="I4282" s="299"/>
      <c r="J4282" s="299"/>
      <c r="K4282" s="299"/>
      <c r="L4282" s="299"/>
    </row>
    <row r="4283" spans="1:12" ht="12.75" hidden="1" customHeight="1" outlineLevel="2" x14ac:dyDescent="0.2">
      <c r="A4283" s="3"/>
      <c r="B4283" s="3"/>
      <c r="C4283" s="377"/>
      <c r="D4283" s="3">
        <v>8</v>
      </c>
      <c r="E4283" s="295" t="e">
        <f ca="1"/>
        <v>#N/A</v>
      </c>
      <c r="F4283" s="296"/>
      <c r="G4283" s="299"/>
      <c r="H4283" s="299"/>
      <c r="I4283" s="299"/>
      <c r="J4283" s="299"/>
      <c r="K4283" s="299"/>
      <c r="L4283" s="299"/>
    </row>
    <row r="4284" spans="1:12" ht="12.75" hidden="1" customHeight="1" outlineLevel="2" x14ac:dyDescent="0.2">
      <c r="A4284" s="3"/>
      <c r="B4284" s="3"/>
      <c r="C4284" s="377"/>
      <c r="D4284" s="3">
        <v>9</v>
      </c>
      <c r="E4284" s="295" t="e">
        <f ca="1"/>
        <v>#N/A</v>
      </c>
      <c r="F4284" s="296"/>
      <c r="G4284" s="299"/>
      <c r="H4284" s="299"/>
      <c r="I4284" s="299"/>
      <c r="J4284" s="299"/>
      <c r="K4284" s="299"/>
      <c r="L4284" s="299"/>
    </row>
    <row r="4285" spans="1:12" ht="12.75" hidden="1" customHeight="1" outlineLevel="2" x14ac:dyDescent="0.2">
      <c r="A4285" s="3"/>
      <c r="B4285" s="3"/>
      <c r="C4285" s="377"/>
      <c r="D4285" s="3">
        <v>10</v>
      </c>
      <c r="E4285" s="295" t="e">
        <f ca="1"/>
        <v>#N/A</v>
      </c>
      <c r="F4285" s="296"/>
      <c r="G4285" s="299"/>
      <c r="H4285" s="299"/>
      <c r="I4285" s="299"/>
      <c r="J4285" s="299"/>
      <c r="K4285" s="299"/>
      <c r="L4285" s="299"/>
    </row>
    <row r="4286" spans="1:12" ht="12.75" hidden="1" customHeight="1" outlineLevel="2" x14ac:dyDescent="0.2">
      <c r="A4286" s="3"/>
      <c r="B4286" s="3"/>
      <c r="C4286" s="377"/>
      <c r="D4286" s="3">
        <v>11</v>
      </c>
      <c r="E4286" s="295" t="e">
        <f ca="1"/>
        <v>#N/A</v>
      </c>
      <c r="F4286" s="296"/>
      <c r="G4286" s="299"/>
      <c r="H4286" s="299"/>
      <c r="I4286" s="299"/>
      <c r="J4286" s="299"/>
      <c r="K4286" s="299"/>
      <c r="L4286" s="299"/>
    </row>
    <row r="4287" spans="1:12" ht="12.75" hidden="1" customHeight="1" outlineLevel="2" x14ac:dyDescent="0.2">
      <c r="A4287" s="3"/>
      <c r="B4287" s="3"/>
      <c r="C4287" s="377"/>
      <c r="D4287" s="3">
        <v>12</v>
      </c>
      <c r="E4287" s="295" t="e">
        <f ca="1"/>
        <v>#N/A</v>
      </c>
      <c r="F4287" s="296"/>
      <c r="G4287" s="299"/>
      <c r="H4287" s="299"/>
      <c r="I4287" s="299"/>
      <c r="J4287" s="299"/>
      <c r="K4287" s="299"/>
      <c r="L4287" s="299"/>
    </row>
    <row r="4288" spans="1:12" ht="12.75" hidden="1" customHeight="1" outlineLevel="2" x14ac:dyDescent="0.2">
      <c r="A4288" s="3"/>
      <c r="B4288" s="3"/>
      <c r="C4288" s="377"/>
      <c r="D4288" s="3">
        <v>13</v>
      </c>
      <c r="E4288" s="295" t="e">
        <f ca="1"/>
        <v>#N/A</v>
      </c>
      <c r="F4288" s="296"/>
      <c r="G4288" s="299"/>
      <c r="H4288" s="299"/>
      <c r="I4288" s="299"/>
      <c r="J4288" s="299"/>
      <c r="K4288" s="299"/>
      <c r="L4288" s="299"/>
    </row>
    <row r="4289" spans="1:12" ht="12.75" hidden="1" customHeight="1" outlineLevel="2" x14ac:dyDescent="0.2">
      <c r="A4289" s="3"/>
      <c r="B4289" s="3"/>
      <c r="C4289" s="377"/>
      <c r="D4289" s="3">
        <v>14</v>
      </c>
      <c r="E4289" s="295" t="e">
        <f ca="1"/>
        <v>#N/A</v>
      </c>
      <c r="F4289" s="296"/>
      <c r="G4289" s="299"/>
      <c r="H4289" s="299"/>
      <c r="I4289" s="299"/>
      <c r="J4289" s="299"/>
      <c r="K4289" s="299"/>
      <c r="L4289" s="299"/>
    </row>
    <row r="4290" spans="1:12" ht="12.75" hidden="1" customHeight="1" outlineLevel="2" x14ac:dyDescent="0.2">
      <c r="A4290" s="3"/>
      <c r="B4290" s="3"/>
      <c r="C4290" s="377"/>
      <c r="D4290" s="3">
        <v>15</v>
      </c>
      <c r="E4290" s="295" t="e">
        <f ca="1"/>
        <v>#N/A</v>
      </c>
      <c r="F4290" s="296"/>
      <c r="G4290" s="299"/>
      <c r="H4290" s="299"/>
      <c r="I4290" s="299"/>
      <c r="J4290" s="299"/>
      <c r="K4290" s="299"/>
      <c r="L4290" s="299"/>
    </row>
    <row r="4291" spans="1:12" ht="12.75" hidden="1" customHeight="1" outlineLevel="1" x14ac:dyDescent="0.2">
      <c r="A4291" s="3"/>
      <c r="B4291" s="149" t="str">
        <f ca="1">B4274</f>
        <v>Asset Type 015</v>
      </c>
      <c r="C4291" s="149" t="str">
        <f ca="1">C4274</f>
        <v>Description - Asset Type 015</v>
      </c>
      <c r="D4291" s="3"/>
      <c r="E4291" s="3"/>
      <c r="F4291" s="109" t="s">
        <v>47</v>
      </c>
      <c r="G4291" s="301">
        <f t="shared" ref="G4291:L4291" si="430">SUM(G4276:G4290)</f>
        <v>0</v>
      </c>
      <c r="H4291" s="301">
        <f t="shared" ca="1" si="430"/>
        <v>0</v>
      </c>
      <c r="I4291" s="301">
        <f t="shared" ca="1" si="430"/>
        <v>0</v>
      </c>
      <c r="J4291" s="301">
        <f t="shared" ca="1" si="430"/>
        <v>0</v>
      </c>
      <c r="K4291" s="301">
        <f t="shared" ca="1" si="430"/>
        <v>0</v>
      </c>
      <c r="L4291" s="301">
        <f t="shared" ca="1" si="430"/>
        <v>0</v>
      </c>
    </row>
    <row r="4292" spans="1:12" ht="12.75" hidden="1" customHeight="1" outlineLevel="2" x14ac:dyDescent="0.2">
      <c r="A4292" s="221">
        <f>A4274+1</f>
        <v>16</v>
      </c>
      <c r="B4292" s="22" t="str">
        <f ca="1">OFFSET($B$216,$A4292-1,0)</f>
        <v>Asset Type 016</v>
      </c>
      <c r="C4292" s="22" t="str">
        <f ca="1">OFFSET($C$216,$A4292-1,0)</f>
        <v>Description - Asset Type 016</v>
      </c>
      <c r="D4292" s="3"/>
      <c r="E4292" s="112"/>
      <c r="F4292" s="111" t="s">
        <v>46</v>
      </c>
      <c r="G4292" s="300">
        <f t="shared" ref="G4292:L4292" ca="1" si="431">VLOOKUP($B4292,$B$216:$L$415,5+G$5,FALSE)</f>
        <v>0</v>
      </c>
      <c r="H4292" s="300">
        <f t="shared" ca="1" si="431"/>
        <v>0</v>
      </c>
      <c r="I4292" s="300">
        <f t="shared" ca="1" si="431"/>
        <v>0</v>
      </c>
      <c r="J4292" s="300">
        <f t="shared" ca="1" si="431"/>
        <v>0</v>
      </c>
      <c r="K4292" s="300">
        <f t="shared" ca="1" si="431"/>
        <v>0</v>
      </c>
      <c r="L4292" s="300">
        <f t="shared" ca="1" si="431"/>
        <v>0</v>
      </c>
    </row>
    <row r="4293" spans="1:12" ht="12.75" hidden="1" customHeight="1" outlineLevel="2" x14ac:dyDescent="0.2">
      <c r="A4293" s="3"/>
      <c r="B4293" s="3"/>
      <c r="C4293" s="21"/>
      <c r="D4293" s="3"/>
      <c r="E4293" s="110"/>
      <c r="F4293" s="109" t="s">
        <v>81</v>
      </c>
      <c r="G4293" s="114">
        <f ca="1">VLOOKUP($B4292,'Input Sheet'!$B$215:$L$414,5+G$5,FALSE)</f>
        <v>0</v>
      </c>
      <c r="H4293" s="114">
        <f ca="1">VLOOKUP($B4292,'Input Sheet'!$B$215:$L$414,5+H$5,FALSE)</f>
        <v>0</v>
      </c>
      <c r="I4293" s="114">
        <f ca="1">VLOOKUP($B4292,'Input Sheet'!$B$215:$L$414,5+I$5,FALSE)</f>
        <v>0</v>
      </c>
      <c r="J4293" s="114">
        <f ca="1">VLOOKUP($B4292,'Input Sheet'!$B$215:$L$414,5+J$5,FALSE)</f>
        <v>0</v>
      </c>
      <c r="K4293" s="114">
        <f ca="1">VLOOKUP($B4292,'Input Sheet'!$B$215:$L$414,5+K$5,FALSE)</f>
        <v>0</v>
      </c>
      <c r="L4293" s="114">
        <f ca="1">VLOOKUP($B4292,'Input Sheet'!$B$215:$L$414,5+L$5,FALSE)</f>
        <v>0</v>
      </c>
    </row>
    <row r="4294" spans="1:12" ht="12.75" hidden="1" customHeight="1" outlineLevel="2" x14ac:dyDescent="0.2">
      <c r="A4294" s="3"/>
      <c r="B4294" s="3"/>
      <c r="C4294" s="3"/>
      <c r="D4294" s="3">
        <v>1</v>
      </c>
      <c r="E4294" s="295">
        <f t="array" aca="1" ref="E4294:E4308" ca="1">TRANSPOSE(G4292:L4292)</f>
        <v>0</v>
      </c>
      <c r="F4294" s="296"/>
      <c r="G4294" s="297"/>
      <c r="H4294" s="298">
        <f ca="1">IF(OFFSET(H4294,-$D4294,0)="n/a","n/a",IF(H$5&gt;OFFSET(H4294,-$D4294,0)+$D4294,$E4294-SUM($G4294:G4294),($E4294-SUM($G4294:G4294))/(OFFSET(H4294,-$D4294,0)-(H$5-$D4294-1))))</f>
        <v>0</v>
      </c>
      <c r="I4294" s="298">
        <f ca="1">IF(OFFSET(I4294,-$D4294,0)="n/a","n/a",IF(I$5&gt;OFFSET(I4294,-$D4294,0)+$D4294,$E4294-SUM($G4294:H4294),($E4294-SUM($G4294:H4294))/(OFFSET(I4294,-$D4294,0)-(I$5-$D4294-1))))</f>
        <v>0</v>
      </c>
      <c r="J4294" s="298">
        <f ca="1">IF(OFFSET(J4294,-$D4294,0)="n/a","n/a",IF(J$5&gt;OFFSET(J4294,-$D4294,0)+$D4294,$E4294-SUM($G4294:I4294),($E4294-SUM($G4294:I4294))/(OFFSET(J4294,-$D4294,0)-(J$5-$D4294-1))))</f>
        <v>0</v>
      </c>
      <c r="K4294" s="298">
        <f ca="1">IF(OFFSET(K4294,-$D4294,0)="n/a","n/a",IF(K$5&gt;OFFSET(K4294,-$D4294,0)+$D4294,$E4294-SUM($G4294:J4294),($E4294-SUM($G4294:J4294))/(OFFSET(K4294,-$D4294,0)-(K$5-$D4294-1))))</f>
        <v>0</v>
      </c>
      <c r="L4294" s="298">
        <f ca="1">IF(OFFSET(L4294,-$D4294,0)="n/a","n/a",IF(L$5&gt;OFFSET(L4294,-$D4294,0)+$D4294,$E4294-SUM($G4294:K4294),($E4294-SUM($G4294:K4294))/(OFFSET(L4294,-$D4294,0)-(L$5-$D4294-1))))</f>
        <v>0</v>
      </c>
    </row>
    <row r="4295" spans="1:12" ht="12.75" hidden="1" customHeight="1" outlineLevel="2" x14ac:dyDescent="0.2">
      <c r="A4295" s="3"/>
      <c r="B4295" s="3"/>
      <c r="C4295" s="377" t="s">
        <v>48</v>
      </c>
      <c r="D4295" s="3">
        <v>2</v>
      </c>
      <c r="E4295" s="295">
        <f ca="1"/>
        <v>0</v>
      </c>
      <c r="F4295" s="296"/>
      <c r="G4295" s="299"/>
      <c r="H4295" s="297"/>
      <c r="I4295" s="298">
        <f ca="1">IF(OFFSET(I4295,-$D4295,0)="n/a","n/a",IF(I$5&gt;OFFSET(I4295,-$D4295,0)+$D4295,$E4295-SUM($G4295:H4295),($E4295-SUM($G4295:H4295))/(OFFSET(I4295,-$D4295,0)-(I$5-$D4295-1))))</f>
        <v>0</v>
      </c>
      <c r="J4295" s="298">
        <f ca="1">IF(OFFSET(J4295,-$D4295,0)="n/a","n/a",IF(J$5&gt;OFFSET(J4295,-$D4295,0)+$D4295,$E4295-SUM($G4295:I4295),($E4295-SUM($G4295:I4295))/(OFFSET(J4295,-$D4295,0)-(J$5-$D4295-1))))</f>
        <v>0</v>
      </c>
      <c r="K4295" s="298">
        <f ca="1">IF(OFFSET(K4295,-$D4295,0)="n/a","n/a",IF(K$5&gt;OFFSET(K4295,-$D4295,0)+$D4295,$E4295-SUM($G4295:J4295),($E4295-SUM($G4295:J4295))/(OFFSET(K4295,-$D4295,0)-(K$5-$D4295-1))))</f>
        <v>0</v>
      </c>
      <c r="L4295" s="298">
        <f ca="1">IF(OFFSET(L4295,-$D4295,0)="n/a","n/a",IF(L$5&gt;OFFSET(L4295,-$D4295,0)+$D4295,$E4295-SUM($G4295:K4295),($E4295-SUM($G4295:K4295))/(OFFSET(L4295,-$D4295,0)-(L$5-$D4295-1))))</f>
        <v>0</v>
      </c>
    </row>
    <row r="4296" spans="1:12" ht="12.75" hidden="1" customHeight="1" outlineLevel="2" x14ac:dyDescent="0.2">
      <c r="A4296" s="3"/>
      <c r="B4296" s="3"/>
      <c r="C4296" s="377"/>
      <c r="D4296" s="3">
        <v>3</v>
      </c>
      <c r="E4296" s="295">
        <f ca="1"/>
        <v>0</v>
      </c>
      <c r="F4296" s="296"/>
      <c r="G4296" s="299"/>
      <c r="H4296" s="299"/>
      <c r="I4296" s="297"/>
      <c r="J4296" s="298">
        <f ca="1">IF(OFFSET(J4296,-$D4296,0)="n/a","n/a",IF(J$5&gt;OFFSET(J4296,-$D4296,0)+$D4296,$E4296-SUM($G4296:I4296),($E4296-SUM($G4296:I4296))/(OFFSET(J4296,-$D4296,0)-(J$5-$D4296-1))))</f>
        <v>0</v>
      </c>
      <c r="K4296" s="298">
        <f ca="1">IF(OFFSET(K4296,-$D4296,0)="n/a","n/a",IF(K$5&gt;OFFSET(K4296,-$D4296,0)+$D4296,$E4296-SUM($G4296:J4296),($E4296-SUM($G4296:J4296))/(OFFSET(K4296,-$D4296,0)-(K$5-$D4296-1))))</f>
        <v>0</v>
      </c>
      <c r="L4296" s="298">
        <f ca="1">IF(OFFSET(L4296,-$D4296,0)="n/a","n/a",IF(L$5&gt;OFFSET(L4296,-$D4296,0)+$D4296,$E4296-SUM($G4296:K4296),($E4296-SUM($G4296:K4296))/(OFFSET(L4296,-$D4296,0)-(L$5-$D4296-1))))</f>
        <v>0</v>
      </c>
    </row>
    <row r="4297" spans="1:12" ht="12.75" hidden="1" customHeight="1" outlineLevel="2" x14ac:dyDescent="0.2">
      <c r="A4297" s="3"/>
      <c r="B4297" s="3"/>
      <c r="C4297" s="377"/>
      <c r="D4297" s="3">
        <v>4</v>
      </c>
      <c r="E4297" s="295">
        <f ca="1"/>
        <v>0</v>
      </c>
      <c r="F4297" s="296"/>
      <c r="G4297" s="299"/>
      <c r="H4297" s="299"/>
      <c r="I4297" s="299"/>
      <c r="J4297" s="297"/>
      <c r="K4297" s="298">
        <f ca="1">IF(OFFSET(K4297,-$D4297,0)="n/a","n/a",IF(K$5&gt;OFFSET(K4297,-$D4297,0)+$D4297,$E4297-SUM($G4297:J4297),($E4297-SUM($G4297:J4297))/(OFFSET(K4297,-$D4297,0)-(K$5-$D4297-1))))</f>
        <v>0</v>
      </c>
      <c r="L4297" s="298">
        <f ca="1">IF(OFFSET(L4297,-$D4297,0)="n/a","n/a",IF(L$5&gt;OFFSET(L4297,-$D4297,0)+$D4297,$E4297-SUM($G4297:K4297),($E4297-SUM($G4297:K4297))/(OFFSET(L4297,-$D4297,0)-(L$5-$D4297-1))))</f>
        <v>0</v>
      </c>
    </row>
    <row r="4298" spans="1:12" ht="12.75" hidden="1" customHeight="1" outlineLevel="2" x14ac:dyDescent="0.2">
      <c r="A4298" s="3"/>
      <c r="B4298" s="3"/>
      <c r="C4298" s="377"/>
      <c r="D4298" s="3">
        <v>5</v>
      </c>
      <c r="E4298" s="295">
        <f ca="1"/>
        <v>0</v>
      </c>
      <c r="F4298" s="296"/>
      <c r="G4298" s="299"/>
      <c r="H4298" s="299"/>
      <c r="I4298" s="299"/>
      <c r="J4298" s="299"/>
      <c r="K4298" s="297"/>
      <c r="L4298" s="298">
        <f ca="1">IF(OFFSET(L4298,-$D4298,0)="n/a","n/a",IF(L$5&gt;OFFSET(L4298,-$D4298,0)+$D4298,$E4298-SUM($G4298:K4298),($E4298-SUM($G4298:K4298))/(OFFSET(L4298,-$D4298,0)-(L$5-$D4298-1))))</f>
        <v>0</v>
      </c>
    </row>
    <row r="4299" spans="1:12" ht="12.75" hidden="1" customHeight="1" outlineLevel="2" x14ac:dyDescent="0.2">
      <c r="A4299" s="3"/>
      <c r="B4299" s="3"/>
      <c r="C4299" s="377"/>
      <c r="D4299" s="3">
        <v>6</v>
      </c>
      <c r="E4299" s="295">
        <f ca="1"/>
        <v>0</v>
      </c>
      <c r="F4299" s="296"/>
      <c r="G4299" s="299"/>
      <c r="H4299" s="299"/>
      <c r="I4299" s="299"/>
      <c r="J4299" s="299"/>
      <c r="K4299" s="299"/>
      <c r="L4299" s="297"/>
    </row>
    <row r="4300" spans="1:12" ht="12.75" hidden="1" customHeight="1" outlineLevel="2" x14ac:dyDescent="0.2">
      <c r="A4300" s="3"/>
      <c r="B4300" s="3"/>
      <c r="C4300" s="377"/>
      <c r="D4300" s="3">
        <v>7</v>
      </c>
      <c r="E4300" s="295" t="e">
        <f ca="1"/>
        <v>#N/A</v>
      </c>
      <c r="F4300" s="296"/>
      <c r="G4300" s="299"/>
      <c r="H4300" s="299"/>
      <c r="I4300" s="299"/>
      <c r="J4300" s="299"/>
      <c r="K4300" s="299"/>
      <c r="L4300" s="299"/>
    </row>
    <row r="4301" spans="1:12" ht="12.75" hidden="1" customHeight="1" outlineLevel="2" x14ac:dyDescent="0.2">
      <c r="A4301" s="3"/>
      <c r="B4301" s="3"/>
      <c r="C4301" s="377"/>
      <c r="D4301" s="3">
        <v>8</v>
      </c>
      <c r="E4301" s="295" t="e">
        <f ca="1"/>
        <v>#N/A</v>
      </c>
      <c r="F4301" s="296"/>
      <c r="G4301" s="299"/>
      <c r="H4301" s="299"/>
      <c r="I4301" s="299"/>
      <c r="J4301" s="299"/>
      <c r="K4301" s="299"/>
      <c r="L4301" s="299"/>
    </row>
    <row r="4302" spans="1:12" ht="12.75" hidden="1" customHeight="1" outlineLevel="2" x14ac:dyDescent="0.2">
      <c r="A4302" s="3"/>
      <c r="B4302" s="3"/>
      <c r="C4302" s="377"/>
      <c r="D4302" s="3">
        <v>9</v>
      </c>
      <c r="E4302" s="295" t="e">
        <f ca="1"/>
        <v>#N/A</v>
      </c>
      <c r="F4302" s="296"/>
      <c r="G4302" s="299"/>
      <c r="H4302" s="299"/>
      <c r="I4302" s="299"/>
      <c r="J4302" s="299"/>
      <c r="K4302" s="299"/>
      <c r="L4302" s="299"/>
    </row>
    <row r="4303" spans="1:12" ht="12.75" hidden="1" customHeight="1" outlineLevel="2" x14ac:dyDescent="0.2">
      <c r="A4303" s="3"/>
      <c r="B4303" s="3"/>
      <c r="C4303" s="377"/>
      <c r="D4303" s="3">
        <v>10</v>
      </c>
      <c r="E4303" s="295" t="e">
        <f ca="1"/>
        <v>#N/A</v>
      </c>
      <c r="F4303" s="296"/>
      <c r="G4303" s="299"/>
      <c r="H4303" s="299"/>
      <c r="I4303" s="299"/>
      <c r="J4303" s="299"/>
      <c r="K4303" s="299"/>
      <c r="L4303" s="299"/>
    </row>
    <row r="4304" spans="1:12" ht="12.75" hidden="1" customHeight="1" outlineLevel="2" x14ac:dyDescent="0.2">
      <c r="A4304" s="3"/>
      <c r="B4304" s="3"/>
      <c r="C4304" s="377"/>
      <c r="D4304" s="3">
        <v>11</v>
      </c>
      <c r="E4304" s="295" t="e">
        <f ca="1"/>
        <v>#N/A</v>
      </c>
      <c r="F4304" s="296"/>
      <c r="G4304" s="299"/>
      <c r="H4304" s="299"/>
      <c r="I4304" s="299"/>
      <c r="J4304" s="299"/>
      <c r="K4304" s="299"/>
      <c r="L4304" s="299"/>
    </row>
    <row r="4305" spans="1:12" ht="12.75" hidden="1" customHeight="1" outlineLevel="2" x14ac:dyDescent="0.2">
      <c r="A4305" s="3"/>
      <c r="B4305" s="3"/>
      <c r="C4305" s="377"/>
      <c r="D4305" s="3">
        <v>12</v>
      </c>
      <c r="E4305" s="295" t="e">
        <f ca="1"/>
        <v>#N/A</v>
      </c>
      <c r="F4305" s="296"/>
      <c r="G4305" s="299"/>
      <c r="H4305" s="299"/>
      <c r="I4305" s="299"/>
      <c r="J4305" s="299"/>
      <c r="K4305" s="299"/>
      <c r="L4305" s="299"/>
    </row>
    <row r="4306" spans="1:12" ht="12.75" hidden="1" customHeight="1" outlineLevel="2" x14ac:dyDescent="0.2">
      <c r="A4306" s="3"/>
      <c r="B4306" s="3"/>
      <c r="C4306" s="377"/>
      <c r="D4306" s="3">
        <v>13</v>
      </c>
      <c r="E4306" s="295" t="e">
        <f ca="1"/>
        <v>#N/A</v>
      </c>
      <c r="F4306" s="296"/>
      <c r="G4306" s="299"/>
      <c r="H4306" s="299"/>
      <c r="I4306" s="299"/>
      <c r="J4306" s="299"/>
      <c r="K4306" s="299"/>
      <c r="L4306" s="299"/>
    </row>
    <row r="4307" spans="1:12" ht="12.75" hidden="1" customHeight="1" outlineLevel="2" x14ac:dyDescent="0.2">
      <c r="A4307" s="3"/>
      <c r="B4307" s="3"/>
      <c r="C4307" s="377"/>
      <c r="D4307" s="3">
        <v>14</v>
      </c>
      <c r="E4307" s="295" t="e">
        <f ca="1"/>
        <v>#N/A</v>
      </c>
      <c r="F4307" s="296"/>
      <c r="G4307" s="299"/>
      <c r="H4307" s="299"/>
      <c r="I4307" s="299"/>
      <c r="J4307" s="299"/>
      <c r="K4307" s="299"/>
      <c r="L4307" s="299"/>
    </row>
    <row r="4308" spans="1:12" ht="12.75" hidden="1" customHeight="1" outlineLevel="2" x14ac:dyDescent="0.2">
      <c r="A4308" s="3"/>
      <c r="B4308" s="3"/>
      <c r="C4308" s="377"/>
      <c r="D4308" s="3">
        <v>15</v>
      </c>
      <c r="E4308" s="295" t="e">
        <f ca="1"/>
        <v>#N/A</v>
      </c>
      <c r="F4308" s="296"/>
      <c r="G4308" s="299"/>
      <c r="H4308" s="299"/>
      <c r="I4308" s="299"/>
      <c r="J4308" s="299"/>
      <c r="K4308" s="299"/>
      <c r="L4308" s="299"/>
    </row>
    <row r="4309" spans="1:12" ht="12.75" hidden="1" customHeight="1" outlineLevel="1" x14ac:dyDescent="0.2">
      <c r="A4309" s="3"/>
      <c r="B4309" s="149" t="str">
        <f ca="1">B4292</f>
        <v>Asset Type 016</v>
      </c>
      <c r="C4309" s="149" t="str">
        <f ca="1">C4292</f>
        <v>Description - Asset Type 016</v>
      </c>
      <c r="D4309" s="3"/>
      <c r="E4309" s="3"/>
      <c r="F4309" s="109" t="s">
        <v>47</v>
      </c>
      <c r="G4309" s="301">
        <f t="shared" ref="G4309:L4309" si="432">SUM(G4294:G4308)</f>
        <v>0</v>
      </c>
      <c r="H4309" s="301">
        <f t="shared" ca="1" si="432"/>
        <v>0</v>
      </c>
      <c r="I4309" s="301">
        <f t="shared" ca="1" si="432"/>
        <v>0</v>
      </c>
      <c r="J4309" s="301">
        <f t="shared" ca="1" si="432"/>
        <v>0</v>
      </c>
      <c r="K4309" s="301">
        <f t="shared" ca="1" si="432"/>
        <v>0</v>
      </c>
      <c r="L4309" s="301">
        <f t="shared" ca="1" si="432"/>
        <v>0</v>
      </c>
    </row>
    <row r="4310" spans="1:12" ht="12.75" hidden="1" customHeight="1" outlineLevel="2" x14ac:dyDescent="0.2">
      <c r="A4310" s="221">
        <f>A4292+1</f>
        <v>17</v>
      </c>
      <c r="B4310" s="22" t="str">
        <f ca="1">OFFSET($B$216,$A4310-1,0)</f>
        <v>Asset Type 017</v>
      </c>
      <c r="C4310" s="22" t="str">
        <f ca="1">OFFSET($C$216,$A4310-1,0)</f>
        <v>Description - Asset Type 017</v>
      </c>
      <c r="D4310" s="3"/>
      <c r="E4310" s="112"/>
      <c r="F4310" s="111" t="s">
        <v>46</v>
      </c>
      <c r="G4310" s="300">
        <f t="shared" ref="G4310:L4310" ca="1" si="433">VLOOKUP($B4310,$B$216:$L$415,5+G$5,FALSE)</f>
        <v>0</v>
      </c>
      <c r="H4310" s="300">
        <f t="shared" ca="1" si="433"/>
        <v>0</v>
      </c>
      <c r="I4310" s="300">
        <f t="shared" ca="1" si="433"/>
        <v>0</v>
      </c>
      <c r="J4310" s="300">
        <f t="shared" ca="1" si="433"/>
        <v>0</v>
      </c>
      <c r="K4310" s="300">
        <f t="shared" ca="1" si="433"/>
        <v>0</v>
      </c>
      <c r="L4310" s="300">
        <f t="shared" ca="1" si="433"/>
        <v>0</v>
      </c>
    </row>
    <row r="4311" spans="1:12" ht="12.75" hidden="1" customHeight="1" outlineLevel="2" x14ac:dyDescent="0.2">
      <c r="A4311" s="3"/>
      <c r="B4311" s="3"/>
      <c r="C4311" s="21"/>
      <c r="D4311" s="3"/>
      <c r="E4311" s="110"/>
      <c r="F4311" s="109" t="s">
        <v>81</v>
      </c>
      <c r="G4311" s="114">
        <f ca="1">VLOOKUP($B4310,'Input Sheet'!$B$215:$L$414,5+G$5,FALSE)</f>
        <v>0</v>
      </c>
      <c r="H4311" s="114">
        <f ca="1">VLOOKUP($B4310,'Input Sheet'!$B$215:$L$414,5+H$5,FALSE)</f>
        <v>0</v>
      </c>
      <c r="I4311" s="114">
        <f ca="1">VLOOKUP($B4310,'Input Sheet'!$B$215:$L$414,5+I$5,FALSE)</f>
        <v>0</v>
      </c>
      <c r="J4311" s="114">
        <f ca="1">VLOOKUP($B4310,'Input Sheet'!$B$215:$L$414,5+J$5,FALSE)</f>
        <v>0</v>
      </c>
      <c r="K4311" s="114">
        <f ca="1">VLOOKUP($B4310,'Input Sheet'!$B$215:$L$414,5+K$5,FALSE)</f>
        <v>0</v>
      </c>
      <c r="L4311" s="114">
        <f ca="1">VLOOKUP($B4310,'Input Sheet'!$B$215:$L$414,5+L$5,FALSE)</f>
        <v>0</v>
      </c>
    </row>
    <row r="4312" spans="1:12" ht="12.75" hidden="1" customHeight="1" outlineLevel="2" x14ac:dyDescent="0.2">
      <c r="A4312" s="3"/>
      <c r="B4312" s="3"/>
      <c r="C4312" s="3"/>
      <c r="D4312" s="3">
        <v>1</v>
      </c>
      <c r="E4312" s="295">
        <f t="array" aca="1" ref="E4312:E4326" ca="1">TRANSPOSE(G4310:L4310)</f>
        <v>0</v>
      </c>
      <c r="F4312" s="296"/>
      <c r="G4312" s="297"/>
      <c r="H4312" s="298">
        <f ca="1">IF(OFFSET(H4312,-$D4312,0)="n/a","n/a",IF(H$5&gt;OFFSET(H4312,-$D4312,0)+$D4312,$E4312-SUM($G4312:G4312),($E4312-SUM($G4312:G4312))/(OFFSET(H4312,-$D4312,0)-(H$5-$D4312-1))))</f>
        <v>0</v>
      </c>
      <c r="I4312" s="298">
        <f ca="1">IF(OFFSET(I4312,-$D4312,0)="n/a","n/a",IF(I$5&gt;OFFSET(I4312,-$D4312,0)+$D4312,$E4312-SUM($G4312:H4312),($E4312-SUM($G4312:H4312))/(OFFSET(I4312,-$D4312,0)-(I$5-$D4312-1))))</f>
        <v>0</v>
      </c>
      <c r="J4312" s="298">
        <f ca="1">IF(OFFSET(J4312,-$D4312,0)="n/a","n/a",IF(J$5&gt;OFFSET(J4312,-$D4312,0)+$D4312,$E4312-SUM($G4312:I4312),($E4312-SUM($G4312:I4312))/(OFFSET(J4312,-$D4312,0)-(J$5-$D4312-1))))</f>
        <v>0</v>
      </c>
      <c r="K4312" s="298">
        <f ca="1">IF(OFFSET(K4312,-$D4312,0)="n/a","n/a",IF(K$5&gt;OFFSET(K4312,-$D4312,0)+$D4312,$E4312-SUM($G4312:J4312),($E4312-SUM($G4312:J4312))/(OFFSET(K4312,-$D4312,0)-(K$5-$D4312-1))))</f>
        <v>0</v>
      </c>
      <c r="L4312" s="298">
        <f ca="1">IF(OFFSET(L4312,-$D4312,0)="n/a","n/a",IF(L$5&gt;OFFSET(L4312,-$D4312,0)+$D4312,$E4312-SUM($G4312:K4312),($E4312-SUM($G4312:K4312))/(OFFSET(L4312,-$D4312,0)-(L$5-$D4312-1))))</f>
        <v>0</v>
      </c>
    </row>
    <row r="4313" spans="1:12" ht="12.75" hidden="1" customHeight="1" outlineLevel="2" x14ac:dyDescent="0.2">
      <c r="A4313" s="3"/>
      <c r="B4313" s="3"/>
      <c r="C4313" s="377" t="s">
        <v>48</v>
      </c>
      <c r="D4313" s="3">
        <v>2</v>
      </c>
      <c r="E4313" s="295">
        <f ca="1"/>
        <v>0</v>
      </c>
      <c r="F4313" s="296"/>
      <c r="G4313" s="299"/>
      <c r="H4313" s="297"/>
      <c r="I4313" s="298">
        <f ca="1">IF(OFFSET(I4313,-$D4313,0)="n/a","n/a",IF(I$5&gt;OFFSET(I4313,-$D4313,0)+$D4313,$E4313-SUM($G4313:H4313),($E4313-SUM($G4313:H4313))/(OFFSET(I4313,-$D4313,0)-(I$5-$D4313-1))))</f>
        <v>0</v>
      </c>
      <c r="J4313" s="298">
        <f ca="1">IF(OFFSET(J4313,-$D4313,0)="n/a","n/a",IF(J$5&gt;OFFSET(J4313,-$D4313,0)+$D4313,$E4313-SUM($G4313:I4313),($E4313-SUM($G4313:I4313))/(OFFSET(J4313,-$D4313,0)-(J$5-$D4313-1))))</f>
        <v>0</v>
      </c>
      <c r="K4313" s="298">
        <f ca="1">IF(OFFSET(K4313,-$D4313,0)="n/a","n/a",IF(K$5&gt;OFFSET(K4313,-$D4313,0)+$D4313,$E4313-SUM($G4313:J4313),($E4313-SUM($G4313:J4313))/(OFFSET(K4313,-$D4313,0)-(K$5-$D4313-1))))</f>
        <v>0</v>
      </c>
      <c r="L4313" s="298">
        <f ca="1">IF(OFFSET(L4313,-$D4313,0)="n/a","n/a",IF(L$5&gt;OFFSET(L4313,-$D4313,0)+$D4313,$E4313-SUM($G4313:K4313),($E4313-SUM($G4313:K4313))/(OFFSET(L4313,-$D4313,0)-(L$5-$D4313-1))))</f>
        <v>0</v>
      </c>
    </row>
    <row r="4314" spans="1:12" ht="12.75" hidden="1" customHeight="1" outlineLevel="2" x14ac:dyDescent="0.2">
      <c r="A4314" s="3"/>
      <c r="B4314" s="3"/>
      <c r="C4314" s="377"/>
      <c r="D4314" s="3">
        <v>3</v>
      </c>
      <c r="E4314" s="295">
        <f ca="1"/>
        <v>0</v>
      </c>
      <c r="F4314" s="296"/>
      <c r="G4314" s="299"/>
      <c r="H4314" s="299"/>
      <c r="I4314" s="297"/>
      <c r="J4314" s="298">
        <f ca="1">IF(OFFSET(J4314,-$D4314,0)="n/a","n/a",IF(J$5&gt;OFFSET(J4314,-$D4314,0)+$D4314,$E4314-SUM($G4314:I4314),($E4314-SUM($G4314:I4314))/(OFFSET(J4314,-$D4314,0)-(J$5-$D4314-1))))</f>
        <v>0</v>
      </c>
      <c r="K4314" s="298">
        <f ca="1">IF(OFFSET(K4314,-$D4314,0)="n/a","n/a",IF(K$5&gt;OFFSET(K4314,-$D4314,0)+$D4314,$E4314-SUM($G4314:J4314),($E4314-SUM($G4314:J4314))/(OFFSET(K4314,-$D4314,0)-(K$5-$D4314-1))))</f>
        <v>0</v>
      </c>
      <c r="L4314" s="298">
        <f ca="1">IF(OFFSET(L4314,-$D4314,0)="n/a","n/a",IF(L$5&gt;OFFSET(L4314,-$D4314,0)+$D4314,$E4314-SUM($G4314:K4314),($E4314-SUM($G4314:K4314))/(OFFSET(L4314,-$D4314,0)-(L$5-$D4314-1))))</f>
        <v>0</v>
      </c>
    </row>
    <row r="4315" spans="1:12" ht="12.75" hidden="1" customHeight="1" outlineLevel="2" x14ac:dyDescent="0.2">
      <c r="A4315" s="3"/>
      <c r="B4315" s="3"/>
      <c r="C4315" s="377"/>
      <c r="D4315" s="3">
        <v>4</v>
      </c>
      <c r="E4315" s="295">
        <f ca="1"/>
        <v>0</v>
      </c>
      <c r="F4315" s="296"/>
      <c r="G4315" s="299"/>
      <c r="H4315" s="299"/>
      <c r="I4315" s="299"/>
      <c r="J4315" s="297"/>
      <c r="K4315" s="298">
        <f ca="1">IF(OFFSET(K4315,-$D4315,0)="n/a","n/a",IF(K$5&gt;OFFSET(K4315,-$D4315,0)+$D4315,$E4315-SUM($G4315:J4315),($E4315-SUM($G4315:J4315))/(OFFSET(K4315,-$D4315,0)-(K$5-$D4315-1))))</f>
        <v>0</v>
      </c>
      <c r="L4315" s="298">
        <f ca="1">IF(OFFSET(L4315,-$D4315,0)="n/a","n/a",IF(L$5&gt;OFFSET(L4315,-$D4315,0)+$D4315,$E4315-SUM($G4315:K4315),($E4315-SUM($G4315:K4315))/(OFFSET(L4315,-$D4315,0)-(L$5-$D4315-1))))</f>
        <v>0</v>
      </c>
    </row>
    <row r="4316" spans="1:12" ht="12.75" hidden="1" customHeight="1" outlineLevel="2" x14ac:dyDescent="0.2">
      <c r="A4316" s="3"/>
      <c r="B4316" s="3"/>
      <c r="C4316" s="377"/>
      <c r="D4316" s="3">
        <v>5</v>
      </c>
      <c r="E4316" s="295">
        <f ca="1"/>
        <v>0</v>
      </c>
      <c r="F4316" s="296"/>
      <c r="G4316" s="299"/>
      <c r="H4316" s="299"/>
      <c r="I4316" s="299"/>
      <c r="J4316" s="299"/>
      <c r="K4316" s="297"/>
      <c r="L4316" s="298">
        <f ca="1">IF(OFFSET(L4316,-$D4316,0)="n/a","n/a",IF(L$5&gt;OFFSET(L4316,-$D4316,0)+$D4316,$E4316-SUM($G4316:K4316),($E4316-SUM($G4316:K4316))/(OFFSET(L4316,-$D4316,0)-(L$5-$D4316-1))))</f>
        <v>0</v>
      </c>
    </row>
    <row r="4317" spans="1:12" ht="12.75" hidden="1" customHeight="1" outlineLevel="2" x14ac:dyDescent="0.2">
      <c r="A4317" s="3"/>
      <c r="B4317" s="3"/>
      <c r="C4317" s="377"/>
      <c r="D4317" s="3">
        <v>6</v>
      </c>
      <c r="E4317" s="295">
        <f ca="1"/>
        <v>0</v>
      </c>
      <c r="F4317" s="296"/>
      <c r="G4317" s="299"/>
      <c r="H4317" s="299"/>
      <c r="I4317" s="299"/>
      <c r="J4317" s="299"/>
      <c r="K4317" s="299"/>
      <c r="L4317" s="297"/>
    </row>
    <row r="4318" spans="1:12" ht="12.75" hidden="1" customHeight="1" outlineLevel="2" x14ac:dyDescent="0.2">
      <c r="A4318" s="3"/>
      <c r="B4318" s="3"/>
      <c r="C4318" s="377"/>
      <c r="D4318" s="3">
        <v>7</v>
      </c>
      <c r="E4318" s="295" t="e">
        <f ca="1"/>
        <v>#N/A</v>
      </c>
      <c r="F4318" s="296"/>
      <c r="G4318" s="299"/>
      <c r="H4318" s="299"/>
      <c r="I4318" s="299"/>
      <c r="J4318" s="299"/>
      <c r="K4318" s="299"/>
      <c r="L4318" s="299"/>
    </row>
    <row r="4319" spans="1:12" ht="12.75" hidden="1" customHeight="1" outlineLevel="2" x14ac:dyDescent="0.2">
      <c r="A4319" s="3"/>
      <c r="B4319" s="3"/>
      <c r="C4319" s="377"/>
      <c r="D4319" s="3">
        <v>8</v>
      </c>
      <c r="E4319" s="295" t="e">
        <f ca="1"/>
        <v>#N/A</v>
      </c>
      <c r="F4319" s="296"/>
      <c r="G4319" s="299"/>
      <c r="H4319" s="299"/>
      <c r="I4319" s="299"/>
      <c r="J4319" s="299"/>
      <c r="K4319" s="299"/>
      <c r="L4319" s="299"/>
    </row>
    <row r="4320" spans="1:12" ht="12.75" hidden="1" customHeight="1" outlineLevel="2" x14ac:dyDescent="0.2">
      <c r="A4320" s="3"/>
      <c r="B4320" s="3"/>
      <c r="C4320" s="377"/>
      <c r="D4320" s="3">
        <v>9</v>
      </c>
      <c r="E4320" s="295" t="e">
        <f ca="1"/>
        <v>#N/A</v>
      </c>
      <c r="F4320" s="296"/>
      <c r="G4320" s="299"/>
      <c r="H4320" s="299"/>
      <c r="I4320" s="299"/>
      <c r="J4320" s="299"/>
      <c r="K4320" s="299"/>
      <c r="L4320" s="299"/>
    </row>
    <row r="4321" spans="1:12" ht="12.75" hidden="1" customHeight="1" outlineLevel="2" x14ac:dyDescent="0.2">
      <c r="A4321" s="3"/>
      <c r="B4321" s="3"/>
      <c r="C4321" s="377"/>
      <c r="D4321" s="3">
        <v>10</v>
      </c>
      <c r="E4321" s="295" t="e">
        <f ca="1"/>
        <v>#N/A</v>
      </c>
      <c r="F4321" s="296"/>
      <c r="G4321" s="299"/>
      <c r="H4321" s="299"/>
      <c r="I4321" s="299"/>
      <c r="J4321" s="299"/>
      <c r="K4321" s="299"/>
      <c r="L4321" s="299"/>
    </row>
    <row r="4322" spans="1:12" ht="12.75" hidden="1" customHeight="1" outlineLevel="2" x14ac:dyDescent="0.2">
      <c r="A4322" s="3"/>
      <c r="B4322" s="3"/>
      <c r="C4322" s="377"/>
      <c r="D4322" s="3">
        <v>11</v>
      </c>
      <c r="E4322" s="295" t="e">
        <f ca="1"/>
        <v>#N/A</v>
      </c>
      <c r="F4322" s="296"/>
      <c r="G4322" s="299"/>
      <c r="H4322" s="299"/>
      <c r="I4322" s="299"/>
      <c r="J4322" s="299"/>
      <c r="K4322" s="299"/>
      <c r="L4322" s="299"/>
    </row>
    <row r="4323" spans="1:12" ht="12.75" hidden="1" customHeight="1" outlineLevel="2" x14ac:dyDescent="0.2">
      <c r="A4323" s="3"/>
      <c r="B4323" s="3"/>
      <c r="C4323" s="377"/>
      <c r="D4323" s="3">
        <v>12</v>
      </c>
      <c r="E4323" s="295" t="e">
        <f ca="1"/>
        <v>#N/A</v>
      </c>
      <c r="F4323" s="296"/>
      <c r="G4323" s="299"/>
      <c r="H4323" s="299"/>
      <c r="I4323" s="299"/>
      <c r="J4323" s="299"/>
      <c r="K4323" s="299"/>
      <c r="L4323" s="299"/>
    </row>
    <row r="4324" spans="1:12" ht="12.75" hidden="1" customHeight="1" outlineLevel="2" x14ac:dyDescent="0.2">
      <c r="A4324" s="3"/>
      <c r="B4324" s="3"/>
      <c r="C4324" s="377"/>
      <c r="D4324" s="3">
        <v>13</v>
      </c>
      <c r="E4324" s="295" t="e">
        <f ca="1"/>
        <v>#N/A</v>
      </c>
      <c r="F4324" s="296"/>
      <c r="G4324" s="299"/>
      <c r="H4324" s="299"/>
      <c r="I4324" s="299"/>
      <c r="J4324" s="299"/>
      <c r="K4324" s="299"/>
      <c r="L4324" s="299"/>
    </row>
    <row r="4325" spans="1:12" ht="12.75" hidden="1" customHeight="1" outlineLevel="2" x14ac:dyDescent="0.2">
      <c r="A4325" s="3"/>
      <c r="B4325" s="3"/>
      <c r="C4325" s="377"/>
      <c r="D4325" s="3">
        <v>14</v>
      </c>
      <c r="E4325" s="295" t="e">
        <f ca="1"/>
        <v>#N/A</v>
      </c>
      <c r="F4325" s="296"/>
      <c r="G4325" s="299"/>
      <c r="H4325" s="299"/>
      <c r="I4325" s="299"/>
      <c r="J4325" s="299"/>
      <c r="K4325" s="299"/>
      <c r="L4325" s="299"/>
    </row>
    <row r="4326" spans="1:12" ht="12.75" hidden="1" customHeight="1" outlineLevel="2" x14ac:dyDescent="0.2">
      <c r="A4326" s="3"/>
      <c r="B4326" s="3"/>
      <c r="C4326" s="377"/>
      <c r="D4326" s="3">
        <v>15</v>
      </c>
      <c r="E4326" s="295" t="e">
        <f ca="1"/>
        <v>#N/A</v>
      </c>
      <c r="F4326" s="296"/>
      <c r="G4326" s="299"/>
      <c r="H4326" s="299"/>
      <c r="I4326" s="299"/>
      <c r="J4326" s="299"/>
      <c r="K4326" s="299"/>
      <c r="L4326" s="299"/>
    </row>
    <row r="4327" spans="1:12" ht="12.75" hidden="1" customHeight="1" outlineLevel="1" x14ac:dyDescent="0.2">
      <c r="A4327" s="3"/>
      <c r="B4327" s="149" t="str">
        <f ca="1">B4310</f>
        <v>Asset Type 017</v>
      </c>
      <c r="C4327" s="149" t="str">
        <f ca="1">C4310</f>
        <v>Description - Asset Type 017</v>
      </c>
      <c r="D4327" s="3"/>
      <c r="E4327" s="3"/>
      <c r="F4327" s="109" t="s">
        <v>47</v>
      </c>
      <c r="G4327" s="301">
        <f t="shared" ref="G4327:L4327" si="434">SUM(G4312:G4326)</f>
        <v>0</v>
      </c>
      <c r="H4327" s="301">
        <f t="shared" ca="1" si="434"/>
        <v>0</v>
      </c>
      <c r="I4327" s="301">
        <f t="shared" ca="1" si="434"/>
        <v>0</v>
      </c>
      <c r="J4327" s="301">
        <f t="shared" ca="1" si="434"/>
        <v>0</v>
      </c>
      <c r="K4327" s="301">
        <f t="shared" ca="1" si="434"/>
        <v>0</v>
      </c>
      <c r="L4327" s="301">
        <f t="shared" ca="1" si="434"/>
        <v>0</v>
      </c>
    </row>
    <row r="4328" spans="1:12" ht="12.75" hidden="1" customHeight="1" outlineLevel="2" x14ac:dyDescent="0.2">
      <c r="A4328" s="221">
        <f>A4310+1</f>
        <v>18</v>
      </c>
      <c r="B4328" s="22" t="str">
        <f ca="1">OFFSET($B$216,$A4328-1,0)</f>
        <v>Asset Type 018</v>
      </c>
      <c r="C4328" s="22" t="str">
        <f ca="1">OFFSET($C$216,$A4328-1,0)</f>
        <v>Description - Asset Type 018</v>
      </c>
      <c r="D4328" s="3"/>
      <c r="E4328" s="112"/>
      <c r="F4328" s="111" t="s">
        <v>46</v>
      </c>
      <c r="G4328" s="300">
        <f t="shared" ref="G4328:L4328" ca="1" si="435">VLOOKUP($B4328,$B$216:$L$415,5+G$5,FALSE)</f>
        <v>0</v>
      </c>
      <c r="H4328" s="300">
        <f t="shared" ca="1" si="435"/>
        <v>0</v>
      </c>
      <c r="I4328" s="300">
        <f t="shared" ca="1" si="435"/>
        <v>0</v>
      </c>
      <c r="J4328" s="300">
        <f t="shared" ca="1" si="435"/>
        <v>0</v>
      </c>
      <c r="K4328" s="300">
        <f t="shared" ca="1" si="435"/>
        <v>0</v>
      </c>
      <c r="L4328" s="300">
        <f t="shared" ca="1" si="435"/>
        <v>0</v>
      </c>
    </row>
    <row r="4329" spans="1:12" ht="12.75" hidden="1" customHeight="1" outlineLevel="2" x14ac:dyDescent="0.2">
      <c r="A4329" s="3"/>
      <c r="B4329" s="3"/>
      <c r="C4329" s="21"/>
      <c r="D4329" s="3"/>
      <c r="E4329" s="110"/>
      <c r="F4329" s="109" t="s">
        <v>81</v>
      </c>
      <c r="G4329" s="114">
        <f ca="1">VLOOKUP($B4328,'Input Sheet'!$B$215:$L$414,5+G$5,FALSE)</f>
        <v>0</v>
      </c>
      <c r="H4329" s="114">
        <f ca="1">VLOOKUP($B4328,'Input Sheet'!$B$215:$L$414,5+H$5,FALSE)</f>
        <v>0</v>
      </c>
      <c r="I4329" s="114">
        <f ca="1">VLOOKUP($B4328,'Input Sheet'!$B$215:$L$414,5+I$5,FALSE)</f>
        <v>0</v>
      </c>
      <c r="J4329" s="114">
        <f ca="1">VLOOKUP($B4328,'Input Sheet'!$B$215:$L$414,5+J$5,FALSE)</f>
        <v>0</v>
      </c>
      <c r="K4329" s="114">
        <f ca="1">VLOOKUP($B4328,'Input Sheet'!$B$215:$L$414,5+K$5,FALSE)</f>
        <v>0</v>
      </c>
      <c r="L4329" s="114">
        <f ca="1">VLOOKUP($B4328,'Input Sheet'!$B$215:$L$414,5+L$5,FALSE)</f>
        <v>0</v>
      </c>
    </row>
    <row r="4330" spans="1:12" ht="12.75" hidden="1" customHeight="1" outlineLevel="2" x14ac:dyDescent="0.2">
      <c r="A4330" s="3"/>
      <c r="B4330" s="3"/>
      <c r="C4330" s="3"/>
      <c r="D4330" s="3">
        <v>1</v>
      </c>
      <c r="E4330" s="295">
        <f t="array" aca="1" ref="E4330:E4344" ca="1">TRANSPOSE(G4328:L4328)</f>
        <v>0</v>
      </c>
      <c r="F4330" s="296"/>
      <c r="G4330" s="297"/>
      <c r="H4330" s="298">
        <f ca="1">IF(OFFSET(H4330,-$D4330,0)="n/a","n/a",IF(H$5&gt;OFFSET(H4330,-$D4330,0)+$D4330,$E4330-SUM($G4330:G4330),($E4330-SUM($G4330:G4330))/(OFFSET(H4330,-$D4330,0)-(H$5-$D4330-1))))</f>
        <v>0</v>
      </c>
      <c r="I4330" s="298">
        <f ca="1">IF(OFFSET(I4330,-$D4330,0)="n/a","n/a",IF(I$5&gt;OFFSET(I4330,-$D4330,0)+$D4330,$E4330-SUM($G4330:H4330),($E4330-SUM($G4330:H4330))/(OFFSET(I4330,-$D4330,0)-(I$5-$D4330-1))))</f>
        <v>0</v>
      </c>
      <c r="J4330" s="298">
        <f ca="1">IF(OFFSET(J4330,-$D4330,0)="n/a","n/a",IF(J$5&gt;OFFSET(J4330,-$D4330,0)+$D4330,$E4330-SUM($G4330:I4330),($E4330-SUM($G4330:I4330))/(OFFSET(J4330,-$D4330,0)-(J$5-$D4330-1))))</f>
        <v>0</v>
      </c>
      <c r="K4330" s="298">
        <f ca="1">IF(OFFSET(K4330,-$D4330,0)="n/a","n/a",IF(K$5&gt;OFFSET(K4330,-$D4330,0)+$D4330,$E4330-SUM($G4330:J4330),($E4330-SUM($G4330:J4330))/(OFFSET(K4330,-$D4330,0)-(K$5-$D4330-1))))</f>
        <v>0</v>
      </c>
      <c r="L4330" s="298">
        <f ca="1">IF(OFFSET(L4330,-$D4330,0)="n/a","n/a",IF(L$5&gt;OFFSET(L4330,-$D4330,0)+$D4330,$E4330-SUM($G4330:K4330),($E4330-SUM($G4330:K4330))/(OFFSET(L4330,-$D4330,0)-(L$5-$D4330-1))))</f>
        <v>0</v>
      </c>
    </row>
    <row r="4331" spans="1:12" ht="12.75" hidden="1" customHeight="1" outlineLevel="2" x14ac:dyDescent="0.2">
      <c r="A4331" s="3"/>
      <c r="B4331" s="3"/>
      <c r="C4331" s="377" t="s">
        <v>48</v>
      </c>
      <c r="D4331" s="3">
        <v>2</v>
      </c>
      <c r="E4331" s="295">
        <f ca="1"/>
        <v>0</v>
      </c>
      <c r="F4331" s="296"/>
      <c r="G4331" s="299"/>
      <c r="H4331" s="297"/>
      <c r="I4331" s="298">
        <f ca="1">IF(OFFSET(I4331,-$D4331,0)="n/a","n/a",IF(I$5&gt;OFFSET(I4331,-$D4331,0)+$D4331,$E4331-SUM($G4331:H4331),($E4331-SUM($G4331:H4331))/(OFFSET(I4331,-$D4331,0)-(I$5-$D4331-1))))</f>
        <v>0</v>
      </c>
      <c r="J4331" s="298">
        <f ca="1">IF(OFFSET(J4331,-$D4331,0)="n/a","n/a",IF(J$5&gt;OFFSET(J4331,-$D4331,0)+$D4331,$E4331-SUM($G4331:I4331),($E4331-SUM($G4331:I4331))/(OFFSET(J4331,-$D4331,0)-(J$5-$D4331-1))))</f>
        <v>0</v>
      </c>
      <c r="K4331" s="298">
        <f ca="1">IF(OFFSET(K4331,-$D4331,0)="n/a","n/a",IF(K$5&gt;OFFSET(K4331,-$D4331,0)+$D4331,$E4331-SUM($G4331:J4331),($E4331-SUM($G4331:J4331))/(OFFSET(K4331,-$D4331,0)-(K$5-$D4331-1))))</f>
        <v>0</v>
      </c>
      <c r="L4331" s="298">
        <f ca="1">IF(OFFSET(L4331,-$D4331,0)="n/a","n/a",IF(L$5&gt;OFFSET(L4331,-$D4331,0)+$D4331,$E4331-SUM($G4331:K4331),($E4331-SUM($G4331:K4331))/(OFFSET(L4331,-$D4331,0)-(L$5-$D4331-1))))</f>
        <v>0</v>
      </c>
    </row>
    <row r="4332" spans="1:12" ht="12.75" hidden="1" customHeight="1" outlineLevel="2" x14ac:dyDescent="0.2">
      <c r="A4332" s="3"/>
      <c r="B4332" s="3"/>
      <c r="C4332" s="377"/>
      <c r="D4332" s="3">
        <v>3</v>
      </c>
      <c r="E4332" s="295">
        <f ca="1"/>
        <v>0</v>
      </c>
      <c r="F4332" s="296"/>
      <c r="G4332" s="299"/>
      <c r="H4332" s="299"/>
      <c r="I4332" s="297"/>
      <c r="J4332" s="298">
        <f ca="1">IF(OFFSET(J4332,-$D4332,0)="n/a","n/a",IF(J$5&gt;OFFSET(J4332,-$D4332,0)+$D4332,$E4332-SUM($G4332:I4332),($E4332-SUM($G4332:I4332))/(OFFSET(J4332,-$D4332,0)-(J$5-$D4332-1))))</f>
        <v>0</v>
      </c>
      <c r="K4332" s="298">
        <f ca="1">IF(OFFSET(K4332,-$D4332,0)="n/a","n/a",IF(K$5&gt;OFFSET(K4332,-$D4332,0)+$D4332,$E4332-SUM($G4332:J4332),($E4332-SUM($G4332:J4332))/(OFFSET(K4332,-$D4332,0)-(K$5-$D4332-1))))</f>
        <v>0</v>
      </c>
      <c r="L4332" s="298">
        <f ca="1">IF(OFFSET(L4332,-$D4332,0)="n/a","n/a",IF(L$5&gt;OFFSET(L4332,-$D4332,0)+$D4332,$E4332-SUM($G4332:K4332),($E4332-SUM($G4332:K4332))/(OFFSET(L4332,-$D4332,0)-(L$5-$D4332-1))))</f>
        <v>0</v>
      </c>
    </row>
    <row r="4333" spans="1:12" ht="12.75" hidden="1" customHeight="1" outlineLevel="2" x14ac:dyDescent="0.2">
      <c r="A4333" s="3"/>
      <c r="B4333" s="3"/>
      <c r="C4333" s="377"/>
      <c r="D4333" s="3">
        <v>4</v>
      </c>
      <c r="E4333" s="295">
        <f ca="1"/>
        <v>0</v>
      </c>
      <c r="F4333" s="296"/>
      <c r="G4333" s="299"/>
      <c r="H4333" s="299"/>
      <c r="I4333" s="299"/>
      <c r="J4333" s="297"/>
      <c r="K4333" s="298">
        <f ca="1">IF(OFFSET(K4333,-$D4333,0)="n/a","n/a",IF(K$5&gt;OFFSET(K4333,-$D4333,0)+$D4333,$E4333-SUM($G4333:J4333),($E4333-SUM($G4333:J4333))/(OFFSET(K4333,-$D4333,0)-(K$5-$D4333-1))))</f>
        <v>0</v>
      </c>
      <c r="L4333" s="298">
        <f ca="1">IF(OFFSET(L4333,-$D4333,0)="n/a","n/a",IF(L$5&gt;OFFSET(L4333,-$D4333,0)+$D4333,$E4333-SUM($G4333:K4333),($E4333-SUM($G4333:K4333))/(OFFSET(L4333,-$D4333,0)-(L$5-$D4333-1))))</f>
        <v>0</v>
      </c>
    </row>
    <row r="4334" spans="1:12" ht="12.75" hidden="1" customHeight="1" outlineLevel="2" x14ac:dyDescent="0.2">
      <c r="A4334" s="3"/>
      <c r="B4334" s="3"/>
      <c r="C4334" s="377"/>
      <c r="D4334" s="3">
        <v>5</v>
      </c>
      <c r="E4334" s="295">
        <f ca="1"/>
        <v>0</v>
      </c>
      <c r="F4334" s="296"/>
      <c r="G4334" s="299"/>
      <c r="H4334" s="299"/>
      <c r="I4334" s="299"/>
      <c r="J4334" s="299"/>
      <c r="K4334" s="297"/>
      <c r="L4334" s="298">
        <f ca="1">IF(OFFSET(L4334,-$D4334,0)="n/a","n/a",IF(L$5&gt;OFFSET(L4334,-$D4334,0)+$D4334,$E4334-SUM($G4334:K4334),($E4334-SUM($G4334:K4334))/(OFFSET(L4334,-$D4334,0)-(L$5-$D4334-1))))</f>
        <v>0</v>
      </c>
    </row>
    <row r="4335" spans="1:12" ht="12.75" hidden="1" customHeight="1" outlineLevel="2" x14ac:dyDescent="0.2">
      <c r="A4335" s="3"/>
      <c r="B4335" s="3"/>
      <c r="C4335" s="377"/>
      <c r="D4335" s="3">
        <v>6</v>
      </c>
      <c r="E4335" s="295">
        <f ca="1"/>
        <v>0</v>
      </c>
      <c r="F4335" s="296"/>
      <c r="G4335" s="299"/>
      <c r="H4335" s="299"/>
      <c r="I4335" s="299"/>
      <c r="J4335" s="299"/>
      <c r="K4335" s="299"/>
      <c r="L4335" s="297"/>
    </row>
    <row r="4336" spans="1:12" ht="12.75" hidden="1" customHeight="1" outlineLevel="2" x14ac:dyDescent="0.2">
      <c r="A4336" s="3"/>
      <c r="B4336" s="3"/>
      <c r="C4336" s="377"/>
      <c r="D4336" s="3">
        <v>7</v>
      </c>
      <c r="E4336" s="295" t="e">
        <f ca="1"/>
        <v>#N/A</v>
      </c>
      <c r="F4336" s="296"/>
      <c r="G4336" s="299"/>
      <c r="H4336" s="299"/>
      <c r="I4336" s="299"/>
      <c r="J4336" s="299"/>
      <c r="K4336" s="299"/>
      <c r="L4336" s="299"/>
    </row>
    <row r="4337" spans="1:12" ht="12.75" hidden="1" customHeight="1" outlineLevel="2" x14ac:dyDescent="0.2">
      <c r="A4337" s="3"/>
      <c r="B4337" s="3"/>
      <c r="C4337" s="377"/>
      <c r="D4337" s="3">
        <v>8</v>
      </c>
      <c r="E4337" s="295" t="e">
        <f ca="1"/>
        <v>#N/A</v>
      </c>
      <c r="F4337" s="296"/>
      <c r="G4337" s="299"/>
      <c r="H4337" s="299"/>
      <c r="I4337" s="299"/>
      <c r="J4337" s="299"/>
      <c r="K4337" s="299"/>
      <c r="L4337" s="299"/>
    </row>
    <row r="4338" spans="1:12" ht="12.75" hidden="1" customHeight="1" outlineLevel="2" x14ac:dyDescent="0.2">
      <c r="A4338" s="3"/>
      <c r="B4338" s="3"/>
      <c r="C4338" s="377"/>
      <c r="D4338" s="3">
        <v>9</v>
      </c>
      <c r="E4338" s="295" t="e">
        <f ca="1"/>
        <v>#N/A</v>
      </c>
      <c r="F4338" s="296"/>
      <c r="G4338" s="299"/>
      <c r="H4338" s="299"/>
      <c r="I4338" s="299"/>
      <c r="J4338" s="299"/>
      <c r="K4338" s="299"/>
      <c r="L4338" s="299"/>
    </row>
    <row r="4339" spans="1:12" ht="12.75" hidden="1" customHeight="1" outlineLevel="2" x14ac:dyDescent="0.2">
      <c r="A4339" s="3"/>
      <c r="B4339" s="3"/>
      <c r="C4339" s="377"/>
      <c r="D4339" s="3">
        <v>10</v>
      </c>
      <c r="E4339" s="295" t="e">
        <f ca="1"/>
        <v>#N/A</v>
      </c>
      <c r="F4339" s="296"/>
      <c r="G4339" s="299"/>
      <c r="H4339" s="299"/>
      <c r="I4339" s="299"/>
      <c r="J4339" s="299"/>
      <c r="K4339" s="299"/>
      <c r="L4339" s="299"/>
    </row>
    <row r="4340" spans="1:12" ht="12.75" hidden="1" customHeight="1" outlineLevel="2" x14ac:dyDescent="0.2">
      <c r="A4340" s="3"/>
      <c r="B4340" s="3"/>
      <c r="C4340" s="377"/>
      <c r="D4340" s="3">
        <v>11</v>
      </c>
      <c r="E4340" s="295" t="e">
        <f ca="1"/>
        <v>#N/A</v>
      </c>
      <c r="F4340" s="296"/>
      <c r="G4340" s="299"/>
      <c r="H4340" s="299"/>
      <c r="I4340" s="299"/>
      <c r="J4340" s="299"/>
      <c r="K4340" s="299"/>
      <c r="L4340" s="299"/>
    </row>
    <row r="4341" spans="1:12" ht="12.75" hidden="1" customHeight="1" outlineLevel="2" x14ac:dyDescent="0.2">
      <c r="A4341" s="3"/>
      <c r="B4341" s="3"/>
      <c r="C4341" s="377"/>
      <c r="D4341" s="3">
        <v>12</v>
      </c>
      <c r="E4341" s="295" t="e">
        <f ca="1"/>
        <v>#N/A</v>
      </c>
      <c r="F4341" s="296"/>
      <c r="G4341" s="299"/>
      <c r="H4341" s="299"/>
      <c r="I4341" s="299"/>
      <c r="J4341" s="299"/>
      <c r="K4341" s="299"/>
      <c r="L4341" s="299"/>
    </row>
    <row r="4342" spans="1:12" ht="12.75" hidden="1" customHeight="1" outlineLevel="2" x14ac:dyDescent="0.2">
      <c r="A4342" s="3"/>
      <c r="B4342" s="3"/>
      <c r="C4342" s="377"/>
      <c r="D4342" s="3">
        <v>13</v>
      </c>
      <c r="E4342" s="295" t="e">
        <f ca="1"/>
        <v>#N/A</v>
      </c>
      <c r="F4342" s="296"/>
      <c r="G4342" s="299"/>
      <c r="H4342" s="299"/>
      <c r="I4342" s="299"/>
      <c r="J4342" s="299"/>
      <c r="K4342" s="299"/>
      <c r="L4342" s="299"/>
    </row>
    <row r="4343" spans="1:12" ht="12.75" hidden="1" customHeight="1" outlineLevel="2" x14ac:dyDescent="0.2">
      <c r="A4343" s="3"/>
      <c r="B4343" s="3"/>
      <c r="C4343" s="377"/>
      <c r="D4343" s="3">
        <v>14</v>
      </c>
      <c r="E4343" s="295" t="e">
        <f ca="1"/>
        <v>#N/A</v>
      </c>
      <c r="F4343" s="296"/>
      <c r="G4343" s="299"/>
      <c r="H4343" s="299"/>
      <c r="I4343" s="299"/>
      <c r="J4343" s="299"/>
      <c r="K4343" s="299"/>
      <c r="L4343" s="299"/>
    </row>
    <row r="4344" spans="1:12" ht="12.75" hidden="1" customHeight="1" outlineLevel="2" x14ac:dyDescent="0.2">
      <c r="A4344" s="3"/>
      <c r="B4344" s="3"/>
      <c r="C4344" s="377"/>
      <c r="D4344" s="3">
        <v>15</v>
      </c>
      <c r="E4344" s="295" t="e">
        <f ca="1"/>
        <v>#N/A</v>
      </c>
      <c r="F4344" s="296"/>
      <c r="G4344" s="299"/>
      <c r="H4344" s="299"/>
      <c r="I4344" s="299"/>
      <c r="J4344" s="299"/>
      <c r="K4344" s="299"/>
      <c r="L4344" s="299"/>
    </row>
    <row r="4345" spans="1:12" ht="12.75" hidden="1" customHeight="1" outlineLevel="1" x14ac:dyDescent="0.2">
      <c r="A4345" s="3"/>
      <c r="B4345" s="149" t="str">
        <f ca="1">B4328</f>
        <v>Asset Type 018</v>
      </c>
      <c r="C4345" s="149" t="str">
        <f ca="1">C4328</f>
        <v>Description - Asset Type 018</v>
      </c>
      <c r="D4345" s="3"/>
      <c r="E4345" s="3"/>
      <c r="F4345" s="109" t="s">
        <v>47</v>
      </c>
      <c r="G4345" s="301">
        <f t="shared" ref="G4345:L4345" si="436">SUM(G4330:G4344)</f>
        <v>0</v>
      </c>
      <c r="H4345" s="301">
        <f t="shared" ca="1" si="436"/>
        <v>0</v>
      </c>
      <c r="I4345" s="301">
        <f t="shared" ca="1" si="436"/>
        <v>0</v>
      </c>
      <c r="J4345" s="301">
        <f t="shared" ca="1" si="436"/>
        <v>0</v>
      </c>
      <c r="K4345" s="301">
        <f t="shared" ca="1" si="436"/>
        <v>0</v>
      </c>
      <c r="L4345" s="301">
        <f t="shared" ca="1" si="436"/>
        <v>0</v>
      </c>
    </row>
    <row r="4346" spans="1:12" ht="12.75" hidden="1" customHeight="1" outlineLevel="2" x14ac:dyDescent="0.2">
      <c r="A4346" s="221">
        <f>A4328+1</f>
        <v>19</v>
      </c>
      <c r="B4346" s="22" t="str">
        <f ca="1">OFFSET($B$216,$A4346-1,0)</f>
        <v>Asset Type 019</v>
      </c>
      <c r="C4346" s="22" t="str">
        <f ca="1">OFFSET($C$216,$A4346-1,0)</f>
        <v>Description - Asset Type 019</v>
      </c>
      <c r="D4346" s="3"/>
      <c r="E4346" s="112"/>
      <c r="F4346" s="111" t="s">
        <v>46</v>
      </c>
      <c r="G4346" s="300">
        <f t="shared" ref="G4346:L4346" ca="1" si="437">VLOOKUP($B4346,$B$216:$L$415,5+G$5,FALSE)</f>
        <v>0</v>
      </c>
      <c r="H4346" s="300">
        <f t="shared" ca="1" si="437"/>
        <v>0</v>
      </c>
      <c r="I4346" s="300">
        <f t="shared" ca="1" si="437"/>
        <v>0</v>
      </c>
      <c r="J4346" s="300">
        <f t="shared" ca="1" si="437"/>
        <v>0</v>
      </c>
      <c r="K4346" s="300">
        <f t="shared" ca="1" si="437"/>
        <v>0</v>
      </c>
      <c r="L4346" s="300">
        <f t="shared" ca="1" si="437"/>
        <v>0</v>
      </c>
    </row>
    <row r="4347" spans="1:12" ht="12.75" hidden="1" customHeight="1" outlineLevel="2" x14ac:dyDescent="0.2">
      <c r="A4347" s="3"/>
      <c r="B4347" s="3"/>
      <c r="C4347" s="21"/>
      <c r="D4347" s="3"/>
      <c r="E4347" s="110"/>
      <c r="F4347" s="109" t="s">
        <v>81</v>
      </c>
      <c r="G4347" s="114">
        <f ca="1">VLOOKUP($B4346,'Input Sheet'!$B$215:$L$414,5+G$5,FALSE)</f>
        <v>0</v>
      </c>
      <c r="H4347" s="114">
        <f ca="1">VLOOKUP($B4346,'Input Sheet'!$B$215:$L$414,5+H$5,FALSE)</f>
        <v>0</v>
      </c>
      <c r="I4347" s="114">
        <f ca="1">VLOOKUP($B4346,'Input Sheet'!$B$215:$L$414,5+I$5,FALSE)</f>
        <v>0</v>
      </c>
      <c r="J4347" s="114">
        <f ca="1">VLOOKUP($B4346,'Input Sheet'!$B$215:$L$414,5+J$5,FALSE)</f>
        <v>0</v>
      </c>
      <c r="K4347" s="114">
        <f ca="1">VLOOKUP($B4346,'Input Sheet'!$B$215:$L$414,5+K$5,FALSE)</f>
        <v>0</v>
      </c>
      <c r="L4347" s="114">
        <f ca="1">VLOOKUP($B4346,'Input Sheet'!$B$215:$L$414,5+L$5,FALSE)</f>
        <v>0</v>
      </c>
    </row>
    <row r="4348" spans="1:12" ht="12.75" hidden="1" customHeight="1" outlineLevel="2" x14ac:dyDescent="0.2">
      <c r="A4348" s="3"/>
      <c r="B4348" s="3"/>
      <c r="C4348" s="3"/>
      <c r="D4348" s="3">
        <v>1</v>
      </c>
      <c r="E4348" s="295">
        <f t="array" aca="1" ref="E4348:E4362" ca="1">TRANSPOSE(G4346:L4346)</f>
        <v>0</v>
      </c>
      <c r="F4348" s="296"/>
      <c r="G4348" s="297"/>
      <c r="H4348" s="298">
        <f ca="1">IF(OFFSET(H4348,-$D4348,0)="n/a","n/a",IF(H$5&gt;OFFSET(H4348,-$D4348,0)+$D4348,$E4348-SUM($G4348:G4348),($E4348-SUM($G4348:G4348))/(OFFSET(H4348,-$D4348,0)-(H$5-$D4348-1))))</f>
        <v>0</v>
      </c>
      <c r="I4348" s="298">
        <f ca="1">IF(OFFSET(I4348,-$D4348,0)="n/a","n/a",IF(I$5&gt;OFFSET(I4348,-$D4348,0)+$D4348,$E4348-SUM($G4348:H4348),($E4348-SUM($G4348:H4348))/(OFFSET(I4348,-$D4348,0)-(I$5-$D4348-1))))</f>
        <v>0</v>
      </c>
      <c r="J4348" s="298">
        <f ca="1">IF(OFFSET(J4348,-$D4348,0)="n/a","n/a",IF(J$5&gt;OFFSET(J4348,-$D4348,0)+$D4348,$E4348-SUM($G4348:I4348),($E4348-SUM($G4348:I4348))/(OFFSET(J4348,-$D4348,0)-(J$5-$D4348-1))))</f>
        <v>0</v>
      </c>
      <c r="K4348" s="298">
        <f ca="1">IF(OFFSET(K4348,-$D4348,0)="n/a","n/a",IF(K$5&gt;OFFSET(K4348,-$D4348,0)+$D4348,$E4348-SUM($G4348:J4348),($E4348-SUM($G4348:J4348))/(OFFSET(K4348,-$D4348,0)-(K$5-$D4348-1))))</f>
        <v>0</v>
      </c>
      <c r="L4348" s="298">
        <f ca="1">IF(OFFSET(L4348,-$D4348,0)="n/a","n/a",IF(L$5&gt;OFFSET(L4348,-$D4348,0)+$D4348,$E4348-SUM($G4348:K4348),($E4348-SUM($G4348:K4348))/(OFFSET(L4348,-$D4348,0)-(L$5-$D4348-1))))</f>
        <v>0</v>
      </c>
    </row>
    <row r="4349" spans="1:12" ht="12.75" hidden="1" customHeight="1" outlineLevel="2" x14ac:dyDescent="0.2">
      <c r="A4349" s="3"/>
      <c r="B4349" s="3"/>
      <c r="C4349" s="377" t="s">
        <v>48</v>
      </c>
      <c r="D4349" s="3">
        <v>2</v>
      </c>
      <c r="E4349" s="295">
        <f ca="1"/>
        <v>0</v>
      </c>
      <c r="F4349" s="296"/>
      <c r="G4349" s="299"/>
      <c r="H4349" s="297"/>
      <c r="I4349" s="298">
        <f ca="1">IF(OFFSET(I4349,-$D4349,0)="n/a","n/a",IF(I$5&gt;OFFSET(I4349,-$D4349,0)+$D4349,$E4349-SUM($G4349:H4349),($E4349-SUM($G4349:H4349))/(OFFSET(I4349,-$D4349,0)-(I$5-$D4349-1))))</f>
        <v>0</v>
      </c>
      <c r="J4349" s="298">
        <f ca="1">IF(OFFSET(J4349,-$D4349,0)="n/a","n/a",IF(J$5&gt;OFFSET(J4349,-$D4349,0)+$D4349,$E4349-SUM($G4349:I4349),($E4349-SUM($G4349:I4349))/(OFFSET(J4349,-$D4349,0)-(J$5-$D4349-1))))</f>
        <v>0</v>
      </c>
      <c r="K4349" s="298">
        <f ca="1">IF(OFFSET(K4349,-$D4349,0)="n/a","n/a",IF(K$5&gt;OFFSET(K4349,-$D4349,0)+$D4349,$E4349-SUM($G4349:J4349),($E4349-SUM($G4349:J4349))/(OFFSET(K4349,-$D4349,0)-(K$5-$D4349-1))))</f>
        <v>0</v>
      </c>
      <c r="L4349" s="298">
        <f ca="1">IF(OFFSET(L4349,-$D4349,0)="n/a","n/a",IF(L$5&gt;OFFSET(L4349,-$D4349,0)+$D4349,$E4349-SUM($G4349:K4349),($E4349-SUM($G4349:K4349))/(OFFSET(L4349,-$D4349,0)-(L$5-$D4349-1))))</f>
        <v>0</v>
      </c>
    </row>
    <row r="4350" spans="1:12" ht="12.75" hidden="1" customHeight="1" outlineLevel="2" x14ac:dyDescent="0.2">
      <c r="A4350" s="3"/>
      <c r="B4350" s="3"/>
      <c r="C4350" s="377"/>
      <c r="D4350" s="3">
        <v>3</v>
      </c>
      <c r="E4350" s="295">
        <f ca="1"/>
        <v>0</v>
      </c>
      <c r="F4350" s="296"/>
      <c r="G4350" s="299"/>
      <c r="H4350" s="299"/>
      <c r="I4350" s="297"/>
      <c r="J4350" s="298">
        <f ca="1">IF(OFFSET(J4350,-$D4350,0)="n/a","n/a",IF(J$5&gt;OFFSET(J4350,-$D4350,0)+$D4350,$E4350-SUM($G4350:I4350),($E4350-SUM($G4350:I4350))/(OFFSET(J4350,-$D4350,0)-(J$5-$D4350-1))))</f>
        <v>0</v>
      </c>
      <c r="K4350" s="298">
        <f ca="1">IF(OFFSET(K4350,-$D4350,0)="n/a","n/a",IF(K$5&gt;OFFSET(K4350,-$D4350,0)+$D4350,$E4350-SUM($G4350:J4350),($E4350-SUM($G4350:J4350))/(OFFSET(K4350,-$D4350,0)-(K$5-$D4350-1))))</f>
        <v>0</v>
      </c>
      <c r="L4350" s="298">
        <f ca="1">IF(OFFSET(L4350,-$D4350,0)="n/a","n/a",IF(L$5&gt;OFFSET(L4350,-$D4350,0)+$D4350,$E4350-SUM($G4350:K4350),($E4350-SUM($G4350:K4350))/(OFFSET(L4350,-$D4350,0)-(L$5-$D4350-1))))</f>
        <v>0</v>
      </c>
    </row>
    <row r="4351" spans="1:12" ht="12.75" hidden="1" customHeight="1" outlineLevel="2" x14ac:dyDescent="0.2">
      <c r="A4351" s="3"/>
      <c r="B4351" s="3"/>
      <c r="C4351" s="377"/>
      <c r="D4351" s="3">
        <v>4</v>
      </c>
      <c r="E4351" s="295">
        <f ca="1"/>
        <v>0</v>
      </c>
      <c r="F4351" s="296"/>
      <c r="G4351" s="299"/>
      <c r="H4351" s="299"/>
      <c r="I4351" s="299"/>
      <c r="J4351" s="297"/>
      <c r="K4351" s="298">
        <f ca="1">IF(OFFSET(K4351,-$D4351,0)="n/a","n/a",IF(K$5&gt;OFFSET(K4351,-$D4351,0)+$D4351,$E4351-SUM($G4351:J4351),($E4351-SUM($G4351:J4351))/(OFFSET(K4351,-$D4351,0)-(K$5-$D4351-1))))</f>
        <v>0</v>
      </c>
      <c r="L4351" s="298">
        <f ca="1">IF(OFFSET(L4351,-$D4351,0)="n/a","n/a",IF(L$5&gt;OFFSET(L4351,-$D4351,0)+$D4351,$E4351-SUM($G4351:K4351),($E4351-SUM($G4351:K4351))/(OFFSET(L4351,-$D4351,0)-(L$5-$D4351-1))))</f>
        <v>0</v>
      </c>
    </row>
    <row r="4352" spans="1:12" ht="12.75" hidden="1" customHeight="1" outlineLevel="2" x14ac:dyDescent="0.2">
      <c r="A4352" s="3"/>
      <c r="B4352" s="3"/>
      <c r="C4352" s="377"/>
      <c r="D4352" s="3">
        <v>5</v>
      </c>
      <c r="E4352" s="295">
        <f ca="1"/>
        <v>0</v>
      </c>
      <c r="F4352" s="296"/>
      <c r="G4352" s="299"/>
      <c r="H4352" s="299"/>
      <c r="I4352" s="299"/>
      <c r="J4352" s="299"/>
      <c r="K4352" s="297"/>
      <c r="L4352" s="298">
        <f ca="1">IF(OFFSET(L4352,-$D4352,0)="n/a","n/a",IF(L$5&gt;OFFSET(L4352,-$D4352,0)+$D4352,$E4352-SUM($G4352:K4352),($E4352-SUM($G4352:K4352))/(OFFSET(L4352,-$D4352,0)-(L$5-$D4352-1))))</f>
        <v>0</v>
      </c>
    </row>
    <row r="4353" spans="1:12" ht="12.75" hidden="1" customHeight="1" outlineLevel="2" x14ac:dyDescent="0.2">
      <c r="A4353" s="3"/>
      <c r="B4353" s="3"/>
      <c r="C4353" s="377"/>
      <c r="D4353" s="3">
        <v>6</v>
      </c>
      <c r="E4353" s="295">
        <f ca="1"/>
        <v>0</v>
      </c>
      <c r="F4353" s="296"/>
      <c r="G4353" s="299"/>
      <c r="H4353" s="299"/>
      <c r="I4353" s="299"/>
      <c r="J4353" s="299"/>
      <c r="K4353" s="299"/>
      <c r="L4353" s="297"/>
    </row>
    <row r="4354" spans="1:12" ht="12.75" hidden="1" customHeight="1" outlineLevel="2" x14ac:dyDescent="0.2">
      <c r="A4354" s="3"/>
      <c r="B4354" s="3"/>
      <c r="C4354" s="377"/>
      <c r="D4354" s="3">
        <v>7</v>
      </c>
      <c r="E4354" s="295" t="e">
        <f ca="1"/>
        <v>#N/A</v>
      </c>
      <c r="F4354" s="296"/>
      <c r="G4354" s="299"/>
      <c r="H4354" s="299"/>
      <c r="I4354" s="299"/>
      <c r="J4354" s="299"/>
      <c r="K4354" s="299"/>
      <c r="L4354" s="299"/>
    </row>
    <row r="4355" spans="1:12" ht="12.75" hidden="1" customHeight="1" outlineLevel="2" x14ac:dyDescent="0.2">
      <c r="A4355" s="3"/>
      <c r="B4355" s="3"/>
      <c r="C4355" s="377"/>
      <c r="D4355" s="3">
        <v>8</v>
      </c>
      <c r="E4355" s="295" t="e">
        <f ca="1"/>
        <v>#N/A</v>
      </c>
      <c r="F4355" s="296"/>
      <c r="G4355" s="299"/>
      <c r="H4355" s="299"/>
      <c r="I4355" s="299"/>
      <c r="J4355" s="299"/>
      <c r="K4355" s="299"/>
      <c r="L4355" s="299"/>
    </row>
    <row r="4356" spans="1:12" ht="12.75" hidden="1" customHeight="1" outlineLevel="2" x14ac:dyDescent="0.2">
      <c r="A4356" s="3"/>
      <c r="B4356" s="3"/>
      <c r="C4356" s="377"/>
      <c r="D4356" s="3">
        <v>9</v>
      </c>
      <c r="E4356" s="295" t="e">
        <f ca="1"/>
        <v>#N/A</v>
      </c>
      <c r="F4356" s="296"/>
      <c r="G4356" s="299"/>
      <c r="H4356" s="299"/>
      <c r="I4356" s="299"/>
      <c r="J4356" s="299"/>
      <c r="K4356" s="299"/>
      <c r="L4356" s="299"/>
    </row>
    <row r="4357" spans="1:12" ht="12.75" hidden="1" customHeight="1" outlineLevel="2" x14ac:dyDescent="0.2">
      <c r="A4357" s="3"/>
      <c r="B4357" s="3"/>
      <c r="C4357" s="377"/>
      <c r="D4357" s="3">
        <v>10</v>
      </c>
      <c r="E4357" s="295" t="e">
        <f ca="1"/>
        <v>#N/A</v>
      </c>
      <c r="F4357" s="296"/>
      <c r="G4357" s="299"/>
      <c r="H4357" s="299"/>
      <c r="I4357" s="299"/>
      <c r="J4357" s="299"/>
      <c r="K4357" s="299"/>
      <c r="L4357" s="299"/>
    </row>
    <row r="4358" spans="1:12" ht="12.75" hidden="1" customHeight="1" outlineLevel="2" x14ac:dyDescent="0.2">
      <c r="A4358" s="3"/>
      <c r="B4358" s="3"/>
      <c r="C4358" s="377"/>
      <c r="D4358" s="3">
        <v>11</v>
      </c>
      <c r="E4358" s="295" t="e">
        <f ca="1"/>
        <v>#N/A</v>
      </c>
      <c r="F4358" s="296"/>
      <c r="G4358" s="299"/>
      <c r="H4358" s="299"/>
      <c r="I4358" s="299"/>
      <c r="J4358" s="299"/>
      <c r="K4358" s="299"/>
      <c r="L4358" s="299"/>
    </row>
    <row r="4359" spans="1:12" ht="12.75" hidden="1" customHeight="1" outlineLevel="2" x14ac:dyDescent="0.2">
      <c r="A4359" s="3"/>
      <c r="B4359" s="3"/>
      <c r="C4359" s="377"/>
      <c r="D4359" s="3">
        <v>12</v>
      </c>
      <c r="E4359" s="295" t="e">
        <f ca="1"/>
        <v>#N/A</v>
      </c>
      <c r="F4359" s="296"/>
      <c r="G4359" s="299"/>
      <c r="H4359" s="299"/>
      <c r="I4359" s="299"/>
      <c r="J4359" s="299"/>
      <c r="K4359" s="299"/>
      <c r="L4359" s="299"/>
    </row>
    <row r="4360" spans="1:12" ht="12.75" hidden="1" customHeight="1" outlineLevel="2" x14ac:dyDescent="0.2">
      <c r="A4360" s="3"/>
      <c r="B4360" s="3"/>
      <c r="C4360" s="377"/>
      <c r="D4360" s="3">
        <v>13</v>
      </c>
      <c r="E4360" s="295" t="e">
        <f ca="1"/>
        <v>#N/A</v>
      </c>
      <c r="F4360" s="296"/>
      <c r="G4360" s="299"/>
      <c r="H4360" s="299"/>
      <c r="I4360" s="299"/>
      <c r="J4360" s="299"/>
      <c r="K4360" s="299"/>
      <c r="L4360" s="299"/>
    </row>
    <row r="4361" spans="1:12" ht="12.75" hidden="1" customHeight="1" outlineLevel="2" x14ac:dyDescent="0.2">
      <c r="A4361" s="3"/>
      <c r="B4361" s="3"/>
      <c r="C4361" s="377"/>
      <c r="D4361" s="3">
        <v>14</v>
      </c>
      <c r="E4361" s="295" t="e">
        <f ca="1"/>
        <v>#N/A</v>
      </c>
      <c r="F4361" s="296"/>
      <c r="G4361" s="299"/>
      <c r="H4361" s="299"/>
      <c r="I4361" s="299"/>
      <c r="J4361" s="299"/>
      <c r="K4361" s="299"/>
      <c r="L4361" s="299"/>
    </row>
    <row r="4362" spans="1:12" ht="12.75" hidden="1" customHeight="1" outlineLevel="2" x14ac:dyDescent="0.2">
      <c r="A4362" s="3"/>
      <c r="B4362" s="3"/>
      <c r="C4362" s="377"/>
      <c r="D4362" s="3">
        <v>15</v>
      </c>
      <c r="E4362" s="295" t="e">
        <f ca="1"/>
        <v>#N/A</v>
      </c>
      <c r="F4362" s="296"/>
      <c r="G4362" s="299"/>
      <c r="H4362" s="299"/>
      <c r="I4362" s="299"/>
      <c r="J4362" s="299"/>
      <c r="K4362" s="299"/>
      <c r="L4362" s="299"/>
    </row>
    <row r="4363" spans="1:12" ht="12.75" hidden="1" customHeight="1" outlineLevel="1" x14ac:dyDescent="0.2">
      <c r="A4363" s="3"/>
      <c r="B4363" s="149" t="str">
        <f ca="1">B4346</f>
        <v>Asset Type 019</v>
      </c>
      <c r="C4363" s="149" t="str">
        <f ca="1">C4346</f>
        <v>Description - Asset Type 019</v>
      </c>
      <c r="D4363" s="3"/>
      <c r="E4363" s="3"/>
      <c r="F4363" s="109" t="s">
        <v>47</v>
      </c>
      <c r="G4363" s="301">
        <f t="shared" ref="G4363:L4363" si="438">SUM(G4348:G4362)</f>
        <v>0</v>
      </c>
      <c r="H4363" s="301">
        <f t="shared" ca="1" si="438"/>
        <v>0</v>
      </c>
      <c r="I4363" s="301">
        <f t="shared" ca="1" si="438"/>
        <v>0</v>
      </c>
      <c r="J4363" s="301">
        <f t="shared" ca="1" si="438"/>
        <v>0</v>
      </c>
      <c r="K4363" s="301">
        <f t="shared" ca="1" si="438"/>
        <v>0</v>
      </c>
      <c r="L4363" s="301">
        <f t="shared" ca="1" si="438"/>
        <v>0</v>
      </c>
    </row>
    <row r="4364" spans="1:12" ht="12.75" hidden="1" customHeight="1" outlineLevel="2" x14ac:dyDescent="0.2">
      <c r="A4364" s="221">
        <f>A4346+1</f>
        <v>20</v>
      </c>
      <c r="B4364" s="22" t="str">
        <f ca="1">OFFSET($B$216,$A4364-1,0)</f>
        <v>Asset Type 020</v>
      </c>
      <c r="C4364" s="22" t="str">
        <f ca="1">OFFSET($C$216,$A4364-1,0)</f>
        <v>Description - Asset Type 020</v>
      </c>
      <c r="D4364" s="3"/>
      <c r="E4364" s="112"/>
      <c r="F4364" s="111" t="s">
        <v>46</v>
      </c>
      <c r="G4364" s="300">
        <f t="shared" ref="G4364:L4364" ca="1" si="439">VLOOKUP($B4364,$B$216:$L$415,5+G$5,FALSE)</f>
        <v>0</v>
      </c>
      <c r="H4364" s="300">
        <f t="shared" ca="1" si="439"/>
        <v>0</v>
      </c>
      <c r="I4364" s="300">
        <f t="shared" ca="1" si="439"/>
        <v>0</v>
      </c>
      <c r="J4364" s="300">
        <f t="shared" ca="1" si="439"/>
        <v>0</v>
      </c>
      <c r="K4364" s="300">
        <f t="shared" ca="1" si="439"/>
        <v>0</v>
      </c>
      <c r="L4364" s="300">
        <f t="shared" ca="1" si="439"/>
        <v>0</v>
      </c>
    </row>
    <row r="4365" spans="1:12" ht="12.75" hidden="1" customHeight="1" outlineLevel="2" x14ac:dyDescent="0.2">
      <c r="A4365" s="3"/>
      <c r="B4365" s="3"/>
      <c r="C4365" s="21"/>
      <c r="D4365" s="3"/>
      <c r="E4365" s="110"/>
      <c r="F4365" s="109" t="s">
        <v>81</v>
      </c>
      <c r="G4365" s="114">
        <f ca="1">VLOOKUP($B4364,'Input Sheet'!$B$215:$L$414,5+G$5,FALSE)</f>
        <v>0</v>
      </c>
      <c r="H4365" s="114">
        <f ca="1">VLOOKUP($B4364,'Input Sheet'!$B$215:$L$414,5+H$5,FALSE)</f>
        <v>0</v>
      </c>
      <c r="I4365" s="114">
        <f ca="1">VLOOKUP($B4364,'Input Sheet'!$B$215:$L$414,5+I$5,FALSE)</f>
        <v>0</v>
      </c>
      <c r="J4365" s="114">
        <f ca="1">VLOOKUP($B4364,'Input Sheet'!$B$215:$L$414,5+J$5,FALSE)</f>
        <v>0</v>
      </c>
      <c r="K4365" s="114">
        <f ca="1">VLOOKUP($B4364,'Input Sheet'!$B$215:$L$414,5+K$5,FALSE)</f>
        <v>0</v>
      </c>
      <c r="L4365" s="114">
        <f ca="1">VLOOKUP($B4364,'Input Sheet'!$B$215:$L$414,5+L$5,FALSE)</f>
        <v>0</v>
      </c>
    </row>
    <row r="4366" spans="1:12" ht="12.75" hidden="1" customHeight="1" outlineLevel="2" x14ac:dyDescent="0.2">
      <c r="A4366" s="3"/>
      <c r="B4366" s="3"/>
      <c r="C4366" s="3"/>
      <c r="D4366" s="3">
        <v>1</v>
      </c>
      <c r="E4366" s="295">
        <f t="array" aca="1" ref="E4366:E4380" ca="1">TRANSPOSE(G4364:L4364)</f>
        <v>0</v>
      </c>
      <c r="F4366" s="296"/>
      <c r="G4366" s="297"/>
      <c r="H4366" s="298">
        <f ca="1">IF(OFFSET(H4366,-$D4366,0)="n/a","n/a",IF(H$5&gt;OFFSET(H4366,-$D4366,0)+$D4366,$E4366-SUM($G4366:G4366),($E4366-SUM($G4366:G4366))/(OFFSET(H4366,-$D4366,0)-(H$5-$D4366-1))))</f>
        <v>0</v>
      </c>
      <c r="I4366" s="298">
        <f ca="1">IF(OFFSET(I4366,-$D4366,0)="n/a","n/a",IF(I$5&gt;OFFSET(I4366,-$D4366,0)+$D4366,$E4366-SUM($G4366:H4366),($E4366-SUM($G4366:H4366))/(OFFSET(I4366,-$D4366,0)-(I$5-$D4366-1))))</f>
        <v>0</v>
      </c>
      <c r="J4366" s="298">
        <f ca="1">IF(OFFSET(J4366,-$D4366,0)="n/a","n/a",IF(J$5&gt;OFFSET(J4366,-$D4366,0)+$D4366,$E4366-SUM($G4366:I4366),($E4366-SUM($G4366:I4366))/(OFFSET(J4366,-$D4366,0)-(J$5-$D4366-1))))</f>
        <v>0</v>
      </c>
      <c r="K4366" s="298">
        <f ca="1">IF(OFFSET(K4366,-$D4366,0)="n/a","n/a",IF(K$5&gt;OFFSET(K4366,-$D4366,0)+$D4366,$E4366-SUM($G4366:J4366),($E4366-SUM($G4366:J4366))/(OFFSET(K4366,-$D4366,0)-(K$5-$D4366-1))))</f>
        <v>0</v>
      </c>
      <c r="L4366" s="298">
        <f ca="1">IF(OFFSET(L4366,-$D4366,0)="n/a","n/a",IF(L$5&gt;OFFSET(L4366,-$D4366,0)+$D4366,$E4366-SUM($G4366:K4366),($E4366-SUM($G4366:K4366))/(OFFSET(L4366,-$D4366,0)-(L$5-$D4366-1))))</f>
        <v>0</v>
      </c>
    </row>
    <row r="4367" spans="1:12" ht="12.75" hidden="1" customHeight="1" outlineLevel="2" x14ac:dyDescent="0.2">
      <c r="A4367" s="3"/>
      <c r="B4367" s="3"/>
      <c r="C4367" s="377" t="s">
        <v>48</v>
      </c>
      <c r="D4367" s="3">
        <v>2</v>
      </c>
      <c r="E4367" s="295">
        <f ca="1"/>
        <v>0</v>
      </c>
      <c r="F4367" s="296"/>
      <c r="G4367" s="299"/>
      <c r="H4367" s="297"/>
      <c r="I4367" s="298">
        <f ca="1">IF(OFFSET(I4367,-$D4367,0)="n/a","n/a",IF(I$5&gt;OFFSET(I4367,-$D4367,0)+$D4367,$E4367-SUM($G4367:H4367),($E4367-SUM($G4367:H4367))/(OFFSET(I4367,-$D4367,0)-(I$5-$D4367-1))))</f>
        <v>0</v>
      </c>
      <c r="J4367" s="298">
        <f ca="1">IF(OFFSET(J4367,-$D4367,0)="n/a","n/a",IF(J$5&gt;OFFSET(J4367,-$D4367,0)+$D4367,$E4367-SUM($G4367:I4367),($E4367-SUM($G4367:I4367))/(OFFSET(J4367,-$D4367,0)-(J$5-$D4367-1))))</f>
        <v>0</v>
      </c>
      <c r="K4367" s="298">
        <f ca="1">IF(OFFSET(K4367,-$D4367,0)="n/a","n/a",IF(K$5&gt;OFFSET(K4367,-$D4367,0)+$D4367,$E4367-SUM($G4367:J4367),($E4367-SUM($G4367:J4367))/(OFFSET(K4367,-$D4367,0)-(K$5-$D4367-1))))</f>
        <v>0</v>
      </c>
      <c r="L4367" s="298">
        <f ca="1">IF(OFFSET(L4367,-$D4367,0)="n/a","n/a",IF(L$5&gt;OFFSET(L4367,-$D4367,0)+$D4367,$E4367-SUM($G4367:K4367),($E4367-SUM($G4367:K4367))/(OFFSET(L4367,-$D4367,0)-(L$5-$D4367-1))))</f>
        <v>0</v>
      </c>
    </row>
    <row r="4368" spans="1:12" ht="12.75" hidden="1" customHeight="1" outlineLevel="2" x14ac:dyDescent="0.2">
      <c r="A4368" s="3"/>
      <c r="B4368" s="3"/>
      <c r="C4368" s="377"/>
      <c r="D4368" s="3">
        <v>3</v>
      </c>
      <c r="E4368" s="295">
        <f ca="1"/>
        <v>0</v>
      </c>
      <c r="F4368" s="296"/>
      <c r="G4368" s="299"/>
      <c r="H4368" s="299"/>
      <c r="I4368" s="297"/>
      <c r="J4368" s="298">
        <f ca="1">IF(OFFSET(J4368,-$D4368,0)="n/a","n/a",IF(J$5&gt;OFFSET(J4368,-$D4368,0)+$D4368,$E4368-SUM($G4368:I4368),($E4368-SUM($G4368:I4368))/(OFFSET(J4368,-$D4368,0)-(J$5-$D4368-1))))</f>
        <v>0</v>
      </c>
      <c r="K4368" s="298">
        <f ca="1">IF(OFFSET(K4368,-$D4368,0)="n/a","n/a",IF(K$5&gt;OFFSET(K4368,-$D4368,0)+$D4368,$E4368-SUM($G4368:J4368),($E4368-SUM($G4368:J4368))/(OFFSET(K4368,-$D4368,0)-(K$5-$D4368-1))))</f>
        <v>0</v>
      </c>
      <c r="L4368" s="298">
        <f ca="1">IF(OFFSET(L4368,-$D4368,0)="n/a","n/a",IF(L$5&gt;OFFSET(L4368,-$D4368,0)+$D4368,$E4368-SUM($G4368:K4368),($E4368-SUM($G4368:K4368))/(OFFSET(L4368,-$D4368,0)-(L$5-$D4368-1))))</f>
        <v>0</v>
      </c>
    </row>
    <row r="4369" spans="1:12" ht="12.75" hidden="1" customHeight="1" outlineLevel="2" x14ac:dyDescent="0.2">
      <c r="A4369" s="3"/>
      <c r="B4369" s="3"/>
      <c r="C4369" s="377"/>
      <c r="D4369" s="3">
        <v>4</v>
      </c>
      <c r="E4369" s="295">
        <f ca="1"/>
        <v>0</v>
      </c>
      <c r="F4369" s="296"/>
      <c r="G4369" s="299"/>
      <c r="H4369" s="299"/>
      <c r="I4369" s="299"/>
      <c r="J4369" s="297"/>
      <c r="K4369" s="298">
        <f ca="1">IF(OFFSET(K4369,-$D4369,0)="n/a","n/a",IF(K$5&gt;OFFSET(K4369,-$D4369,0)+$D4369,$E4369-SUM($G4369:J4369),($E4369-SUM($G4369:J4369))/(OFFSET(K4369,-$D4369,0)-(K$5-$D4369-1))))</f>
        <v>0</v>
      </c>
      <c r="L4369" s="298">
        <f ca="1">IF(OFFSET(L4369,-$D4369,0)="n/a","n/a",IF(L$5&gt;OFFSET(L4369,-$D4369,0)+$D4369,$E4369-SUM($G4369:K4369),($E4369-SUM($G4369:K4369))/(OFFSET(L4369,-$D4369,0)-(L$5-$D4369-1))))</f>
        <v>0</v>
      </c>
    </row>
    <row r="4370" spans="1:12" ht="12.75" hidden="1" customHeight="1" outlineLevel="2" x14ac:dyDescent="0.2">
      <c r="A4370" s="3"/>
      <c r="B4370" s="3"/>
      <c r="C4370" s="377"/>
      <c r="D4370" s="3">
        <v>5</v>
      </c>
      <c r="E4370" s="295">
        <f ca="1"/>
        <v>0</v>
      </c>
      <c r="F4370" s="296"/>
      <c r="G4370" s="299"/>
      <c r="H4370" s="299"/>
      <c r="I4370" s="299"/>
      <c r="J4370" s="299"/>
      <c r="K4370" s="297"/>
      <c r="L4370" s="298">
        <f ca="1">IF(OFFSET(L4370,-$D4370,0)="n/a","n/a",IF(L$5&gt;OFFSET(L4370,-$D4370,0)+$D4370,$E4370-SUM($G4370:K4370),($E4370-SUM($G4370:K4370))/(OFFSET(L4370,-$D4370,0)-(L$5-$D4370-1))))</f>
        <v>0</v>
      </c>
    </row>
    <row r="4371" spans="1:12" ht="12.75" hidden="1" customHeight="1" outlineLevel="2" x14ac:dyDescent="0.2">
      <c r="A4371" s="3"/>
      <c r="B4371" s="3"/>
      <c r="C4371" s="377"/>
      <c r="D4371" s="3">
        <v>6</v>
      </c>
      <c r="E4371" s="295">
        <f ca="1"/>
        <v>0</v>
      </c>
      <c r="F4371" s="296"/>
      <c r="G4371" s="299"/>
      <c r="H4371" s="299"/>
      <c r="I4371" s="299"/>
      <c r="J4371" s="299"/>
      <c r="K4371" s="299"/>
      <c r="L4371" s="297"/>
    </row>
    <row r="4372" spans="1:12" ht="12.75" hidden="1" customHeight="1" outlineLevel="2" x14ac:dyDescent="0.2">
      <c r="A4372" s="3"/>
      <c r="B4372" s="3"/>
      <c r="C4372" s="377"/>
      <c r="D4372" s="3">
        <v>7</v>
      </c>
      <c r="E4372" s="295" t="e">
        <f ca="1"/>
        <v>#N/A</v>
      </c>
      <c r="F4372" s="296"/>
      <c r="G4372" s="299"/>
      <c r="H4372" s="299"/>
      <c r="I4372" s="299"/>
      <c r="J4372" s="299"/>
      <c r="K4372" s="299"/>
      <c r="L4372" s="299"/>
    </row>
    <row r="4373" spans="1:12" ht="12.75" hidden="1" customHeight="1" outlineLevel="2" x14ac:dyDescent="0.2">
      <c r="A4373" s="3"/>
      <c r="B4373" s="3"/>
      <c r="C4373" s="377"/>
      <c r="D4373" s="3">
        <v>8</v>
      </c>
      <c r="E4373" s="295" t="e">
        <f ca="1"/>
        <v>#N/A</v>
      </c>
      <c r="F4373" s="296"/>
      <c r="G4373" s="299"/>
      <c r="H4373" s="299"/>
      <c r="I4373" s="299"/>
      <c r="J4373" s="299"/>
      <c r="K4373" s="299"/>
      <c r="L4373" s="299"/>
    </row>
    <row r="4374" spans="1:12" ht="12.75" hidden="1" customHeight="1" outlineLevel="2" x14ac:dyDescent="0.2">
      <c r="A4374" s="3"/>
      <c r="B4374" s="3"/>
      <c r="C4374" s="377"/>
      <c r="D4374" s="3">
        <v>9</v>
      </c>
      <c r="E4374" s="295" t="e">
        <f ca="1"/>
        <v>#N/A</v>
      </c>
      <c r="F4374" s="296"/>
      <c r="G4374" s="299"/>
      <c r="H4374" s="299"/>
      <c r="I4374" s="299"/>
      <c r="J4374" s="299"/>
      <c r="K4374" s="299"/>
      <c r="L4374" s="299"/>
    </row>
    <row r="4375" spans="1:12" ht="12.75" hidden="1" customHeight="1" outlineLevel="2" x14ac:dyDescent="0.2">
      <c r="A4375" s="3"/>
      <c r="B4375" s="3"/>
      <c r="C4375" s="377"/>
      <c r="D4375" s="3">
        <v>10</v>
      </c>
      <c r="E4375" s="295" t="e">
        <f ca="1"/>
        <v>#N/A</v>
      </c>
      <c r="F4375" s="296"/>
      <c r="G4375" s="299"/>
      <c r="H4375" s="299"/>
      <c r="I4375" s="299"/>
      <c r="J4375" s="299"/>
      <c r="K4375" s="299"/>
      <c r="L4375" s="299"/>
    </row>
    <row r="4376" spans="1:12" ht="12.75" hidden="1" customHeight="1" outlineLevel="2" x14ac:dyDescent="0.2">
      <c r="A4376" s="3"/>
      <c r="B4376" s="3"/>
      <c r="C4376" s="377"/>
      <c r="D4376" s="3">
        <v>11</v>
      </c>
      <c r="E4376" s="295" t="e">
        <f ca="1"/>
        <v>#N/A</v>
      </c>
      <c r="F4376" s="296"/>
      <c r="G4376" s="299"/>
      <c r="H4376" s="299"/>
      <c r="I4376" s="299"/>
      <c r="J4376" s="299"/>
      <c r="K4376" s="299"/>
      <c r="L4376" s="299"/>
    </row>
    <row r="4377" spans="1:12" ht="12.75" hidden="1" customHeight="1" outlineLevel="2" x14ac:dyDescent="0.2">
      <c r="A4377" s="3"/>
      <c r="B4377" s="3"/>
      <c r="C4377" s="377"/>
      <c r="D4377" s="3">
        <v>12</v>
      </c>
      <c r="E4377" s="295" t="e">
        <f ca="1"/>
        <v>#N/A</v>
      </c>
      <c r="F4377" s="296"/>
      <c r="G4377" s="299"/>
      <c r="H4377" s="299"/>
      <c r="I4377" s="299"/>
      <c r="J4377" s="299"/>
      <c r="K4377" s="299"/>
      <c r="L4377" s="299"/>
    </row>
    <row r="4378" spans="1:12" ht="12.75" hidden="1" customHeight="1" outlineLevel="2" x14ac:dyDescent="0.2">
      <c r="A4378" s="3"/>
      <c r="B4378" s="3"/>
      <c r="C4378" s="377"/>
      <c r="D4378" s="3">
        <v>13</v>
      </c>
      <c r="E4378" s="295" t="e">
        <f ca="1"/>
        <v>#N/A</v>
      </c>
      <c r="F4378" s="296"/>
      <c r="G4378" s="299"/>
      <c r="H4378" s="299"/>
      <c r="I4378" s="299"/>
      <c r="J4378" s="299"/>
      <c r="K4378" s="299"/>
      <c r="L4378" s="299"/>
    </row>
    <row r="4379" spans="1:12" ht="12.75" hidden="1" customHeight="1" outlineLevel="2" x14ac:dyDescent="0.2">
      <c r="A4379" s="3"/>
      <c r="B4379" s="3"/>
      <c r="C4379" s="377"/>
      <c r="D4379" s="3">
        <v>14</v>
      </c>
      <c r="E4379" s="295" t="e">
        <f ca="1"/>
        <v>#N/A</v>
      </c>
      <c r="F4379" s="296"/>
      <c r="G4379" s="299"/>
      <c r="H4379" s="299"/>
      <c r="I4379" s="299"/>
      <c r="J4379" s="299"/>
      <c r="K4379" s="299"/>
      <c r="L4379" s="299"/>
    </row>
    <row r="4380" spans="1:12" ht="12.75" hidden="1" customHeight="1" outlineLevel="2" x14ac:dyDescent="0.2">
      <c r="A4380" s="3"/>
      <c r="B4380" s="3"/>
      <c r="C4380" s="377"/>
      <c r="D4380" s="3">
        <v>15</v>
      </c>
      <c r="E4380" s="295" t="e">
        <f ca="1"/>
        <v>#N/A</v>
      </c>
      <c r="F4380" s="296"/>
      <c r="G4380" s="299"/>
      <c r="H4380" s="299"/>
      <c r="I4380" s="299"/>
      <c r="J4380" s="299"/>
      <c r="K4380" s="299"/>
      <c r="L4380" s="299"/>
    </row>
    <row r="4381" spans="1:12" ht="12.75" hidden="1" customHeight="1" outlineLevel="1" x14ac:dyDescent="0.2">
      <c r="A4381" s="3"/>
      <c r="B4381" s="149" t="str">
        <f ca="1">B4364</f>
        <v>Asset Type 020</v>
      </c>
      <c r="C4381" s="149" t="str">
        <f ca="1">C4364</f>
        <v>Description - Asset Type 020</v>
      </c>
      <c r="D4381" s="3"/>
      <c r="E4381" s="3"/>
      <c r="F4381" s="109" t="s">
        <v>47</v>
      </c>
      <c r="G4381" s="301">
        <f t="shared" ref="G4381:L4381" si="440">SUM(G4366:G4380)</f>
        <v>0</v>
      </c>
      <c r="H4381" s="301">
        <f t="shared" ca="1" si="440"/>
        <v>0</v>
      </c>
      <c r="I4381" s="301">
        <f t="shared" ca="1" si="440"/>
        <v>0</v>
      </c>
      <c r="J4381" s="301">
        <f t="shared" ca="1" si="440"/>
        <v>0</v>
      </c>
      <c r="K4381" s="301">
        <f t="shared" ca="1" si="440"/>
        <v>0</v>
      </c>
      <c r="L4381" s="301">
        <f t="shared" ca="1" si="440"/>
        <v>0</v>
      </c>
    </row>
    <row r="4382" spans="1:12" ht="12.75" hidden="1" customHeight="1" outlineLevel="2" x14ac:dyDescent="0.2">
      <c r="A4382" s="221">
        <f>A4364+1</f>
        <v>21</v>
      </c>
      <c r="B4382" s="22" t="str">
        <f ca="1">OFFSET($B$216,$A4382-1,0)</f>
        <v>Asset Type 021</v>
      </c>
      <c r="C4382" s="22" t="str">
        <f ca="1">OFFSET($C$216,$A4382-1,0)</f>
        <v>Description - Asset Type 021</v>
      </c>
      <c r="D4382" s="3"/>
      <c r="E4382" s="112"/>
      <c r="F4382" s="111" t="s">
        <v>46</v>
      </c>
      <c r="G4382" s="300">
        <f t="shared" ref="G4382:L4382" ca="1" si="441">VLOOKUP($B4382,$B$216:$L$415,5+G$5,FALSE)</f>
        <v>0</v>
      </c>
      <c r="H4382" s="300">
        <f t="shared" ca="1" si="441"/>
        <v>0</v>
      </c>
      <c r="I4382" s="300">
        <f t="shared" ca="1" si="441"/>
        <v>0</v>
      </c>
      <c r="J4382" s="300">
        <f t="shared" ca="1" si="441"/>
        <v>0</v>
      </c>
      <c r="K4382" s="300">
        <f t="shared" ca="1" si="441"/>
        <v>0</v>
      </c>
      <c r="L4382" s="300">
        <f t="shared" ca="1" si="441"/>
        <v>0</v>
      </c>
    </row>
    <row r="4383" spans="1:12" ht="12.75" hidden="1" customHeight="1" outlineLevel="2" x14ac:dyDescent="0.2">
      <c r="A4383" s="3"/>
      <c r="B4383" s="3"/>
      <c r="C4383" s="21"/>
      <c r="D4383" s="3"/>
      <c r="E4383" s="110"/>
      <c r="F4383" s="109" t="s">
        <v>81</v>
      </c>
      <c r="G4383" s="114">
        <f ca="1">VLOOKUP($B4382,'Input Sheet'!$B$215:$L$414,5+G$5,FALSE)</f>
        <v>0</v>
      </c>
      <c r="H4383" s="114">
        <f ca="1">VLOOKUP($B4382,'Input Sheet'!$B$215:$L$414,5+H$5,FALSE)</f>
        <v>0</v>
      </c>
      <c r="I4383" s="114">
        <f ca="1">VLOOKUP($B4382,'Input Sheet'!$B$215:$L$414,5+I$5,FALSE)</f>
        <v>0</v>
      </c>
      <c r="J4383" s="114">
        <f ca="1">VLOOKUP($B4382,'Input Sheet'!$B$215:$L$414,5+J$5,FALSE)</f>
        <v>0</v>
      </c>
      <c r="K4383" s="114">
        <f ca="1">VLOOKUP($B4382,'Input Sheet'!$B$215:$L$414,5+K$5,FALSE)</f>
        <v>0</v>
      </c>
      <c r="L4383" s="114">
        <f ca="1">VLOOKUP($B4382,'Input Sheet'!$B$215:$L$414,5+L$5,FALSE)</f>
        <v>0</v>
      </c>
    </row>
    <row r="4384" spans="1:12" ht="12.75" hidden="1" customHeight="1" outlineLevel="2" x14ac:dyDescent="0.2">
      <c r="A4384" s="3"/>
      <c r="B4384" s="3"/>
      <c r="C4384" s="3"/>
      <c r="D4384" s="3">
        <v>1</v>
      </c>
      <c r="E4384" s="295">
        <f t="array" aca="1" ref="E4384:E4398" ca="1">TRANSPOSE(G4382:L4382)</f>
        <v>0</v>
      </c>
      <c r="F4384" s="296"/>
      <c r="G4384" s="297"/>
      <c r="H4384" s="298">
        <f ca="1">IF(OFFSET(H4384,-$D4384,0)="n/a","n/a",IF(H$5&gt;OFFSET(H4384,-$D4384,0)+$D4384,$E4384-SUM($G4384:G4384),($E4384-SUM($G4384:G4384))/(OFFSET(H4384,-$D4384,0)-(H$5-$D4384-1))))</f>
        <v>0</v>
      </c>
      <c r="I4384" s="298">
        <f ca="1">IF(OFFSET(I4384,-$D4384,0)="n/a","n/a",IF(I$5&gt;OFFSET(I4384,-$D4384,0)+$D4384,$E4384-SUM($G4384:H4384),($E4384-SUM($G4384:H4384))/(OFFSET(I4384,-$D4384,0)-(I$5-$D4384-1))))</f>
        <v>0</v>
      </c>
      <c r="J4384" s="298">
        <f ca="1">IF(OFFSET(J4384,-$D4384,0)="n/a","n/a",IF(J$5&gt;OFFSET(J4384,-$D4384,0)+$D4384,$E4384-SUM($G4384:I4384),($E4384-SUM($G4384:I4384))/(OFFSET(J4384,-$D4384,0)-(J$5-$D4384-1))))</f>
        <v>0</v>
      </c>
      <c r="K4384" s="298">
        <f ca="1">IF(OFFSET(K4384,-$D4384,0)="n/a","n/a",IF(K$5&gt;OFFSET(K4384,-$D4384,0)+$D4384,$E4384-SUM($G4384:J4384),($E4384-SUM($G4384:J4384))/(OFFSET(K4384,-$D4384,0)-(K$5-$D4384-1))))</f>
        <v>0</v>
      </c>
      <c r="L4384" s="298">
        <f ca="1">IF(OFFSET(L4384,-$D4384,0)="n/a","n/a",IF(L$5&gt;OFFSET(L4384,-$D4384,0)+$D4384,$E4384-SUM($G4384:K4384),($E4384-SUM($G4384:K4384))/(OFFSET(L4384,-$D4384,0)-(L$5-$D4384-1))))</f>
        <v>0</v>
      </c>
    </row>
    <row r="4385" spans="1:12" ht="12.75" hidden="1" customHeight="1" outlineLevel="2" x14ac:dyDescent="0.2">
      <c r="A4385" s="3"/>
      <c r="B4385" s="3"/>
      <c r="C4385" s="377" t="s">
        <v>48</v>
      </c>
      <c r="D4385" s="3">
        <v>2</v>
      </c>
      <c r="E4385" s="295">
        <f ca="1"/>
        <v>0</v>
      </c>
      <c r="F4385" s="296"/>
      <c r="G4385" s="299"/>
      <c r="H4385" s="297"/>
      <c r="I4385" s="298">
        <f ca="1">IF(OFFSET(I4385,-$D4385,0)="n/a","n/a",IF(I$5&gt;OFFSET(I4385,-$D4385,0)+$D4385,$E4385-SUM($G4385:H4385),($E4385-SUM($G4385:H4385))/(OFFSET(I4385,-$D4385,0)-(I$5-$D4385-1))))</f>
        <v>0</v>
      </c>
      <c r="J4385" s="298">
        <f ca="1">IF(OFFSET(J4385,-$D4385,0)="n/a","n/a",IF(J$5&gt;OFFSET(J4385,-$D4385,0)+$D4385,$E4385-SUM($G4385:I4385),($E4385-SUM($G4385:I4385))/(OFFSET(J4385,-$D4385,0)-(J$5-$D4385-1))))</f>
        <v>0</v>
      </c>
      <c r="K4385" s="298">
        <f ca="1">IF(OFFSET(K4385,-$D4385,0)="n/a","n/a",IF(K$5&gt;OFFSET(K4385,-$D4385,0)+$D4385,$E4385-SUM($G4385:J4385),($E4385-SUM($G4385:J4385))/(OFFSET(K4385,-$D4385,0)-(K$5-$D4385-1))))</f>
        <v>0</v>
      </c>
      <c r="L4385" s="298">
        <f ca="1">IF(OFFSET(L4385,-$D4385,0)="n/a","n/a",IF(L$5&gt;OFFSET(L4385,-$D4385,0)+$D4385,$E4385-SUM($G4385:K4385),($E4385-SUM($G4385:K4385))/(OFFSET(L4385,-$D4385,0)-(L$5-$D4385-1))))</f>
        <v>0</v>
      </c>
    </row>
    <row r="4386" spans="1:12" ht="12.75" hidden="1" customHeight="1" outlineLevel="2" x14ac:dyDescent="0.2">
      <c r="A4386" s="3"/>
      <c r="B4386" s="3"/>
      <c r="C4386" s="377"/>
      <c r="D4386" s="3">
        <v>3</v>
      </c>
      <c r="E4386" s="295">
        <f ca="1"/>
        <v>0</v>
      </c>
      <c r="F4386" s="296"/>
      <c r="G4386" s="299"/>
      <c r="H4386" s="299"/>
      <c r="I4386" s="297"/>
      <c r="J4386" s="298">
        <f ca="1">IF(OFFSET(J4386,-$D4386,0)="n/a","n/a",IF(J$5&gt;OFFSET(J4386,-$D4386,0)+$D4386,$E4386-SUM($G4386:I4386),($E4386-SUM($G4386:I4386))/(OFFSET(J4386,-$D4386,0)-(J$5-$D4386-1))))</f>
        <v>0</v>
      </c>
      <c r="K4386" s="298">
        <f ca="1">IF(OFFSET(K4386,-$D4386,0)="n/a","n/a",IF(K$5&gt;OFFSET(K4386,-$D4386,0)+$D4386,$E4386-SUM($G4386:J4386),($E4386-SUM($G4386:J4386))/(OFFSET(K4386,-$D4386,0)-(K$5-$D4386-1))))</f>
        <v>0</v>
      </c>
      <c r="L4386" s="298">
        <f ca="1">IF(OFFSET(L4386,-$D4386,0)="n/a","n/a",IF(L$5&gt;OFFSET(L4386,-$D4386,0)+$D4386,$E4386-SUM($G4386:K4386),($E4386-SUM($G4386:K4386))/(OFFSET(L4386,-$D4386,0)-(L$5-$D4386-1))))</f>
        <v>0</v>
      </c>
    </row>
    <row r="4387" spans="1:12" ht="12.75" hidden="1" customHeight="1" outlineLevel="2" x14ac:dyDescent="0.2">
      <c r="A4387" s="3"/>
      <c r="B4387" s="3"/>
      <c r="C4387" s="377"/>
      <c r="D4387" s="3">
        <v>4</v>
      </c>
      <c r="E4387" s="295">
        <f ca="1"/>
        <v>0</v>
      </c>
      <c r="F4387" s="296"/>
      <c r="G4387" s="299"/>
      <c r="H4387" s="299"/>
      <c r="I4387" s="299"/>
      <c r="J4387" s="297"/>
      <c r="K4387" s="298">
        <f ca="1">IF(OFFSET(K4387,-$D4387,0)="n/a","n/a",IF(K$5&gt;OFFSET(K4387,-$D4387,0)+$D4387,$E4387-SUM($G4387:J4387),($E4387-SUM($G4387:J4387))/(OFFSET(K4387,-$D4387,0)-(K$5-$D4387-1))))</f>
        <v>0</v>
      </c>
      <c r="L4387" s="298">
        <f ca="1">IF(OFFSET(L4387,-$D4387,0)="n/a","n/a",IF(L$5&gt;OFFSET(L4387,-$D4387,0)+$D4387,$E4387-SUM($G4387:K4387),($E4387-SUM($G4387:K4387))/(OFFSET(L4387,-$D4387,0)-(L$5-$D4387-1))))</f>
        <v>0</v>
      </c>
    </row>
    <row r="4388" spans="1:12" ht="12.75" hidden="1" customHeight="1" outlineLevel="2" x14ac:dyDescent="0.2">
      <c r="A4388" s="3"/>
      <c r="B4388" s="3"/>
      <c r="C4388" s="377"/>
      <c r="D4388" s="3">
        <v>5</v>
      </c>
      <c r="E4388" s="295">
        <f ca="1"/>
        <v>0</v>
      </c>
      <c r="F4388" s="296"/>
      <c r="G4388" s="299"/>
      <c r="H4388" s="299"/>
      <c r="I4388" s="299"/>
      <c r="J4388" s="299"/>
      <c r="K4388" s="297"/>
      <c r="L4388" s="298">
        <f ca="1">IF(OFFSET(L4388,-$D4388,0)="n/a","n/a",IF(L$5&gt;OFFSET(L4388,-$D4388,0)+$D4388,$E4388-SUM($G4388:K4388),($E4388-SUM($G4388:K4388))/(OFFSET(L4388,-$D4388,0)-(L$5-$D4388-1))))</f>
        <v>0</v>
      </c>
    </row>
    <row r="4389" spans="1:12" ht="12.75" hidden="1" customHeight="1" outlineLevel="2" x14ac:dyDescent="0.2">
      <c r="A4389" s="3"/>
      <c r="B4389" s="3"/>
      <c r="C4389" s="377"/>
      <c r="D4389" s="3">
        <v>6</v>
      </c>
      <c r="E4389" s="295">
        <f ca="1"/>
        <v>0</v>
      </c>
      <c r="F4389" s="296"/>
      <c r="G4389" s="299"/>
      <c r="H4389" s="299"/>
      <c r="I4389" s="299"/>
      <c r="J4389" s="299"/>
      <c r="K4389" s="299"/>
      <c r="L4389" s="297"/>
    </row>
    <row r="4390" spans="1:12" ht="12.75" hidden="1" customHeight="1" outlineLevel="2" x14ac:dyDescent="0.2">
      <c r="A4390" s="3"/>
      <c r="B4390" s="3"/>
      <c r="C4390" s="377"/>
      <c r="D4390" s="3">
        <v>7</v>
      </c>
      <c r="E4390" s="295" t="e">
        <f ca="1"/>
        <v>#N/A</v>
      </c>
      <c r="F4390" s="296"/>
      <c r="G4390" s="299"/>
      <c r="H4390" s="299"/>
      <c r="I4390" s="299"/>
      <c r="J4390" s="299"/>
      <c r="K4390" s="299"/>
      <c r="L4390" s="299"/>
    </row>
    <row r="4391" spans="1:12" ht="12.75" hidden="1" customHeight="1" outlineLevel="2" x14ac:dyDescent="0.2">
      <c r="A4391" s="3"/>
      <c r="B4391" s="3"/>
      <c r="C4391" s="377"/>
      <c r="D4391" s="3">
        <v>8</v>
      </c>
      <c r="E4391" s="295" t="e">
        <f ca="1"/>
        <v>#N/A</v>
      </c>
      <c r="F4391" s="296"/>
      <c r="G4391" s="299"/>
      <c r="H4391" s="299"/>
      <c r="I4391" s="299"/>
      <c r="J4391" s="299"/>
      <c r="K4391" s="299"/>
      <c r="L4391" s="299"/>
    </row>
    <row r="4392" spans="1:12" ht="12.75" hidden="1" customHeight="1" outlineLevel="2" x14ac:dyDescent="0.2">
      <c r="A4392" s="3"/>
      <c r="B4392" s="3"/>
      <c r="C4392" s="377"/>
      <c r="D4392" s="3">
        <v>9</v>
      </c>
      <c r="E4392" s="295" t="e">
        <f ca="1"/>
        <v>#N/A</v>
      </c>
      <c r="F4392" s="296"/>
      <c r="G4392" s="299"/>
      <c r="H4392" s="299"/>
      <c r="I4392" s="299"/>
      <c r="J4392" s="299"/>
      <c r="K4392" s="299"/>
      <c r="L4392" s="299"/>
    </row>
    <row r="4393" spans="1:12" ht="12.75" hidden="1" customHeight="1" outlineLevel="2" x14ac:dyDescent="0.2">
      <c r="A4393" s="3"/>
      <c r="B4393" s="3"/>
      <c r="C4393" s="377"/>
      <c r="D4393" s="3">
        <v>10</v>
      </c>
      <c r="E4393" s="295" t="e">
        <f ca="1"/>
        <v>#N/A</v>
      </c>
      <c r="F4393" s="296"/>
      <c r="G4393" s="299"/>
      <c r="H4393" s="299"/>
      <c r="I4393" s="299"/>
      <c r="J4393" s="299"/>
      <c r="K4393" s="299"/>
      <c r="L4393" s="299"/>
    </row>
    <row r="4394" spans="1:12" ht="12.75" hidden="1" customHeight="1" outlineLevel="2" x14ac:dyDescent="0.2">
      <c r="A4394" s="3"/>
      <c r="B4394" s="3"/>
      <c r="C4394" s="377"/>
      <c r="D4394" s="3">
        <v>11</v>
      </c>
      <c r="E4394" s="295" t="e">
        <f ca="1"/>
        <v>#N/A</v>
      </c>
      <c r="F4394" s="296"/>
      <c r="G4394" s="299"/>
      <c r="H4394" s="299"/>
      <c r="I4394" s="299"/>
      <c r="J4394" s="299"/>
      <c r="K4394" s="299"/>
      <c r="L4394" s="299"/>
    </row>
    <row r="4395" spans="1:12" ht="12.75" hidden="1" customHeight="1" outlineLevel="2" x14ac:dyDescent="0.2">
      <c r="A4395" s="3"/>
      <c r="B4395" s="3"/>
      <c r="C4395" s="377"/>
      <c r="D4395" s="3">
        <v>12</v>
      </c>
      <c r="E4395" s="295" t="e">
        <f ca="1"/>
        <v>#N/A</v>
      </c>
      <c r="F4395" s="296"/>
      <c r="G4395" s="299"/>
      <c r="H4395" s="299"/>
      <c r="I4395" s="299"/>
      <c r="J4395" s="299"/>
      <c r="K4395" s="299"/>
      <c r="L4395" s="299"/>
    </row>
    <row r="4396" spans="1:12" ht="12.75" hidden="1" customHeight="1" outlineLevel="2" x14ac:dyDescent="0.2">
      <c r="A4396" s="3"/>
      <c r="B4396" s="3"/>
      <c r="C4396" s="377"/>
      <c r="D4396" s="3">
        <v>13</v>
      </c>
      <c r="E4396" s="295" t="e">
        <f ca="1"/>
        <v>#N/A</v>
      </c>
      <c r="F4396" s="296"/>
      <c r="G4396" s="299"/>
      <c r="H4396" s="299"/>
      <c r="I4396" s="299"/>
      <c r="J4396" s="299"/>
      <c r="K4396" s="299"/>
      <c r="L4396" s="299"/>
    </row>
    <row r="4397" spans="1:12" ht="12.75" hidden="1" customHeight="1" outlineLevel="2" x14ac:dyDescent="0.2">
      <c r="A4397" s="3"/>
      <c r="B4397" s="3"/>
      <c r="C4397" s="377"/>
      <c r="D4397" s="3">
        <v>14</v>
      </c>
      <c r="E4397" s="295" t="e">
        <f ca="1"/>
        <v>#N/A</v>
      </c>
      <c r="F4397" s="296"/>
      <c r="G4397" s="299"/>
      <c r="H4397" s="299"/>
      <c r="I4397" s="299"/>
      <c r="J4397" s="299"/>
      <c r="K4397" s="299"/>
      <c r="L4397" s="299"/>
    </row>
    <row r="4398" spans="1:12" ht="12.75" hidden="1" customHeight="1" outlineLevel="2" x14ac:dyDescent="0.2">
      <c r="A4398" s="3"/>
      <c r="B4398" s="3"/>
      <c r="C4398" s="377"/>
      <c r="D4398" s="3">
        <v>15</v>
      </c>
      <c r="E4398" s="295" t="e">
        <f ca="1"/>
        <v>#N/A</v>
      </c>
      <c r="F4398" s="296"/>
      <c r="G4398" s="299"/>
      <c r="H4398" s="299"/>
      <c r="I4398" s="299"/>
      <c r="J4398" s="299"/>
      <c r="K4398" s="299"/>
      <c r="L4398" s="299"/>
    </row>
    <row r="4399" spans="1:12" ht="12.75" hidden="1" customHeight="1" outlineLevel="1" x14ac:dyDescent="0.2">
      <c r="A4399" s="3"/>
      <c r="B4399" s="149" t="str">
        <f ca="1">B4382</f>
        <v>Asset Type 021</v>
      </c>
      <c r="C4399" s="149" t="str">
        <f ca="1">C4382</f>
        <v>Description - Asset Type 021</v>
      </c>
      <c r="D4399" s="3"/>
      <c r="E4399" s="3"/>
      <c r="F4399" s="109" t="s">
        <v>47</v>
      </c>
      <c r="G4399" s="301">
        <f t="shared" ref="G4399:L4399" si="442">SUM(G4384:G4398)</f>
        <v>0</v>
      </c>
      <c r="H4399" s="301">
        <f t="shared" ca="1" si="442"/>
        <v>0</v>
      </c>
      <c r="I4399" s="301">
        <f t="shared" ca="1" si="442"/>
        <v>0</v>
      </c>
      <c r="J4399" s="301">
        <f t="shared" ca="1" si="442"/>
        <v>0</v>
      </c>
      <c r="K4399" s="301">
        <f t="shared" ca="1" si="442"/>
        <v>0</v>
      </c>
      <c r="L4399" s="301">
        <f t="shared" ca="1" si="442"/>
        <v>0</v>
      </c>
    </row>
    <row r="4400" spans="1:12" ht="12.75" hidden="1" customHeight="1" outlineLevel="2" x14ac:dyDescent="0.2">
      <c r="A4400" s="221">
        <f>A4382+1</f>
        <v>22</v>
      </c>
      <c r="B4400" s="22" t="str">
        <f ca="1">OFFSET($B$216,$A4400-1,0)</f>
        <v>Asset Type 022</v>
      </c>
      <c r="C4400" s="22" t="str">
        <f ca="1">OFFSET($C$216,$A4400-1,0)</f>
        <v>Description - Asset Type 022</v>
      </c>
      <c r="D4400" s="3"/>
      <c r="E4400" s="112"/>
      <c r="F4400" s="111" t="s">
        <v>46</v>
      </c>
      <c r="G4400" s="300">
        <f t="shared" ref="G4400:L4400" ca="1" si="443">VLOOKUP($B4400,$B$216:$L$415,5+G$5,FALSE)</f>
        <v>0</v>
      </c>
      <c r="H4400" s="300">
        <f t="shared" ca="1" si="443"/>
        <v>0</v>
      </c>
      <c r="I4400" s="300">
        <f t="shared" ca="1" si="443"/>
        <v>0</v>
      </c>
      <c r="J4400" s="300">
        <f t="shared" ca="1" si="443"/>
        <v>0</v>
      </c>
      <c r="K4400" s="300">
        <f t="shared" ca="1" si="443"/>
        <v>0</v>
      </c>
      <c r="L4400" s="300">
        <f t="shared" ca="1" si="443"/>
        <v>0</v>
      </c>
    </row>
    <row r="4401" spans="1:12" ht="12.75" hidden="1" customHeight="1" outlineLevel="2" x14ac:dyDescent="0.2">
      <c r="A4401" s="3"/>
      <c r="B4401" s="3"/>
      <c r="C4401" s="21"/>
      <c r="D4401" s="3"/>
      <c r="E4401" s="110"/>
      <c r="F4401" s="109" t="s">
        <v>81</v>
      </c>
      <c r="G4401" s="114">
        <f ca="1">VLOOKUP($B4400,'Input Sheet'!$B$215:$L$414,5+G$5,FALSE)</f>
        <v>0</v>
      </c>
      <c r="H4401" s="114">
        <f ca="1">VLOOKUP($B4400,'Input Sheet'!$B$215:$L$414,5+H$5,FALSE)</f>
        <v>0</v>
      </c>
      <c r="I4401" s="114">
        <f ca="1">VLOOKUP($B4400,'Input Sheet'!$B$215:$L$414,5+I$5,FALSE)</f>
        <v>0</v>
      </c>
      <c r="J4401" s="114">
        <f ca="1">VLOOKUP($B4400,'Input Sheet'!$B$215:$L$414,5+J$5,FALSE)</f>
        <v>0</v>
      </c>
      <c r="K4401" s="114">
        <f ca="1">VLOOKUP($B4400,'Input Sheet'!$B$215:$L$414,5+K$5,FALSE)</f>
        <v>0</v>
      </c>
      <c r="L4401" s="114">
        <f ca="1">VLOOKUP($B4400,'Input Sheet'!$B$215:$L$414,5+L$5,FALSE)</f>
        <v>0</v>
      </c>
    </row>
    <row r="4402" spans="1:12" ht="12.75" hidden="1" customHeight="1" outlineLevel="2" x14ac:dyDescent="0.2">
      <c r="A4402" s="3"/>
      <c r="B4402" s="3"/>
      <c r="C4402" s="3"/>
      <c r="D4402" s="3">
        <v>1</v>
      </c>
      <c r="E4402" s="295">
        <f t="array" aca="1" ref="E4402:E4416" ca="1">TRANSPOSE(G4400:L4400)</f>
        <v>0</v>
      </c>
      <c r="F4402" s="296"/>
      <c r="G4402" s="297"/>
      <c r="H4402" s="298">
        <f ca="1">IF(OFFSET(H4402,-$D4402,0)="n/a","n/a",IF(H$5&gt;OFFSET(H4402,-$D4402,0)+$D4402,$E4402-SUM($G4402:G4402),($E4402-SUM($G4402:G4402))/(OFFSET(H4402,-$D4402,0)-(H$5-$D4402-1))))</f>
        <v>0</v>
      </c>
      <c r="I4402" s="298">
        <f ca="1">IF(OFFSET(I4402,-$D4402,0)="n/a","n/a",IF(I$5&gt;OFFSET(I4402,-$D4402,0)+$D4402,$E4402-SUM($G4402:H4402),($E4402-SUM($G4402:H4402))/(OFFSET(I4402,-$D4402,0)-(I$5-$D4402-1))))</f>
        <v>0</v>
      </c>
      <c r="J4402" s="298">
        <f ca="1">IF(OFFSET(J4402,-$D4402,0)="n/a","n/a",IF(J$5&gt;OFFSET(J4402,-$D4402,0)+$D4402,$E4402-SUM($G4402:I4402),($E4402-SUM($G4402:I4402))/(OFFSET(J4402,-$D4402,0)-(J$5-$D4402-1))))</f>
        <v>0</v>
      </c>
      <c r="K4402" s="298">
        <f ca="1">IF(OFFSET(K4402,-$D4402,0)="n/a","n/a",IF(K$5&gt;OFFSET(K4402,-$D4402,0)+$D4402,$E4402-SUM($G4402:J4402),($E4402-SUM($G4402:J4402))/(OFFSET(K4402,-$D4402,0)-(K$5-$D4402-1))))</f>
        <v>0</v>
      </c>
      <c r="L4402" s="298">
        <f ca="1">IF(OFFSET(L4402,-$D4402,0)="n/a","n/a",IF(L$5&gt;OFFSET(L4402,-$D4402,0)+$D4402,$E4402-SUM($G4402:K4402),($E4402-SUM($G4402:K4402))/(OFFSET(L4402,-$D4402,0)-(L$5-$D4402-1))))</f>
        <v>0</v>
      </c>
    </row>
    <row r="4403" spans="1:12" ht="12.75" hidden="1" customHeight="1" outlineLevel="2" x14ac:dyDescent="0.2">
      <c r="A4403" s="3"/>
      <c r="B4403" s="3"/>
      <c r="C4403" s="377" t="s">
        <v>48</v>
      </c>
      <c r="D4403" s="3">
        <v>2</v>
      </c>
      <c r="E4403" s="295">
        <f ca="1"/>
        <v>0</v>
      </c>
      <c r="F4403" s="296"/>
      <c r="G4403" s="299"/>
      <c r="H4403" s="297"/>
      <c r="I4403" s="298">
        <f ca="1">IF(OFFSET(I4403,-$D4403,0)="n/a","n/a",IF(I$5&gt;OFFSET(I4403,-$D4403,0)+$D4403,$E4403-SUM($G4403:H4403),($E4403-SUM($G4403:H4403))/(OFFSET(I4403,-$D4403,0)-(I$5-$D4403-1))))</f>
        <v>0</v>
      </c>
      <c r="J4403" s="298">
        <f ca="1">IF(OFFSET(J4403,-$D4403,0)="n/a","n/a",IF(J$5&gt;OFFSET(J4403,-$D4403,0)+$D4403,$E4403-SUM($G4403:I4403),($E4403-SUM($G4403:I4403))/(OFFSET(J4403,-$D4403,0)-(J$5-$D4403-1))))</f>
        <v>0</v>
      </c>
      <c r="K4403" s="298">
        <f ca="1">IF(OFFSET(K4403,-$D4403,0)="n/a","n/a",IF(K$5&gt;OFFSET(K4403,-$D4403,0)+$D4403,$E4403-SUM($G4403:J4403),($E4403-SUM($G4403:J4403))/(OFFSET(K4403,-$D4403,0)-(K$5-$D4403-1))))</f>
        <v>0</v>
      </c>
      <c r="L4403" s="298">
        <f ca="1">IF(OFFSET(L4403,-$D4403,0)="n/a","n/a",IF(L$5&gt;OFFSET(L4403,-$D4403,0)+$D4403,$E4403-SUM($G4403:K4403),($E4403-SUM($G4403:K4403))/(OFFSET(L4403,-$D4403,0)-(L$5-$D4403-1))))</f>
        <v>0</v>
      </c>
    </row>
    <row r="4404" spans="1:12" ht="12.75" hidden="1" customHeight="1" outlineLevel="2" x14ac:dyDescent="0.2">
      <c r="A4404" s="3"/>
      <c r="B4404" s="3"/>
      <c r="C4404" s="377"/>
      <c r="D4404" s="3">
        <v>3</v>
      </c>
      <c r="E4404" s="295">
        <f ca="1"/>
        <v>0</v>
      </c>
      <c r="F4404" s="296"/>
      <c r="G4404" s="299"/>
      <c r="H4404" s="299"/>
      <c r="I4404" s="297"/>
      <c r="J4404" s="298">
        <f ca="1">IF(OFFSET(J4404,-$D4404,0)="n/a","n/a",IF(J$5&gt;OFFSET(J4404,-$D4404,0)+$D4404,$E4404-SUM($G4404:I4404),($E4404-SUM($G4404:I4404))/(OFFSET(J4404,-$D4404,0)-(J$5-$D4404-1))))</f>
        <v>0</v>
      </c>
      <c r="K4404" s="298">
        <f ca="1">IF(OFFSET(K4404,-$D4404,0)="n/a","n/a",IF(K$5&gt;OFFSET(K4404,-$D4404,0)+$D4404,$E4404-SUM($G4404:J4404),($E4404-SUM($G4404:J4404))/(OFFSET(K4404,-$D4404,0)-(K$5-$D4404-1))))</f>
        <v>0</v>
      </c>
      <c r="L4404" s="298">
        <f ca="1">IF(OFFSET(L4404,-$D4404,0)="n/a","n/a",IF(L$5&gt;OFFSET(L4404,-$D4404,0)+$D4404,$E4404-SUM($G4404:K4404),($E4404-SUM($G4404:K4404))/(OFFSET(L4404,-$D4404,0)-(L$5-$D4404-1))))</f>
        <v>0</v>
      </c>
    </row>
    <row r="4405" spans="1:12" ht="12.75" hidden="1" customHeight="1" outlineLevel="2" x14ac:dyDescent="0.2">
      <c r="A4405" s="3"/>
      <c r="B4405" s="3"/>
      <c r="C4405" s="377"/>
      <c r="D4405" s="3">
        <v>4</v>
      </c>
      <c r="E4405" s="295">
        <f ca="1"/>
        <v>0</v>
      </c>
      <c r="F4405" s="296"/>
      <c r="G4405" s="299"/>
      <c r="H4405" s="299"/>
      <c r="I4405" s="299"/>
      <c r="J4405" s="297"/>
      <c r="K4405" s="298">
        <f ca="1">IF(OFFSET(K4405,-$D4405,0)="n/a","n/a",IF(K$5&gt;OFFSET(K4405,-$D4405,0)+$D4405,$E4405-SUM($G4405:J4405),($E4405-SUM($G4405:J4405))/(OFFSET(K4405,-$D4405,0)-(K$5-$D4405-1))))</f>
        <v>0</v>
      </c>
      <c r="L4405" s="298">
        <f ca="1">IF(OFFSET(L4405,-$D4405,0)="n/a","n/a",IF(L$5&gt;OFFSET(L4405,-$D4405,0)+$D4405,$E4405-SUM($G4405:K4405),($E4405-SUM($G4405:K4405))/(OFFSET(L4405,-$D4405,0)-(L$5-$D4405-1))))</f>
        <v>0</v>
      </c>
    </row>
    <row r="4406" spans="1:12" ht="12.75" hidden="1" customHeight="1" outlineLevel="2" x14ac:dyDescent="0.2">
      <c r="A4406" s="3"/>
      <c r="B4406" s="3"/>
      <c r="C4406" s="377"/>
      <c r="D4406" s="3">
        <v>5</v>
      </c>
      <c r="E4406" s="295">
        <f ca="1"/>
        <v>0</v>
      </c>
      <c r="F4406" s="296"/>
      <c r="G4406" s="299"/>
      <c r="H4406" s="299"/>
      <c r="I4406" s="299"/>
      <c r="J4406" s="299"/>
      <c r="K4406" s="297"/>
      <c r="L4406" s="298">
        <f ca="1">IF(OFFSET(L4406,-$D4406,0)="n/a","n/a",IF(L$5&gt;OFFSET(L4406,-$D4406,0)+$D4406,$E4406-SUM($G4406:K4406),($E4406-SUM($G4406:K4406))/(OFFSET(L4406,-$D4406,0)-(L$5-$D4406-1))))</f>
        <v>0</v>
      </c>
    </row>
    <row r="4407" spans="1:12" ht="12.75" hidden="1" customHeight="1" outlineLevel="2" x14ac:dyDescent="0.2">
      <c r="A4407" s="3"/>
      <c r="B4407" s="3"/>
      <c r="C4407" s="377"/>
      <c r="D4407" s="3">
        <v>6</v>
      </c>
      <c r="E4407" s="295">
        <f ca="1"/>
        <v>0</v>
      </c>
      <c r="F4407" s="296"/>
      <c r="G4407" s="299"/>
      <c r="H4407" s="299"/>
      <c r="I4407" s="299"/>
      <c r="J4407" s="299"/>
      <c r="K4407" s="299"/>
      <c r="L4407" s="297"/>
    </row>
    <row r="4408" spans="1:12" ht="12.75" hidden="1" customHeight="1" outlineLevel="2" x14ac:dyDescent="0.2">
      <c r="A4408" s="3"/>
      <c r="B4408" s="3"/>
      <c r="C4408" s="377"/>
      <c r="D4408" s="3">
        <v>7</v>
      </c>
      <c r="E4408" s="295" t="e">
        <f ca="1"/>
        <v>#N/A</v>
      </c>
      <c r="F4408" s="296"/>
      <c r="G4408" s="299"/>
      <c r="H4408" s="299"/>
      <c r="I4408" s="299"/>
      <c r="J4408" s="299"/>
      <c r="K4408" s="299"/>
      <c r="L4408" s="299"/>
    </row>
    <row r="4409" spans="1:12" ht="12.75" hidden="1" customHeight="1" outlineLevel="2" x14ac:dyDescent="0.2">
      <c r="A4409" s="3"/>
      <c r="B4409" s="3"/>
      <c r="C4409" s="377"/>
      <c r="D4409" s="3">
        <v>8</v>
      </c>
      <c r="E4409" s="295" t="e">
        <f ca="1"/>
        <v>#N/A</v>
      </c>
      <c r="F4409" s="296"/>
      <c r="G4409" s="299"/>
      <c r="H4409" s="299"/>
      <c r="I4409" s="299"/>
      <c r="J4409" s="299"/>
      <c r="K4409" s="299"/>
      <c r="L4409" s="299"/>
    </row>
    <row r="4410" spans="1:12" ht="12.75" hidden="1" customHeight="1" outlineLevel="2" x14ac:dyDescent="0.2">
      <c r="A4410" s="3"/>
      <c r="B4410" s="3"/>
      <c r="C4410" s="377"/>
      <c r="D4410" s="3">
        <v>9</v>
      </c>
      <c r="E4410" s="295" t="e">
        <f ca="1"/>
        <v>#N/A</v>
      </c>
      <c r="F4410" s="296"/>
      <c r="G4410" s="299"/>
      <c r="H4410" s="299"/>
      <c r="I4410" s="299"/>
      <c r="J4410" s="299"/>
      <c r="K4410" s="299"/>
      <c r="L4410" s="299"/>
    </row>
    <row r="4411" spans="1:12" ht="12.75" hidden="1" customHeight="1" outlineLevel="2" x14ac:dyDescent="0.2">
      <c r="A4411" s="3"/>
      <c r="B4411" s="3"/>
      <c r="C4411" s="377"/>
      <c r="D4411" s="3">
        <v>10</v>
      </c>
      <c r="E4411" s="295" t="e">
        <f ca="1"/>
        <v>#N/A</v>
      </c>
      <c r="F4411" s="296"/>
      <c r="G4411" s="299"/>
      <c r="H4411" s="299"/>
      <c r="I4411" s="299"/>
      <c r="J4411" s="299"/>
      <c r="K4411" s="299"/>
      <c r="L4411" s="299"/>
    </row>
    <row r="4412" spans="1:12" ht="12.75" hidden="1" customHeight="1" outlineLevel="2" x14ac:dyDescent="0.2">
      <c r="A4412" s="3"/>
      <c r="B4412" s="3"/>
      <c r="C4412" s="377"/>
      <c r="D4412" s="3">
        <v>11</v>
      </c>
      <c r="E4412" s="295" t="e">
        <f ca="1"/>
        <v>#N/A</v>
      </c>
      <c r="F4412" s="296"/>
      <c r="G4412" s="299"/>
      <c r="H4412" s="299"/>
      <c r="I4412" s="299"/>
      <c r="J4412" s="299"/>
      <c r="K4412" s="299"/>
      <c r="L4412" s="299"/>
    </row>
    <row r="4413" spans="1:12" ht="12.75" hidden="1" customHeight="1" outlineLevel="2" x14ac:dyDescent="0.2">
      <c r="A4413" s="3"/>
      <c r="B4413" s="3"/>
      <c r="C4413" s="377"/>
      <c r="D4413" s="3">
        <v>12</v>
      </c>
      <c r="E4413" s="295" t="e">
        <f ca="1"/>
        <v>#N/A</v>
      </c>
      <c r="F4413" s="296"/>
      <c r="G4413" s="299"/>
      <c r="H4413" s="299"/>
      <c r="I4413" s="299"/>
      <c r="J4413" s="299"/>
      <c r="K4413" s="299"/>
      <c r="L4413" s="299"/>
    </row>
    <row r="4414" spans="1:12" ht="12.75" hidden="1" customHeight="1" outlineLevel="2" x14ac:dyDescent="0.2">
      <c r="A4414" s="3"/>
      <c r="B4414" s="3"/>
      <c r="C4414" s="377"/>
      <c r="D4414" s="3">
        <v>13</v>
      </c>
      <c r="E4414" s="295" t="e">
        <f ca="1"/>
        <v>#N/A</v>
      </c>
      <c r="F4414" s="296"/>
      <c r="G4414" s="299"/>
      <c r="H4414" s="299"/>
      <c r="I4414" s="299"/>
      <c r="J4414" s="299"/>
      <c r="K4414" s="299"/>
      <c r="L4414" s="299"/>
    </row>
    <row r="4415" spans="1:12" ht="12.75" hidden="1" customHeight="1" outlineLevel="2" x14ac:dyDescent="0.2">
      <c r="A4415" s="3"/>
      <c r="B4415" s="3"/>
      <c r="C4415" s="377"/>
      <c r="D4415" s="3">
        <v>14</v>
      </c>
      <c r="E4415" s="295" t="e">
        <f ca="1"/>
        <v>#N/A</v>
      </c>
      <c r="F4415" s="296"/>
      <c r="G4415" s="299"/>
      <c r="H4415" s="299"/>
      <c r="I4415" s="299"/>
      <c r="J4415" s="299"/>
      <c r="K4415" s="299"/>
      <c r="L4415" s="299"/>
    </row>
    <row r="4416" spans="1:12" ht="12.75" hidden="1" customHeight="1" outlineLevel="2" x14ac:dyDescent="0.2">
      <c r="A4416" s="3"/>
      <c r="B4416" s="3"/>
      <c r="C4416" s="377"/>
      <c r="D4416" s="3">
        <v>15</v>
      </c>
      <c r="E4416" s="295" t="e">
        <f ca="1"/>
        <v>#N/A</v>
      </c>
      <c r="F4416" s="296"/>
      <c r="G4416" s="299"/>
      <c r="H4416" s="299"/>
      <c r="I4416" s="299"/>
      <c r="J4416" s="299"/>
      <c r="K4416" s="299"/>
      <c r="L4416" s="299"/>
    </row>
    <row r="4417" spans="1:12" ht="12.75" hidden="1" customHeight="1" outlineLevel="1" x14ac:dyDescent="0.2">
      <c r="A4417" s="3"/>
      <c r="B4417" s="149" t="str">
        <f ca="1">B4400</f>
        <v>Asset Type 022</v>
      </c>
      <c r="C4417" s="149" t="str">
        <f ca="1">C4400</f>
        <v>Description - Asset Type 022</v>
      </c>
      <c r="D4417" s="3"/>
      <c r="E4417" s="3"/>
      <c r="F4417" s="109" t="s">
        <v>47</v>
      </c>
      <c r="G4417" s="301">
        <f t="shared" ref="G4417:L4417" si="444">SUM(G4402:G4416)</f>
        <v>0</v>
      </c>
      <c r="H4417" s="301">
        <f t="shared" ca="1" si="444"/>
        <v>0</v>
      </c>
      <c r="I4417" s="301">
        <f t="shared" ca="1" si="444"/>
        <v>0</v>
      </c>
      <c r="J4417" s="301">
        <f t="shared" ca="1" si="444"/>
        <v>0</v>
      </c>
      <c r="K4417" s="301">
        <f t="shared" ca="1" si="444"/>
        <v>0</v>
      </c>
      <c r="L4417" s="301">
        <f t="shared" ca="1" si="444"/>
        <v>0</v>
      </c>
    </row>
    <row r="4418" spans="1:12" ht="12.75" hidden="1" customHeight="1" outlineLevel="2" x14ac:dyDescent="0.2">
      <c r="A4418" s="221">
        <f>A4400+1</f>
        <v>23</v>
      </c>
      <c r="B4418" s="22" t="str">
        <f ca="1">OFFSET($B$216,$A4418-1,0)</f>
        <v>Asset Type 023</v>
      </c>
      <c r="C4418" s="22" t="str">
        <f ca="1">OFFSET($C$216,$A4418-1,0)</f>
        <v>Description - Asset Type 023</v>
      </c>
      <c r="D4418" s="3"/>
      <c r="E4418" s="112"/>
      <c r="F4418" s="111" t="s">
        <v>46</v>
      </c>
      <c r="G4418" s="300">
        <f t="shared" ref="G4418:L4418" ca="1" si="445">VLOOKUP($B4418,$B$216:$L$415,5+G$5,FALSE)</f>
        <v>0</v>
      </c>
      <c r="H4418" s="300">
        <f t="shared" ca="1" si="445"/>
        <v>0</v>
      </c>
      <c r="I4418" s="300">
        <f t="shared" ca="1" si="445"/>
        <v>0</v>
      </c>
      <c r="J4418" s="300">
        <f t="shared" ca="1" si="445"/>
        <v>0</v>
      </c>
      <c r="K4418" s="300">
        <f t="shared" ca="1" si="445"/>
        <v>0</v>
      </c>
      <c r="L4418" s="300">
        <f t="shared" ca="1" si="445"/>
        <v>0</v>
      </c>
    </row>
    <row r="4419" spans="1:12" ht="12.75" hidden="1" customHeight="1" outlineLevel="2" x14ac:dyDescent="0.2">
      <c r="A4419" s="3"/>
      <c r="B4419" s="3"/>
      <c r="C4419" s="21"/>
      <c r="D4419" s="3"/>
      <c r="E4419" s="110"/>
      <c r="F4419" s="109" t="s">
        <v>81</v>
      </c>
      <c r="G4419" s="114">
        <f ca="1">VLOOKUP($B4418,'Input Sheet'!$B$215:$L$414,5+G$5,FALSE)</f>
        <v>0</v>
      </c>
      <c r="H4419" s="114">
        <f ca="1">VLOOKUP($B4418,'Input Sheet'!$B$215:$L$414,5+H$5,FALSE)</f>
        <v>0</v>
      </c>
      <c r="I4419" s="114">
        <f ca="1">VLOOKUP($B4418,'Input Sheet'!$B$215:$L$414,5+I$5,FALSE)</f>
        <v>0</v>
      </c>
      <c r="J4419" s="114">
        <f ca="1">VLOOKUP($B4418,'Input Sheet'!$B$215:$L$414,5+J$5,FALSE)</f>
        <v>0</v>
      </c>
      <c r="K4419" s="114">
        <f ca="1">VLOOKUP($B4418,'Input Sheet'!$B$215:$L$414,5+K$5,FALSE)</f>
        <v>0</v>
      </c>
      <c r="L4419" s="114">
        <f ca="1">VLOOKUP($B4418,'Input Sheet'!$B$215:$L$414,5+L$5,FALSE)</f>
        <v>0</v>
      </c>
    </row>
    <row r="4420" spans="1:12" ht="12.75" hidden="1" customHeight="1" outlineLevel="2" x14ac:dyDescent="0.2">
      <c r="A4420" s="3"/>
      <c r="B4420" s="3"/>
      <c r="C4420" s="3"/>
      <c r="D4420" s="3">
        <v>1</v>
      </c>
      <c r="E4420" s="295">
        <f t="array" aca="1" ref="E4420:E4434" ca="1">TRANSPOSE(G4418:L4418)</f>
        <v>0</v>
      </c>
      <c r="F4420" s="296"/>
      <c r="G4420" s="297"/>
      <c r="H4420" s="298">
        <f ca="1">IF(OFFSET(H4420,-$D4420,0)="n/a","n/a",IF(H$5&gt;OFFSET(H4420,-$D4420,0)+$D4420,$E4420-SUM($G4420:G4420),($E4420-SUM($G4420:G4420))/(OFFSET(H4420,-$D4420,0)-(H$5-$D4420-1))))</f>
        <v>0</v>
      </c>
      <c r="I4420" s="298">
        <f ca="1">IF(OFFSET(I4420,-$D4420,0)="n/a","n/a",IF(I$5&gt;OFFSET(I4420,-$D4420,0)+$D4420,$E4420-SUM($G4420:H4420),($E4420-SUM($G4420:H4420))/(OFFSET(I4420,-$D4420,0)-(I$5-$D4420-1))))</f>
        <v>0</v>
      </c>
      <c r="J4420" s="298">
        <f ca="1">IF(OFFSET(J4420,-$D4420,0)="n/a","n/a",IF(J$5&gt;OFFSET(J4420,-$D4420,0)+$D4420,$E4420-SUM($G4420:I4420),($E4420-SUM($G4420:I4420))/(OFFSET(J4420,-$D4420,0)-(J$5-$D4420-1))))</f>
        <v>0</v>
      </c>
      <c r="K4420" s="298">
        <f ca="1">IF(OFFSET(K4420,-$D4420,0)="n/a","n/a",IF(K$5&gt;OFFSET(K4420,-$D4420,0)+$D4420,$E4420-SUM($G4420:J4420),($E4420-SUM($G4420:J4420))/(OFFSET(K4420,-$D4420,0)-(K$5-$D4420-1))))</f>
        <v>0</v>
      </c>
      <c r="L4420" s="298">
        <f ca="1">IF(OFFSET(L4420,-$D4420,0)="n/a","n/a",IF(L$5&gt;OFFSET(L4420,-$D4420,0)+$D4420,$E4420-SUM($G4420:K4420),($E4420-SUM($G4420:K4420))/(OFFSET(L4420,-$D4420,0)-(L$5-$D4420-1))))</f>
        <v>0</v>
      </c>
    </row>
    <row r="4421" spans="1:12" ht="12.75" hidden="1" customHeight="1" outlineLevel="2" x14ac:dyDescent="0.2">
      <c r="A4421" s="3"/>
      <c r="B4421" s="3"/>
      <c r="C4421" s="377" t="s">
        <v>48</v>
      </c>
      <c r="D4421" s="3">
        <v>2</v>
      </c>
      <c r="E4421" s="295">
        <f ca="1"/>
        <v>0</v>
      </c>
      <c r="F4421" s="296"/>
      <c r="G4421" s="299"/>
      <c r="H4421" s="297"/>
      <c r="I4421" s="298">
        <f ca="1">IF(OFFSET(I4421,-$D4421,0)="n/a","n/a",IF(I$5&gt;OFFSET(I4421,-$D4421,0)+$D4421,$E4421-SUM($G4421:H4421),($E4421-SUM($G4421:H4421))/(OFFSET(I4421,-$D4421,0)-(I$5-$D4421-1))))</f>
        <v>0</v>
      </c>
      <c r="J4421" s="298">
        <f ca="1">IF(OFFSET(J4421,-$D4421,0)="n/a","n/a",IF(J$5&gt;OFFSET(J4421,-$D4421,0)+$D4421,$E4421-SUM($G4421:I4421),($E4421-SUM($G4421:I4421))/(OFFSET(J4421,-$D4421,0)-(J$5-$D4421-1))))</f>
        <v>0</v>
      </c>
      <c r="K4421" s="298">
        <f ca="1">IF(OFFSET(K4421,-$D4421,0)="n/a","n/a",IF(K$5&gt;OFFSET(K4421,-$D4421,0)+$D4421,$E4421-SUM($G4421:J4421),($E4421-SUM($G4421:J4421))/(OFFSET(K4421,-$D4421,0)-(K$5-$D4421-1))))</f>
        <v>0</v>
      </c>
      <c r="L4421" s="298">
        <f ca="1">IF(OFFSET(L4421,-$D4421,0)="n/a","n/a",IF(L$5&gt;OFFSET(L4421,-$D4421,0)+$D4421,$E4421-SUM($G4421:K4421),($E4421-SUM($G4421:K4421))/(OFFSET(L4421,-$D4421,0)-(L$5-$D4421-1))))</f>
        <v>0</v>
      </c>
    </row>
    <row r="4422" spans="1:12" ht="12.75" hidden="1" customHeight="1" outlineLevel="2" x14ac:dyDescent="0.2">
      <c r="A4422" s="3"/>
      <c r="B4422" s="3"/>
      <c r="C4422" s="377"/>
      <c r="D4422" s="3">
        <v>3</v>
      </c>
      <c r="E4422" s="295">
        <f ca="1"/>
        <v>0</v>
      </c>
      <c r="F4422" s="296"/>
      <c r="G4422" s="299"/>
      <c r="H4422" s="299"/>
      <c r="I4422" s="297"/>
      <c r="J4422" s="298">
        <f ca="1">IF(OFFSET(J4422,-$D4422,0)="n/a","n/a",IF(J$5&gt;OFFSET(J4422,-$D4422,0)+$D4422,$E4422-SUM($G4422:I4422),($E4422-SUM($G4422:I4422))/(OFFSET(J4422,-$D4422,0)-(J$5-$D4422-1))))</f>
        <v>0</v>
      </c>
      <c r="K4422" s="298">
        <f ca="1">IF(OFFSET(K4422,-$D4422,0)="n/a","n/a",IF(K$5&gt;OFFSET(K4422,-$D4422,0)+$D4422,$E4422-SUM($G4422:J4422),($E4422-SUM($G4422:J4422))/(OFFSET(K4422,-$D4422,0)-(K$5-$D4422-1))))</f>
        <v>0</v>
      </c>
      <c r="L4422" s="298">
        <f ca="1">IF(OFFSET(L4422,-$D4422,0)="n/a","n/a",IF(L$5&gt;OFFSET(L4422,-$D4422,0)+$D4422,$E4422-SUM($G4422:K4422),($E4422-SUM($G4422:K4422))/(OFFSET(L4422,-$D4422,0)-(L$5-$D4422-1))))</f>
        <v>0</v>
      </c>
    </row>
    <row r="4423" spans="1:12" ht="12.75" hidden="1" customHeight="1" outlineLevel="2" x14ac:dyDescent="0.2">
      <c r="A4423" s="3"/>
      <c r="B4423" s="3"/>
      <c r="C4423" s="377"/>
      <c r="D4423" s="3">
        <v>4</v>
      </c>
      <c r="E4423" s="295">
        <f ca="1"/>
        <v>0</v>
      </c>
      <c r="F4423" s="296"/>
      <c r="G4423" s="299"/>
      <c r="H4423" s="299"/>
      <c r="I4423" s="299"/>
      <c r="J4423" s="297"/>
      <c r="K4423" s="298">
        <f ca="1">IF(OFFSET(K4423,-$D4423,0)="n/a","n/a",IF(K$5&gt;OFFSET(K4423,-$D4423,0)+$D4423,$E4423-SUM($G4423:J4423),($E4423-SUM($G4423:J4423))/(OFFSET(K4423,-$D4423,0)-(K$5-$D4423-1))))</f>
        <v>0</v>
      </c>
      <c r="L4423" s="298">
        <f ca="1">IF(OFFSET(L4423,-$D4423,0)="n/a","n/a",IF(L$5&gt;OFFSET(L4423,-$D4423,0)+$D4423,$E4423-SUM($G4423:K4423),($E4423-SUM($G4423:K4423))/(OFFSET(L4423,-$D4423,0)-(L$5-$D4423-1))))</f>
        <v>0</v>
      </c>
    </row>
    <row r="4424" spans="1:12" ht="12.75" hidden="1" customHeight="1" outlineLevel="2" x14ac:dyDescent="0.2">
      <c r="A4424" s="3"/>
      <c r="B4424" s="3"/>
      <c r="C4424" s="377"/>
      <c r="D4424" s="3">
        <v>5</v>
      </c>
      <c r="E4424" s="295">
        <f ca="1"/>
        <v>0</v>
      </c>
      <c r="F4424" s="296"/>
      <c r="G4424" s="299"/>
      <c r="H4424" s="299"/>
      <c r="I4424" s="299"/>
      <c r="J4424" s="299"/>
      <c r="K4424" s="297"/>
      <c r="L4424" s="298">
        <f ca="1">IF(OFFSET(L4424,-$D4424,0)="n/a","n/a",IF(L$5&gt;OFFSET(L4424,-$D4424,0)+$D4424,$E4424-SUM($G4424:K4424),($E4424-SUM($G4424:K4424))/(OFFSET(L4424,-$D4424,0)-(L$5-$D4424-1))))</f>
        <v>0</v>
      </c>
    </row>
    <row r="4425" spans="1:12" ht="12.75" hidden="1" customHeight="1" outlineLevel="2" x14ac:dyDescent="0.2">
      <c r="A4425" s="3"/>
      <c r="B4425" s="3"/>
      <c r="C4425" s="377"/>
      <c r="D4425" s="3">
        <v>6</v>
      </c>
      <c r="E4425" s="295">
        <f ca="1"/>
        <v>0</v>
      </c>
      <c r="F4425" s="296"/>
      <c r="G4425" s="299"/>
      <c r="H4425" s="299"/>
      <c r="I4425" s="299"/>
      <c r="J4425" s="299"/>
      <c r="K4425" s="299"/>
      <c r="L4425" s="297"/>
    </row>
    <row r="4426" spans="1:12" ht="12.75" hidden="1" customHeight="1" outlineLevel="2" x14ac:dyDescent="0.2">
      <c r="A4426" s="3"/>
      <c r="B4426" s="3"/>
      <c r="C4426" s="377"/>
      <c r="D4426" s="3">
        <v>7</v>
      </c>
      <c r="E4426" s="295" t="e">
        <f ca="1"/>
        <v>#N/A</v>
      </c>
      <c r="F4426" s="296"/>
      <c r="G4426" s="299"/>
      <c r="H4426" s="299"/>
      <c r="I4426" s="299"/>
      <c r="J4426" s="299"/>
      <c r="K4426" s="299"/>
      <c r="L4426" s="299"/>
    </row>
    <row r="4427" spans="1:12" ht="12.75" hidden="1" customHeight="1" outlineLevel="2" x14ac:dyDescent="0.2">
      <c r="A4427" s="3"/>
      <c r="B4427" s="3"/>
      <c r="C4427" s="377"/>
      <c r="D4427" s="3">
        <v>8</v>
      </c>
      <c r="E4427" s="295" t="e">
        <f ca="1"/>
        <v>#N/A</v>
      </c>
      <c r="F4427" s="296"/>
      <c r="G4427" s="299"/>
      <c r="H4427" s="299"/>
      <c r="I4427" s="299"/>
      <c r="J4427" s="299"/>
      <c r="K4427" s="299"/>
      <c r="L4427" s="299"/>
    </row>
    <row r="4428" spans="1:12" ht="12.75" hidden="1" customHeight="1" outlineLevel="2" x14ac:dyDescent="0.2">
      <c r="A4428" s="3"/>
      <c r="B4428" s="3"/>
      <c r="C4428" s="377"/>
      <c r="D4428" s="3">
        <v>9</v>
      </c>
      <c r="E4428" s="295" t="e">
        <f ca="1"/>
        <v>#N/A</v>
      </c>
      <c r="F4428" s="296"/>
      <c r="G4428" s="299"/>
      <c r="H4428" s="299"/>
      <c r="I4428" s="299"/>
      <c r="J4428" s="299"/>
      <c r="K4428" s="299"/>
      <c r="L4428" s="299"/>
    </row>
    <row r="4429" spans="1:12" ht="12.75" hidden="1" customHeight="1" outlineLevel="2" x14ac:dyDescent="0.2">
      <c r="A4429" s="3"/>
      <c r="B4429" s="3"/>
      <c r="C4429" s="377"/>
      <c r="D4429" s="3">
        <v>10</v>
      </c>
      <c r="E4429" s="295" t="e">
        <f ca="1"/>
        <v>#N/A</v>
      </c>
      <c r="F4429" s="296"/>
      <c r="G4429" s="299"/>
      <c r="H4429" s="299"/>
      <c r="I4429" s="299"/>
      <c r="J4429" s="299"/>
      <c r="K4429" s="299"/>
      <c r="L4429" s="299"/>
    </row>
    <row r="4430" spans="1:12" ht="12.75" hidden="1" customHeight="1" outlineLevel="2" x14ac:dyDescent="0.2">
      <c r="A4430" s="3"/>
      <c r="B4430" s="3"/>
      <c r="C4430" s="377"/>
      <c r="D4430" s="3">
        <v>11</v>
      </c>
      <c r="E4430" s="295" t="e">
        <f ca="1"/>
        <v>#N/A</v>
      </c>
      <c r="F4430" s="296"/>
      <c r="G4430" s="299"/>
      <c r="H4430" s="299"/>
      <c r="I4430" s="299"/>
      <c r="J4430" s="299"/>
      <c r="K4430" s="299"/>
      <c r="L4430" s="299"/>
    </row>
    <row r="4431" spans="1:12" ht="12.75" hidden="1" customHeight="1" outlineLevel="2" x14ac:dyDescent="0.2">
      <c r="A4431" s="3"/>
      <c r="B4431" s="3"/>
      <c r="C4431" s="377"/>
      <c r="D4431" s="3">
        <v>12</v>
      </c>
      <c r="E4431" s="295" t="e">
        <f ca="1"/>
        <v>#N/A</v>
      </c>
      <c r="F4431" s="296"/>
      <c r="G4431" s="299"/>
      <c r="H4431" s="299"/>
      <c r="I4431" s="299"/>
      <c r="J4431" s="299"/>
      <c r="K4431" s="299"/>
      <c r="L4431" s="299"/>
    </row>
    <row r="4432" spans="1:12" ht="12.75" hidden="1" customHeight="1" outlineLevel="2" x14ac:dyDescent="0.2">
      <c r="A4432" s="3"/>
      <c r="B4432" s="3"/>
      <c r="C4432" s="377"/>
      <c r="D4432" s="3">
        <v>13</v>
      </c>
      <c r="E4432" s="295" t="e">
        <f ca="1"/>
        <v>#N/A</v>
      </c>
      <c r="F4432" s="296"/>
      <c r="G4432" s="299"/>
      <c r="H4432" s="299"/>
      <c r="I4432" s="299"/>
      <c r="J4432" s="299"/>
      <c r="K4432" s="299"/>
      <c r="L4432" s="299"/>
    </row>
    <row r="4433" spans="1:12" ht="12.75" hidden="1" customHeight="1" outlineLevel="2" x14ac:dyDescent="0.2">
      <c r="A4433" s="3"/>
      <c r="B4433" s="3"/>
      <c r="C4433" s="377"/>
      <c r="D4433" s="3">
        <v>14</v>
      </c>
      <c r="E4433" s="295" t="e">
        <f ca="1"/>
        <v>#N/A</v>
      </c>
      <c r="F4433" s="296"/>
      <c r="G4433" s="299"/>
      <c r="H4433" s="299"/>
      <c r="I4433" s="299"/>
      <c r="J4433" s="299"/>
      <c r="K4433" s="299"/>
      <c r="L4433" s="299"/>
    </row>
    <row r="4434" spans="1:12" ht="12.75" hidden="1" customHeight="1" outlineLevel="2" x14ac:dyDescent="0.2">
      <c r="A4434" s="3"/>
      <c r="B4434" s="3"/>
      <c r="C4434" s="377"/>
      <c r="D4434" s="3">
        <v>15</v>
      </c>
      <c r="E4434" s="295" t="e">
        <f ca="1"/>
        <v>#N/A</v>
      </c>
      <c r="F4434" s="296"/>
      <c r="G4434" s="299"/>
      <c r="H4434" s="299"/>
      <c r="I4434" s="299"/>
      <c r="J4434" s="299"/>
      <c r="K4434" s="299"/>
      <c r="L4434" s="299"/>
    </row>
    <row r="4435" spans="1:12" ht="12.75" hidden="1" customHeight="1" outlineLevel="1" x14ac:dyDescent="0.2">
      <c r="A4435" s="3"/>
      <c r="B4435" s="149" t="str">
        <f ca="1">B4418</f>
        <v>Asset Type 023</v>
      </c>
      <c r="C4435" s="149" t="str">
        <f ca="1">C4418</f>
        <v>Description - Asset Type 023</v>
      </c>
      <c r="D4435" s="3"/>
      <c r="E4435" s="3"/>
      <c r="F4435" s="109" t="s">
        <v>47</v>
      </c>
      <c r="G4435" s="301">
        <f t="shared" ref="G4435:L4435" si="446">SUM(G4420:G4434)</f>
        <v>0</v>
      </c>
      <c r="H4435" s="301">
        <f t="shared" ca="1" si="446"/>
        <v>0</v>
      </c>
      <c r="I4435" s="301">
        <f t="shared" ca="1" si="446"/>
        <v>0</v>
      </c>
      <c r="J4435" s="301">
        <f t="shared" ca="1" si="446"/>
        <v>0</v>
      </c>
      <c r="K4435" s="301">
        <f t="shared" ca="1" si="446"/>
        <v>0</v>
      </c>
      <c r="L4435" s="301">
        <f t="shared" ca="1" si="446"/>
        <v>0</v>
      </c>
    </row>
    <row r="4436" spans="1:12" ht="12.75" hidden="1" customHeight="1" outlineLevel="2" x14ac:dyDescent="0.2">
      <c r="A4436" s="221">
        <f>A4418+1</f>
        <v>24</v>
      </c>
      <c r="B4436" s="22" t="str">
        <f ca="1">OFFSET($B$216,$A4436-1,0)</f>
        <v>Asset Type 024</v>
      </c>
      <c r="C4436" s="22" t="str">
        <f ca="1">OFFSET($C$216,$A4436-1,0)</f>
        <v>Description - Asset Type 024</v>
      </c>
      <c r="D4436" s="3"/>
      <c r="E4436" s="112"/>
      <c r="F4436" s="111" t="s">
        <v>46</v>
      </c>
      <c r="G4436" s="300">
        <f t="shared" ref="G4436:L4436" ca="1" si="447">VLOOKUP($B4436,$B$216:$L$415,5+G$5,FALSE)</f>
        <v>0</v>
      </c>
      <c r="H4436" s="300">
        <f t="shared" ca="1" si="447"/>
        <v>0</v>
      </c>
      <c r="I4436" s="300">
        <f t="shared" ca="1" si="447"/>
        <v>0</v>
      </c>
      <c r="J4436" s="300">
        <f t="shared" ca="1" si="447"/>
        <v>0</v>
      </c>
      <c r="K4436" s="300">
        <f t="shared" ca="1" si="447"/>
        <v>0</v>
      </c>
      <c r="L4436" s="300">
        <f t="shared" ca="1" si="447"/>
        <v>0</v>
      </c>
    </row>
    <row r="4437" spans="1:12" ht="12.75" hidden="1" customHeight="1" outlineLevel="2" x14ac:dyDescent="0.2">
      <c r="A4437" s="3"/>
      <c r="B4437" s="3"/>
      <c r="C4437" s="21"/>
      <c r="D4437" s="3"/>
      <c r="E4437" s="110"/>
      <c r="F4437" s="109" t="s">
        <v>81</v>
      </c>
      <c r="G4437" s="114">
        <f ca="1">VLOOKUP($B4436,'Input Sheet'!$B$215:$L$414,5+G$5,FALSE)</f>
        <v>0</v>
      </c>
      <c r="H4437" s="114">
        <f ca="1">VLOOKUP($B4436,'Input Sheet'!$B$215:$L$414,5+H$5,FALSE)</f>
        <v>0</v>
      </c>
      <c r="I4437" s="114">
        <f ca="1">VLOOKUP($B4436,'Input Sheet'!$B$215:$L$414,5+I$5,FALSE)</f>
        <v>0</v>
      </c>
      <c r="J4437" s="114">
        <f ca="1">VLOOKUP($B4436,'Input Sheet'!$B$215:$L$414,5+J$5,FALSE)</f>
        <v>0</v>
      </c>
      <c r="K4437" s="114">
        <f ca="1">VLOOKUP($B4436,'Input Sheet'!$B$215:$L$414,5+K$5,FALSE)</f>
        <v>0</v>
      </c>
      <c r="L4437" s="114">
        <f ca="1">VLOOKUP($B4436,'Input Sheet'!$B$215:$L$414,5+L$5,FALSE)</f>
        <v>0</v>
      </c>
    </row>
    <row r="4438" spans="1:12" ht="12.75" hidden="1" customHeight="1" outlineLevel="2" x14ac:dyDescent="0.2">
      <c r="A4438" s="3"/>
      <c r="B4438" s="3"/>
      <c r="C4438" s="3"/>
      <c r="D4438" s="3">
        <v>1</v>
      </c>
      <c r="E4438" s="295">
        <f t="array" aca="1" ref="E4438:E4452" ca="1">TRANSPOSE(G4436:L4436)</f>
        <v>0</v>
      </c>
      <c r="F4438" s="296"/>
      <c r="G4438" s="297"/>
      <c r="H4438" s="298">
        <f ca="1">IF(OFFSET(H4438,-$D4438,0)="n/a","n/a",IF(H$5&gt;OFFSET(H4438,-$D4438,0)+$D4438,$E4438-SUM($G4438:G4438),($E4438-SUM($G4438:G4438))/(OFFSET(H4438,-$D4438,0)-(H$5-$D4438-1))))</f>
        <v>0</v>
      </c>
      <c r="I4438" s="298">
        <f ca="1">IF(OFFSET(I4438,-$D4438,0)="n/a","n/a",IF(I$5&gt;OFFSET(I4438,-$D4438,0)+$D4438,$E4438-SUM($G4438:H4438),($E4438-SUM($G4438:H4438))/(OFFSET(I4438,-$D4438,0)-(I$5-$D4438-1))))</f>
        <v>0</v>
      </c>
      <c r="J4438" s="298">
        <f ca="1">IF(OFFSET(J4438,-$D4438,0)="n/a","n/a",IF(J$5&gt;OFFSET(J4438,-$D4438,0)+$D4438,$E4438-SUM($G4438:I4438),($E4438-SUM($G4438:I4438))/(OFFSET(J4438,-$D4438,0)-(J$5-$D4438-1))))</f>
        <v>0</v>
      </c>
      <c r="K4438" s="298">
        <f ca="1">IF(OFFSET(K4438,-$D4438,0)="n/a","n/a",IF(K$5&gt;OFFSET(K4438,-$D4438,0)+$D4438,$E4438-SUM($G4438:J4438),($E4438-SUM($G4438:J4438))/(OFFSET(K4438,-$D4438,0)-(K$5-$D4438-1))))</f>
        <v>0</v>
      </c>
      <c r="L4438" s="298">
        <f ca="1">IF(OFFSET(L4438,-$D4438,0)="n/a","n/a",IF(L$5&gt;OFFSET(L4438,-$D4438,0)+$D4438,$E4438-SUM($G4438:K4438),($E4438-SUM($G4438:K4438))/(OFFSET(L4438,-$D4438,0)-(L$5-$D4438-1))))</f>
        <v>0</v>
      </c>
    </row>
    <row r="4439" spans="1:12" ht="12.75" hidden="1" customHeight="1" outlineLevel="2" x14ac:dyDescent="0.2">
      <c r="A4439" s="3"/>
      <c r="B4439" s="3"/>
      <c r="C4439" s="377" t="s">
        <v>48</v>
      </c>
      <c r="D4439" s="3">
        <v>2</v>
      </c>
      <c r="E4439" s="295">
        <f ca="1"/>
        <v>0</v>
      </c>
      <c r="F4439" s="296"/>
      <c r="G4439" s="299"/>
      <c r="H4439" s="297"/>
      <c r="I4439" s="298">
        <f ca="1">IF(OFFSET(I4439,-$D4439,0)="n/a","n/a",IF(I$5&gt;OFFSET(I4439,-$D4439,0)+$D4439,$E4439-SUM($G4439:H4439),($E4439-SUM($G4439:H4439))/(OFFSET(I4439,-$D4439,0)-(I$5-$D4439-1))))</f>
        <v>0</v>
      </c>
      <c r="J4439" s="298">
        <f ca="1">IF(OFFSET(J4439,-$D4439,0)="n/a","n/a",IF(J$5&gt;OFFSET(J4439,-$D4439,0)+$D4439,$E4439-SUM($G4439:I4439),($E4439-SUM($G4439:I4439))/(OFFSET(J4439,-$D4439,0)-(J$5-$D4439-1))))</f>
        <v>0</v>
      </c>
      <c r="K4439" s="298">
        <f ca="1">IF(OFFSET(K4439,-$D4439,0)="n/a","n/a",IF(K$5&gt;OFFSET(K4439,-$D4439,0)+$D4439,$E4439-SUM($G4439:J4439),($E4439-SUM($G4439:J4439))/(OFFSET(K4439,-$D4439,0)-(K$5-$D4439-1))))</f>
        <v>0</v>
      </c>
      <c r="L4439" s="298">
        <f ca="1">IF(OFFSET(L4439,-$D4439,0)="n/a","n/a",IF(L$5&gt;OFFSET(L4439,-$D4439,0)+$D4439,$E4439-SUM($G4439:K4439),($E4439-SUM($G4439:K4439))/(OFFSET(L4439,-$D4439,0)-(L$5-$D4439-1))))</f>
        <v>0</v>
      </c>
    </row>
    <row r="4440" spans="1:12" ht="12.75" hidden="1" customHeight="1" outlineLevel="2" x14ac:dyDescent="0.2">
      <c r="A4440" s="3"/>
      <c r="B4440" s="3"/>
      <c r="C4440" s="377"/>
      <c r="D4440" s="3">
        <v>3</v>
      </c>
      <c r="E4440" s="295">
        <f ca="1"/>
        <v>0</v>
      </c>
      <c r="F4440" s="296"/>
      <c r="G4440" s="299"/>
      <c r="H4440" s="299"/>
      <c r="I4440" s="297"/>
      <c r="J4440" s="298">
        <f ca="1">IF(OFFSET(J4440,-$D4440,0)="n/a","n/a",IF(J$5&gt;OFFSET(J4440,-$D4440,0)+$D4440,$E4440-SUM($G4440:I4440),($E4440-SUM($G4440:I4440))/(OFFSET(J4440,-$D4440,0)-(J$5-$D4440-1))))</f>
        <v>0</v>
      </c>
      <c r="K4440" s="298">
        <f ca="1">IF(OFFSET(K4440,-$D4440,0)="n/a","n/a",IF(K$5&gt;OFFSET(K4440,-$D4440,0)+$D4440,$E4440-SUM($G4440:J4440),($E4440-SUM($G4440:J4440))/(OFFSET(K4440,-$D4440,0)-(K$5-$D4440-1))))</f>
        <v>0</v>
      </c>
      <c r="L4440" s="298">
        <f ca="1">IF(OFFSET(L4440,-$D4440,0)="n/a","n/a",IF(L$5&gt;OFFSET(L4440,-$D4440,0)+$D4440,$E4440-SUM($G4440:K4440),($E4440-SUM($G4440:K4440))/(OFFSET(L4440,-$D4440,0)-(L$5-$D4440-1))))</f>
        <v>0</v>
      </c>
    </row>
    <row r="4441" spans="1:12" ht="12.75" hidden="1" customHeight="1" outlineLevel="2" x14ac:dyDescent="0.2">
      <c r="A4441" s="3"/>
      <c r="B4441" s="3"/>
      <c r="C4441" s="377"/>
      <c r="D4441" s="3">
        <v>4</v>
      </c>
      <c r="E4441" s="295">
        <f ca="1"/>
        <v>0</v>
      </c>
      <c r="F4441" s="296"/>
      <c r="G4441" s="299"/>
      <c r="H4441" s="299"/>
      <c r="I4441" s="299"/>
      <c r="J4441" s="297"/>
      <c r="K4441" s="298">
        <f ca="1">IF(OFFSET(K4441,-$D4441,0)="n/a","n/a",IF(K$5&gt;OFFSET(K4441,-$D4441,0)+$D4441,$E4441-SUM($G4441:J4441),($E4441-SUM($G4441:J4441))/(OFFSET(K4441,-$D4441,0)-(K$5-$D4441-1))))</f>
        <v>0</v>
      </c>
      <c r="L4441" s="298">
        <f ca="1">IF(OFFSET(L4441,-$D4441,0)="n/a","n/a",IF(L$5&gt;OFFSET(L4441,-$D4441,0)+$D4441,$E4441-SUM($G4441:K4441),($E4441-SUM($G4441:K4441))/(OFFSET(L4441,-$D4441,0)-(L$5-$D4441-1))))</f>
        <v>0</v>
      </c>
    </row>
    <row r="4442" spans="1:12" ht="12.75" hidden="1" customHeight="1" outlineLevel="2" x14ac:dyDescent="0.2">
      <c r="A4442" s="3"/>
      <c r="B4442" s="3"/>
      <c r="C4442" s="377"/>
      <c r="D4442" s="3">
        <v>5</v>
      </c>
      <c r="E4442" s="295">
        <f ca="1"/>
        <v>0</v>
      </c>
      <c r="F4442" s="296"/>
      <c r="G4442" s="299"/>
      <c r="H4442" s="299"/>
      <c r="I4442" s="299"/>
      <c r="J4442" s="299"/>
      <c r="K4442" s="297"/>
      <c r="L4442" s="298">
        <f ca="1">IF(OFFSET(L4442,-$D4442,0)="n/a","n/a",IF(L$5&gt;OFFSET(L4442,-$D4442,0)+$D4442,$E4442-SUM($G4442:K4442),($E4442-SUM($G4442:K4442))/(OFFSET(L4442,-$D4442,0)-(L$5-$D4442-1))))</f>
        <v>0</v>
      </c>
    </row>
    <row r="4443" spans="1:12" ht="12.75" hidden="1" customHeight="1" outlineLevel="2" x14ac:dyDescent="0.2">
      <c r="A4443" s="3"/>
      <c r="B4443" s="3"/>
      <c r="C4443" s="377"/>
      <c r="D4443" s="3">
        <v>6</v>
      </c>
      <c r="E4443" s="295">
        <f ca="1"/>
        <v>0</v>
      </c>
      <c r="F4443" s="296"/>
      <c r="G4443" s="299"/>
      <c r="H4443" s="299"/>
      <c r="I4443" s="299"/>
      <c r="J4443" s="299"/>
      <c r="K4443" s="299"/>
      <c r="L4443" s="297"/>
    </row>
    <row r="4444" spans="1:12" ht="12.75" hidden="1" customHeight="1" outlineLevel="2" x14ac:dyDescent="0.2">
      <c r="A4444" s="3"/>
      <c r="B4444" s="3"/>
      <c r="C4444" s="377"/>
      <c r="D4444" s="3">
        <v>7</v>
      </c>
      <c r="E4444" s="295" t="e">
        <f ca="1"/>
        <v>#N/A</v>
      </c>
      <c r="F4444" s="296"/>
      <c r="G4444" s="299"/>
      <c r="H4444" s="299"/>
      <c r="I4444" s="299"/>
      <c r="J4444" s="299"/>
      <c r="K4444" s="299"/>
      <c r="L4444" s="299"/>
    </row>
    <row r="4445" spans="1:12" ht="12.75" hidden="1" customHeight="1" outlineLevel="2" x14ac:dyDescent="0.2">
      <c r="A4445" s="3"/>
      <c r="B4445" s="3"/>
      <c r="C4445" s="377"/>
      <c r="D4445" s="3">
        <v>8</v>
      </c>
      <c r="E4445" s="295" t="e">
        <f ca="1"/>
        <v>#N/A</v>
      </c>
      <c r="F4445" s="296"/>
      <c r="G4445" s="299"/>
      <c r="H4445" s="299"/>
      <c r="I4445" s="299"/>
      <c r="J4445" s="299"/>
      <c r="K4445" s="299"/>
      <c r="L4445" s="299"/>
    </row>
    <row r="4446" spans="1:12" ht="12.75" hidden="1" customHeight="1" outlineLevel="2" x14ac:dyDescent="0.2">
      <c r="A4446" s="3"/>
      <c r="B4446" s="3"/>
      <c r="C4446" s="377"/>
      <c r="D4446" s="3">
        <v>9</v>
      </c>
      <c r="E4446" s="295" t="e">
        <f ca="1"/>
        <v>#N/A</v>
      </c>
      <c r="F4446" s="296"/>
      <c r="G4446" s="299"/>
      <c r="H4446" s="299"/>
      <c r="I4446" s="299"/>
      <c r="J4446" s="299"/>
      <c r="K4446" s="299"/>
      <c r="L4446" s="299"/>
    </row>
    <row r="4447" spans="1:12" ht="12.75" hidden="1" customHeight="1" outlineLevel="2" x14ac:dyDescent="0.2">
      <c r="A4447" s="3"/>
      <c r="B4447" s="3"/>
      <c r="C4447" s="377"/>
      <c r="D4447" s="3">
        <v>10</v>
      </c>
      <c r="E4447" s="295" t="e">
        <f ca="1"/>
        <v>#N/A</v>
      </c>
      <c r="F4447" s="296"/>
      <c r="G4447" s="299"/>
      <c r="H4447" s="299"/>
      <c r="I4447" s="299"/>
      <c r="J4447" s="299"/>
      <c r="K4447" s="299"/>
      <c r="L4447" s="299"/>
    </row>
    <row r="4448" spans="1:12" ht="12.75" hidden="1" customHeight="1" outlineLevel="2" x14ac:dyDescent="0.2">
      <c r="A4448" s="3"/>
      <c r="B4448" s="3"/>
      <c r="C4448" s="377"/>
      <c r="D4448" s="3">
        <v>11</v>
      </c>
      <c r="E4448" s="295" t="e">
        <f ca="1"/>
        <v>#N/A</v>
      </c>
      <c r="F4448" s="296"/>
      <c r="G4448" s="299"/>
      <c r="H4448" s="299"/>
      <c r="I4448" s="299"/>
      <c r="J4448" s="299"/>
      <c r="K4448" s="299"/>
      <c r="L4448" s="299"/>
    </row>
    <row r="4449" spans="1:12" ht="12.75" hidden="1" customHeight="1" outlineLevel="2" x14ac:dyDescent="0.2">
      <c r="A4449" s="3"/>
      <c r="B4449" s="3"/>
      <c r="C4449" s="377"/>
      <c r="D4449" s="3">
        <v>12</v>
      </c>
      <c r="E4449" s="295" t="e">
        <f ca="1"/>
        <v>#N/A</v>
      </c>
      <c r="F4449" s="296"/>
      <c r="G4449" s="299"/>
      <c r="H4449" s="299"/>
      <c r="I4449" s="299"/>
      <c r="J4449" s="299"/>
      <c r="K4449" s="299"/>
      <c r="L4449" s="299"/>
    </row>
    <row r="4450" spans="1:12" ht="12.75" hidden="1" customHeight="1" outlineLevel="2" x14ac:dyDescent="0.2">
      <c r="A4450" s="3"/>
      <c r="B4450" s="3"/>
      <c r="C4450" s="377"/>
      <c r="D4450" s="3">
        <v>13</v>
      </c>
      <c r="E4450" s="295" t="e">
        <f ca="1"/>
        <v>#N/A</v>
      </c>
      <c r="F4450" s="296"/>
      <c r="G4450" s="299"/>
      <c r="H4450" s="299"/>
      <c r="I4450" s="299"/>
      <c r="J4450" s="299"/>
      <c r="K4450" s="299"/>
      <c r="L4450" s="299"/>
    </row>
    <row r="4451" spans="1:12" ht="12.75" hidden="1" customHeight="1" outlineLevel="2" x14ac:dyDescent="0.2">
      <c r="A4451" s="3"/>
      <c r="B4451" s="3"/>
      <c r="C4451" s="377"/>
      <c r="D4451" s="3">
        <v>14</v>
      </c>
      <c r="E4451" s="295" t="e">
        <f ca="1"/>
        <v>#N/A</v>
      </c>
      <c r="F4451" s="296"/>
      <c r="G4451" s="299"/>
      <c r="H4451" s="299"/>
      <c r="I4451" s="299"/>
      <c r="J4451" s="299"/>
      <c r="K4451" s="299"/>
      <c r="L4451" s="299"/>
    </row>
    <row r="4452" spans="1:12" ht="12.75" hidden="1" customHeight="1" outlineLevel="2" x14ac:dyDescent="0.2">
      <c r="A4452" s="3"/>
      <c r="B4452" s="3"/>
      <c r="C4452" s="377"/>
      <c r="D4452" s="3">
        <v>15</v>
      </c>
      <c r="E4452" s="295" t="e">
        <f ca="1"/>
        <v>#N/A</v>
      </c>
      <c r="F4452" s="296"/>
      <c r="G4452" s="299"/>
      <c r="H4452" s="299"/>
      <c r="I4452" s="299"/>
      <c r="J4452" s="299"/>
      <c r="K4452" s="299"/>
      <c r="L4452" s="299"/>
    </row>
    <row r="4453" spans="1:12" ht="12.75" hidden="1" customHeight="1" outlineLevel="1" x14ac:dyDescent="0.2">
      <c r="A4453" s="3"/>
      <c r="B4453" s="149" t="str">
        <f ca="1">B4436</f>
        <v>Asset Type 024</v>
      </c>
      <c r="C4453" s="149" t="str">
        <f ca="1">C4436</f>
        <v>Description - Asset Type 024</v>
      </c>
      <c r="D4453" s="3"/>
      <c r="E4453" s="3"/>
      <c r="F4453" s="109" t="s">
        <v>47</v>
      </c>
      <c r="G4453" s="301">
        <f t="shared" ref="G4453:L4453" si="448">SUM(G4438:G4452)</f>
        <v>0</v>
      </c>
      <c r="H4453" s="301">
        <f t="shared" ca="1" si="448"/>
        <v>0</v>
      </c>
      <c r="I4453" s="301">
        <f t="shared" ca="1" si="448"/>
        <v>0</v>
      </c>
      <c r="J4453" s="301">
        <f t="shared" ca="1" si="448"/>
        <v>0</v>
      </c>
      <c r="K4453" s="301">
        <f t="shared" ca="1" si="448"/>
        <v>0</v>
      </c>
      <c r="L4453" s="301">
        <f t="shared" ca="1" si="448"/>
        <v>0</v>
      </c>
    </row>
    <row r="4454" spans="1:12" ht="12.75" hidden="1" customHeight="1" outlineLevel="2" x14ac:dyDescent="0.2">
      <c r="A4454" s="221">
        <f>A4436+1</f>
        <v>25</v>
      </c>
      <c r="B4454" s="22" t="str">
        <f ca="1">OFFSET($B$216,$A4454-1,0)</f>
        <v>Asset Type 025</v>
      </c>
      <c r="C4454" s="22" t="str">
        <f ca="1">OFFSET($C$216,$A4454-1,0)</f>
        <v>Description - Asset Type 025</v>
      </c>
      <c r="D4454" s="3"/>
      <c r="E4454" s="112"/>
      <c r="F4454" s="111" t="s">
        <v>46</v>
      </c>
      <c r="G4454" s="300">
        <f t="shared" ref="G4454:L4454" ca="1" si="449">VLOOKUP($B4454,$B$216:$L$415,5+G$5,FALSE)</f>
        <v>0</v>
      </c>
      <c r="H4454" s="300">
        <f t="shared" ca="1" si="449"/>
        <v>0</v>
      </c>
      <c r="I4454" s="300">
        <f t="shared" ca="1" si="449"/>
        <v>0</v>
      </c>
      <c r="J4454" s="300">
        <f t="shared" ca="1" si="449"/>
        <v>0</v>
      </c>
      <c r="K4454" s="300">
        <f t="shared" ca="1" si="449"/>
        <v>0</v>
      </c>
      <c r="L4454" s="300">
        <f t="shared" ca="1" si="449"/>
        <v>0</v>
      </c>
    </row>
    <row r="4455" spans="1:12" ht="12.75" hidden="1" customHeight="1" outlineLevel="2" x14ac:dyDescent="0.2">
      <c r="A4455" s="3"/>
      <c r="B4455" s="3"/>
      <c r="C4455" s="21"/>
      <c r="D4455" s="3"/>
      <c r="E4455" s="110"/>
      <c r="F4455" s="109" t="s">
        <v>81</v>
      </c>
      <c r="G4455" s="114">
        <f ca="1">VLOOKUP($B4454,'Input Sheet'!$B$215:$L$414,5+G$5,FALSE)</f>
        <v>0</v>
      </c>
      <c r="H4455" s="114">
        <f ca="1">VLOOKUP($B4454,'Input Sheet'!$B$215:$L$414,5+H$5,FALSE)</f>
        <v>0</v>
      </c>
      <c r="I4455" s="114">
        <f ca="1">VLOOKUP($B4454,'Input Sheet'!$B$215:$L$414,5+I$5,FALSE)</f>
        <v>0</v>
      </c>
      <c r="J4455" s="114">
        <f ca="1">VLOOKUP($B4454,'Input Sheet'!$B$215:$L$414,5+J$5,FALSE)</f>
        <v>0</v>
      </c>
      <c r="K4455" s="114">
        <f ca="1">VLOOKUP($B4454,'Input Sheet'!$B$215:$L$414,5+K$5,FALSE)</f>
        <v>0</v>
      </c>
      <c r="L4455" s="114">
        <f ca="1">VLOOKUP($B4454,'Input Sheet'!$B$215:$L$414,5+L$5,FALSE)</f>
        <v>0</v>
      </c>
    </row>
    <row r="4456" spans="1:12" ht="12.75" hidden="1" customHeight="1" outlineLevel="2" x14ac:dyDescent="0.2">
      <c r="A4456" s="3"/>
      <c r="B4456" s="3"/>
      <c r="C4456" s="3"/>
      <c r="D4456" s="3">
        <v>1</v>
      </c>
      <c r="E4456" s="295">
        <f t="array" aca="1" ref="E4456:E4470" ca="1">TRANSPOSE(G4454:L4454)</f>
        <v>0</v>
      </c>
      <c r="F4456" s="296"/>
      <c r="G4456" s="297"/>
      <c r="H4456" s="298">
        <f ca="1">IF(OFFSET(H4456,-$D4456,0)="n/a","n/a",IF(H$5&gt;OFFSET(H4456,-$D4456,0)+$D4456,$E4456-SUM($G4456:G4456),($E4456-SUM($G4456:G4456))/(OFFSET(H4456,-$D4456,0)-(H$5-$D4456-1))))</f>
        <v>0</v>
      </c>
      <c r="I4456" s="298">
        <f ca="1">IF(OFFSET(I4456,-$D4456,0)="n/a","n/a",IF(I$5&gt;OFFSET(I4456,-$D4456,0)+$D4456,$E4456-SUM($G4456:H4456),($E4456-SUM($G4456:H4456))/(OFFSET(I4456,-$D4456,0)-(I$5-$D4456-1))))</f>
        <v>0</v>
      </c>
      <c r="J4456" s="298">
        <f ca="1">IF(OFFSET(J4456,-$D4456,0)="n/a","n/a",IF(J$5&gt;OFFSET(J4456,-$D4456,0)+$D4456,$E4456-SUM($G4456:I4456),($E4456-SUM($G4456:I4456))/(OFFSET(J4456,-$D4456,0)-(J$5-$D4456-1))))</f>
        <v>0</v>
      </c>
      <c r="K4456" s="298">
        <f ca="1">IF(OFFSET(K4456,-$D4456,0)="n/a","n/a",IF(K$5&gt;OFFSET(K4456,-$D4456,0)+$D4456,$E4456-SUM($G4456:J4456),($E4456-SUM($G4456:J4456))/(OFFSET(K4456,-$D4456,0)-(K$5-$D4456-1))))</f>
        <v>0</v>
      </c>
      <c r="L4456" s="298">
        <f ca="1">IF(OFFSET(L4456,-$D4456,0)="n/a","n/a",IF(L$5&gt;OFFSET(L4456,-$D4456,0)+$D4456,$E4456-SUM($G4456:K4456),($E4456-SUM($G4456:K4456))/(OFFSET(L4456,-$D4456,0)-(L$5-$D4456-1))))</f>
        <v>0</v>
      </c>
    </row>
    <row r="4457" spans="1:12" ht="12.75" hidden="1" customHeight="1" outlineLevel="2" x14ac:dyDescent="0.2">
      <c r="A4457" s="3"/>
      <c r="B4457" s="3"/>
      <c r="C4457" s="377" t="s">
        <v>48</v>
      </c>
      <c r="D4457" s="3">
        <v>2</v>
      </c>
      <c r="E4457" s="295">
        <f ca="1"/>
        <v>0</v>
      </c>
      <c r="F4457" s="296"/>
      <c r="G4457" s="299"/>
      <c r="H4457" s="297"/>
      <c r="I4457" s="298">
        <f ca="1">IF(OFFSET(I4457,-$D4457,0)="n/a","n/a",IF(I$5&gt;OFFSET(I4457,-$D4457,0)+$D4457,$E4457-SUM($G4457:H4457),($E4457-SUM($G4457:H4457))/(OFFSET(I4457,-$D4457,0)-(I$5-$D4457-1))))</f>
        <v>0</v>
      </c>
      <c r="J4457" s="298">
        <f ca="1">IF(OFFSET(J4457,-$D4457,0)="n/a","n/a",IF(J$5&gt;OFFSET(J4457,-$D4457,0)+$D4457,$E4457-SUM($G4457:I4457),($E4457-SUM($G4457:I4457))/(OFFSET(J4457,-$D4457,0)-(J$5-$D4457-1))))</f>
        <v>0</v>
      </c>
      <c r="K4457" s="298">
        <f ca="1">IF(OFFSET(K4457,-$D4457,0)="n/a","n/a",IF(K$5&gt;OFFSET(K4457,-$D4457,0)+$D4457,$E4457-SUM($G4457:J4457),($E4457-SUM($G4457:J4457))/(OFFSET(K4457,-$D4457,0)-(K$5-$D4457-1))))</f>
        <v>0</v>
      </c>
      <c r="L4457" s="298">
        <f ca="1">IF(OFFSET(L4457,-$D4457,0)="n/a","n/a",IF(L$5&gt;OFFSET(L4457,-$D4457,0)+$D4457,$E4457-SUM($G4457:K4457),($E4457-SUM($G4457:K4457))/(OFFSET(L4457,-$D4457,0)-(L$5-$D4457-1))))</f>
        <v>0</v>
      </c>
    </row>
    <row r="4458" spans="1:12" ht="12.75" hidden="1" customHeight="1" outlineLevel="2" x14ac:dyDescent="0.2">
      <c r="A4458" s="3"/>
      <c r="B4458" s="3"/>
      <c r="C4458" s="377"/>
      <c r="D4458" s="3">
        <v>3</v>
      </c>
      <c r="E4458" s="295">
        <f ca="1"/>
        <v>0</v>
      </c>
      <c r="F4458" s="296"/>
      <c r="G4458" s="299"/>
      <c r="H4458" s="299"/>
      <c r="I4458" s="297"/>
      <c r="J4458" s="298">
        <f ca="1">IF(OFFSET(J4458,-$D4458,0)="n/a","n/a",IF(J$5&gt;OFFSET(J4458,-$D4458,0)+$D4458,$E4458-SUM($G4458:I4458),($E4458-SUM($G4458:I4458))/(OFFSET(J4458,-$D4458,0)-(J$5-$D4458-1))))</f>
        <v>0</v>
      </c>
      <c r="K4458" s="298">
        <f ca="1">IF(OFFSET(K4458,-$D4458,0)="n/a","n/a",IF(K$5&gt;OFFSET(K4458,-$D4458,0)+$D4458,$E4458-SUM($G4458:J4458),($E4458-SUM($G4458:J4458))/(OFFSET(K4458,-$D4458,0)-(K$5-$D4458-1))))</f>
        <v>0</v>
      </c>
      <c r="L4458" s="298">
        <f ca="1">IF(OFFSET(L4458,-$D4458,0)="n/a","n/a",IF(L$5&gt;OFFSET(L4458,-$D4458,0)+$D4458,$E4458-SUM($G4458:K4458),($E4458-SUM($G4458:K4458))/(OFFSET(L4458,-$D4458,0)-(L$5-$D4458-1))))</f>
        <v>0</v>
      </c>
    </row>
    <row r="4459" spans="1:12" ht="12.75" hidden="1" customHeight="1" outlineLevel="2" x14ac:dyDescent="0.2">
      <c r="A4459" s="3"/>
      <c r="B4459" s="3"/>
      <c r="C4459" s="377"/>
      <c r="D4459" s="3">
        <v>4</v>
      </c>
      <c r="E4459" s="295">
        <f ca="1"/>
        <v>0</v>
      </c>
      <c r="F4459" s="296"/>
      <c r="G4459" s="299"/>
      <c r="H4459" s="299"/>
      <c r="I4459" s="299"/>
      <c r="J4459" s="297"/>
      <c r="K4459" s="298">
        <f ca="1">IF(OFFSET(K4459,-$D4459,0)="n/a","n/a",IF(K$5&gt;OFFSET(K4459,-$D4459,0)+$D4459,$E4459-SUM($G4459:J4459),($E4459-SUM($G4459:J4459))/(OFFSET(K4459,-$D4459,0)-(K$5-$D4459-1))))</f>
        <v>0</v>
      </c>
      <c r="L4459" s="298">
        <f ca="1">IF(OFFSET(L4459,-$D4459,0)="n/a","n/a",IF(L$5&gt;OFFSET(L4459,-$D4459,0)+$D4459,$E4459-SUM($G4459:K4459),($E4459-SUM($G4459:K4459))/(OFFSET(L4459,-$D4459,0)-(L$5-$D4459-1))))</f>
        <v>0</v>
      </c>
    </row>
    <row r="4460" spans="1:12" ht="12.75" hidden="1" customHeight="1" outlineLevel="2" x14ac:dyDescent="0.2">
      <c r="A4460" s="3"/>
      <c r="B4460" s="3"/>
      <c r="C4460" s="377"/>
      <c r="D4460" s="3">
        <v>5</v>
      </c>
      <c r="E4460" s="295">
        <f ca="1"/>
        <v>0</v>
      </c>
      <c r="F4460" s="296"/>
      <c r="G4460" s="299"/>
      <c r="H4460" s="299"/>
      <c r="I4460" s="299"/>
      <c r="J4460" s="299"/>
      <c r="K4460" s="297"/>
      <c r="L4460" s="298">
        <f ca="1">IF(OFFSET(L4460,-$D4460,0)="n/a","n/a",IF(L$5&gt;OFFSET(L4460,-$D4460,0)+$D4460,$E4460-SUM($G4460:K4460),($E4460-SUM($G4460:K4460))/(OFFSET(L4460,-$D4460,0)-(L$5-$D4460-1))))</f>
        <v>0</v>
      </c>
    </row>
    <row r="4461" spans="1:12" ht="12.75" hidden="1" customHeight="1" outlineLevel="2" x14ac:dyDescent="0.2">
      <c r="A4461" s="3"/>
      <c r="B4461" s="3"/>
      <c r="C4461" s="377"/>
      <c r="D4461" s="3">
        <v>6</v>
      </c>
      <c r="E4461" s="295">
        <f ca="1"/>
        <v>0</v>
      </c>
      <c r="F4461" s="296"/>
      <c r="G4461" s="299"/>
      <c r="H4461" s="299"/>
      <c r="I4461" s="299"/>
      <c r="J4461" s="299"/>
      <c r="K4461" s="299"/>
      <c r="L4461" s="297"/>
    </row>
    <row r="4462" spans="1:12" ht="12.75" hidden="1" customHeight="1" outlineLevel="2" x14ac:dyDescent="0.2">
      <c r="A4462" s="3"/>
      <c r="B4462" s="3"/>
      <c r="C4462" s="377"/>
      <c r="D4462" s="3">
        <v>7</v>
      </c>
      <c r="E4462" s="295" t="e">
        <f ca="1"/>
        <v>#N/A</v>
      </c>
      <c r="F4462" s="296"/>
      <c r="G4462" s="299"/>
      <c r="H4462" s="299"/>
      <c r="I4462" s="299"/>
      <c r="J4462" s="299"/>
      <c r="K4462" s="299"/>
      <c r="L4462" s="299"/>
    </row>
    <row r="4463" spans="1:12" ht="12.75" hidden="1" customHeight="1" outlineLevel="2" x14ac:dyDescent="0.2">
      <c r="A4463" s="3"/>
      <c r="B4463" s="3"/>
      <c r="C4463" s="377"/>
      <c r="D4463" s="3">
        <v>8</v>
      </c>
      <c r="E4463" s="295" t="e">
        <f ca="1"/>
        <v>#N/A</v>
      </c>
      <c r="F4463" s="296"/>
      <c r="G4463" s="299"/>
      <c r="H4463" s="299"/>
      <c r="I4463" s="299"/>
      <c r="J4463" s="299"/>
      <c r="K4463" s="299"/>
      <c r="L4463" s="299"/>
    </row>
    <row r="4464" spans="1:12" ht="12.75" hidden="1" customHeight="1" outlineLevel="2" x14ac:dyDescent="0.2">
      <c r="A4464" s="3"/>
      <c r="B4464" s="3"/>
      <c r="C4464" s="377"/>
      <c r="D4464" s="3">
        <v>9</v>
      </c>
      <c r="E4464" s="295" t="e">
        <f ca="1"/>
        <v>#N/A</v>
      </c>
      <c r="F4464" s="296"/>
      <c r="G4464" s="299"/>
      <c r="H4464" s="299"/>
      <c r="I4464" s="299"/>
      <c r="J4464" s="299"/>
      <c r="K4464" s="299"/>
      <c r="L4464" s="299"/>
    </row>
    <row r="4465" spans="1:12" ht="12.75" hidden="1" customHeight="1" outlineLevel="2" x14ac:dyDescent="0.2">
      <c r="A4465" s="3"/>
      <c r="B4465" s="3"/>
      <c r="C4465" s="377"/>
      <c r="D4465" s="3">
        <v>10</v>
      </c>
      <c r="E4465" s="295" t="e">
        <f ca="1"/>
        <v>#N/A</v>
      </c>
      <c r="F4465" s="296"/>
      <c r="G4465" s="299"/>
      <c r="H4465" s="299"/>
      <c r="I4465" s="299"/>
      <c r="J4465" s="299"/>
      <c r="K4465" s="299"/>
      <c r="L4465" s="299"/>
    </row>
    <row r="4466" spans="1:12" ht="12.75" hidden="1" customHeight="1" outlineLevel="2" x14ac:dyDescent="0.2">
      <c r="A4466" s="3"/>
      <c r="B4466" s="3"/>
      <c r="C4466" s="377"/>
      <c r="D4466" s="3">
        <v>11</v>
      </c>
      <c r="E4466" s="295" t="e">
        <f ca="1"/>
        <v>#N/A</v>
      </c>
      <c r="F4466" s="296"/>
      <c r="G4466" s="299"/>
      <c r="H4466" s="299"/>
      <c r="I4466" s="299"/>
      <c r="J4466" s="299"/>
      <c r="K4466" s="299"/>
      <c r="L4466" s="299"/>
    </row>
    <row r="4467" spans="1:12" ht="12.75" hidden="1" customHeight="1" outlineLevel="2" x14ac:dyDescent="0.2">
      <c r="A4467" s="3"/>
      <c r="B4467" s="3"/>
      <c r="C4467" s="377"/>
      <c r="D4467" s="3">
        <v>12</v>
      </c>
      <c r="E4467" s="295" t="e">
        <f ca="1"/>
        <v>#N/A</v>
      </c>
      <c r="F4467" s="296"/>
      <c r="G4467" s="299"/>
      <c r="H4467" s="299"/>
      <c r="I4467" s="299"/>
      <c r="J4467" s="299"/>
      <c r="K4467" s="299"/>
      <c r="L4467" s="299"/>
    </row>
    <row r="4468" spans="1:12" ht="12.75" hidden="1" customHeight="1" outlineLevel="2" x14ac:dyDescent="0.2">
      <c r="A4468" s="3"/>
      <c r="B4468" s="3"/>
      <c r="C4468" s="377"/>
      <c r="D4468" s="3">
        <v>13</v>
      </c>
      <c r="E4468" s="295" t="e">
        <f ca="1"/>
        <v>#N/A</v>
      </c>
      <c r="F4468" s="296"/>
      <c r="G4468" s="299"/>
      <c r="H4468" s="299"/>
      <c r="I4468" s="299"/>
      <c r="J4468" s="299"/>
      <c r="K4468" s="299"/>
      <c r="L4468" s="299"/>
    </row>
    <row r="4469" spans="1:12" ht="12.75" hidden="1" customHeight="1" outlineLevel="2" x14ac:dyDescent="0.2">
      <c r="A4469" s="3"/>
      <c r="B4469" s="3"/>
      <c r="C4469" s="377"/>
      <c r="D4469" s="3">
        <v>14</v>
      </c>
      <c r="E4469" s="295" t="e">
        <f ca="1"/>
        <v>#N/A</v>
      </c>
      <c r="F4469" s="296"/>
      <c r="G4469" s="299"/>
      <c r="H4469" s="299"/>
      <c r="I4469" s="299"/>
      <c r="J4469" s="299"/>
      <c r="K4469" s="299"/>
      <c r="L4469" s="299"/>
    </row>
    <row r="4470" spans="1:12" ht="12.75" hidden="1" customHeight="1" outlineLevel="2" x14ac:dyDescent="0.2">
      <c r="A4470" s="3"/>
      <c r="B4470" s="3"/>
      <c r="C4470" s="377"/>
      <c r="D4470" s="3">
        <v>15</v>
      </c>
      <c r="E4470" s="295" t="e">
        <f ca="1"/>
        <v>#N/A</v>
      </c>
      <c r="F4470" s="296"/>
      <c r="G4470" s="299"/>
      <c r="H4470" s="299"/>
      <c r="I4470" s="299"/>
      <c r="J4470" s="299"/>
      <c r="K4470" s="299"/>
      <c r="L4470" s="299"/>
    </row>
    <row r="4471" spans="1:12" ht="12.75" hidden="1" customHeight="1" outlineLevel="1" x14ac:dyDescent="0.2">
      <c r="A4471" s="3"/>
      <c r="B4471" s="149" t="str">
        <f ca="1">B4454</f>
        <v>Asset Type 025</v>
      </c>
      <c r="C4471" s="149" t="str">
        <f ca="1">C4454</f>
        <v>Description - Asset Type 025</v>
      </c>
      <c r="D4471" s="3"/>
      <c r="E4471" s="3"/>
      <c r="F4471" s="109" t="s">
        <v>47</v>
      </c>
      <c r="G4471" s="301">
        <f t="shared" ref="G4471:L4471" si="450">SUM(G4456:G4470)</f>
        <v>0</v>
      </c>
      <c r="H4471" s="301">
        <f t="shared" ca="1" si="450"/>
        <v>0</v>
      </c>
      <c r="I4471" s="301">
        <f t="shared" ca="1" si="450"/>
        <v>0</v>
      </c>
      <c r="J4471" s="301">
        <f t="shared" ca="1" si="450"/>
        <v>0</v>
      </c>
      <c r="K4471" s="301">
        <f t="shared" ca="1" si="450"/>
        <v>0</v>
      </c>
      <c r="L4471" s="301">
        <f t="shared" ca="1" si="450"/>
        <v>0</v>
      </c>
    </row>
    <row r="4472" spans="1:12" ht="12.75" hidden="1" customHeight="1" outlineLevel="2" x14ac:dyDescent="0.2">
      <c r="A4472" s="221">
        <f>A4454+1</f>
        <v>26</v>
      </c>
      <c r="B4472" s="22" t="str">
        <f ca="1">OFFSET($B$216,$A4472-1,0)</f>
        <v>Asset Type 026</v>
      </c>
      <c r="C4472" s="22" t="str">
        <f ca="1">OFFSET($C$216,$A4472-1,0)</f>
        <v>Description - Asset Type 026</v>
      </c>
      <c r="D4472" s="3"/>
      <c r="E4472" s="112"/>
      <c r="F4472" s="111" t="s">
        <v>46</v>
      </c>
      <c r="G4472" s="300">
        <f t="shared" ref="G4472:L4472" ca="1" si="451">VLOOKUP($B4472,$B$216:$L$415,5+G$5,FALSE)</f>
        <v>0</v>
      </c>
      <c r="H4472" s="300">
        <f t="shared" ca="1" si="451"/>
        <v>0</v>
      </c>
      <c r="I4472" s="300">
        <f t="shared" ca="1" si="451"/>
        <v>0</v>
      </c>
      <c r="J4472" s="300">
        <f t="shared" ca="1" si="451"/>
        <v>0</v>
      </c>
      <c r="K4472" s="300">
        <f t="shared" ca="1" si="451"/>
        <v>0</v>
      </c>
      <c r="L4472" s="300">
        <f t="shared" ca="1" si="451"/>
        <v>0</v>
      </c>
    </row>
    <row r="4473" spans="1:12" ht="12.75" hidden="1" customHeight="1" outlineLevel="2" x14ac:dyDescent="0.2">
      <c r="A4473" s="3"/>
      <c r="B4473" s="3"/>
      <c r="C4473" s="21"/>
      <c r="D4473" s="3"/>
      <c r="E4473" s="110"/>
      <c r="F4473" s="109" t="s">
        <v>81</v>
      </c>
      <c r="G4473" s="114">
        <f ca="1">VLOOKUP($B4472,'Input Sheet'!$B$215:$L$414,5+G$5,FALSE)</f>
        <v>0</v>
      </c>
      <c r="H4473" s="114">
        <f ca="1">VLOOKUP($B4472,'Input Sheet'!$B$215:$L$414,5+H$5,FALSE)</f>
        <v>0</v>
      </c>
      <c r="I4473" s="114">
        <f ca="1">VLOOKUP($B4472,'Input Sheet'!$B$215:$L$414,5+I$5,FALSE)</f>
        <v>0</v>
      </c>
      <c r="J4473" s="114">
        <f ca="1">VLOOKUP($B4472,'Input Sheet'!$B$215:$L$414,5+J$5,FALSE)</f>
        <v>0</v>
      </c>
      <c r="K4473" s="114">
        <f ca="1">VLOOKUP($B4472,'Input Sheet'!$B$215:$L$414,5+K$5,FALSE)</f>
        <v>0</v>
      </c>
      <c r="L4473" s="114">
        <f ca="1">VLOOKUP($B4472,'Input Sheet'!$B$215:$L$414,5+L$5,FALSE)</f>
        <v>0</v>
      </c>
    </row>
    <row r="4474" spans="1:12" ht="12.75" hidden="1" customHeight="1" outlineLevel="2" x14ac:dyDescent="0.2">
      <c r="A4474" s="3"/>
      <c r="B4474" s="3"/>
      <c r="C4474" s="3"/>
      <c r="D4474" s="3">
        <v>1</v>
      </c>
      <c r="E4474" s="295">
        <f t="array" aca="1" ref="E4474:E4488" ca="1">TRANSPOSE(G4472:L4472)</f>
        <v>0</v>
      </c>
      <c r="F4474" s="296"/>
      <c r="G4474" s="297"/>
      <c r="H4474" s="298">
        <f ca="1">IF(OFFSET(H4474,-$D4474,0)="n/a","n/a",IF(H$5&gt;OFFSET(H4474,-$D4474,0)+$D4474,$E4474-SUM($G4474:G4474),($E4474-SUM($G4474:G4474))/(OFFSET(H4474,-$D4474,0)-(H$5-$D4474-1))))</f>
        <v>0</v>
      </c>
      <c r="I4474" s="298">
        <f ca="1">IF(OFFSET(I4474,-$D4474,0)="n/a","n/a",IF(I$5&gt;OFFSET(I4474,-$D4474,0)+$D4474,$E4474-SUM($G4474:H4474),($E4474-SUM($G4474:H4474))/(OFFSET(I4474,-$D4474,0)-(I$5-$D4474-1))))</f>
        <v>0</v>
      </c>
      <c r="J4474" s="298">
        <f ca="1">IF(OFFSET(J4474,-$D4474,0)="n/a","n/a",IF(J$5&gt;OFFSET(J4474,-$D4474,0)+$D4474,$E4474-SUM($G4474:I4474),($E4474-SUM($G4474:I4474))/(OFFSET(J4474,-$D4474,0)-(J$5-$D4474-1))))</f>
        <v>0</v>
      </c>
      <c r="K4474" s="298">
        <f ca="1">IF(OFFSET(K4474,-$D4474,0)="n/a","n/a",IF(K$5&gt;OFFSET(K4474,-$D4474,0)+$D4474,$E4474-SUM($G4474:J4474),($E4474-SUM($G4474:J4474))/(OFFSET(K4474,-$D4474,0)-(K$5-$D4474-1))))</f>
        <v>0</v>
      </c>
      <c r="L4474" s="298">
        <f ca="1">IF(OFFSET(L4474,-$D4474,0)="n/a","n/a",IF(L$5&gt;OFFSET(L4474,-$D4474,0)+$D4474,$E4474-SUM($G4474:K4474),($E4474-SUM($G4474:K4474))/(OFFSET(L4474,-$D4474,0)-(L$5-$D4474-1))))</f>
        <v>0</v>
      </c>
    </row>
    <row r="4475" spans="1:12" ht="12.75" hidden="1" customHeight="1" outlineLevel="2" x14ac:dyDescent="0.2">
      <c r="A4475" s="3"/>
      <c r="B4475" s="3"/>
      <c r="C4475" s="377" t="s">
        <v>48</v>
      </c>
      <c r="D4475" s="3">
        <v>2</v>
      </c>
      <c r="E4475" s="295">
        <f ca="1"/>
        <v>0</v>
      </c>
      <c r="F4475" s="296"/>
      <c r="G4475" s="299"/>
      <c r="H4475" s="297"/>
      <c r="I4475" s="298">
        <f ca="1">IF(OFFSET(I4475,-$D4475,0)="n/a","n/a",IF(I$5&gt;OFFSET(I4475,-$D4475,0)+$D4475,$E4475-SUM($G4475:H4475),($E4475-SUM($G4475:H4475))/(OFFSET(I4475,-$D4475,0)-(I$5-$D4475-1))))</f>
        <v>0</v>
      </c>
      <c r="J4475" s="298">
        <f ca="1">IF(OFFSET(J4475,-$D4475,0)="n/a","n/a",IF(J$5&gt;OFFSET(J4475,-$D4475,0)+$D4475,$E4475-SUM($G4475:I4475),($E4475-SUM($G4475:I4475))/(OFFSET(J4475,-$D4475,0)-(J$5-$D4475-1))))</f>
        <v>0</v>
      </c>
      <c r="K4475" s="298">
        <f ca="1">IF(OFFSET(K4475,-$D4475,0)="n/a","n/a",IF(K$5&gt;OFFSET(K4475,-$D4475,0)+$D4475,$E4475-SUM($G4475:J4475),($E4475-SUM($G4475:J4475))/(OFFSET(K4475,-$D4475,0)-(K$5-$D4475-1))))</f>
        <v>0</v>
      </c>
      <c r="L4475" s="298">
        <f ca="1">IF(OFFSET(L4475,-$D4475,0)="n/a","n/a",IF(L$5&gt;OFFSET(L4475,-$D4475,0)+$D4475,$E4475-SUM($G4475:K4475),($E4475-SUM($G4475:K4475))/(OFFSET(L4475,-$D4475,0)-(L$5-$D4475-1))))</f>
        <v>0</v>
      </c>
    </row>
    <row r="4476" spans="1:12" ht="12.75" hidden="1" customHeight="1" outlineLevel="2" x14ac:dyDescent="0.2">
      <c r="A4476" s="3"/>
      <c r="B4476" s="3"/>
      <c r="C4476" s="377"/>
      <c r="D4476" s="3">
        <v>3</v>
      </c>
      <c r="E4476" s="295">
        <f ca="1"/>
        <v>0</v>
      </c>
      <c r="F4476" s="296"/>
      <c r="G4476" s="299"/>
      <c r="H4476" s="299"/>
      <c r="I4476" s="297"/>
      <c r="J4476" s="298">
        <f ca="1">IF(OFFSET(J4476,-$D4476,0)="n/a","n/a",IF(J$5&gt;OFFSET(J4476,-$D4476,0)+$D4476,$E4476-SUM($G4476:I4476),($E4476-SUM($G4476:I4476))/(OFFSET(J4476,-$D4476,0)-(J$5-$D4476-1))))</f>
        <v>0</v>
      </c>
      <c r="K4476" s="298">
        <f ca="1">IF(OFFSET(K4476,-$D4476,0)="n/a","n/a",IF(K$5&gt;OFFSET(K4476,-$D4476,0)+$D4476,$E4476-SUM($G4476:J4476),($E4476-SUM($G4476:J4476))/(OFFSET(K4476,-$D4476,0)-(K$5-$D4476-1))))</f>
        <v>0</v>
      </c>
      <c r="L4476" s="298">
        <f ca="1">IF(OFFSET(L4476,-$D4476,0)="n/a","n/a",IF(L$5&gt;OFFSET(L4476,-$D4476,0)+$D4476,$E4476-SUM($G4476:K4476),($E4476-SUM($G4476:K4476))/(OFFSET(L4476,-$D4476,0)-(L$5-$D4476-1))))</f>
        <v>0</v>
      </c>
    </row>
    <row r="4477" spans="1:12" ht="12.75" hidden="1" customHeight="1" outlineLevel="2" x14ac:dyDescent="0.2">
      <c r="A4477" s="3"/>
      <c r="B4477" s="3"/>
      <c r="C4477" s="377"/>
      <c r="D4477" s="3">
        <v>4</v>
      </c>
      <c r="E4477" s="295">
        <f ca="1"/>
        <v>0</v>
      </c>
      <c r="F4477" s="296"/>
      <c r="G4477" s="299"/>
      <c r="H4477" s="299"/>
      <c r="I4477" s="299"/>
      <c r="J4477" s="297"/>
      <c r="K4477" s="298">
        <f ca="1">IF(OFFSET(K4477,-$D4477,0)="n/a","n/a",IF(K$5&gt;OFFSET(K4477,-$D4477,0)+$D4477,$E4477-SUM($G4477:J4477),($E4477-SUM($G4477:J4477))/(OFFSET(K4477,-$D4477,0)-(K$5-$D4477-1))))</f>
        <v>0</v>
      </c>
      <c r="L4477" s="298">
        <f ca="1">IF(OFFSET(L4477,-$D4477,0)="n/a","n/a",IF(L$5&gt;OFFSET(L4477,-$D4477,0)+$D4477,$E4477-SUM($G4477:K4477),($E4477-SUM($G4477:K4477))/(OFFSET(L4477,-$D4477,0)-(L$5-$D4477-1))))</f>
        <v>0</v>
      </c>
    </row>
    <row r="4478" spans="1:12" ht="12.75" hidden="1" customHeight="1" outlineLevel="2" x14ac:dyDescent="0.2">
      <c r="A4478" s="3"/>
      <c r="B4478" s="3"/>
      <c r="C4478" s="377"/>
      <c r="D4478" s="3">
        <v>5</v>
      </c>
      <c r="E4478" s="295">
        <f ca="1"/>
        <v>0</v>
      </c>
      <c r="F4478" s="296"/>
      <c r="G4478" s="299"/>
      <c r="H4478" s="299"/>
      <c r="I4478" s="299"/>
      <c r="J4478" s="299"/>
      <c r="K4478" s="297"/>
      <c r="L4478" s="298">
        <f ca="1">IF(OFFSET(L4478,-$D4478,0)="n/a","n/a",IF(L$5&gt;OFFSET(L4478,-$D4478,0)+$D4478,$E4478-SUM($G4478:K4478),($E4478-SUM($G4478:K4478))/(OFFSET(L4478,-$D4478,0)-(L$5-$D4478-1))))</f>
        <v>0</v>
      </c>
    </row>
    <row r="4479" spans="1:12" ht="12.75" hidden="1" customHeight="1" outlineLevel="2" x14ac:dyDescent="0.2">
      <c r="A4479" s="3"/>
      <c r="B4479" s="3"/>
      <c r="C4479" s="377"/>
      <c r="D4479" s="3">
        <v>6</v>
      </c>
      <c r="E4479" s="295">
        <f ca="1"/>
        <v>0</v>
      </c>
      <c r="F4479" s="296"/>
      <c r="G4479" s="299"/>
      <c r="H4479" s="299"/>
      <c r="I4479" s="299"/>
      <c r="J4479" s="299"/>
      <c r="K4479" s="299"/>
      <c r="L4479" s="297"/>
    </row>
    <row r="4480" spans="1:12" ht="12.75" hidden="1" customHeight="1" outlineLevel="2" x14ac:dyDescent="0.2">
      <c r="A4480" s="3"/>
      <c r="B4480" s="3"/>
      <c r="C4480" s="377"/>
      <c r="D4480" s="3">
        <v>7</v>
      </c>
      <c r="E4480" s="295" t="e">
        <f ca="1"/>
        <v>#N/A</v>
      </c>
      <c r="F4480" s="296"/>
      <c r="G4480" s="299"/>
      <c r="H4480" s="299"/>
      <c r="I4480" s="299"/>
      <c r="J4480" s="299"/>
      <c r="K4480" s="299"/>
      <c r="L4480" s="299"/>
    </row>
    <row r="4481" spans="1:12" ht="12.75" hidden="1" customHeight="1" outlineLevel="2" x14ac:dyDescent="0.2">
      <c r="A4481" s="3"/>
      <c r="B4481" s="3"/>
      <c r="C4481" s="377"/>
      <c r="D4481" s="3">
        <v>8</v>
      </c>
      <c r="E4481" s="295" t="e">
        <f ca="1"/>
        <v>#N/A</v>
      </c>
      <c r="F4481" s="296"/>
      <c r="G4481" s="299"/>
      <c r="H4481" s="299"/>
      <c r="I4481" s="299"/>
      <c r="J4481" s="299"/>
      <c r="K4481" s="299"/>
      <c r="L4481" s="299"/>
    </row>
    <row r="4482" spans="1:12" ht="12.75" hidden="1" customHeight="1" outlineLevel="2" x14ac:dyDescent="0.2">
      <c r="A4482" s="3"/>
      <c r="B4482" s="3"/>
      <c r="C4482" s="377"/>
      <c r="D4482" s="3">
        <v>9</v>
      </c>
      <c r="E4482" s="295" t="e">
        <f ca="1"/>
        <v>#N/A</v>
      </c>
      <c r="F4482" s="296"/>
      <c r="G4482" s="299"/>
      <c r="H4482" s="299"/>
      <c r="I4482" s="299"/>
      <c r="J4482" s="299"/>
      <c r="K4482" s="299"/>
      <c r="L4482" s="299"/>
    </row>
    <row r="4483" spans="1:12" ht="12.75" hidden="1" customHeight="1" outlineLevel="2" x14ac:dyDescent="0.2">
      <c r="A4483" s="3"/>
      <c r="B4483" s="3"/>
      <c r="C4483" s="377"/>
      <c r="D4483" s="3">
        <v>10</v>
      </c>
      <c r="E4483" s="295" t="e">
        <f ca="1"/>
        <v>#N/A</v>
      </c>
      <c r="F4483" s="296"/>
      <c r="G4483" s="299"/>
      <c r="H4483" s="299"/>
      <c r="I4483" s="299"/>
      <c r="J4483" s="299"/>
      <c r="K4483" s="299"/>
      <c r="L4483" s="299"/>
    </row>
    <row r="4484" spans="1:12" ht="12.75" hidden="1" customHeight="1" outlineLevel="2" x14ac:dyDescent="0.2">
      <c r="A4484" s="3"/>
      <c r="B4484" s="3"/>
      <c r="C4484" s="377"/>
      <c r="D4484" s="3">
        <v>11</v>
      </c>
      <c r="E4484" s="295" t="e">
        <f ca="1"/>
        <v>#N/A</v>
      </c>
      <c r="F4484" s="296"/>
      <c r="G4484" s="299"/>
      <c r="H4484" s="299"/>
      <c r="I4484" s="299"/>
      <c r="J4484" s="299"/>
      <c r="K4484" s="299"/>
      <c r="L4484" s="299"/>
    </row>
    <row r="4485" spans="1:12" ht="12.75" hidden="1" customHeight="1" outlineLevel="2" x14ac:dyDescent="0.2">
      <c r="A4485" s="3"/>
      <c r="B4485" s="3"/>
      <c r="C4485" s="377"/>
      <c r="D4485" s="3">
        <v>12</v>
      </c>
      <c r="E4485" s="295" t="e">
        <f ca="1"/>
        <v>#N/A</v>
      </c>
      <c r="F4485" s="296"/>
      <c r="G4485" s="299"/>
      <c r="H4485" s="299"/>
      <c r="I4485" s="299"/>
      <c r="J4485" s="299"/>
      <c r="K4485" s="299"/>
      <c r="L4485" s="299"/>
    </row>
    <row r="4486" spans="1:12" ht="12.75" hidden="1" customHeight="1" outlineLevel="2" x14ac:dyDescent="0.2">
      <c r="A4486" s="3"/>
      <c r="B4486" s="3"/>
      <c r="C4486" s="377"/>
      <c r="D4486" s="3">
        <v>13</v>
      </c>
      <c r="E4486" s="295" t="e">
        <f ca="1"/>
        <v>#N/A</v>
      </c>
      <c r="F4486" s="296"/>
      <c r="G4486" s="299"/>
      <c r="H4486" s="299"/>
      <c r="I4486" s="299"/>
      <c r="J4486" s="299"/>
      <c r="K4486" s="299"/>
      <c r="L4486" s="299"/>
    </row>
    <row r="4487" spans="1:12" ht="12.75" hidden="1" customHeight="1" outlineLevel="2" x14ac:dyDescent="0.2">
      <c r="A4487" s="3"/>
      <c r="B4487" s="3"/>
      <c r="C4487" s="377"/>
      <c r="D4487" s="3">
        <v>14</v>
      </c>
      <c r="E4487" s="295" t="e">
        <f ca="1"/>
        <v>#N/A</v>
      </c>
      <c r="F4487" s="296"/>
      <c r="G4487" s="299"/>
      <c r="H4487" s="299"/>
      <c r="I4487" s="299"/>
      <c r="J4487" s="299"/>
      <c r="K4487" s="299"/>
      <c r="L4487" s="299"/>
    </row>
    <row r="4488" spans="1:12" ht="12.75" hidden="1" customHeight="1" outlineLevel="2" x14ac:dyDescent="0.2">
      <c r="A4488" s="3"/>
      <c r="B4488" s="3"/>
      <c r="C4488" s="377"/>
      <c r="D4488" s="3">
        <v>15</v>
      </c>
      <c r="E4488" s="295" t="e">
        <f ca="1"/>
        <v>#N/A</v>
      </c>
      <c r="F4488" s="296"/>
      <c r="G4488" s="299"/>
      <c r="H4488" s="299"/>
      <c r="I4488" s="299"/>
      <c r="J4488" s="299"/>
      <c r="K4488" s="299"/>
      <c r="L4488" s="299"/>
    </row>
    <row r="4489" spans="1:12" ht="12.75" hidden="1" customHeight="1" outlineLevel="1" x14ac:dyDescent="0.2">
      <c r="A4489" s="3"/>
      <c r="B4489" s="149" t="str">
        <f ca="1">B4472</f>
        <v>Asset Type 026</v>
      </c>
      <c r="C4489" s="149" t="str">
        <f ca="1">C4472</f>
        <v>Description - Asset Type 026</v>
      </c>
      <c r="D4489" s="3"/>
      <c r="E4489" s="3"/>
      <c r="F4489" s="109" t="s">
        <v>47</v>
      </c>
      <c r="G4489" s="301">
        <f t="shared" ref="G4489:L4489" si="452">SUM(G4474:G4488)</f>
        <v>0</v>
      </c>
      <c r="H4489" s="301">
        <f t="shared" ca="1" si="452"/>
        <v>0</v>
      </c>
      <c r="I4489" s="301">
        <f t="shared" ca="1" si="452"/>
        <v>0</v>
      </c>
      <c r="J4489" s="301">
        <f t="shared" ca="1" si="452"/>
        <v>0</v>
      </c>
      <c r="K4489" s="301">
        <f t="shared" ca="1" si="452"/>
        <v>0</v>
      </c>
      <c r="L4489" s="301">
        <f t="shared" ca="1" si="452"/>
        <v>0</v>
      </c>
    </row>
    <row r="4490" spans="1:12" ht="12.75" hidden="1" customHeight="1" outlineLevel="2" x14ac:dyDescent="0.2">
      <c r="A4490" s="221">
        <f>A4472+1</f>
        <v>27</v>
      </c>
      <c r="B4490" s="22" t="str">
        <f ca="1">OFFSET($B$216,$A4490-1,0)</f>
        <v>Asset Type 027</v>
      </c>
      <c r="C4490" s="22" t="str">
        <f ca="1">OFFSET($C$216,$A4490-1,0)</f>
        <v>Description - Asset Type 027</v>
      </c>
      <c r="D4490" s="3"/>
      <c r="E4490" s="112"/>
      <c r="F4490" s="111" t="s">
        <v>46</v>
      </c>
      <c r="G4490" s="300">
        <f t="shared" ref="G4490:L4490" ca="1" si="453">VLOOKUP($B4490,$B$216:$L$415,5+G$5,FALSE)</f>
        <v>0</v>
      </c>
      <c r="H4490" s="300">
        <f t="shared" ca="1" si="453"/>
        <v>0</v>
      </c>
      <c r="I4490" s="300">
        <f t="shared" ca="1" si="453"/>
        <v>0</v>
      </c>
      <c r="J4490" s="300">
        <f t="shared" ca="1" si="453"/>
        <v>0</v>
      </c>
      <c r="K4490" s="300">
        <f t="shared" ca="1" si="453"/>
        <v>0</v>
      </c>
      <c r="L4490" s="300">
        <f t="shared" ca="1" si="453"/>
        <v>0</v>
      </c>
    </row>
    <row r="4491" spans="1:12" ht="12.75" hidden="1" customHeight="1" outlineLevel="2" x14ac:dyDescent="0.2">
      <c r="A4491" s="3"/>
      <c r="B4491" s="3"/>
      <c r="C4491" s="21"/>
      <c r="D4491" s="3"/>
      <c r="E4491" s="110"/>
      <c r="F4491" s="109" t="s">
        <v>81</v>
      </c>
      <c r="G4491" s="114">
        <f ca="1">VLOOKUP($B4490,'Input Sheet'!$B$215:$L$414,5+G$5,FALSE)</f>
        <v>0</v>
      </c>
      <c r="H4491" s="114">
        <f ca="1">VLOOKUP($B4490,'Input Sheet'!$B$215:$L$414,5+H$5,FALSE)</f>
        <v>0</v>
      </c>
      <c r="I4491" s="114">
        <f ca="1">VLOOKUP($B4490,'Input Sheet'!$B$215:$L$414,5+I$5,FALSE)</f>
        <v>0</v>
      </c>
      <c r="J4491" s="114">
        <f ca="1">VLOOKUP($B4490,'Input Sheet'!$B$215:$L$414,5+J$5,FALSE)</f>
        <v>0</v>
      </c>
      <c r="K4491" s="114">
        <f ca="1">VLOOKUP($B4490,'Input Sheet'!$B$215:$L$414,5+K$5,FALSE)</f>
        <v>0</v>
      </c>
      <c r="L4491" s="114">
        <f ca="1">VLOOKUP($B4490,'Input Sheet'!$B$215:$L$414,5+L$5,FALSE)</f>
        <v>0</v>
      </c>
    </row>
    <row r="4492" spans="1:12" ht="12.75" hidden="1" customHeight="1" outlineLevel="2" x14ac:dyDescent="0.2">
      <c r="A4492" s="3"/>
      <c r="B4492" s="3"/>
      <c r="C4492" s="3"/>
      <c r="D4492" s="3">
        <v>1</v>
      </c>
      <c r="E4492" s="295">
        <f t="array" aca="1" ref="E4492:E4506" ca="1">TRANSPOSE(G4490:L4490)</f>
        <v>0</v>
      </c>
      <c r="F4492" s="296"/>
      <c r="G4492" s="297"/>
      <c r="H4492" s="298">
        <f ca="1">IF(OFFSET(H4492,-$D4492,0)="n/a","n/a",IF(H$5&gt;OFFSET(H4492,-$D4492,0)+$D4492,$E4492-SUM($G4492:G4492),($E4492-SUM($G4492:G4492))/(OFFSET(H4492,-$D4492,0)-(H$5-$D4492-1))))</f>
        <v>0</v>
      </c>
      <c r="I4492" s="298">
        <f ca="1">IF(OFFSET(I4492,-$D4492,0)="n/a","n/a",IF(I$5&gt;OFFSET(I4492,-$D4492,0)+$D4492,$E4492-SUM($G4492:H4492),($E4492-SUM($G4492:H4492))/(OFFSET(I4492,-$D4492,0)-(I$5-$D4492-1))))</f>
        <v>0</v>
      </c>
      <c r="J4492" s="298">
        <f ca="1">IF(OFFSET(J4492,-$D4492,0)="n/a","n/a",IF(J$5&gt;OFFSET(J4492,-$D4492,0)+$D4492,$E4492-SUM($G4492:I4492),($E4492-SUM($G4492:I4492))/(OFFSET(J4492,-$D4492,0)-(J$5-$D4492-1))))</f>
        <v>0</v>
      </c>
      <c r="K4492" s="298">
        <f ca="1">IF(OFFSET(K4492,-$D4492,0)="n/a","n/a",IF(K$5&gt;OFFSET(K4492,-$D4492,0)+$D4492,$E4492-SUM($G4492:J4492),($E4492-SUM($G4492:J4492))/(OFFSET(K4492,-$D4492,0)-(K$5-$D4492-1))))</f>
        <v>0</v>
      </c>
      <c r="L4492" s="298">
        <f ca="1">IF(OFFSET(L4492,-$D4492,0)="n/a","n/a",IF(L$5&gt;OFFSET(L4492,-$D4492,0)+$D4492,$E4492-SUM($G4492:K4492),($E4492-SUM($G4492:K4492))/(OFFSET(L4492,-$D4492,0)-(L$5-$D4492-1))))</f>
        <v>0</v>
      </c>
    </row>
    <row r="4493" spans="1:12" ht="12.75" hidden="1" customHeight="1" outlineLevel="2" x14ac:dyDescent="0.2">
      <c r="A4493" s="3"/>
      <c r="B4493" s="3"/>
      <c r="C4493" s="377" t="s">
        <v>48</v>
      </c>
      <c r="D4493" s="3">
        <v>2</v>
      </c>
      <c r="E4493" s="295">
        <f ca="1"/>
        <v>0</v>
      </c>
      <c r="F4493" s="296"/>
      <c r="G4493" s="299"/>
      <c r="H4493" s="297"/>
      <c r="I4493" s="298">
        <f ca="1">IF(OFFSET(I4493,-$D4493,0)="n/a","n/a",IF(I$5&gt;OFFSET(I4493,-$D4493,0)+$D4493,$E4493-SUM($G4493:H4493),($E4493-SUM($G4493:H4493))/(OFFSET(I4493,-$D4493,0)-(I$5-$D4493-1))))</f>
        <v>0</v>
      </c>
      <c r="J4493" s="298">
        <f ca="1">IF(OFFSET(J4493,-$D4493,0)="n/a","n/a",IF(J$5&gt;OFFSET(J4493,-$D4493,0)+$D4493,$E4493-SUM($G4493:I4493),($E4493-SUM($G4493:I4493))/(OFFSET(J4493,-$D4493,0)-(J$5-$D4493-1))))</f>
        <v>0</v>
      </c>
      <c r="K4493" s="298">
        <f ca="1">IF(OFFSET(K4493,-$D4493,0)="n/a","n/a",IF(K$5&gt;OFFSET(K4493,-$D4493,0)+$D4493,$E4493-SUM($G4493:J4493),($E4493-SUM($G4493:J4493))/(OFFSET(K4493,-$D4493,0)-(K$5-$D4493-1))))</f>
        <v>0</v>
      </c>
      <c r="L4493" s="298">
        <f ca="1">IF(OFFSET(L4493,-$D4493,0)="n/a","n/a",IF(L$5&gt;OFFSET(L4493,-$D4493,0)+$D4493,$E4493-SUM($G4493:K4493),($E4493-SUM($G4493:K4493))/(OFFSET(L4493,-$D4493,0)-(L$5-$D4493-1))))</f>
        <v>0</v>
      </c>
    </row>
    <row r="4494" spans="1:12" ht="12.75" hidden="1" customHeight="1" outlineLevel="2" x14ac:dyDescent="0.2">
      <c r="A4494" s="3"/>
      <c r="B4494" s="3"/>
      <c r="C4494" s="377"/>
      <c r="D4494" s="3">
        <v>3</v>
      </c>
      <c r="E4494" s="295">
        <f ca="1"/>
        <v>0</v>
      </c>
      <c r="F4494" s="296"/>
      <c r="G4494" s="299"/>
      <c r="H4494" s="299"/>
      <c r="I4494" s="297"/>
      <c r="J4494" s="298">
        <f ca="1">IF(OFFSET(J4494,-$D4494,0)="n/a","n/a",IF(J$5&gt;OFFSET(J4494,-$D4494,0)+$D4494,$E4494-SUM($G4494:I4494),($E4494-SUM($G4494:I4494))/(OFFSET(J4494,-$D4494,0)-(J$5-$D4494-1))))</f>
        <v>0</v>
      </c>
      <c r="K4494" s="298">
        <f ca="1">IF(OFFSET(K4494,-$D4494,0)="n/a","n/a",IF(K$5&gt;OFFSET(K4494,-$D4494,0)+$D4494,$E4494-SUM($G4494:J4494),($E4494-SUM($G4494:J4494))/(OFFSET(K4494,-$D4494,0)-(K$5-$D4494-1))))</f>
        <v>0</v>
      </c>
      <c r="L4494" s="298">
        <f ca="1">IF(OFFSET(L4494,-$D4494,0)="n/a","n/a",IF(L$5&gt;OFFSET(L4494,-$D4494,0)+$D4494,$E4494-SUM($G4494:K4494),($E4494-SUM($G4494:K4494))/(OFFSET(L4494,-$D4494,0)-(L$5-$D4494-1))))</f>
        <v>0</v>
      </c>
    </row>
    <row r="4495" spans="1:12" ht="12.75" hidden="1" customHeight="1" outlineLevel="2" x14ac:dyDescent="0.2">
      <c r="A4495" s="3"/>
      <c r="B4495" s="3"/>
      <c r="C4495" s="377"/>
      <c r="D4495" s="3">
        <v>4</v>
      </c>
      <c r="E4495" s="295">
        <f ca="1"/>
        <v>0</v>
      </c>
      <c r="F4495" s="296"/>
      <c r="G4495" s="299"/>
      <c r="H4495" s="299"/>
      <c r="I4495" s="299"/>
      <c r="J4495" s="297"/>
      <c r="K4495" s="298">
        <f ca="1">IF(OFFSET(K4495,-$D4495,0)="n/a","n/a",IF(K$5&gt;OFFSET(K4495,-$D4495,0)+$D4495,$E4495-SUM($G4495:J4495),($E4495-SUM($G4495:J4495))/(OFFSET(K4495,-$D4495,0)-(K$5-$D4495-1))))</f>
        <v>0</v>
      </c>
      <c r="L4495" s="298">
        <f ca="1">IF(OFFSET(L4495,-$D4495,0)="n/a","n/a",IF(L$5&gt;OFFSET(L4495,-$D4495,0)+$D4495,$E4495-SUM($G4495:K4495),($E4495-SUM($G4495:K4495))/(OFFSET(L4495,-$D4495,0)-(L$5-$D4495-1))))</f>
        <v>0</v>
      </c>
    </row>
    <row r="4496" spans="1:12" ht="12.75" hidden="1" customHeight="1" outlineLevel="2" x14ac:dyDescent="0.2">
      <c r="A4496" s="3"/>
      <c r="B4496" s="3"/>
      <c r="C4496" s="377"/>
      <c r="D4496" s="3">
        <v>5</v>
      </c>
      <c r="E4496" s="295">
        <f ca="1"/>
        <v>0</v>
      </c>
      <c r="F4496" s="296"/>
      <c r="G4496" s="299"/>
      <c r="H4496" s="299"/>
      <c r="I4496" s="299"/>
      <c r="J4496" s="299"/>
      <c r="K4496" s="297"/>
      <c r="L4496" s="298">
        <f ca="1">IF(OFFSET(L4496,-$D4496,0)="n/a","n/a",IF(L$5&gt;OFFSET(L4496,-$D4496,0)+$D4496,$E4496-SUM($G4496:K4496),($E4496-SUM($G4496:K4496))/(OFFSET(L4496,-$D4496,0)-(L$5-$D4496-1))))</f>
        <v>0</v>
      </c>
    </row>
    <row r="4497" spans="1:12" ht="12.75" hidden="1" customHeight="1" outlineLevel="2" x14ac:dyDescent="0.2">
      <c r="A4497" s="3"/>
      <c r="B4497" s="3"/>
      <c r="C4497" s="377"/>
      <c r="D4497" s="3">
        <v>6</v>
      </c>
      <c r="E4497" s="295">
        <f ca="1"/>
        <v>0</v>
      </c>
      <c r="F4497" s="296"/>
      <c r="G4497" s="299"/>
      <c r="H4497" s="299"/>
      <c r="I4497" s="299"/>
      <c r="J4497" s="299"/>
      <c r="K4497" s="299"/>
      <c r="L4497" s="297"/>
    </row>
    <row r="4498" spans="1:12" ht="12.75" hidden="1" customHeight="1" outlineLevel="2" x14ac:dyDescent="0.2">
      <c r="A4498" s="3"/>
      <c r="B4498" s="3"/>
      <c r="C4498" s="377"/>
      <c r="D4498" s="3">
        <v>7</v>
      </c>
      <c r="E4498" s="295" t="e">
        <f ca="1"/>
        <v>#N/A</v>
      </c>
      <c r="F4498" s="296"/>
      <c r="G4498" s="299"/>
      <c r="H4498" s="299"/>
      <c r="I4498" s="299"/>
      <c r="J4498" s="299"/>
      <c r="K4498" s="299"/>
      <c r="L4498" s="299"/>
    </row>
    <row r="4499" spans="1:12" ht="12.75" hidden="1" customHeight="1" outlineLevel="2" x14ac:dyDescent="0.2">
      <c r="A4499" s="3"/>
      <c r="B4499" s="3"/>
      <c r="C4499" s="377"/>
      <c r="D4499" s="3">
        <v>8</v>
      </c>
      <c r="E4499" s="295" t="e">
        <f ca="1"/>
        <v>#N/A</v>
      </c>
      <c r="F4499" s="296"/>
      <c r="G4499" s="299"/>
      <c r="H4499" s="299"/>
      <c r="I4499" s="299"/>
      <c r="J4499" s="299"/>
      <c r="K4499" s="299"/>
      <c r="L4499" s="299"/>
    </row>
    <row r="4500" spans="1:12" ht="12.75" hidden="1" customHeight="1" outlineLevel="2" x14ac:dyDescent="0.2">
      <c r="A4500" s="3"/>
      <c r="B4500" s="3"/>
      <c r="C4500" s="377"/>
      <c r="D4500" s="3">
        <v>9</v>
      </c>
      <c r="E4500" s="295" t="e">
        <f ca="1"/>
        <v>#N/A</v>
      </c>
      <c r="F4500" s="296"/>
      <c r="G4500" s="299"/>
      <c r="H4500" s="299"/>
      <c r="I4500" s="299"/>
      <c r="J4500" s="299"/>
      <c r="K4500" s="299"/>
      <c r="L4500" s="299"/>
    </row>
    <row r="4501" spans="1:12" ht="12.75" hidden="1" customHeight="1" outlineLevel="2" x14ac:dyDescent="0.2">
      <c r="A4501" s="3"/>
      <c r="B4501" s="3"/>
      <c r="C4501" s="377"/>
      <c r="D4501" s="3">
        <v>10</v>
      </c>
      <c r="E4501" s="295" t="e">
        <f ca="1"/>
        <v>#N/A</v>
      </c>
      <c r="F4501" s="296"/>
      <c r="G4501" s="299"/>
      <c r="H4501" s="299"/>
      <c r="I4501" s="299"/>
      <c r="J4501" s="299"/>
      <c r="K4501" s="299"/>
      <c r="L4501" s="299"/>
    </row>
    <row r="4502" spans="1:12" ht="12.75" hidden="1" customHeight="1" outlineLevel="2" x14ac:dyDescent="0.2">
      <c r="A4502" s="3"/>
      <c r="B4502" s="3"/>
      <c r="C4502" s="377"/>
      <c r="D4502" s="3">
        <v>11</v>
      </c>
      <c r="E4502" s="295" t="e">
        <f ca="1"/>
        <v>#N/A</v>
      </c>
      <c r="F4502" s="296"/>
      <c r="G4502" s="299"/>
      <c r="H4502" s="299"/>
      <c r="I4502" s="299"/>
      <c r="J4502" s="299"/>
      <c r="K4502" s="299"/>
      <c r="L4502" s="299"/>
    </row>
    <row r="4503" spans="1:12" ht="12.75" hidden="1" customHeight="1" outlineLevel="2" x14ac:dyDescent="0.2">
      <c r="A4503" s="3"/>
      <c r="B4503" s="3"/>
      <c r="C4503" s="377"/>
      <c r="D4503" s="3">
        <v>12</v>
      </c>
      <c r="E4503" s="295" t="e">
        <f ca="1"/>
        <v>#N/A</v>
      </c>
      <c r="F4503" s="296"/>
      <c r="G4503" s="299"/>
      <c r="H4503" s="299"/>
      <c r="I4503" s="299"/>
      <c r="J4503" s="299"/>
      <c r="K4503" s="299"/>
      <c r="L4503" s="299"/>
    </row>
    <row r="4504" spans="1:12" ht="12.75" hidden="1" customHeight="1" outlineLevel="2" x14ac:dyDescent="0.2">
      <c r="A4504" s="3"/>
      <c r="B4504" s="3"/>
      <c r="C4504" s="377"/>
      <c r="D4504" s="3">
        <v>13</v>
      </c>
      <c r="E4504" s="295" t="e">
        <f ca="1"/>
        <v>#N/A</v>
      </c>
      <c r="F4504" s="296"/>
      <c r="G4504" s="299"/>
      <c r="H4504" s="299"/>
      <c r="I4504" s="299"/>
      <c r="J4504" s="299"/>
      <c r="K4504" s="299"/>
      <c r="L4504" s="299"/>
    </row>
    <row r="4505" spans="1:12" ht="12.75" hidden="1" customHeight="1" outlineLevel="2" x14ac:dyDescent="0.2">
      <c r="A4505" s="3"/>
      <c r="B4505" s="3"/>
      <c r="C4505" s="377"/>
      <c r="D4505" s="3">
        <v>14</v>
      </c>
      <c r="E4505" s="295" t="e">
        <f ca="1"/>
        <v>#N/A</v>
      </c>
      <c r="F4505" s="296"/>
      <c r="G4505" s="299"/>
      <c r="H4505" s="299"/>
      <c r="I4505" s="299"/>
      <c r="J4505" s="299"/>
      <c r="K4505" s="299"/>
      <c r="L4505" s="299"/>
    </row>
    <row r="4506" spans="1:12" ht="12.75" hidden="1" customHeight="1" outlineLevel="2" x14ac:dyDescent="0.2">
      <c r="A4506" s="3"/>
      <c r="B4506" s="3"/>
      <c r="C4506" s="377"/>
      <c r="D4506" s="3">
        <v>15</v>
      </c>
      <c r="E4506" s="295" t="e">
        <f ca="1"/>
        <v>#N/A</v>
      </c>
      <c r="F4506" s="296"/>
      <c r="G4506" s="299"/>
      <c r="H4506" s="299"/>
      <c r="I4506" s="299"/>
      <c r="J4506" s="299"/>
      <c r="K4506" s="299"/>
      <c r="L4506" s="299"/>
    </row>
    <row r="4507" spans="1:12" ht="12.75" hidden="1" customHeight="1" outlineLevel="1" x14ac:dyDescent="0.2">
      <c r="A4507" s="3"/>
      <c r="B4507" s="149" t="str">
        <f ca="1">B4490</f>
        <v>Asset Type 027</v>
      </c>
      <c r="C4507" s="149" t="str">
        <f ca="1">C4490</f>
        <v>Description - Asset Type 027</v>
      </c>
      <c r="D4507" s="3"/>
      <c r="E4507" s="3"/>
      <c r="F4507" s="109" t="s">
        <v>47</v>
      </c>
      <c r="G4507" s="301">
        <f t="shared" ref="G4507:L4507" si="454">SUM(G4492:G4506)</f>
        <v>0</v>
      </c>
      <c r="H4507" s="301">
        <f t="shared" ca="1" si="454"/>
        <v>0</v>
      </c>
      <c r="I4507" s="301">
        <f t="shared" ca="1" si="454"/>
        <v>0</v>
      </c>
      <c r="J4507" s="301">
        <f t="shared" ca="1" si="454"/>
        <v>0</v>
      </c>
      <c r="K4507" s="301">
        <f t="shared" ca="1" si="454"/>
        <v>0</v>
      </c>
      <c r="L4507" s="301">
        <f t="shared" ca="1" si="454"/>
        <v>0</v>
      </c>
    </row>
    <row r="4508" spans="1:12" ht="12.75" hidden="1" customHeight="1" outlineLevel="2" x14ac:dyDescent="0.2">
      <c r="A4508" s="221">
        <f>A4490+1</f>
        <v>28</v>
      </c>
      <c r="B4508" s="22" t="str">
        <f ca="1">OFFSET($B$216,$A4508-1,0)</f>
        <v>Asset Type 028</v>
      </c>
      <c r="C4508" s="22" t="str">
        <f ca="1">OFFSET($C$216,$A4508-1,0)</f>
        <v>Description - Asset Type 028</v>
      </c>
      <c r="D4508" s="3"/>
      <c r="E4508" s="112"/>
      <c r="F4508" s="111" t="s">
        <v>46</v>
      </c>
      <c r="G4508" s="300">
        <f t="shared" ref="G4508:L4508" ca="1" si="455">VLOOKUP($B4508,$B$216:$L$415,5+G$5,FALSE)</f>
        <v>0</v>
      </c>
      <c r="H4508" s="300">
        <f t="shared" ca="1" si="455"/>
        <v>0</v>
      </c>
      <c r="I4508" s="300">
        <f t="shared" ca="1" si="455"/>
        <v>0</v>
      </c>
      <c r="J4508" s="300">
        <f t="shared" ca="1" si="455"/>
        <v>0</v>
      </c>
      <c r="K4508" s="300">
        <f t="shared" ca="1" si="455"/>
        <v>0</v>
      </c>
      <c r="L4508" s="300">
        <f t="shared" ca="1" si="455"/>
        <v>0</v>
      </c>
    </row>
    <row r="4509" spans="1:12" ht="12.75" hidden="1" customHeight="1" outlineLevel="2" x14ac:dyDescent="0.2">
      <c r="A4509" s="3"/>
      <c r="B4509" s="3"/>
      <c r="C4509" s="21"/>
      <c r="D4509" s="3"/>
      <c r="E4509" s="110"/>
      <c r="F4509" s="109" t="s">
        <v>81</v>
      </c>
      <c r="G4509" s="114">
        <f ca="1">VLOOKUP($B4508,'Input Sheet'!$B$215:$L$414,5+G$5,FALSE)</f>
        <v>0</v>
      </c>
      <c r="H4509" s="114">
        <f ca="1">VLOOKUP($B4508,'Input Sheet'!$B$215:$L$414,5+H$5,FALSE)</f>
        <v>0</v>
      </c>
      <c r="I4509" s="114">
        <f ca="1">VLOOKUP($B4508,'Input Sheet'!$B$215:$L$414,5+I$5,FALSE)</f>
        <v>0</v>
      </c>
      <c r="J4509" s="114">
        <f ca="1">VLOOKUP($B4508,'Input Sheet'!$B$215:$L$414,5+J$5,FALSE)</f>
        <v>0</v>
      </c>
      <c r="K4509" s="114">
        <f ca="1">VLOOKUP($B4508,'Input Sheet'!$B$215:$L$414,5+K$5,FALSE)</f>
        <v>0</v>
      </c>
      <c r="L4509" s="114">
        <f ca="1">VLOOKUP($B4508,'Input Sheet'!$B$215:$L$414,5+L$5,FALSE)</f>
        <v>0</v>
      </c>
    </row>
    <row r="4510" spans="1:12" ht="12.75" hidden="1" customHeight="1" outlineLevel="2" x14ac:dyDescent="0.2">
      <c r="A4510" s="3"/>
      <c r="B4510" s="3"/>
      <c r="C4510" s="3"/>
      <c r="D4510" s="3">
        <v>1</v>
      </c>
      <c r="E4510" s="295">
        <f t="array" aca="1" ref="E4510:E4524" ca="1">TRANSPOSE(G4508:L4508)</f>
        <v>0</v>
      </c>
      <c r="F4510" s="296"/>
      <c r="G4510" s="297"/>
      <c r="H4510" s="298">
        <f ca="1">IF(OFFSET(H4510,-$D4510,0)="n/a","n/a",IF(H$5&gt;OFFSET(H4510,-$D4510,0)+$D4510,$E4510-SUM($G4510:G4510),($E4510-SUM($G4510:G4510))/(OFFSET(H4510,-$D4510,0)-(H$5-$D4510-1))))</f>
        <v>0</v>
      </c>
      <c r="I4510" s="298">
        <f ca="1">IF(OFFSET(I4510,-$D4510,0)="n/a","n/a",IF(I$5&gt;OFFSET(I4510,-$D4510,0)+$D4510,$E4510-SUM($G4510:H4510),($E4510-SUM($G4510:H4510))/(OFFSET(I4510,-$D4510,0)-(I$5-$D4510-1))))</f>
        <v>0</v>
      </c>
      <c r="J4510" s="298">
        <f ca="1">IF(OFFSET(J4510,-$D4510,0)="n/a","n/a",IF(J$5&gt;OFFSET(J4510,-$D4510,0)+$D4510,$E4510-SUM($G4510:I4510),($E4510-SUM($G4510:I4510))/(OFFSET(J4510,-$D4510,0)-(J$5-$D4510-1))))</f>
        <v>0</v>
      </c>
      <c r="K4510" s="298">
        <f ca="1">IF(OFFSET(K4510,-$D4510,0)="n/a","n/a",IF(K$5&gt;OFFSET(K4510,-$D4510,0)+$D4510,$E4510-SUM($G4510:J4510),($E4510-SUM($G4510:J4510))/(OFFSET(K4510,-$D4510,0)-(K$5-$D4510-1))))</f>
        <v>0</v>
      </c>
      <c r="L4510" s="298">
        <f ca="1">IF(OFFSET(L4510,-$D4510,0)="n/a","n/a",IF(L$5&gt;OFFSET(L4510,-$D4510,0)+$D4510,$E4510-SUM($G4510:K4510),($E4510-SUM($G4510:K4510))/(OFFSET(L4510,-$D4510,0)-(L$5-$D4510-1))))</f>
        <v>0</v>
      </c>
    </row>
    <row r="4511" spans="1:12" ht="12.75" hidden="1" customHeight="1" outlineLevel="2" x14ac:dyDescent="0.2">
      <c r="A4511" s="3"/>
      <c r="B4511" s="3"/>
      <c r="C4511" s="377" t="s">
        <v>48</v>
      </c>
      <c r="D4511" s="3">
        <v>2</v>
      </c>
      <c r="E4511" s="295">
        <f ca="1"/>
        <v>0</v>
      </c>
      <c r="F4511" s="296"/>
      <c r="G4511" s="299"/>
      <c r="H4511" s="297"/>
      <c r="I4511" s="298">
        <f ca="1">IF(OFFSET(I4511,-$D4511,0)="n/a","n/a",IF(I$5&gt;OFFSET(I4511,-$D4511,0)+$D4511,$E4511-SUM($G4511:H4511),($E4511-SUM($G4511:H4511))/(OFFSET(I4511,-$D4511,0)-(I$5-$D4511-1))))</f>
        <v>0</v>
      </c>
      <c r="J4511" s="298">
        <f ca="1">IF(OFFSET(J4511,-$D4511,0)="n/a","n/a",IF(J$5&gt;OFFSET(J4511,-$D4511,0)+$D4511,$E4511-SUM($G4511:I4511),($E4511-SUM($G4511:I4511))/(OFFSET(J4511,-$D4511,0)-(J$5-$D4511-1))))</f>
        <v>0</v>
      </c>
      <c r="K4511" s="298">
        <f ca="1">IF(OFFSET(K4511,-$D4511,0)="n/a","n/a",IF(K$5&gt;OFFSET(K4511,-$D4511,0)+$D4511,$E4511-SUM($G4511:J4511),($E4511-SUM($G4511:J4511))/(OFFSET(K4511,-$D4511,0)-(K$5-$D4511-1))))</f>
        <v>0</v>
      </c>
      <c r="L4511" s="298">
        <f ca="1">IF(OFFSET(L4511,-$D4511,0)="n/a","n/a",IF(L$5&gt;OFFSET(L4511,-$D4511,0)+$D4511,$E4511-SUM($G4511:K4511),($E4511-SUM($G4511:K4511))/(OFFSET(L4511,-$D4511,0)-(L$5-$D4511-1))))</f>
        <v>0</v>
      </c>
    </row>
    <row r="4512" spans="1:12" ht="12.75" hidden="1" customHeight="1" outlineLevel="2" x14ac:dyDescent="0.2">
      <c r="A4512" s="3"/>
      <c r="B4512" s="3"/>
      <c r="C4512" s="377"/>
      <c r="D4512" s="3">
        <v>3</v>
      </c>
      <c r="E4512" s="295">
        <f ca="1"/>
        <v>0</v>
      </c>
      <c r="F4512" s="296"/>
      <c r="G4512" s="299"/>
      <c r="H4512" s="299"/>
      <c r="I4512" s="297"/>
      <c r="J4512" s="298">
        <f ca="1">IF(OFFSET(J4512,-$D4512,0)="n/a","n/a",IF(J$5&gt;OFFSET(J4512,-$D4512,0)+$D4512,$E4512-SUM($G4512:I4512),($E4512-SUM($G4512:I4512))/(OFFSET(J4512,-$D4512,0)-(J$5-$D4512-1))))</f>
        <v>0</v>
      </c>
      <c r="K4512" s="298">
        <f ca="1">IF(OFFSET(K4512,-$D4512,0)="n/a","n/a",IF(K$5&gt;OFFSET(K4512,-$D4512,0)+$D4512,$E4512-SUM($G4512:J4512),($E4512-SUM($G4512:J4512))/(OFFSET(K4512,-$D4512,0)-(K$5-$D4512-1))))</f>
        <v>0</v>
      </c>
      <c r="L4512" s="298">
        <f ca="1">IF(OFFSET(L4512,-$D4512,0)="n/a","n/a",IF(L$5&gt;OFFSET(L4512,-$D4512,0)+$D4512,$E4512-SUM($G4512:K4512),($E4512-SUM($G4512:K4512))/(OFFSET(L4512,-$D4512,0)-(L$5-$D4512-1))))</f>
        <v>0</v>
      </c>
    </row>
    <row r="4513" spans="1:12" ht="12.75" hidden="1" customHeight="1" outlineLevel="2" x14ac:dyDescent="0.2">
      <c r="A4513" s="3"/>
      <c r="B4513" s="3"/>
      <c r="C4513" s="377"/>
      <c r="D4513" s="3">
        <v>4</v>
      </c>
      <c r="E4513" s="295">
        <f ca="1"/>
        <v>0</v>
      </c>
      <c r="F4513" s="296"/>
      <c r="G4513" s="299"/>
      <c r="H4513" s="299"/>
      <c r="I4513" s="299"/>
      <c r="J4513" s="297"/>
      <c r="K4513" s="298">
        <f ca="1">IF(OFFSET(K4513,-$D4513,0)="n/a","n/a",IF(K$5&gt;OFFSET(K4513,-$D4513,0)+$D4513,$E4513-SUM($G4513:J4513),($E4513-SUM($G4513:J4513))/(OFFSET(K4513,-$D4513,0)-(K$5-$D4513-1))))</f>
        <v>0</v>
      </c>
      <c r="L4513" s="298">
        <f ca="1">IF(OFFSET(L4513,-$D4513,0)="n/a","n/a",IF(L$5&gt;OFFSET(L4513,-$D4513,0)+$D4513,$E4513-SUM($G4513:K4513),($E4513-SUM($G4513:K4513))/(OFFSET(L4513,-$D4513,0)-(L$5-$D4513-1))))</f>
        <v>0</v>
      </c>
    </row>
    <row r="4514" spans="1:12" ht="12.75" hidden="1" customHeight="1" outlineLevel="2" x14ac:dyDescent="0.2">
      <c r="A4514" s="3"/>
      <c r="B4514" s="3"/>
      <c r="C4514" s="377"/>
      <c r="D4514" s="3">
        <v>5</v>
      </c>
      <c r="E4514" s="295">
        <f ca="1"/>
        <v>0</v>
      </c>
      <c r="F4514" s="296"/>
      <c r="G4514" s="299"/>
      <c r="H4514" s="299"/>
      <c r="I4514" s="299"/>
      <c r="J4514" s="299"/>
      <c r="K4514" s="297"/>
      <c r="L4514" s="298">
        <f ca="1">IF(OFFSET(L4514,-$D4514,0)="n/a","n/a",IF(L$5&gt;OFFSET(L4514,-$D4514,0)+$D4514,$E4514-SUM($G4514:K4514),($E4514-SUM($G4514:K4514))/(OFFSET(L4514,-$D4514,0)-(L$5-$D4514-1))))</f>
        <v>0</v>
      </c>
    </row>
    <row r="4515" spans="1:12" ht="12.75" hidden="1" customHeight="1" outlineLevel="2" x14ac:dyDescent="0.2">
      <c r="A4515" s="3"/>
      <c r="B4515" s="3"/>
      <c r="C4515" s="377"/>
      <c r="D4515" s="3">
        <v>6</v>
      </c>
      <c r="E4515" s="295">
        <f ca="1"/>
        <v>0</v>
      </c>
      <c r="F4515" s="296"/>
      <c r="G4515" s="299"/>
      <c r="H4515" s="299"/>
      <c r="I4515" s="299"/>
      <c r="J4515" s="299"/>
      <c r="K4515" s="299"/>
      <c r="L4515" s="297"/>
    </row>
    <row r="4516" spans="1:12" ht="12.75" hidden="1" customHeight="1" outlineLevel="2" x14ac:dyDescent="0.2">
      <c r="A4516" s="3"/>
      <c r="B4516" s="3"/>
      <c r="C4516" s="377"/>
      <c r="D4516" s="3">
        <v>7</v>
      </c>
      <c r="E4516" s="295" t="e">
        <f ca="1"/>
        <v>#N/A</v>
      </c>
      <c r="F4516" s="296"/>
      <c r="G4516" s="299"/>
      <c r="H4516" s="299"/>
      <c r="I4516" s="299"/>
      <c r="J4516" s="299"/>
      <c r="K4516" s="299"/>
      <c r="L4516" s="299"/>
    </row>
    <row r="4517" spans="1:12" ht="12.75" hidden="1" customHeight="1" outlineLevel="2" x14ac:dyDescent="0.2">
      <c r="A4517" s="3"/>
      <c r="B4517" s="3"/>
      <c r="C4517" s="377"/>
      <c r="D4517" s="3">
        <v>8</v>
      </c>
      <c r="E4517" s="295" t="e">
        <f ca="1"/>
        <v>#N/A</v>
      </c>
      <c r="F4517" s="296"/>
      <c r="G4517" s="299"/>
      <c r="H4517" s="299"/>
      <c r="I4517" s="299"/>
      <c r="J4517" s="299"/>
      <c r="K4517" s="299"/>
      <c r="L4517" s="299"/>
    </row>
    <row r="4518" spans="1:12" ht="12.75" hidden="1" customHeight="1" outlineLevel="2" x14ac:dyDescent="0.2">
      <c r="A4518" s="3"/>
      <c r="B4518" s="3"/>
      <c r="C4518" s="377"/>
      <c r="D4518" s="3">
        <v>9</v>
      </c>
      <c r="E4518" s="295" t="e">
        <f ca="1"/>
        <v>#N/A</v>
      </c>
      <c r="F4518" s="296"/>
      <c r="G4518" s="299"/>
      <c r="H4518" s="299"/>
      <c r="I4518" s="299"/>
      <c r="J4518" s="299"/>
      <c r="K4518" s="299"/>
      <c r="L4518" s="299"/>
    </row>
    <row r="4519" spans="1:12" ht="12.75" hidden="1" customHeight="1" outlineLevel="2" x14ac:dyDescent="0.2">
      <c r="A4519" s="3"/>
      <c r="B4519" s="3"/>
      <c r="C4519" s="377"/>
      <c r="D4519" s="3">
        <v>10</v>
      </c>
      <c r="E4519" s="295" t="e">
        <f ca="1"/>
        <v>#N/A</v>
      </c>
      <c r="F4519" s="296"/>
      <c r="G4519" s="299"/>
      <c r="H4519" s="299"/>
      <c r="I4519" s="299"/>
      <c r="J4519" s="299"/>
      <c r="K4519" s="299"/>
      <c r="L4519" s="299"/>
    </row>
    <row r="4520" spans="1:12" ht="12.75" hidden="1" customHeight="1" outlineLevel="2" x14ac:dyDescent="0.2">
      <c r="A4520" s="3"/>
      <c r="B4520" s="3"/>
      <c r="C4520" s="377"/>
      <c r="D4520" s="3">
        <v>11</v>
      </c>
      <c r="E4520" s="295" t="e">
        <f ca="1"/>
        <v>#N/A</v>
      </c>
      <c r="F4520" s="296"/>
      <c r="G4520" s="299"/>
      <c r="H4520" s="299"/>
      <c r="I4520" s="299"/>
      <c r="J4520" s="299"/>
      <c r="K4520" s="299"/>
      <c r="L4520" s="299"/>
    </row>
    <row r="4521" spans="1:12" ht="12.75" hidden="1" customHeight="1" outlineLevel="2" x14ac:dyDescent="0.2">
      <c r="A4521" s="3"/>
      <c r="B4521" s="3"/>
      <c r="C4521" s="377"/>
      <c r="D4521" s="3">
        <v>12</v>
      </c>
      <c r="E4521" s="295" t="e">
        <f ca="1"/>
        <v>#N/A</v>
      </c>
      <c r="F4521" s="296"/>
      <c r="G4521" s="299"/>
      <c r="H4521" s="299"/>
      <c r="I4521" s="299"/>
      <c r="J4521" s="299"/>
      <c r="K4521" s="299"/>
      <c r="L4521" s="299"/>
    </row>
    <row r="4522" spans="1:12" ht="12.75" hidden="1" customHeight="1" outlineLevel="2" x14ac:dyDescent="0.2">
      <c r="A4522" s="3"/>
      <c r="B4522" s="3"/>
      <c r="C4522" s="377"/>
      <c r="D4522" s="3">
        <v>13</v>
      </c>
      <c r="E4522" s="295" t="e">
        <f ca="1"/>
        <v>#N/A</v>
      </c>
      <c r="F4522" s="296"/>
      <c r="G4522" s="299"/>
      <c r="H4522" s="299"/>
      <c r="I4522" s="299"/>
      <c r="J4522" s="299"/>
      <c r="K4522" s="299"/>
      <c r="L4522" s="299"/>
    </row>
    <row r="4523" spans="1:12" ht="12.75" hidden="1" customHeight="1" outlineLevel="2" x14ac:dyDescent="0.2">
      <c r="A4523" s="3"/>
      <c r="B4523" s="3"/>
      <c r="C4523" s="377"/>
      <c r="D4523" s="3">
        <v>14</v>
      </c>
      <c r="E4523" s="295" t="e">
        <f ca="1"/>
        <v>#N/A</v>
      </c>
      <c r="F4523" s="296"/>
      <c r="G4523" s="299"/>
      <c r="H4523" s="299"/>
      <c r="I4523" s="299"/>
      <c r="J4523" s="299"/>
      <c r="K4523" s="299"/>
      <c r="L4523" s="299"/>
    </row>
    <row r="4524" spans="1:12" ht="12.75" hidden="1" customHeight="1" outlineLevel="2" x14ac:dyDescent="0.2">
      <c r="A4524" s="3"/>
      <c r="B4524" s="3"/>
      <c r="C4524" s="377"/>
      <c r="D4524" s="3">
        <v>15</v>
      </c>
      <c r="E4524" s="295" t="e">
        <f ca="1"/>
        <v>#N/A</v>
      </c>
      <c r="F4524" s="296"/>
      <c r="G4524" s="299"/>
      <c r="H4524" s="299"/>
      <c r="I4524" s="299"/>
      <c r="J4524" s="299"/>
      <c r="K4524" s="299"/>
      <c r="L4524" s="299"/>
    </row>
    <row r="4525" spans="1:12" ht="12.75" hidden="1" customHeight="1" outlineLevel="1" x14ac:dyDescent="0.2">
      <c r="A4525" s="3"/>
      <c r="B4525" s="149" t="str">
        <f ca="1">B4508</f>
        <v>Asset Type 028</v>
      </c>
      <c r="C4525" s="149" t="str">
        <f ca="1">C4508</f>
        <v>Description - Asset Type 028</v>
      </c>
      <c r="D4525" s="3"/>
      <c r="E4525" s="3"/>
      <c r="F4525" s="109" t="s">
        <v>47</v>
      </c>
      <c r="G4525" s="301">
        <f t="shared" ref="G4525:L4525" si="456">SUM(G4510:G4524)</f>
        <v>0</v>
      </c>
      <c r="H4525" s="301">
        <f t="shared" ca="1" si="456"/>
        <v>0</v>
      </c>
      <c r="I4525" s="301">
        <f t="shared" ca="1" si="456"/>
        <v>0</v>
      </c>
      <c r="J4525" s="301">
        <f t="shared" ca="1" si="456"/>
        <v>0</v>
      </c>
      <c r="K4525" s="301">
        <f t="shared" ca="1" si="456"/>
        <v>0</v>
      </c>
      <c r="L4525" s="301">
        <f t="shared" ca="1" si="456"/>
        <v>0</v>
      </c>
    </row>
    <row r="4526" spans="1:12" ht="12.75" hidden="1" customHeight="1" outlineLevel="2" x14ac:dyDescent="0.2">
      <c r="A4526" s="221">
        <f>A4508+1</f>
        <v>29</v>
      </c>
      <c r="B4526" s="22" t="str">
        <f ca="1">OFFSET($B$216,$A4526-1,0)</f>
        <v>Asset Type 029</v>
      </c>
      <c r="C4526" s="22" t="str">
        <f ca="1">OFFSET($C$216,$A4526-1,0)</f>
        <v>Description - Asset Type 029</v>
      </c>
      <c r="D4526" s="3"/>
      <c r="E4526" s="112"/>
      <c r="F4526" s="111" t="s">
        <v>46</v>
      </c>
      <c r="G4526" s="300">
        <f t="shared" ref="G4526:L4526" ca="1" si="457">VLOOKUP($B4526,$B$216:$L$415,5+G$5,FALSE)</f>
        <v>0</v>
      </c>
      <c r="H4526" s="300">
        <f t="shared" ca="1" si="457"/>
        <v>0</v>
      </c>
      <c r="I4526" s="300">
        <f t="shared" ca="1" si="457"/>
        <v>0</v>
      </c>
      <c r="J4526" s="300">
        <f t="shared" ca="1" si="457"/>
        <v>0</v>
      </c>
      <c r="K4526" s="300">
        <f t="shared" ca="1" si="457"/>
        <v>0</v>
      </c>
      <c r="L4526" s="300">
        <f t="shared" ca="1" si="457"/>
        <v>0</v>
      </c>
    </row>
    <row r="4527" spans="1:12" ht="12.75" hidden="1" customHeight="1" outlineLevel="2" x14ac:dyDescent="0.2">
      <c r="A4527" s="3"/>
      <c r="B4527" s="3"/>
      <c r="C4527" s="21"/>
      <c r="D4527" s="3"/>
      <c r="E4527" s="110"/>
      <c r="F4527" s="109" t="s">
        <v>81</v>
      </c>
      <c r="G4527" s="114">
        <f ca="1">VLOOKUP($B4526,'Input Sheet'!$B$215:$L$414,5+G$5,FALSE)</f>
        <v>0</v>
      </c>
      <c r="H4527" s="114">
        <f ca="1">VLOOKUP($B4526,'Input Sheet'!$B$215:$L$414,5+H$5,FALSE)</f>
        <v>0</v>
      </c>
      <c r="I4527" s="114">
        <f ca="1">VLOOKUP($B4526,'Input Sheet'!$B$215:$L$414,5+I$5,FALSE)</f>
        <v>0</v>
      </c>
      <c r="J4527" s="114">
        <f ca="1">VLOOKUP($B4526,'Input Sheet'!$B$215:$L$414,5+J$5,FALSE)</f>
        <v>0</v>
      </c>
      <c r="K4527" s="114">
        <f ca="1">VLOOKUP($B4526,'Input Sheet'!$B$215:$L$414,5+K$5,FALSE)</f>
        <v>0</v>
      </c>
      <c r="L4527" s="114">
        <f ca="1">VLOOKUP($B4526,'Input Sheet'!$B$215:$L$414,5+L$5,FALSE)</f>
        <v>0</v>
      </c>
    </row>
    <row r="4528" spans="1:12" ht="12.75" hidden="1" customHeight="1" outlineLevel="2" x14ac:dyDescent="0.2">
      <c r="A4528" s="3"/>
      <c r="B4528" s="3"/>
      <c r="C4528" s="3"/>
      <c r="D4528" s="3">
        <v>1</v>
      </c>
      <c r="E4528" s="295">
        <f t="array" aca="1" ref="E4528:E4542" ca="1">TRANSPOSE(G4526:L4526)</f>
        <v>0</v>
      </c>
      <c r="F4528" s="296"/>
      <c r="G4528" s="297"/>
      <c r="H4528" s="298">
        <f ca="1">IF(OFFSET(H4528,-$D4528,0)="n/a","n/a",IF(H$5&gt;OFFSET(H4528,-$D4528,0)+$D4528,$E4528-SUM($G4528:G4528),($E4528-SUM($G4528:G4528))/(OFFSET(H4528,-$D4528,0)-(H$5-$D4528-1))))</f>
        <v>0</v>
      </c>
      <c r="I4528" s="298">
        <f ca="1">IF(OFFSET(I4528,-$D4528,0)="n/a","n/a",IF(I$5&gt;OFFSET(I4528,-$D4528,0)+$D4528,$E4528-SUM($G4528:H4528),($E4528-SUM($G4528:H4528))/(OFFSET(I4528,-$D4528,0)-(I$5-$D4528-1))))</f>
        <v>0</v>
      </c>
      <c r="J4528" s="298">
        <f ca="1">IF(OFFSET(J4528,-$D4528,0)="n/a","n/a",IF(J$5&gt;OFFSET(J4528,-$D4528,0)+$D4528,$E4528-SUM($G4528:I4528),($E4528-SUM($G4528:I4528))/(OFFSET(J4528,-$D4528,0)-(J$5-$D4528-1))))</f>
        <v>0</v>
      </c>
      <c r="K4528" s="298">
        <f ca="1">IF(OFFSET(K4528,-$D4528,0)="n/a","n/a",IF(K$5&gt;OFFSET(K4528,-$D4528,0)+$D4528,$E4528-SUM($G4528:J4528),($E4528-SUM($G4528:J4528))/(OFFSET(K4528,-$D4528,0)-(K$5-$D4528-1))))</f>
        <v>0</v>
      </c>
      <c r="L4528" s="298">
        <f ca="1">IF(OFFSET(L4528,-$D4528,0)="n/a","n/a",IF(L$5&gt;OFFSET(L4528,-$D4528,0)+$D4528,$E4528-SUM($G4528:K4528),($E4528-SUM($G4528:K4528))/(OFFSET(L4528,-$D4528,0)-(L$5-$D4528-1))))</f>
        <v>0</v>
      </c>
    </row>
    <row r="4529" spans="1:12" ht="12.75" hidden="1" customHeight="1" outlineLevel="2" x14ac:dyDescent="0.2">
      <c r="A4529" s="3"/>
      <c r="B4529" s="3"/>
      <c r="C4529" s="377" t="s">
        <v>48</v>
      </c>
      <c r="D4529" s="3">
        <v>2</v>
      </c>
      <c r="E4529" s="295">
        <f ca="1"/>
        <v>0</v>
      </c>
      <c r="F4529" s="296"/>
      <c r="G4529" s="299"/>
      <c r="H4529" s="297"/>
      <c r="I4529" s="298">
        <f ca="1">IF(OFFSET(I4529,-$D4529,0)="n/a","n/a",IF(I$5&gt;OFFSET(I4529,-$D4529,0)+$D4529,$E4529-SUM($G4529:H4529),($E4529-SUM($G4529:H4529))/(OFFSET(I4529,-$D4529,0)-(I$5-$D4529-1))))</f>
        <v>0</v>
      </c>
      <c r="J4529" s="298">
        <f ca="1">IF(OFFSET(J4529,-$D4529,0)="n/a","n/a",IF(J$5&gt;OFFSET(J4529,-$D4529,0)+$D4529,$E4529-SUM($G4529:I4529),($E4529-SUM($G4529:I4529))/(OFFSET(J4529,-$D4529,0)-(J$5-$D4529-1))))</f>
        <v>0</v>
      </c>
      <c r="K4529" s="298">
        <f ca="1">IF(OFFSET(K4529,-$D4529,0)="n/a","n/a",IF(K$5&gt;OFFSET(K4529,-$D4529,0)+$D4529,$E4529-SUM($G4529:J4529),($E4529-SUM($G4529:J4529))/(OFFSET(K4529,-$D4529,0)-(K$5-$D4529-1))))</f>
        <v>0</v>
      </c>
      <c r="L4529" s="298">
        <f ca="1">IF(OFFSET(L4529,-$D4529,0)="n/a","n/a",IF(L$5&gt;OFFSET(L4529,-$D4529,0)+$D4529,$E4529-SUM($G4529:K4529),($E4529-SUM($G4529:K4529))/(OFFSET(L4529,-$D4529,0)-(L$5-$D4529-1))))</f>
        <v>0</v>
      </c>
    </row>
    <row r="4530" spans="1:12" ht="12.75" hidden="1" customHeight="1" outlineLevel="2" x14ac:dyDescent="0.2">
      <c r="A4530" s="3"/>
      <c r="B4530" s="3"/>
      <c r="C4530" s="377"/>
      <c r="D4530" s="3">
        <v>3</v>
      </c>
      <c r="E4530" s="295">
        <f ca="1"/>
        <v>0</v>
      </c>
      <c r="F4530" s="296"/>
      <c r="G4530" s="299"/>
      <c r="H4530" s="299"/>
      <c r="I4530" s="297"/>
      <c r="J4530" s="298">
        <f ca="1">IF(OFFSET(J4530,-$D4530,0)="n/a","n/a",IF(J$5&gt;OFFSET(J4530,-$D4530,0)+$D4530,$E4530-SUM($G4530:I4530),($E4530-SUM($G4530:I4530))/(OFFSET(J4530,-$D4530,0)-(J$5-$D4530-1))))</f>
        <v>0</v>
      </c>
      <c r="K4530" s="298">
        <f ca="1">IF(OFFSET(K4530,-$D4530,0)="n/a","n/a",IF(K$5&gt;OFFSET(K4530,-$D4530,0)+$D4530,$E4530-SUM($G4530:J4530),($E4530-SUM($G4530:J4530))/(OFFSET(K4530,-$D4530,0)-(K$5-$D4530-1))))</f>
        <v>0</v>
      </c>
      <c r="L4530" s="298">
        <f ca="1">IF(OFFSET(L4530,-$D4530,0)="n/a","n/a",IF(L$5&gt;OFFSET(L4530,-$D4530,0)+$D4530,$E4530-SUM($G4530:K4530),($E4530-SUM($G4530:K4530))/(OFFSET(L4530,-$D4530,0)-(L$5-$D4530-1))))</f>
        <v>0</v>
      </c>
    </row>
    <row r="4531" spans="1:12" ht="12.75" hidden="1" customHeight="1" outlineLevel="2" x14ac:dyDescent="0.2">
      <c r="A4531" s="3"/>
      <c r="B4531" s="3"/>
      <c r="C4531" s="377"/>
      <c r="D4531" s="3">
        <v>4</v>
      </c>
      <c r="E4531" s="295">
        <f ca="1"/>
        <v>0</v>
      </c>
      <c r="F4531" s="296"/>
      <c r="G4531" s="299"/>
      <c r="H4531" s="299"/>
      <c r="I4531" s="299"/>
      <c r="J4531" s="297"/>
      <c r="K4531" s="298">
        <f ca="1">IF(OFFSET(K4531,-$D4531,0)="n/a","n/a",IF(K$5&gt;OFFSET(K4531,-$D4531,0)+$D4531,$E4531-SUM($G4531:J4531),($E4531-SUM($G4531:J4531))/(OFFSET(K4531,-$D4531,0)-(K$5-$D4531-1))))</f>
        <v>0</v>
      </c>
      <c r="L4531" s="298">
        <f ca="1">IF(OFFSET(L4531,-$D4531,0)="n/a","n/a",IF(L$5&gt;OFFSET(L4531,-$D4531,0)+$D4531,$E4531-SUM($G4531:K4531),($E4531-SUM($G4531:K4531))/(OFFSET(L4531,-$D4531,0)-(L$5-$D4531-1))))</f>
        <v>0</v>
      </c>
    </row>
    <row r="4532" spans="1:12" ht="12.75" hidden="1" customHeight="1" outlineLevel="2" x14ac:dyDescent="0.2">
      <c r="A4532" s="3"/>
      <c r="B4532" s="3"/>
      <c r="C4532" s="377"/>
      <c r="D4532" s="3">
        <v>5</v>
      </c>
      <c r="E4532" s="295">
        <f ca="1"/>
        <v>0</v>
      </c>
      <c r="F4532" s="296"/>
      <c r="G4532" s="299"/>
      <c r="H4532" s="299"/>
      <c r="I4532" s="299"/>
      <c r="J4532" s="299"/>
      <c r="K4532" s="297"/>
      <c r="L4532" s="298">
        <f ca="1">IF(OFFSET(L4532,-$D4532,0)="n/a","n/a",IF(L$5&gt;OFFSET(L4532,-$D4532,0)+$D4532,$E4532-SUM($G4532:K4532),($E4532-SUM($G4532:K4532))/(OFFSET(L4532,-$D4532,0)-(L$5-$D4532-1))))</f>
        <v>0</v>
      </c>
    </row>
    <row r="4533" spans="1:12" ht="12.75" hidden="1" customHeight="1" outlineLevel="2" x14ac:dyDescent="0.2">
      <c r="A4533" s="3"/>
      <c r="B4533" s="3"/>
      <c r="C4533" s="377"/>
      <c r="D4533" s="3">
        <v>6</v>
      </c>
      <c r="E4533" s="295">
        <f ca="1"/>
        <v>0</v>
      </c>
      <c r="F4533" s="296"/>
      <c r="G4533" s="299"/>
      <c r="H4533" s="299"/>
      <c r="I4533" s="299"/>
      <c r="J4533" s="299"/>
      <c r="K4533" s="299"/>
      <c r="L4533" s="297"/>
    </row>
    <row r="4534" spans="1:12" ht="12.75" hidden="1" customHeight="1" outlineLevel="2" x14ac:dyDescent="0.2">
      <c r="A4534" s="3"/>
      <c r="B4534" s="3"/>
      <c r="C4534" s="377"/>
      <c r="D4534" s="3">
        <v>7</v>
      </c>
      <c r="E4534" s="295" t="e">
        <f ca="1"/>
        <v>#N/A</v>
      </c>
      <c r="F4534" s="296"/>
      <c r="G4534" s="299"/>
      <c r="H4534" s="299"/>
      <c r="I4534" s="299"/>
      <c r="J4534" s="299"/>
      <c r="K4534" s="299"/>
      <c r="L4534" s="299"/>
    </row>
    <row r="4535" spans="1:12" ht="12.75" hidden="1" customHeight="1" outlineLevel="2" x14ac:dyDescent="0.2">
      <c r="A4535" s="3"/>
      <c r="B4535" s="3"/>
      <c r="C4535" s="377"/>
      <c r="D4535" s="3">
        <v>8</v>
      </c>
      <c r="E4535" s="295" t="e">
        <f ca="1"/>
        <v>#N/A</v>
      </c>
      <c r="F4535" s="296"/>
      <c r="G4535" s="299"/>
      <c r="H4535" s="299"/>
      <c r="I4535" s="299"/>
      <c r="J4535" s="299"/>
      <c r="K4535" s="299"/>
      <c r="L4535" s="299"/>
    </row>
    <row r="4536" spans="1:12" ht="12.75" hidden="1" customHeight="1" outlineLevel="2" x14ac:dyDescent="0.2">
      <c r="A4536" s="3"/>
      <c r="B4536" s="3"/>
      <c r="C4536" s="377"/>
      <c r="D4536" s="3">
        <v>9</v>
      </c>
      <c r="E4536" s="295" t="e">
        <f ca="1"/>
        <v>#N/A</v>
      </c>
      <c r="F4536" s="296"/>
      <c r="G4536" s="299"/>
      <c r="H4536" s="299"/>
      <c r="I4536" s="299"/>
      <c r="J4536" s="299"/>
      <c r="K4536" s="299"/>
      <c r="L4536" s="299"/>
    </row>
    <row r="4537" spans="1:12" ht="12.75" hidden="1" customHeight="1" outlineLevel="2" x14ac:dyDescent="0.2">
      <c r="A4537" s="3"/>
      <c r="B4537" s="3"/>
      <c r="C4537" s="377"/>
      <c r="D4537" s="3">
        <v>10</v>
      </c>
      <c r="E4537" s="295" t="e">
        <f ca="1"/>
        <v>#N/A</v>
      </c>
      <c r="F4537" s="296"/>
      <c r="G4537" s="299"/>
      <c r="H4537" s="299"/>
      <c r="I4537" s="299"/>
      <c r="J4537" s="299"/>
      <c r="K4537" s="299"/>
      <c r="L4537" s="299"/>
    </row>
    <row r="4538" spans="1:12" ht="12.75" hidden="1" customHeight="1" outlineLevel="2" x14ac:dyDescent="0.2">
      <c r="A4538" s="3"/>
      <c r="B4538" s="3"/>
      <c r="C4538" s="377"/>
      <c r="D4538" s="3">
        <v>11</v>
      </c>
      <c r="E4538" s="295" t="e">
        <f ca="1"/>
        <v>#N/A</v>
      </c>
      <c r="F4538" s="296"/>
      <c r="G4538" s="299"/>
      <c r="H4538" s="299"/>
      <c r="I4538" s="299"/>
      <c r="J4538" s="299"/>
      <c r="K4538" s="299"/>
      <c r="L4538" s="299"/>
    </row>
    <row r="4539" spans="1:12" ht="12.75" hidden="1" customHeight="1" outlineLevel="2" x14ac:dyDescent="0.2">
      <c r="A4539" s="3"/>
      <c r="B4539" s="3"/>
      <c r="C4539" s="377"/>
      <c r="D4539" s="3">
        <v>12</v>
      </c>
      <c r="E4539" s="295" t="e">
        <f ca="1"/>
        <v>#N/A</v>
      </c>
      <c r="F4539" s="296"/>
      <c r="G4539" s="299"/>
      <c r="H4539" s="299"/>
      <c r="I4539" s="299"/>
      <c r="J4539" s="299"/>
      <c r="K4539" s="299"/>
      <c r="L4539" s="299"/>
    </row>
    <row r="4540" spans="1:12" ht="12.75" hidden="1" customHeight="1" outlineLevel="2" x14ac:dyDescent="0.2">
      <c r="A4540" s="3"/>
      <c r="B4540" s="3"/>
      <c r="C4540" s="377"/>
      <c r="D4540" s="3">
        <v>13</v>
      </c>
      <c r="E4540" s="295" t="e">
        <f ca="1"/>
        <v>#N/A</v>
      </c>
      <c r="F4540" s="296"/>
      <c r="G4540" s="299"/>
      <c r="H4540" s="299"/>
      <c r="I4540" s="299"/>
      <c r="J4540" s="299"/>
      <c r="K4540" s="299"/>
      <c r="L4540" s="299"/>
    </row>
    <row r="4541" spans="1:12" ht="12.75" hidden="1" customHeight="1" outlineLevel="2" x14ac:dyDescent="0.2">
      <c r="A4541" s="3"/>
      <c r="B4541" s="3"/>
      <c r="C4541" s="377"/>
      <c r="D4541" s="3">
        <v>14</v>
      </c>
      <c r="E4541" s="295" t="e">
        <f ca="1"/>
        <v>#N/A</v>
      </c>
      <c r="F4541" s="296"/>
      <c r="G4541" s="299"/>
      <c r="H4541" s="299"/>
      <c r="I4541" s="299"/>
      <c r="J4541" s="299"/>
      <c r="K4541" s="299"/>
      <c r="L4541" s="299"/>
    </row>
    <row r="4542" spans="1:12" ht="12.75" hidden="1" customHeight="1" outlineLevel="2" x14ac:dyDescent="0.2">
      <c r="A4542" s="3"/>
      <c r="B4542" s="3"/>
      <c r="C4542" s="377"/>
      <c r="D4542" s="3">
        <v>15</v>
      </c>
      <c r="E4542" s="295" t="e">
        <f ca="1"/>
        <v>#N/A</v>
      </c>
      <c r="F4542" s="296"/>
      <c r="G4542" s="299"/>
      <c r="H4542" s="299"/>
      <c r="I4542" s="299"/>
      <c r="J4542" s="299"/>
      <c r="K4542" s="299"/>
      <c r="L4542" s="299"/>
    </row>
    <row r="4543" spans="1:12" ht="12.75" hidden="1" customHeight="1" outlineLevel="1" x14ac:dyDescent="0.2">
      <c r="A4543" s="3"/>
      <c r="B4543" s="149" t="str">
        <f ca="1">B4526</f>
        <v>Asset Type 029</v>
      </c>
      <c r="C4543" s="149" t="str">
        <f ca="1">C4526</f>
        <v>Description - Asset Type 029</v>
      </c>
      <c r="D4543" s="3"/>
      <c r="E4543" s="3"/>
      <c r="F4543" s="109" t="s">
        <v>47</v>
      </c>
      <c r="G4543" s="301">
        <f t="shared" ref="G4543:L4543" si="458">SUM(G4528:G4542)</f>
        <v>0</v>
      </c>
      <c r="H4543" s="301">
        <f t="shared" ca="1" si="458"/>
        <v>0</v>
      </c>
      <c r="I4543" s="301">
        <f t="shared" ca="1" si="458"/>
        <v>0</v>
      </c>
      <c r="J4543" s="301">
        <f t="shared" ca="1" si="458"/>
        <v>0</v>
      </c>
      <c r="K4543" s="301">
        <f t="shared" ca="1" si="458"/>
        <v>0</v>
      </c>
      <c r="L4543" s="301">
        <f t="shared" ca="1" si="458"/>
        <v>0</v>
      </c>
    </row>
    <row r="4544" spans="1:12" ht="12.75" hidden="1" customHeight="1" outlineLevel="2" x14ac:dyDescent="0.2">
      <c r="A4544" s="221">
        <f>A4526+1</f>
        <v>30</v>
      </c>
      <c r="B4544" s="22" t="str">
        <f ca="1">OFFSET($B$216,$A4544-1,0)</f>
        <v>Asset Type 030</v>
      </c>
      <c r="C4544" s="22" t="str">
        <f ca="1">OFFSET($C$216,$A4544-1,0)</f>
        <v>Description - Asset Type 030</v>
      </c>
      <c r="D4544" s="3"/>
      <c r="E4544" s="112"/>
      <c r="F4544" s="111" t="s">
        <v>46</v>
      </c>
      <c r="G4544" s="300">
        <f t="shared" ref="G4544:L4544" ca="1" si="459">VLOOKUP($B4544,$B$216:$L$415,5+G$5,FALSE)</f>
        <v>0</v>
      </c>
      <c r="H4544" s="300">
        <f t="shared" ca="1" si="459"/>
        <v>0</v>
      </c>
      <c r="I4544" s="300">
        <f t="shared" ca="1" si="459"/>
        <v>0</v>
      </c>
      <c r="J4544" s="300">
        <f t="shared" ca="1" si="459"/>
        <v>0</v>
      </c>
      <c r="K4544" s="300">
        <f t="shared" ca="1" si="459"/>
        <v>0</v>
      </c>
      <c r="L4544" s="300">
        <f t="shared" ca="1" si="459"/>
        <v>0</v>
      </c>
    </row>
    <row r="4545" spans="1:12" ht="12.75" hidden="1" customHeight="1" outlineLevel="2" x14ac:dyDescent="0.2">
      <c r="A4545" s="3"/>
      <c r="B4545" s="3"/>
      <c r="C4545" s="21"/>
      <c r="D4545" s="3"/>
      <c r="E4545" s="110"/>
      <c r="F4545" s="109" t="s">
        <v>81</v>
      </c>
      <c r="G4545" s="114">
        <f ca="1">VLOOKUP($B4544,'Input Sheet'!$B$215:$L$414,5+G$5,FALSE)</f>
        <v>0</v>
      </c>
      <c r="H4545" s="114">
        <f ca="1">VLOOKUP($B4544,'Input Sheet'!$B$215:$L$414,5+H$5,FALSE)</f>
        <v>0</v>
      </c>
      <c r="I4545" s="114">
        <f ca="1">VLOOKUP($B4544,'Input Sheet'!$B$215:$L$414,5+I$5,FALSE)</f>
        <v>0</v>
      </c>
      <c r="J4545" s="114">
        <f ca="1">VLOOKUP($B4544,'Input Sheet'!$B$215:$L$414,5+J$5,FALSE)</f>
        <v>0</v>
      </c>
      <c r="K4545" s="114">
        <f ca="1">VLOOKUP($B4544,'Input Sheet'!$B$215:$L$414,5+K$5,FALSE)</f>
        <v>0</v>
      </c>
      <c r="L4545" s="114">
        <f ca="1">VLOOKUP($B4544,'Input Sheet'!$B$215:$L$414,5+L$5,FALSE)</f>
        <v>0</v>
      </c>
    </row>
    <row r="4546" spans="1:12" ht="12.75" hidden="1" customHeight="1" outlineLevel="2" x14ac:dyDescent="0.2">
      <c r="A4546" s="3"/>
      <c r="B4546" s="3"/>
      <c r="C4546" s="3"/>
      <c r="D4546" s="3">
        <v>1</v>
      </c>
      <c r="E4546" s="295">
        <f t="array" aca="1" ref="E4546:E4560" ca="1">TRANSPOSE(G4544:L4544)</f>
        <v>0</v>
      </c>
      <c r="F4546" s="296"/>
      <c r="G4546" s="297"/>
      <c r="H4546" s="298">
        <f ca="1">IF(OFFSET(H4546,-$D4546,0)="n/a","n/a",IF(H$5&gt;OFFSET(H4546,-$D4546,0)+$D4546,$E4546-SUM($G4546:G4546),($E4546-SUM($G4546:G4546))/(OFFSET(H4546,-$D4546,0)-(H$5-$D4546-1))))</f>
        <v>0</v>
      </c>
      <c r="I4546" s="298">
        <f ca="1">IF(OFFSET(I4546,-$D4546,0)="n/a","n/a",IF(I$5&gt;OFFSET(I4546,-$D4546,0)+$D4546,$E4546-SUM($G4546:H4546),($E4546-SUM($G4546:H4546))/(OFFSET(I4546,-$D4546,0)-(I$5-$D4546-1))))</f>
        <v>0</v>
      </c>
      <c r="J4546" s="298">
        <f ca="1">IF(OFFSET(J4546,-$D4546,0)="n/a","n/a",IF(J$5&gt;OFFSET(J4546,-$D4546,0)+$D4546,$E4546-SUM($G4546:I4546),($E4546-SUM($G4546:I4546))/(OFFSET(J4546,-$D4546,0)-(J$5-$D4546-1))))</f>
        <v>0</v>
      </c>
      <c r="K4546" s="298">
        <f ca="1">IF(OFFSET(K4546,-$D4546,0)="n/a","n/a",IF(K$5&gt;OFFSET(K4546,-$D4546,0)+$D4546,$E4546-SUM($G4546:J4546),($E4546-SUM($G4546:J4546))/(OFFSET(K4546,-$D4546,0)-(K$5-$D4546-1))))</f>
        <v>0</v>
      </c>
      <c r="L4546" s="298">
        <f ca="1">IF(OFFSET(L4546,-$D4546,0)="n/a","n/a",IF(L$5&gt;OFFSET(L4546,-$D4546,0)+$D4546,$E4546-SUM($G4546:K4546),($E4546-SUM($G4546:K4546))/(OFFSET(L4546,-$D4546,0)-(L$5-$D4546-1))))</f>
        <v>0</v>
      </c>
    </row>
    <row r="4547" spans="1:12" ht="12.75" hidden="1" customHeight="1" outlineLevel="2" x14ac:dyDescent="0.2">
      <c r="A4547" s="3"/>
      <c r="B4547" s="3"/>
      <c r="C4547" s="377" t="s">
        <v>48</v>
      </c>
      <c r="D4547" s="3">
        <v>2</v>
      </c>
      <c r="E4547" s="295">
        <f ca="1"/>
        <v>0</v>
      </c>
      <c r="F4547" s="296"/>
      <c r="G4547" s="299"/>
      <c r="H4547" s="297"/>
      <c r="I4547" s="298">
        <f ca="1">IF(OFFSET(I4547,-$D4547,0)="n/a","n/a",IF(I$5&gt;OFFSET(I4547,-$D4547,0)+$D4547,$E4547-SUM($G4547:H4547),($E4547-SUM($G4547:H4547))/(OFFSET(I4547,-$D4547,0)-(I$5-$D4547-1))))</f>
        <v>0</v>
      </c>
      <c r="J4547" s="298">
        <f ca="1">IF(OFFSET(J4547,-$D4547,0)="n/a","n/a",IF(J$5&gt;OFFSET(J4547,-$D4547,0)+$D4547,$E4547-SUM($G4547:I4547),($E4547-SUM($G4547:I4547))/(OFFSET(J4547,-$D4547,0)-(J$5-$D4547-1))))</f>
        <v>0</v>
      </c>
      <c r="K4547" s="298">
        <f ca="1">IF(OFFSET(K4547,-$D4547,0)="n/a","n/a",IF(K$5&gt;OFFSET(K4547,-$D4547,0)+$D4547,$E4547-SUM($G4547:J4547),($E4547-SUM($G4547:J4547))/(OFFSET(K4547,-$D4547,0)-(K$5-$D4547-1))))</f>
        <v>0</v>
      </c>
      <c r="L4547" s="298">
        <f ca="1">IF(OFFSET(L4547,-$D4547,0)="n/a","n/a",IF(L$5&gt;OFFSET(L4547,-$D4547,0)+$D4547,$E4547-SUM($G4547:K4547),($E4547-SUM($G4547:K4547))/(OFFSET(L4547,-$D4547,0)-(L$5-$D4547-1))))</f>
        <v>0</v>
      </c>
    </row>
    <row r="4548" spans="1:12" ht="12.75" hidden="1" customHeight="1" outlineLevel="2" x14ac:dyDescent="0.2">
      <c r="A4548" s="3"/>
      <c r="B4548" s="3"/>
      <c r="C4548" s="377"/>
      <c r="D4548" s="3">
        <v>3</v>
      </c>
      <c r="E4548" s="295">
        <f ca="1"/>
        <v>0</v>
      </c>
      <c r="F4548" s="296"/>
      <c r="G4548" s="299"/>
      <c r="H4548" s="299"/>
      <c r="I4548" s="297"/>
      <c r="J4548" s="298">
        <f ca="1">IF(OFFSET(J4548,-$D4548,0)="n/a","n/a",IF(J$5&gt;OFFSET(J4548,-$D4548,0)+$D4548,$E4548-SUM($G4548:I4548),($E4548-SUM($G4548:I4548))/(OFFSET(J4548,-$D4548,0)-(J$5-$D4548-1))))</f>
        <v>0</v>
      </c>
      <c r="K4548" s="298">
        <f ca="1">IF(OFFSET(K4548,-$D4548,0)="n/a","n/a",IF(K$5&gt;OFFSET(K4548,-$D4548,0)+$D4548,$E4548-SUM($G4548:J4548),($E4548-SUM($G4548:J4548))/(OFFSET(K4548,-$D4548,0)-(K$5-$D4548-1))))</f>
        <v>0</v>
      </c>
      <c r="L4548" s="298">
        <f ca="1">IF(OFFSET(L4548,-$D4548,0)="n/a","n/a",IF(L$5&gt;OFFSET(L4548,-$D4548,0)+$D4548,$E4548-SUM($G4548:K4548),($E4548-SUM($G4548:K4548))/(OFFSET(L4548,-$D4548,0)-(L$5-$D4548-1))))</f>
        <v>0</v>
      </c>
    </row>
    <row r="4549" spans="1:12" ht="12.75" hidden="1" customHeight="1" outlineLevel="2" x14ac:dyDescent="0.2">
      <c r="A4549" s="3"/>
      <c r="B4549" s="3"/>
      <c r="C4549" s="377"/>
      <c r="D4549" s="3">
        <v>4</v>
      </c>
      <c r="E4549" s="295">
        <f ca="1"/>
        <v>0</v>
      </c>
      <c r="F4549" s="296"/>
      <c r="G4549" s="299"/>
      <c r="H4549" s="299"/>
      <c r="I4549" s="299"/>
      <c r="J4549" s="297"/>
      <c r="K4549" s="298">
        <f ca="1">IF(OFFSET(K4549,-$D4549,0)="n/a","n/a",IF(K$5&gt;OFFSET(K4549,-$D4549,0)+$D4549,$E4549-SUM($G4549:J4549),($E4549-SUM($G4549:J4549))/(OFFSET(K4549,-$D4549,0)-(K$5-$D4549-1))))</f>
        <v>0</v>
      </c>
      <c r="L4549" s="298">
        <f ca="1">IF(OFFSET(L4549,-$D4549,0)="n/a","n/a",IF(L$5&gt;OFFSET(L4549,-$D4549,0)+$D4549,$E4549-SUM($G4549:K4549),($E4549-SUM($G4549:K4549))/(OFFSET(L4549,-$D4549,0)-(L$5-$D4549-1))))</f>
        <v>0</v>
      </c>
    </row>
    <row r="4550" spans="1:12" ht="12.75" hidden="1" customHeight="1" outlineLevel="2" x14ac:dyDescent="0.2">
      <c r="A4550" s="3"/>
      <c r="B4550" s="3"/>
      <c r="C4550" s="377"/>
      <c r="D4550" s="3">
        <v>5</v>
      </c>
      <c r="E4550" s="295">
        <f ca="1"/>
        <v>0</v>
      </c>
      <c r="F4550" s="296"/>
      <c r="G4550" s="299"/>
      <c r="H4550" s="299"/>
      <c r="I4550" s="299"/>
      <c r="J4550" s="299"/>
      <c r="K4550" s="297"/>
      <c r="L4550" s="298">
        <f ca="1">IF(OFFSET(L4550,-$D4550,0)="n/a","n/a",IF(L$5&gt;OFFSET(L4550,-$D4550,0)+$D4550,$E4550-SUM($G4550:K4550),($E4550-SUM($G4550:K4550))/(OFFSET(L4550,-$D4550,0)-(L$5-$D4550-1))))</f>
        <v>0</v>
      </c>
    </row>
    <row r="4551" spans="1:12" ht="12.75" hidden="1" customHeight="1" outlineLevel="2" x14ac:dyDescent="0.2">
      <c r="A4551" s="3"/>
      <c r="B4551" s="3"/>
      <c r="C4551" s="377"/>
      <c r="D4551" s="3">
        <v>6</v>
      </c>
      <c r="E4551" s="295">
        <f ca="1"/>
        <v>0</v>
      </c>
      <c r="F4551" s="296"/>
      <c r="G4551" s="299"/>
      <c r="H4551" s="299"/>
      <c r="I4551" s="299"/>
      <c r="J4551" s="299"/>
      <c r="K4551" s="299"/>
      <c r="L4551" s="297"/>
    </row>
    <row r="4552" spans="1:12" ht="12.75" hidden="1" customHeight="1" outlineLevel="2" x14ac:dyDescent="0.2">
      <c r="A4552" s="3"/>
      <c r="B4552" s="3"/>
      <c r="C4552" s="377"/>
      <c r="D4552" s="3">
        <v>7</v>
      </c>
      <c r="E4552" s="295" t="e">
        <f ca="1"/>
        <v>#N/A</v>
      </c>
      <c r="F4552" s="296"/>
      <c r="G4552" s="299"/>
      <c r="H4552" s="299"/>
      <c r="I4552" s="299"/>
      <c r="J4552" s="299"/>
      <c r="K4552" s="299"/>
      <c r="L4552" s="299"/>
    </row>
    <row r="4553" spans="1:12" ht="12.75" hidden="1" customHeight="1" outlineLevel="2" x14ac:dyDescent="0.2">
      <c r="A4553" s="3"/>
      <c r="B4553" s="3"/>
      <c r="C4553" s="377"/>
      <c r="D4553" s="3">
        <v>8</v>
      </c>
      <c r="E4553" s="295" t="e">
        <f ca="1"/>
        <v>#N/A</v>
      </c>
      <c r="F4553" s="296"/>
      <c r="G4553" s="299"/>
      <c r="H4553" s="299"/>
      <c r="I4553" s="299"/>
      <c r="J4553" s="299"/>
      <c r="K4553" s="299"/>
      <c r="L4553" s="299"/>
    </row>
    <row r="4554" spans="1:12" ht="12.75" hidden="1" customHeight="1" outlineLevel="2" x14ac:dyDescent="0.2">
      <c r="A4554" s="3"/>
      <c r="B4554" s="3"/>
      <c r="C4554" s="377"/>
      <c r="D4554" s="3">
        <v>9</v>
      </c>
      <c r="E4554" s="295" t="e">
        <f ca="1"/>
        <v>#N/A</v>
      </c>
      <c r="F4554" s="296"/>
      <c r="G4554" s="299"/>
      <c r="H4554" s="299"/>
      <c r="I4554" s="299"/>
      <c r="J4554" s="299"/>
      <c r="K4554" s="299"/>
      <c r="L4554" s="299"/>
    </row>
    <row r="4555" spans="1:12" ht="12.75" hidden="1" customHeight="1" outlineLevel="2" x14ac:dyDescent="0.2">
      <c r="A4555" s="3"/>
      <c r="B4555" s="3"/>
      <c r="C4555" s="377"/>
      <c r="D4555" s="3">
        <v>10</v>
      </c>
      <c r="E4555" s="295" t="e">
        <f ca="1"/>
        <v>#N/A</v>
      </c>
      <c r="F4555" s="296"/>
      <c r="G4555" s="299"/>
      <c r="H4555" s="299"/>
      <c r="I4555" s="299"/>
      <c r="J4555" s="299"/>
      <c r="K4555" s="299"/>
      <c r="L4555" s="299"/>
    </row>
    <row r="4556" spans="1:12" ht="12.75" hidden="1" customHeight="1" outlineLevel="2" x14ac:dyDescent="0.2">
      <c r="A4556" s="3"/>
      <c r="B4556" s="3"/>
      <c r="C4556" s="377"/>
      <c r="D4556" s="3">
        <v>11</v>
      </c>
      <c r="E4556" s="295" t="e">
        <f ca="1"/>
        <v>#N/A</v>
      </c>
      <c r="F4556" s="296"/>
      <c r="G4556" s="299"/>
      <c r="H4556" s="299"/>
      <c r="I4556" s="299"/>
      <c r="J4556" s="299"/>
      <c r="K4556" s="299"/>
      <c r="L4556" s="299"/>
    </row>
    <row r="4557" spans="1:12" ht="12.75" hidden="1" customHeight="1" outlineLevel="2" x14ac:dyDescent="0.2">
      <c r="A4557" s="3"/>
      <c r="B4557" s="3"/>
      <c r="C4557" s="377"/>
      <c r="D4557" s="3">
        <v>12</v>
      </c>
      <c r="E4557" s="295" t="e">
        <f ca="1"/>
        <v>#N/A</v>
      </c>
      <c r="F4557" s="296"/>
      <c r="G4557" s="299"/>
      <c r="H4557" s="299"/>
      <c r="I4557" s="299"/>
      <c r="J4557" s="299"/>
      <c r="K4557" s="299"/>
      <c r="L4557" s="299"/>
    </row>
    <row r="4558" spans="1:12" ht="12.75" hidden="1" customHeight="1" outlineLevel="2" x14ac:dyDescent="0.2">
      <c r="A4558" s="3"/>
      <c r="B4558" s="3"/>
      <c r="C4558" s="377"/>
      <c r="D4558" s="3">
        <v>13</v>
      </c>
      <c r="E4558" s="295" t="e">
        <f ca="1"/>
        <v>#N/A</v>
      </c>
      <c r="F4558" s="296"/>
      <c r="G4558" s="299"/>
      <c r="H4558" s="299"/>
      <c r="I4558" s="299"/>
      <c r="J4558" s="299"/>
      <c r="K4558" s="299"/>
      <c r="L4558" s="299"/>
    </row>
    <row r="4559" spans="1:12" ht="12.75" hidden="1" customHeight="1" outlineLevel="2" x14ac:dyDescent="0.2">
      <c r="A4559" s="3"/>
      <c r="B4559" s="3"/>
      <c r="C4559" s="377"/>
      <c r="D4559" s="3">
        <v>14</v>
      </c>
      <c r="E4559" s="295" t="e">
        <f ca="1"/>
        <v>#N/A</v>
      </c>
      <c r="F4559" s="296"/>
      <c r="G4559" s="299"/>
      <c r="H4559" s="299"/>
      <c r="I4559" s="299"/>
      <c r="J4559" s="299"/>
      <c r="K4559" s="299"/>
      <c r="L4559" s="299"/>
    </row>
    <row r="4560" spans="1:12" ht="12.75" hidden="1" customHeight="1" outlineLevel="2" x14ac:dyDescent="0.2">
      <c r="A4560" s="3"/>
      <c r="B4560" s="3"/>
      <c r="C4560" s="377"/>
      <c r="D4560" s="3">
        <v>15</v>
      </c>
      <c r="E4560" s="295" t="e">
        <f ca="1"/>
        <v>#N/A</v>
      </c>
      <c r="F4560" s="296"/>
      <c r="G4560" s="299"/>
      <c r="H4560" s="299"/>
      <c r="I4560" s="299"/>
      <c r="J4560" s="299"/>
      <c r="K4560" s="299"/>
      <c r="L4560" s="299"/>
    </row>
    <row r="4561" spans="1:12" ht="12.75" hidden="1" customHeight="1" outlineLevel="1" x14ac:dyDescent="0.2">
      <c r="A4561" s="3"/>
      <c r="B4561" s="149" t="str">
        <f ca="1">B4544</f>
        <v>Asset Type 030</v>
      </c>
      <c r="C4561" s="149" t="str">
        <f ca="1">C4544</f>
        <v>Description - Asset Type 030</v>
      </c>
      <c r="D4561" s="3"/>
      <c r="E4561" s="3"/>
      <c r="F4561" s="109" t="s">
        <v>47</v>
      </c>
      <c r="G4561" s="301">
        <f t="shared" ref="G4561:L4561" si="460">SUM(G4546:G4560)</f>
        <v>0</v>
      </c>
      <c r="H4561" s="301">
        <f t="shared" ca="1" si="460"/>
        <v>0</v>
      </c>
      <c r="I4561" s="301">
        <f t="shared" ca="1" si="460"/>
        <v>0</v>
      </c>
      <c r="J4561" s="301">
        <f t="shared" ca="1" si="460"/>
        <v>0</v>
      </c>
      <c r="K4561" s="301">
        <f t="shared" ca="1" si="460"/>
        <v>0</v>
      </c>
      <c r="L4561" s="301">
        <f t="shared" ca="1" si="460"/>
        <v>0</v>
      </c>
    </row>
    <row r="4562" spans="1:12" ht="12.75" hidden="1" customHeight="1" outlineLevel="2" x14ac:dyDescent="0.2">
      <c r="A4562" s="221">
        <f>A4544+1</f>
        <v>31</v>
      </c>
      <c r="B4562" s="22" t="str">
        <f ca="1">OFFSET($B$216,$A4562-1,0)</f>
        <v>Asset Type 031</v>
      </c>
      <c r="C4562" s="22" t="str">
        <f ca="1">OFFSET($C$216,$A4562-1,0)</f>
        <v>Description - Asset Type 031</v>
      </c>
      <c r="D4562" s="3"/>
      <c r="E4562" s="112"/>
      <c r="F4562" s="111" t="s">
        <v>46</v>
      </c>
      <c r="G4562" s="300">
        <f t="shared" ref="G4562:L4562" ca="1" si="461">VLOOKUP($B4562,$B$216:$L$415,5+G$5,FALSE)</f>
        <v>0</v>
      </c>
      <c r="H4562" s="300">
        <f t="shared" ca="1" si="461"/>
        <v>0</v>
      </c>
      <c r="I4562" s="300">
        <f t="shared" ca="1" si="461"/>
        <v>0</v>
      </c>
      <c r="J4562" s="300">
        <f t="shared" ca="1" si="461"/>
        <v>0</v>
      </c>
      <c r="K4562" s="300">
        <f t="shared" ca="1" si="461"/>
        <v>0</v>
      </c>
      <c r="L4562" s="300">
        <f t="shared" ca="1" si="461"/>
        <v>0</v>
      </c>
    </row>
    <row r="4563" spans="1:12" ht="12.75" hidden="1" customHeight="1" outlineLevel="2" x14ac:dyDescent="0.2">
      <c r="A4563" s="3"/>
      <c r="B4563" s="3"/>
      <c r="C4563" s="21"/>
      <c r="D4563" s="3"/>
      <c r="E4563" s="110"/>
      <c r="F4563" s="109" t="s">
        <v>81</v>
      </c>
      <c r="G4563" s="114">
        <f ca="1">VLOOKUP($B4562,'Input Sheet'!$B$215:$L$414,5+G$5,FALSE)</f>
        <v>0</v>
      </c>
      <c r="H4563" s="114">
        <f ca="1">VLOOKUP($B4562,'Input Sheet'!$B$215:$L$414,5+H$5,FALSE)</f>
        <v>0</v>
      </c>
      <c r="I4563" s="114">
        <f ca="1">VLOOKUP($B4562,'Input Sheet'!$B$215:$L$414,5+I$5,FALSE)</f>
        <v>0</v>
      </c>
      <c r="J4563" s="114">
        <f ca="1">VLOOKUP($B4562,'Input Sheet'!$B$215:$L$414,5+J$5,FALSE)</f>
        <v>0</v>
      </c>
      <c r="K4563" s="114">
        <f ca="1">VLOOKUP($B4562,'Input Sheet'!$B$215:$L$414,5+K$5,FALSE)</f>
        <v>0</v>
      </c>
      <c r="L4563" s="114">
        <f ca="1">VLOOKUP($B4562,'Input Sheet'!$B$215:$L$414,5+L$5,FALSE)</f>
        <v>0</v>
      </c>
    </row>
    <row r="4564" spans="1:12" ht="12.75" hidden="1" customHeight="1" outlineLevel="2" x14ac:dyDescent="0.2">
      <c r="A4564" s="3"/>
      <c r="B4564" s="3"/>
      <c r="C4564" s="3"/>
      <c r="D4564" s="3">
        <v>1</v>
      </c>
      <c r="E4564" s="295">
        <f t="array" aca="1" ref="E4564:E4578" ca="1">TRANSPOSE(G4562:L4562)</f>
        <v>0</v>
      </c>
      <c r="F4564" s="296"/>
      <c r="G4564" s="297"/>
      <c r="H4564" s="298">
        <f ca="1">IF(OFFSET(H4564,-$D4564,0)="n/a","n/a",IF(H$5&gt;OFFSET(H4564,-$D4564,0)+$D4564,$E4564-SUM($G4564:G4564),($E4564-SUM($G4564:G4564))/(OFFSET(H4564,-$D4564,0)-(H$5-$D4564-1))))</f>
        <v>0</v>
      </c>
      <c r="I4564" s="298">
        <f ca="1">IF(OFFSET(I4564,-$D4564,0)="n/a","n/a",IF(I$5&gt;OFFSET(I4564,-$D4564,0)+$D4564,$E4564-SUM($G4564:H4564),($E4564-SUM($G4564:H4564))/(OFFSET(I4564,-$D4564,0)-(I$5-$D4564-1))))</f>
        <v>0</v>
      </c>
      <c r="J4564" s="298">
        <f ca="1">IF(OFFSET(J4564,-$D4564,0)="n/a","n/a",IF(J$5&gt;OFFSET(J4564,-$D4564,0)+$D4564,$E4564-SUM($G4564:I4564),($E4564-SUM($G4564:I4564))/(OFFSET(J4564,-$D4564,0)-(J$5-$D4564-1))))</f>
        <v>0</v>
      </c>
      <c r="K4564" s="298">
        <f ca="1">IF(OFFSET(K4564,-$D4564,0)="n/a","n/a",IF(K$5&gt;OFFSET(K4564,-$D4564,0)+$D4564,$E4564-SUM($G4564:J4564),($E4564-SUM($G4564:J4564))/(OFFSET(K4564,-$D4564,0)-(K$5-$D4564-1))))</f>
        <v>0</v>
      </c>
      <c r="L4564" s="298">
        <f ca="1">IF(OFFSET(L4564,-$D4564,0)="n/a","n/a",IF(L$5&gt;OFFSET(L4564,-$D4564,0)+$D4564,$E4564-SUM($G4564:K4564),($E4564-SUM($G4564:K4564))/(OFFSET(L4564,-$D4564,0)-(L$5-$D4564-1))))</f>
        <v>0</v>
      </c>
    </row>
    <row r="4565" spans="1:12" ht="12.75" hidden="1" customHeight="1" outlineLevel="2" x14ac:dyDescent="0.2">
      <c r="A4565" s="3"/>
      <c r="B4565" s="3"/>
      <c r="C4565" s="377" t="s">
        <v>48</v>
      </c>
      <c r="D4565" s="3">
        <v>2</v>
      </c>
      <c r="E4565" s="295">
        <f ca="1"/>
        <v>0</v>
      </c>
      <c r="F4565" s="296"/>
      <c r="G4565" s="299"/>
      <c r="H4565" s="297"/>
      <c r="I4565" s="298">
        <f ca="1">IF(OFFSET(I4565,-$D4565,0)="n/a","n/a",IF(I$5&gt;OFFSET(I4565,-$D4565,0)+$D4565,$E4565-SUM($G4565:H4565),($E4565-SUM($G4565:H4565))/(OFFSET(I4565,-$D4565,0)-(I$5-$D4565-1))))</f>
        <v>0</v>
      </c>
      <c r="J4565" s="298">
        <f ca="1">IF(OFFSET(J4565,-$D4565,0)="n/a","n/a",IF(J$5&gt;OFFSET(J4565,-$D4565,0)+$D4565,$E4565-SUM($G4565:I4565),($E4565-SUM($G4565:I4565))/(OFFSET(J4565,-$D4565,0)-(J$5-$D4565-1))))</f>
        <v>0</v>
      </c>
      <c r="K4565" s="298">
        <f ca="1">IF(OFFSET(K4565,-$D4565,0)="n/a","n/a",IF(K$5&gt;OFFSET(K4565,-$D4565,0)+$D4565,$E4565-SUM($G4565:J4565),($E4565-SUM($G4565:J4565))/(OFFSET(K4565,-$D4565,0)-(K$5-$D4565-1))))</f>
        <v>0</v>
      </c>
      <c r="L4565" s="298">
        <f ca="1">IF(OFFSET(L4565,-$D4565,0)="n/a","n/a",IF(L$5&gt;OFFSET(L4565,-$D4565,0)+$D4565,$E4565-SUM($G4565:K4565),($E4565-SUM($G4565:K4565))/(OFFSET(L4565,-$D4565,0)-(L$5-$D4565-1))))</f>
        <v>0</v>
      </c>
    </row>
    <row r="4566" spans="1:12" ht="12.75" hidden="1" customHeight="1" outlineLevel="2" x14ac:dyDescent="0.2">
      <c r="A4566" s="3"/>
      <c r="B4566" s="3"/>
      <c r="C4566" s="377"/>
      <c r="D4566" s="3">
        <v>3</v>
      </c>
      <c r="E4566" s="295">
        <f ca="1"/>
        <v>0</v>
      </c>
      <c r="F4566" s="296"/>
      <c r="G4566" s="299"/>
      <c r="H4566" s="299"/>
      <c r="I4566" s="297"/>
      <c r="J4566" s="298">
        <f ca="1">IF(OFFSET(J4566,-$D4566,0)="n/a","n/a",IF(J$5&gt;OFFSET(J4566,-$D4566,0)+$D4566,$E4566-SUM($G4566:I4566),($E4566-SUM($G4566:I4566))/(OFFSET(J4566,-$D4566,0)-(J$5-$D4566-1))))</f>
        <v>0</v>
      </c>
      <c r="K4566" s="298">
        <f ca="1">IF(OFFSET(K4566,-$D4566,0)="n/a","n/a",IF(K$5&gt;OFFSET(K4566,-$D4566,0)+$D4566,$E4566-SUM($G4566:J4566),($E4566-SUM($G4566:J4566))/(OFFSET(K4566,-$D4566,0)-(K$5-$D4566-1))))</f>
        <v>0</v>
      </c>
      <c r="L4566" s="298">
        <f ca="1">IF(OFFSET(L4566,-$D4566,0)="n/a","n/a",IF(L$5&gt;OFFSET(L4566,-$D4566,0)+$D4566,$E4566-SUM($G4566:K4566),($E4566-SUM($G4566:K4566))/(OFFSET(L4566,-$D4566,0)-(L$5-$D4566-1))))</f>
        <v>0</v>
      </c>
    </row>
    <row r="4567" spans="1:12" ht="12.75" hidden="1" customHeight="1" outlineLevel="2" x14ac:dyDescent="0.2">
      <c r="A4567" s="3"/>
      <c r="B4567" s="3"/>
      <c r="C4567" s="377"/>
      <c r="D4567" s="3">
        <v>4</v>
      </c>
      <c r="E4567" s="295">
        <f ca="1"/>
        <v>0</v>
      </c>
      <c r="F4567" s="296"/>
      <c r="G4567" s="299"/>
      <c r="H4567" s="299"/>
      <c r="I4567" s="299"/>
      <c r="J4567" s="297"/>
      <c r="K4567" s="298">
        <f ca="1">IF(OFFSET(K4567,-$D4567,0)="n/a","n/a",IF(K$5&gt;OFFSET(K4567,-$D4567,0)+$D4567,$E4567-SUM($G4567:J4567),($E4567-SUM($G4567:J4567))/(OFFSET(K4567,-$D4567,0)-(K$5-$D4567-1))))</f>
        <v>0</v>
      </c>
      <c r="L4567" s="298">
        <f ca="1">IF(OFFSET(L4567,-$D4567,0)="n/a","n/a",IF(L$5&gt;OFFSET(L4567,-$D4567,0)+$D4567,$E4567-SUM($G4567:K4567),($E4567-SUM($G4567:K4567))/(OFFSET(L4567,-$D4567,0)-(L$5-$D4567-1))))</f>
        <v>0</v>
      </c>
    </row>
    <row r="4568" spans="1:12" ht="12.75" hidden="1" customHeight="1" outlineLevel="2" x14ac:dyDescent="0.2">
      <c r="A4568" s="3"/>
      <c r="B4568" s="3"/>
      <c r="C4568" s="377"/>
      <c r="D4568" s="3">
        <v>5</v>
      </c>
      <c r="E4568" s="295">
        <f ca="1"/>
        <v>0</v>
      </c>
      <c r="F4568" s="296"/>
      <c r="G4568" s="299"/>
      <c r="H4568" s="299"/>
      <c r="I4568" s="299"/>
      <c r="J4568" s="299"/>
      <c r="K4568" s="297"/>
      <c r="L4568" s="298">
        <f ca="1">IF(OFFSET(L4568,-$D4568,0)="n/a","n/a",IF(L$5&gt;OFFSET(L4568,-$D4568,0)+$D4568,$E4568-SUM($G4568:K4568),($E4568-SUM($G4568:K4568))/(OFFSET(L4568,-$D4568,0)-(L$5-$D4568-1))))</f>
        <v>0</v>
      </c>
    </row>
    <row r="4569" spans="1:12" ht="12.75" hidden="1" customHeight="1" outlineLevel="2" x14ac:dyDescent="0.2">
      <c r="A4569" s="3"/>
      <c r="B4569" s="3"/>
      <c r="C4569" s="377"/>
      <c r="D4569" s="3">
        <v>6</v>
      </c>
      <c r="E4569" s="295">
        <f ca="1"/>
        <v>0</v>
      </c>
      <c r="F4569" s="296"/>
      <c r="G4569" s="299"/>
      <c r="H4569" s="299"/>
      <c r="I4569" s="299"/>
      <c r="J4569" s="299"/>
      <c r="K4569" s="299"/>
      <c r="L4569" s="297"/>
    </row>
    <row r="4570" spans="1:12" ht="12.75" hidden="1" customHeight="1" outlineLevel="2" x14ac:dyDescent="0.2">
      <c r="A4570" s="3"/>
      <c r="B4570" s="3"/>
      <c r="C4570" s="377"/>
      <c r="D4570" s="3">
        <v>7</v>
      </c>
      <c r="E4570" s="295" t="e">
        <f ca="1"/>
        <v>#N/A</v>
      </c>
      <c r="F4570" s="296"/>
      <c r="G4570" s="299"/>
      <c r="H4570" s="299"/>
      <c r="I4570" s="299"/>
      <c r="J4570" s="299"/>
      <c r="K4570" s="299"/>
      <c r="L4570" s="299"/>
    </row>
    <row r="4571" spans="1:12" ht="12.75" hidden="1" customHeight="1" outlineLevel="2" x14ac:dyDescent="0.2">
      <c r="A4571" s="3"/>
      <c r="B4571" s="3"/>
      <c r="C4571" s="377"/>
      <c r="D4571" s="3">
        <v>8</v>
      </c>
      <c r="E4571" s="295" t="e">
        <f ca="1"/>
        <v>#N/A</v>
      </c>
      <c r="F4571" s="296"/>
      <c r="G4571" s="299"/>
      <c r="H4571" s="299"/>
      <c r="I4571" s="299"/>
      <c r="J4571" s="299"/>
      <c r="K4571" s="299"/>
      <c r="L4571" s="299"/>
    </row>
    <row r="4572" spans="1:12" ht="12.75" hidden="1" customHeight="1" outlineLevel="2" x14ac:dyDescent="0.2">
      <c r="A4572" s="3"/>
      <c r="B4572" s="3"/>
      <c r="C4572" s="377"/>
      <c r="D4572" s="3">
        <v>9</v>
      </c>
      <c r="E4572" s="295" t="e">
        <f ca="1"/>
        <v>#N/A</v>
      </c>
      <c r="F4572" s="296"/>
      <c r="G4572" s="299"/>
      <c r="H4572" s="299"/>
      <c r="I4572" s="299"/>
      <c r="J4572" s="299"/>
      <c r="K4572" s="299"/>
      <c r="L4572" s="299"/>
    </row>
    <row r="4573" spans="1:12" ht="12.75" hidden="1" customHeight="1" outlineLevel="2" x14ac:dyDescent="0.2">
      <c r="A4573" s="3"/>
      <c r="B4573" s="3"/>
      <c r="C4573" s="377"/>
      <c r="D4573" s="3">
        <v>10</v>
      </c>
      <c r="E4573" s="295" t="e">
        <f ca="1"/>
        <v>#N/A</v>
      </c>
      <c r="F4573" s="296"/>
      <c r="G4573" s="299"/>
      <c r="H4573" s="299"/>
      <c r="I4573" s="299"/>
      <c r="J4573" s="299"/>
      <c r="K4573" s="299"/>
      <c r="L4573" s="299"/>
    </row>
    <row r="4574" spans="1:12" ht="12.75" hidden="1" customHeight="1" outlineLevel="2" x14ac:dyDescent="0.2">
      <c r="A4574" s="3"/>
      <c r="B4574" s="3"/>
      <c r="C4574" s="377"/>
      <c r="D4574" s="3">
        <v>11</v>
      </c>
      <c r="E4574" s="295" t="e">
        <f ca="1"/>
        <v>#N/A</v>
      </c>
      <c r="F4574" s="296"/>
      <c r="G4574" s="299"/>
      <c r="H4574" s="299"/>
      <c r="I4574" s="299"/>
      <c r="J4574" s="299"/>
      <c r="K4574" s="299"/>
      <c r="L4574" s="299"/>
    </row>
    <row r="4575" spans="1:12" ht="12.75" hidden="1" customHeight="1" outlineLevel="2" x14ac:dyDescent="0.2">
      <c r="A4575" s="3"/>
      <c r="B4575" s="3"/>
      <c r="C4575" s="377"/>
      <c r="D4575" s="3">
        <v>12</v>
      </c>
      <c r="E4575" s="295" t="e">
        <f ca="1"/>
        <v>#N/A</v>
      </c>
      <c r="F4575" s="296"/>
      <c r="G4575" s="299"/>
      <c r="H4575" s="299"/>
      <c r="I4575" s="299"/>
      <c r="J4575" s="299"/>
      <c r="K4575" s="299"/>
      <c r="L4575" s="299"/>
    </row>
    <row r="4576" spans="1:12" ht="12.75" hidden="1" customHeight="1" outlineLevel="2" x14ac:dyDescent="0.2">
      <c r="A4576" s="3"/>
      <c r="B4576" s="3"/>
      <c r="C4576" s="377"/>
      <c r="D4576" s="3">
        <v>13</v>
      </c>
      <c r="E4576" s="295" t="e">
        <f ca="1"/>
        <v>#N/A</v>
      </c>
      <c r="F4576" s="296"/>
      <c r="G4576" s="299"/>
      <c r="H4576" s="299"/>
      <c r="I4576" s="299"/>
      <c r="J4576" s="299"/>
      <c r="K4576" s="299"/>
      <c r="L4576" s="299"/>
    </row>
    <row r="4577" spans="1:12" ht="12.75" hidden="1" customHeight="1" outlineLevel="2" x14ac:dyDescent="0.2">
      <c r="A4577" s="3"/>
      <c r="B4577" s="3"/>
      <c r="C4577" s="377"/>
      <c r="D4577" s="3">
        <v>14</v>
      </c>
      <c r="E4577" s="295" t="e">
        <f ca="1"/>
        <v>#N/A</v>
      </c>
      <c r="F4577" s="296"/>
      <c r="G4577" s="299"/>
      <c r="H4577" s="299"/>
      <c r="I4577" s="299"/>
      <c r="J4577" s="299"/>
      <c r="K4577" s="299"/>
      <c r="L4577" s="299"/>
    </row>
    <row r="4578" spans="1:12" ht="12.75" hidden="1" customHeight="1" outlineLevel="2" x14ac:dyDescent="0.2">
      <c r="A4578" s="3"/>
      <c r="B4578" s="3"/>
      <c r="C4578" s="377"/>
      <c r="D4578" s="3">
        <v>15</v>
      </c>
      <c r="E4578" s="295" t="e">
        <f ca="1"/>
        <v>#N/A</v>
      </c>
      <c r="F4578" s="296"/>
      <c r="G4578" s="299"/>
      <c r="H4578" s="299"/>
      <c r="I4578" s="299"/>
      <c r="J4578" s="299"/>
      <c r="K4578" s="299"/>
      <c r="L4578" s="299"/>
    </row>
    <row r="4579" spans="1:12" ht="12.75" hidden="1" customHeight="1" outlineLevel="1" x14ac:dyDescent="0.2">
      <c r="A4579" s="3"/>
      <c r="B4579" s="149" t="str">
        <f ca="1">B4562</f>
        <v>Asset Type 031</v>
      </c>
      <c r="C4579" s="149" t="str">
        <f ca="1">C4562</f>
        <v>Description - Asset Type 031</v>
      </c>
      <c r="D4579" s="3"/>
      <c r="E4579" s="3"/>
      <c r="F4579" s="109" t="s">
        <v>47</v>
      </c>
      <c r="G4579" s="301">
        <f t="shared" ref="G4579:L4579" si="462">SUM(G4564:G4578)</f>
        <v>0</v>
      </c>
      <c r="H4579" s="301">
        <f t="shared" ca="1" si="462"/>
        <v>0</v>
      </c>
      <c r="I4579" s="301">
        <f t="shared" ca="1" si="462"/>
        <v>0</v>
      </c>
      <c r="J4579" s="301">
        <f t="shared" ca="1" si="462"/>
        <v>0</v>
      </c>
      <c r="K4579" s="301">
        <f t="shared" ca="1" si="462"/>
        <v>0</v>
      </c>
      <c r="L4579" s="301">
        <f t="shared" ca="1" si="462"/>
        <v>0</v>
      </c>
    </row>
    <row r="4580" spans="1:12" ht="12.75" hidden="1" customHeight="1" outlineLevel="2" x14ac:dyDescent="0.2">
      <c r="A4580" s="221">
        <f>A4562+1</f>
        <v>32</v>
      </c>
      <c r="B4580" s="22" t="str">
        <f ca="1">OFFSET($B$216,$A4580-1,0)</f>
        <v>Asset Type 032</v>
      </c>
      <c r="C4580" s="22" t="str">
        <f ca="1">OFFSET($C$216,$A4580-1,0)</f>
        <v>Description - Asset Type 032</v>
      </c>
      <c r="D4580" s="3"/>
      <c r="E4580" s="112"/>
      <c r="F4580" s="111" t="s">
        <v>46</v>
      </c>
      <c r="G4580" s="300">
        <f t="shared" ref="G4580:L4580" ca="1" si="463">VLOOKUP($B4580,$B$216:$L$415,5+G$5,FALSE)</f>
        <v>0</v>
      </c>
      <c r="H4580" s="300">
        <f t="shared" ca="1" si="463"/>
        <v>0</v>
      </c>
      <c r="I4580" s="300">
        <f t="shared" ca="1" si="463"/>
        <v>0</v>
      </c>
      <c r="J4580" s="300">
        <f t="shared" ca="1" si="463"/>
        <v>0</v>
      </c>
      <c r="K4580" s="300">
        <f t="shared" ca="1" si="463"/>
        <v>0</v>
      </c>
      <c r="L4580" s="300">
        <f t="shared" ca="1" si="463"/>
        <v>0</v>
      </c>
    </row>
    <row r="4581" spans="1:12" ht="12.75" hidden="1" customHeight="1" outlineLevel="2" x14ac:dyDescent="0.2">
      <c r="A4581" s="3"/>
      <c r="B4581" s="3"/>
      <c r="C4581" s="21"/>
      <c r="D4581" s="3"/>
      <c r="E4581" s="110"/>
      <c r="F4581" s="109" t="s">
        <v>81</v>
      </c>
      <c r="G4581" s="114">
        <f ca="1">VLOOKUP($B4580,'Input Sheet'!$B$215:$L$414,5+G$5,FALSE)</f>
        <v>0</v>
      </c>
      <c r="H4581" s="114">
        <f ca="1">VLOOKUP($B4580,'Input Sheet'!$B$215:$L$414,5+H$5,FALSE)</f>
        <v>0</v>
      </c>
      <c r="I4581" s="114">
        <f ca="1">VLOOKUP($B4580,'Input Sheet'!$B$215:$L$414,5+I$5,FALSE)</f>
        <v>0</v>
      </c>
      <c r="J4581" s="114">
        <f ca="1">VLOOKUP($B4580,'Input Sheet'!$B$215:$L$414,5+J$5,FALSE)</f>
        <v>0</v>
      </c>
      <c r="K4581" s="114">
        <f ca="1">VLOOKUP($B4580,'Input Sheet'!$B$215:$L$414,5+K$5,FALSE)</f>
        <v>0</v>
      </c>
      <c r="L4581" s="114">
        <f ca="1">VLOOKUP($B4580,'Input Sheet'!$B$215:$L$414,5+L$5,FALSE)</f>
        <v>0</v>
      </c>
    </row>
    <row r="4582" spans="1:12" ht="12.75" hidden="1" customHeight="1" outlineLevel="2" x14ac:dyDescent="0.2">
      <c r="A4582" s="3"/>
      <c r="B4582" s="3"/>
      <c r="C4582" s="3"/>
      <c r="D4582" s="3">
        <v>1</v>
      </c>
      <c r="E4582" s="295">
        <f t="array" aca="1" ref="E4582:E4596" ca="1">TRANSPOSE(G4580:L4580)</f>
        <v>0</v>
      </c>
      <c r="F4582" s="296"/>
      <c r="G4582" s="297"/>
      <c r="H4582" s="298">
        <f ca="1">IF(OFFSET(H4582,-$D4582,0)="n/a","n/a",IF(H$5&gt;OFFSET(H4582,-$D4582,0)+$D4582,$E4582-SUM($G4582:G4582),($E4582-SUM($G4582:G4582))/(OFFSET(H4582,-$D4582,0)-(H$5-$D4582-1))))</f>
        <v>0</v>
      </c>
      <c r="I4582" s="298">
        <f ca="1">IF(OFFSET(I4582,-$D4582,0)="n/a","n/a",IF(I$5&gt;OFFSET(I4582,-$D4582,0)+$D4582,$E4582-SUM($G4582:H4582),($E4582-SUM($G4582:H4582))/(OFFSET(I4582,-$D4582,0)-(I$5-$D4582-1))))</f>
        <v>0</v>
      </c>
      <c r="J4582" s="298">
        <f ca="1">IF(OFFSET(J4582,-$D4582,0)="n/a","n/a",IF(J$5&gt;OFFSET(J4582,-$D4582,0)+$D4582,$E4582-SUM($G4582:I4582),($E4582-SUM($G4582:I4582))/(OFFSET(J4582,-$D4582,0)-(J$5-$D4582-1))))</f>
        <v>0</v>
      </c>
      <c r="K4582" s="298">
        <f ca="1">IF(OFFSET(K4582,-$D4582,0)="n/a","n/a",IF(K$5&gt;OFFSET(K4582,-$D4582,0)+$D4582,$E4582-SUM($G4582:J4582),($E4582-SUM($G4582:J4582))/(OFFSET(K4582,-$D4582,0)-(K$5-$D4582-1))))</f>
        <v>0</v>
      </c>
      <c r="L4582" s="298">
        <f ca="1">IF(OFFSET(L4582,-$D4582,0)="n/a","n/a",IF(L$5&gt;OFFSET(L4582,-$D4582,0)+$D4582,$E4582-SUM($G4582:K4582),($E4582-SUM($G4582:K4582))/(OFFSET(L4582,-$D4582,0)-(L$5-$D4582-1))))</f>
        <v>0</v>
      </c>
    </row>
    <row r="4583" spans="1:12" ht="12.75" hidden="1" customHeight="1" outlineLevel="2" x14ac:dyDescent="0.2">
      <c r="A4583" s="3"/>
      <c r="B4583" s="3"/>
      <c r="C4583" s="377" t="s">
        <v>48</v>
      </c>
      <c r="D4583" s="3">
        <v>2</v>
      </c>
      <c r="E4583" s="295">
        <f ca="1"/>
        <v>0</v>
      </c>
      <c r="F4583" s="296"/>
      <c r="G4583" s="299"/>
      <c r="H4583" s="297"/>
      <c r="I4583" s="298">
        <f ca="1">IF(OFFSET(I4583,-$D4583,0)="n/a","n/a",IF(I$5&gt;OFFSET(I4583,-$D4583,0)+$D4583,$E4583-SUM($G4583:H4583),($E4583-SUM($G4583:H4583))/(OFFSET(I4583,-$D4583,0)-(I$5-$D4583-1))))</f>
        <v>0</v>
      </c>
      <c r="J4583" s="298">
        <f ca="1">IF(OFFSET(J4583,-$D4583,0)="n/a","n/a",IF(J$5&gt;OFFSET(J4583,-$D4583,0)+$D4583,$E4583-SUM($G4583:I4583),($E4583-SUM($G4583:I4583))/(OFFSET(J4583,-$D4583,0)-(J$5-$D4583-1))))</f>
        <v>0</v>
      </c>
      <c r="K4583" s="298">
        <f ca="1">IF(OFFSET(K4583,-$D4583,0)="n/a","n/a",IF(K$5&gt;OFFSET(K4583,-$D4583,0)+$D4583,$E4583-SUM($G4583:J4583),($E4583-SUM($G4583:J4583))/(OFFSET(K4583,-$D4583,0)-(K$5-$D4583-1))))</f>
        <v>0</v>
      </c>
      <c r="L4583" s="298">
        <f ca="1">IF(OFFSET(L4583,-$D4583,0)="n/a","n/a",IF(L$5&gt;OFFSET(L4583,-$D4583,0)+$D4583,$E4583-SUM($G4583:K4583),($E4583-SUM($G4583:K4583))/(OFFSET(L4583,-$D4583,0)-(L$5-$D4583-1))))</f>
        <v>0</v>
      </c>
    </row>
    <row r="4584" spans="1:12" ht="12.75" hidden="1" customHeight="1" outlineLevel="2" x14ac:dyDescent="0.2">
      <c r="A4584" s="3"/>
      <c r="B4584" s="3"/>
      <c r="C4584" s="377"/>
      <c r="D4584" s="3">
        <v>3</v>
      </c>
      <c r="E4584" s="295">
        <f ca="1"/>
        <v>0</v>
      </c>
      <c r="F4584" s="296"/>
      <c r="G4584" s="299"/>
      <c r="H4584" s="299"/>
      <c r="I4584" s="297"/>
      <c r="J4584" s="298">
        <f ca="1">IF(OFFSET(J4584,-$D4584,0)="n/a","n/a",IF(J$5&gt;OFFSET(J4584,-$D4584,0)+$D4584,$E4584-SUM($G4584:I4584),($E4584-SUM($G4584:I4584))/(OFFSET(J4584,-$D4584,0)-(J$5-$D4584-1))))</f>
        <v>0</v>
      </c>
      <c r="K4584" s="298">
        <f ca="1">IF(OFFSET(K4584,-$D4584,0)="n/a","n/a",IF(K$5&gt;OFFSET(K4584,-$D4584,0)+$D4584,$E4584-SUM($G4584:J4584),($E4584-SUM($G4584:J4584))/(OFFSET(K4584,-$D4584,0)-(K$5-$D4584-1))))</f>
        <v>0</v>
      </c>
      <c r="L4584" s="298">
        <f ca="1">IF(OFFSET(L4584,-$D4584,0)="n/a","n/a",IF(L$5&gt;OFFSET(L4584,-$D4584,0)+$D4584,$E4584-SUM($G4584:K4584),($E4584-SUM($G4584:K4584))/(OFFSET(L4584,-$D4584,0)-(L$5-$D4584-1))))</f>
        <v>0</v>
      </c>
    </row>
    <row r="4585" spans="1:12" ht="12.75" hidden="1" customHeight="1" outlineLevel="2" x14ac:dyDescent="0.2">
      <c r="A4585" s="3"/>
      <c r="B4585" s="3"/>
      <c r="C4585" s="377"/>
      <c r="D4585" s="3">
        <v>4</v>
      </c>
      <c r="E4585" s="295">
        <f ca="1"/>
        <v>0</v>
      </c>
      <c r="F4585" s="296"/>
      <c r="G4585" s="299"/>
      <c r="H4585" s="299"/>
      <c r="I4585" s="299"/>
      <c r="J4585" s="297"/>
      <c r="K4585" s="298">
        <f ca="1">IF(OFFSET(K4585,-$D4585,0)="n/a","n/a",IF(K$5&gt;OFFSET(K4585,-$D4585,0)+$D4585,$E4585-SUM($G4585:J4585),($E4585-SUM($G4585:J4585))/(OFFSET(K4585,-$D4585,0)-(K$5-$D4585-1))))</f>
        <v>0</v>
      </c>
      <c r="L4585" s="298">
        <f ca="1">IF(OFFSET(L4585,-$D4585,0)="n/a","n/a",IF(L$5&gt;OFFSET(L4585,-$D4585,0)+$D4585,$E4585-SUM($G4585:K4585),($E4585-SUM($G4585:K4585))/(OFFSET(L4585,-$D4585,0)-(L$5-$D4585-1))))</f>
        <v>0</v>
      </c>
    </row>
    <row r="4586" spans="1:12" ht="12.75" hidden="1" customHeight="1" outlineLevel="2" x14ac:dyDescent="0.2">
      <c r="A4586" s="3"/>
      <c r="B4586" s="3"/>
      <c r="C4586" s="377"/>
      <c r="D4586" s="3">
        <v>5</v>
      </c>
      <c r="E4586" s="295">
        <f ca="1"/>
        <v>0</v>
      </c>
      <c r="F4586" s="296"/>
      <c r="G4586" s="299"/>
      <c r="H4586" s="299"/>
      <c r="I4586" s="299"/>
      <c r="J4586" s="299"/>
      <c r="K4586" s="297"/>
      <c r="L4586" s="298">
        <f ca="1">IF(OFFSET(L4586,-$D4586,0)="n/a","n/a",IF(L$5&gt;OFFSET(L4586,-$D4586,0)+$D4586,$E4586-SUM($G4586:K4586),($E4586-SUM($G4586:K4586))/(OFFSET(L4586,-$D4586,0)-(L$5-$D4586-1))))</f>
        <v>0</v>
      </c>
    </row>
    <row r="4587" spans="1:12" ht="12.75" hidden="1" customHeight="1" outlineLevel="2" x14ac:dyDescent="0.2">
      <c r="A4587" s="3"/>
      <c r="B4587" s="3"/>
      <c r="C4587" s="377"/>
      <c r="D4587" s="3">
        <v>6</v>
      </c>
      <c r="E4587" s="295">
        <f ca="1"/>
        <v>0</v>
      </c>
      <c r="F4587" s="296"/>
      <c r="G4587" s="299"/>
      <c r="H4587" s="299"/>
      <c r="I4587" s="299"/>
      <c r="J4587" s="299"/>
      <c r="K4587" s="299"/>
      <c r="L4587" s="297"/>
    </row>
    <row r="4588" spans="1:12" ht="12.75" hidden="1" customHeight="1" outlineLevel="2" x14ac:dyDescent="0.2">
      <c r="A4588" s="3"/>
      <c r="B4588" s="3"/>
      <c r="C4588" s="377"/>
      <c r="D4588" s="3">
        <v>7</v>
      </c>
      <c r="E4588" s="295" t="e">
        <f ca="1"/>
        <v>#N/A</v>
      </c>
      <c r="F4588" s="296"/>
      <c r="G4588" s="299"/>
      <c r="H4588" s="299"/>
      <c r="I4588" s="299"/>
      <c r="J4588" s="299"/>
      <c r="K4588" s="299"/>
      <c r="L4588" s="299"/>
    </row>
    <row r="4589" spans="1:12" ht="12.75" hidden="1" customHeight="1" outlineLevel="2" x14ac:dyDescent="0.2">
      <c r="A4589" s="3"/>
      <c r="B4589" s="3"/>
      <c r="C4589" s="377"/>
      <c r="D4589" s="3">
        <v>8</v>
      </c>
      <c r="E4589" s="295" t="e">
        <f ca="1"/>
        <v>#N/A</v>
      </c>
      <c r="F4589" s="296"/>
      <c r="G4589" s="299"/>
      <c r="H4589" s="299"/>
      <c r="I4589" s="299"/>
      <c r="J4589" s="299"/>
      <c r="K4589" s="299"/>
      <c r="L4589" s="299"/>
    </row>
    <row r="4590" spans="1:12" ht="12.75" hidden="1" customHeight="1" outlineLevel="2" x14ac:dyDescent="0.2">
      <c r="A4590" s="3"/>
      <c r="B4590" s="3"/>
      <c r="C4590" s="377"/>
      <c r="D4590" s="3">
        <v>9</v>
      </c>
      <c r="E4590" s="295" t="e">
        <f ca="1"/>
        <v>#N/A</v>
      </c>
      <c r="F4590" s="296"/>
      <c r="G4590" s="299"/>
      <c r="H4590" s="299"/>
      <c r="I4590" s="299"/>
      <c r="J4590" s="299"/>
      <c r="K4590" s="299"/>
      <c r="L4590" s="299"/>
    </row>
    <row r="4591" spans="1:12" ht="12.75" hidden="1" customHeight="1" outlineLevel="2" x14ac:dyDescent="0.2">
      <c r="A4591" s="3"/>
      <c r="B4591" s="3"/>
      <c r="C4591" s="377"/>
      <c r="D4591" s="3">
        <v>10</v>
      </c>
      <c r="E4591" s="295" t="e">
        <f ca="1"/>
        <v>#N/A</v>
      </c>
      <c r="F4591" s="296"/>
      <c r="G4591" s="299"/>
      <c r="H4591" s="299"/>
      <c r="I4591" s="299"/>
      <c r="J4591" s="299"/>
      <c r="K4591" s="299"/>
      <c r="L4591" s="299"/>
    </row>
    <row r="4592" spans="1:12" ht="12.75" hidden="1" customHeight="1" outlineLevel="2" x14ac:dyDescent="0.2">
      <c r="A4592" s="3"/>
      <c r="B4592" s="3"/>
      <c r="C4592" s="377"/>
      <c r="D4592" s="3">
        <v>11</v>
      </c>
      <c r="E4592" s="295" t="e">
        <f ca="1"/>
        <v>#N/A</v>
      </c>
      <c r="F4592" s="296"/>
      <c r="G4592" s="299"/>
      <c r="H4592" s="299"/>
      <c r="I4592" s="299"/>
      <c r="J4592" s="299"/>
      <c r="K4592" s="299"/>
      <c r="L4592" s="299"/>
    </row>
    <row r="4593" spans="1:12" ht="12.75" hidden="1" customHeight="1" outlineLevel="2" x14ac:dyDescent="0.2">
      <c r="A4593" s="3"/>
      <c r="B4593" s="3"/>
      <c r="C4593" s="377"/>
      <c r="D4593" s="3">
        <v>12</v>
      </c>
      <c r="E4593" s="295" t="e">
        <f ca="1"/>
        <v>#N/A</v>
      </c>
      <c r="F4593" s="296"/>
      <c r="G4593" s="299"/>
      <c r="H4593" s="299"/>
      <c r="I4593" s="299"/>
      <c r="J4593" s="299"/>
      <c r="K4593" s="299"/>
      <c r="L4593" s="299"/>
    </row>
    <row r="4594" spans="1:12" ht="12.75" hidden="1" customHeight="1" outlineLevel="2" x14ac:dyDescent="0.2">
      <c r="A4594" s="3"/>
      <c r="B4594" s="3"/>
      <c r="C4594" s="377"/>
      <c r="D4594" s="3">
        <v>13</v>
      </c>
      <c r="E4594" s="295" t="e">
        <f ca="1"/>
        <v>#N/A</v>
      </c>
      <c r="F4594" s="296"/>
      <c r="G4594" s="299"/>
      <c r="H4594" s="299"/>
      <c r="I4594" s="299"/>
      <c r="J4594" s="299"/>
      <c r="K4594" s="299"/>
      <c r="L4594" s="299"/>
    </row>
    <row r="4595" spans="1:12" ht="12.75" hidden="1" customHeight="1" outlineLevel="2" x14ac:dyDescent="0.2">
      <c r="A4595" s="3"/>
      <c r="B4595" s="3"/>
      <c r="C4595" s="377"/>
      <c r="D4595" s="3">
        <v>14</v>
      </c>
      <c r="E4595" s="295" t="e">
        <f ca="1"/>
        <v>#N/A</v>
      </c>
      <c r="F4595" s="296"/>
      <c r="G4595" s="299"/>
      <c r="H4595" s="299"/>
      <c r="I4595" s="299"/>
      <c r="J4595" s="299"/>
      <c r="K4595" s="299"/>
      <c r="L4595" s="299"/>
    </row>
    <row r="4596" spans="1:12" ht="12.75" hidden="1" customHeight="1" outlineLevel="2" x14ac:dyDescent="0.2">
      <c r="A4596" s="3"/>
      <c r="B4596" s="3"/>
      <c r="C4596" s="377"/>
      <c r="D4596" s="3">
        <v>15</v>
      </c>
      <c r="E4596" s="295" t="e">
        <f ca="1"/>
        <v>#N/A</v>
      </c>
      <c r="F4596" s="296"/>
      <c r="G4596" s="299"/>
      <c r="H4596" s="299"/>
      <c r="I4596" s="299"/>
      <c r="J4596" s="299"/>
      <c r="K4596" s="299"/>
      <c r="L4596" s="299"/>
    </row>
    <row r="4597" spans="1:12" ht="12.75" hidden="1" customHeight="1" outlineLevel="1" x14ac:dyDescent="0.2">
      <c r="A4597" s="3"/>
      <c r="B4597" s="149" t="str">
        <f ca="1">B4580</f>
        <v>Asset Type 032</v>
      </c>
      <c r="C4597" s="149" t="str">
        <f ca="1">C4580</f>
        <v>Description - Asset Type 032</v>
      </c>
      <c r="D4597" s="3"/>
      <c r="E4597" s="3"/>
      <c r="F4597" s="109" t="s">
        <v>47</v>
      </c>
      <c r="G4597" s="301">
        <f t="shared" ref="G4597:L4597" si="464">SUM(G4582:G4596)</f>
        <v>0</v>
      </c>
      <c r="H4597" s="301">
        <f t="shared" ca="1" si="464"/>
        <v>0</v>
      </c>
      <c r="I4597" s="301">
        <f t="shared" ca="1" si="464"/>
        <v>0</v>
      </c>
      <c r="J4597" s="301">
        <f t="shared" ca="1" si="464"/>
        <v>0</v>
      </c>
      <c r="K4597" s="301">
        <f t="shared" ca="1" si="464"/>
        <v>0</v>
      </c>
      <c r="L4597" s="301">
        <f t="shared" ca="1" si="464"/>
        <v>0</v>
      </c>
    </row>
    <row r="4598" spans="1:12" ht="12.75" hidden="1" customHeight="1" outlineLevel="2" x14ac:dyDescent="0.2">
      <c r="A4598" s="221">
        <f>A4580+1</f>
        <v>33</v>
      </c>
      <c r="B4598" s="22" t="str">
        <f ca="1">OFFSET($B$216,$A4598-1,0)</f>
        <v>Asset Type 033</v>
      </c>
      <c r="C4598" s="22" t="str">
        <f ca="1">OFFSET($C$216,$A4598-1,0)</f>
        <v>Description - Asset Type 033</v>
      </c>
      <c r="D4598" s="3"/>
      <c r="E4598" s="112"/>
      <c r="F4598" s="111" t="s">
        <v>46</v>
      </c>
      <c r="G4598" s="300">
        <f t="shared" ref="G4598:L4598" ca="1" si="465">VLOOKUP($B4598,$B$216:$L$415,5+G$5,FALSE)</f>
        <v>0</v>
      </c>
      <c r="H4598" s="300">
        <f t="shared" ca="1" si="465"/>
        <v>0</v>
      </c>
      <c r="I4598" s="300">
        <f t="shared" ca="1" si="465"/>
        <v>0</v>
      </c>
      <c r="J4598" s="300">
        <f t="shared" ca="1" si="465"/>
        <v>0</v>
      </c>
      <c r="K4598" s="300">
        <f t="shared" ca="1" si="465"/>
        <v>0</v>
      </c>
      <c r="L4598" s="300">
        <f t="shared" ca="1" si="465"/>
        <v>0</v>
      </c>
    </row>
    <row r="4599" spans="1:12" ht="12.75" hidden="1" customHeight="1" outlineLevel="2" x14ac:dyDescent="0.2">
      <c r="A4599" s="3"/>
      <c r="B4599" s="3"/>
      <c r="C4599" s="21"/>
      <c r="D4599" s="3"/>
      <c r="E4599" s="110"/>
      <c r="F4599" s="109" t="s">
        <v>81</v>
      </c>
      <c r="G4599" s="114">
        <f ca="1">VLOOKUP($B4598,'Input Sheet'!$B$215:$L$414,5+G$5,FALSE)</f>
        <v>0</v>
      </c>
      <c r="H4599" s="114">
        <f ca="1">VLOOKUP($B4598,'Input Sheet'!$B$215:$L$414,5+H$5,FALSE)</f>
        <v>0</v>
      </c>
      <c r="I4599" s="114">
        <f ca="1">VLOOKUP($B4598,'Input Sheet'!$B$215:$L$414,5+I$5,FALSE)</f>
        <v>0</v>
      </c>
      <c r="J4599" s="114">
        <f ca="1">VLOOKUP($B4598,'Input Sheet'!$B$215:$L$414,5+J$5,FALSE)</f>
        <v>0</v>
      </c>
      <c r="K4599" s="114">
        <f ca="1">VLOOKUP($B4598,'Input Sheet'!$B$215:$L$414,5+K$5,FALSE)</f>
        <v>0</v>
      </c>
      <c r="L4599" s="114">
        <f ca="1">VLOOKUP($B4598,'Input Sheet'!$B$215:$L$414,5+L$5,FALSE)</f>
        <v>0</v>
      </c>
    </row>
    <row r="4600" spans="1:12" ht="12.75" hidden="1" customHeight="1" outlineLevel="2" x14ac:dyDescent="0.2">
      <c r="A4600" s="3"/>
      <c r="B4600" s="3"/>
      <c r="C4600" s="3"/>
      <c r="D4600" s="3">
        <v>1</v>
      </c>
      <c r="E4600" s="295">
        <f t="array" aca="1" ref="E4600:E4614" ca="1">TRANSPOSE(G4598:L4598)</f>
        <v>0</v>
      </c>
      <c r="F4600" s="296"/>
      <c r="G4600" s="297"/>
      <c r="H4600" s="298">
        <f ca="1">IF(OFFSET(H4600,-$D4600,0)="n/a","n/a",IF(H$5&gt;OFFSET(H4600,-$D4600,0)+$D4600,$E4600-SUM($G4600:G4600),($E4600-SUM($G4600:G4600))/(OFFSET(H4600,-$D4600,0)-(H$5-$D4600-1))))</f>
        <v>0</v>
      </c>
      <c r="I4600" s="298">
        <f ca="1">IF(OFFSET(I4600,-$D4600,0)="n/a","n/a",IF(I$5&gt;OFFSET(I4600,-$D4600,0)+$D4600,$E4600-SUM($G4600:H4600),($E4600-SUM($G4600:H4600))/(OFFSET(I4600,-$D4600,0)-(I$5-$D4600-1))))</f>
        <v>0</v>
      </c>
      <c r="J4600" s="298">
        <f ca="1">IF(OFFSET(J4600,-$D4600,0)="n/a","n/a",IF(J$5&gt;OFFSET(J4600,-$D4600,0)+$D4600,$E4600-SUM($G4600:I4600),($E4600-SUM($G4600:I4600))/(OFFSET(J4600,-$D4600,0)-(J$5-$D4600-1))))</f>
        <v>0</v>
      </c>
      <c r="K4600" s="298">
        <f ca="1">IF(OFFSET(K4600,-$D4600,0)="n/a","n/a",IF(K$5&gt;OFFSET(K4600,-$D4600,0)+$D4600,$E4600-SUM($G4600:J4600),($E4600-SUM($G4600:J4600))/(OFFSET(K4600,-$D4600,0)-(K$5-$D4600-1))))</f>
        <v>0</v>
      </c>
      <c r="L4600" s="298">
        <f ca="1">IF(OFFSET(L4600,-$D4600,0)="n/a","n/a",IF(L$5&gt;OFFSET(L4600,-$D4600,0)+$D4600,$E4600-SUM($G4600:K4600),($E4600-SUM($G4600:K4600))/(OFFSET(L4600,-$D4600,0)-(L$5-$D4600-1))))</f>
        <v>0</v>
      </c>
    </row>
    <row r="4601" spans="1:12" ht="12.75" hidden="1" customHeight="1" outlineLevel="2" x14ac:dyDescent="0.2">
      <c r="A4601" s="3"/>
      <c r="B4601" s="3"/>
      <c r="C4601" s="377" t="s">
        <v>48</v>
      </c>
      <c r="D4601" s="3">
        <v>2</v>
      </c>
      <c r="E4601" s="295">
        <f ca="1"/>
        <v>0</v>
      </c>
      <c r="F4601" s="296"/>
      <c r="G4601" s="299"/>
      <c r="H4601" s="297"/>
      <c r="I4601" s="298">
        <f ca="1">IF(OFFSET(I4601,-$D4601,0)="n/a","n/a",IF(I$5&gt;OFFSET(I4601,-$D4601,0)+$D4601,$E4601-SUM($G4601:H4601),($E4601-SUM($G4601:H4601))/(OFFSET(I4601,-$D4601,0)-(I$5-$D4601-1))))</f>
        <v>0</v>
      </c>
      <c r="J4601" s="298">
        <f ca="1">IF(OFFSET(J4601,-$D4601,0)="n/a","n/a",IF(J$5&gt;OFFSET(J4601,-$D4601,0)+$D4601,$E4601-SUM($G4601:I4601),($E4601-SUM($G4601:I4601))/(OFFSET(J4601,-$D4601,0)-(J$5-$D4601-1))))</f>
        <v>0</v>
      </c>
      <c r="K4601" s="298">
        <f ca="1">IF(OFFSET(K4601,-$D4601,0)="n/a","n/a",IF(K$5&gt;OFFSET(K4601,-$D4601,0)+$D4601,$E4601-SUM($G4601:J4601),($E4601-SUM($G4601:J4601))/(OFFSET(K4601,-$D4601,0)-(K$5-$D4601-1))))</f>
        <v>0</v>
      </c>
      <c r="L4601" s="298">
        <f ca="1">IF(OFFSET(L4601,-$D4601,0)="n/a","n/a",IF(L$5&gt;OFFSET(L4601,-$D4601,0)+$D4601,$E4601-SUM($G4601:K4601),($E4601-SUM($G4601:K4601))/(OFFSET(L4601,-$D4601,0)-(L$5-$D4601-1))))</f>
        <v>0</v>
      </c>
    </row>
    <row r="4602" spans="1:12" ht="12.75" hidden="1" customHeight="1" outlineLevel="2" x14ac:dyDescent="0.2">
      <c r="A4602" s="3"/>
      <c r="B4602" s="3"/>
      <c r="C4602" s="377"/>
      <c r="D4602" s="3">
        <v>3</v>
      </c>
      <c r="E4602" s="295">
        <f ca="1"/>
        <v>0</v>
      </c>
      <c r="F4602" s="296"/>
      <c r="G4602" s="299"/>
      <c r="H4602" s="299"/>
      <c r="I4602" s="297"/>
      <c r="J4602" s="298">
        <f ca="1">IF(OFFSET(J4602,-$D4602,0)="n/a","n/a",IF(J$5&gt;OFFSET(J4602,-$D4602,0)+$D4602,$E4602-SUM($G4602:I4602),($E4602-SUM($G4602:I4602))/(OFFSET(J4602,-$D4602,0)-(J$5-$D4602-1))))</f>
        <v>0</v>
      </c>
      <c r="K4602" s="298">
        <f ca="1">IF(OFFSET(K4602,-$D4602,0)="n/a","n/a",IF(K$5&gt;OFFSET(K4602,-$D4602,0)+$D4602,$E4602-SUM($G4602:J4602),($E4602-SUM($G4602:J4602))/(OFFSET(K4602,-$D4602,0)-(K$5-$D4602-1))))</f>
        <v>0</v>
      </c>
      <c r="L4602" s="298">
        <f ca="1">IF(OFFSET(L4602,-$D4602,0)="n/a","n/a",IF(L$5&gt;OFFSET(L4602,-$D4602,0)+$D4602,$E4602-SUM($G4602:K4602),($E4602-SUM($G4602:K4602))/(OFFSET(L4602,-$D4602,0)-(L$5-$D4602-1))))</f>
        <v>0</v>
      </c>
    </row>
    <row r="4603" spans="1:12" ht="12.75" hidden="1" customHeight="1" outlineLevel="2" x14ac:dyDescent="0.2">
      <c r="A4603" s="3"/>
      <c r="B4603" s="3"/>
      <c r="C4603" s="377"/>
      <c r="D4603" s="3">
        <v>4</v>
      </c>
      <c r="E4603" s="295">
        <f ca="1"/>
        <v>0</v>
      </c>
      <c r="F4603" s="296"/>
      <c r="G4603" s="299"/>
      <c r="H4603" s="299"/>
      <c r="I4603" s="299"/>
      <c r="J4603" s="297"/>
      <c r="K4603" s="298">
        <f ca="1">IF(OFFSET(K4603,-$D4603,0)="n/a","n/a",IF(K$5&gt;OFFSET(K4603,-$D4603,0)+$D4603,$E4603-SUM($G4603:J4603),($E4603-SUM($G4603:J4603))/(OFFSET(K4603,-$D4603,0)-(K$5-$D4603-1))))</f>
        <v>0</v>
      </c>
      <c r="L4603" s="298">
        <f ca="1">IF(OFFSET(L4603,-$D4603,0)="n/a","n/a",IF(L$5&gt;OFFSET(L4603,-$D4603,0)+$D4603,$E4603-SUM($G4603:K4603),($E4603-SUM($G4603:K4603))/(OFFSET(L4603,-$D4603,0)-(L$5-$D4603-1))))</f>
        <v>0</v>
      </c>
    </row>
    <row r="4604" spans="1:12" ht="12.75" hidden="1" customHeight="1" outlineLevel="2" x14ac:dyDescent="0.2">
      <c r="A4604" s="3"/>
      <c r="B4604" s="3"/>
      <c r="C4604" s="377"/>
      <c r="D4604" s="3">
        <v>5</v>
      </c>
      <c r="E4604" s="295">
        <f ca="1"/>
        <v>0</v>
      </c>
      <c r="F4604" s="296"/>
      <c r="G4604" s="299"/>
      <c r="H4604" s="299"/>
      <c r="I4604" s="299"/>
      <c r="J4604" s="299"/>
      <c r="K4604" s="297"/>
      <c r="L4604" s="298">
        <f ca="1">IF(OFFSET(L4604,-$D4604,0)="n/a","n/a",IF(L$5&gt;OFFSET(L4604,-$D4604,0)+$D4604,$E4604-SUM($G4604:K4604),($E4604-SUM($G4604:K4604))/(OFFSET(L4604,-$D4604,0)-(L$5-$D4604-1))))</f>
        <v>0</v>
      </c>
    </row>
    <row r="4605" spans="1:12" ht="12.75" hidden="1" customHeight="1" outlineLevel="2" x14ac:dyDescent="0.2">
      <c r="A4605" s="3"/>
      <c r="B4605" s="3"/>
      <c r="C4605" s="377"/>
      <c r="D4605" s="3">
        <v>6</v>
      </c>
      <c r="E4605" s="295">
        <f ca="1"/>
        <v>0</v>
      </c>
      <c r="F4605" s="296"/>
      <c r="G4605" s="299"/>
      <c r="H4605" s="299"/>
      <c r="I4605" s="299"/>
      <c r="J4605" s="299"/>
      <c r="K4605" s="299"/>
      <c r="L4605" s="297"/>
    </row>
    <row r="4606" spans="1:12" ht="12.75" hidden="1" customHeight="1" outlineLevel="2" x14ac:dyDescent="0.2">
      <c r="A4606" s="3"/>
      <c r="B4606" s="3"/>
      <c r="C4606" s="377"/>
      <c r="D4606" s="3">
        <v>7</v>
      </c>
      <c r="E4606" s="295" t="e">
        <f ca="1"/>
        <v>#N/A</v>
      </c>
      <c r="F4606" s="296"/>
      <c r="G4606" s="299"/>
      <c r="H4606" s="299"/>
      <c r="I4606" s="299"/>
      <c r="J4606" s="299"/>
      <c r="K4606" s="299"/>
      <c r="L4606" s="299"/>
    </row>
    <row r="4607" spans="1:12" ht="12.75" hidden="1" customHeight="1" outlineLevel="2" x14ac:dyDescent="0.2">
      <c r="A4607" s="3"/>
      <c r="B4607" s="3"/>
      <c r="C4607" s="377"/>
      <c r="D4607" s="3">
        <v>8</v>
      </c>
      <c r="E4607" s="295" t="e">
        <f ca="1"/>
        <v>#N/A</v>
      </c>
      <c r="F4607" s="296"/>
      <c r="G4607" s="299"/>
      <c r="H4607" s="299"/>
      <c r="I4607" s="299"/>
      <c r="J4607" s="299"/>
      <c r="K4607" s="299"/>
      <c r="L4607" s="299"/>
    </row>
    <row r="4608" spans="1:12" ht="12.75" hidden="1" customHeight="1" outlineLevel="2" x14ac:dyDescent="0.2">
      <c r="A4608" s="3"/>
      <c r="B4608" s="3"/>
      <c r="C4608" s="377"/>
      <c r="D4608" s="3">
        <v>9</v>
      </c>
      <c r="E4608" s="295" t="e">
        <f ca="1"/>
        <v>#N/A</v>
      </c>
      <c r="F4608" s="296"/>
      <c r="G4608" s="299"/>
      <c r="H4608" s="299"/>
      <c r="I4608" s="299"/>
      <c r="J4608" s="299"/>
      <c r="K4608" s="299"/>
      <c r="L4608" s="299"/>
    </row>
    <row r="4609" spans="1:12" ht="12.75" hidden="1" customHeight="1" outlineLevel="2" x14ac:dyDescent="0.2">
      <c r="A4609" s="3"/>
      <c r="B4609" s="3"/>
      <c r="C4609" s="377"/>
      <c r="D4609" s="3">
        <v>10</v>
      </c>
      <c r="E4609" s="295" t="e">
        <f ca="1"/>
        <v>#N/A</v>
      </c>
      <c r="F4609" s="296"/>
      <c r="G4609" s="299"/>
      <c r="H4609" s="299"/>
      <c r="I4609" s="299"/>
      <c r="J4609" s="299"/>
      <c r="K4609" s="299"/>
      <c r="L4609" s="299"/>
    </row>
    <row r="4610" spans="1:12" ht="12.75" hidden="1" customHeight="1" outlineLevel="2" x14ac:dyDescent="0.2">
      <c r="A4610" s="3"/>
      <c r="B4610" s="3"/>
      <c r="C4610" s="377"/>
      <c r="D4610" s="3">
        <v>11</v>
      </c>
      <c r="E4610" s="295" t="e">
        <f ca="1"/>
        <v>#N/A</v>
      </c>
      <c r="F4610" s="296"/>
      <c r="G4610" s="299"/>
      <c r="H4610" s="299"/>
      <c r="I4610" s="299"/>
      <c r="J4610" s="299"/>
      <c r="K4610" s="299"/>
      <c r="L4610" s="299"/>
    </row>
    <row r="4611" spans="1:12" ht="12.75" hidden="1" customHeight="1" outlineLevel="2" x14ac:dyDescent="0.2">
      <c r="A4611" s="3"/>
      <c r="B4611" s="3"/>
      <c r="C4611" s="377"/>
      <c r="D4611" s="3">
        <v>12</v>
      </c>
      <c r="E4611" s="295" t="e">
        <f ca="1"/>
        <v>#N/A</v>
      </c>
      <c r="F4611" s="296"/>
      <c r="G4611" s="299"/>
      <c r="H4611" s="299"/>
      <c r="I4611" s="299"/>
      <c r="J4611" s="299"/>
      <c r="K4611" s="299"/>
      <c r="L4611" s="299"/>
    </row>
    <row r="4612" spans="1:12" ht="12.75" hidden="1" customHeight="1" outlineLevel="2" x14ac:dyDescent="0.2">
      <c r="A4612" s="3"/>
      <c r="B4612" s="3"/>
      <c r="C4612" s="377"/>
      <c r="D4612" s="3">
        <v>13</v>
      </c>
      <c r="E4612" s="295" t="e">
        <f ca="1"/>
        <v>#N/A</v>
      </c>
      <c r="F4612" s="296"/>
      <c r="G4612" s="299"/>
      <c r="H4612" s="299"/>
      <c r="I4612" s="299"/>
      <c r="J4612" s="299"/>
      <c r="K4612" s="299"/>
      <c r="L4612" s="299"/>
    </row>
    <row r="4613" spans="1:12" ht="12.75" hidden="1" customHeight="1" outlineLevel="2" x14ac:dyDescent="0.2">
      <c r="A4613" s="3"/>
      <c r="B4613" s="3"/>
      <c r="C4613" s="377"/>
      <c r="D4613" s="3">
        <v>14</v>
      </c>
      <c r="E4613" s="295" t="e">
        <f ca="1"/>
        <v>#N/A</v>
      </c>
      <c r="F4613" s="296"/>
      <c r="G4613" s="299"/>
      <c r="H4613" s="299"/>
      <c r="I4613" s="299"/>
      <c r="J4613" s="299"/>
      <c r="K4613" s="299"/>
      <c r="L4613" s="299"/>
    </row>
    <row r="4614" spans="1:12" ht="12.75" hidden="1" customHeight="1" outlineLevel="2" x14ac:dyDescent="0.2">
      <c r="A4614" s="3"/>
      <c r="B4614" s="3"/>
      <c r="C4614" s="377"/>
      <c r="D4614" s="3">
        <v>15</v>
      </c>
      <c r="E4614" s="295" t="e">
        <f ca="1"/>
        <v>#N/A</v>
      </c>
      <c r="F4614" s="296"/>
      <c r="G4614" s="299"/>
      <c r="H4614" s="299"/>
      <c r="I4614" s="299"/>
      <c r="J4614" s="299"/>
      <c r="K4614" s="299"/>
      <c r="L4614" s="299"/>
    </row>
    <row r="4615" spans="1:12" ht="12.75" hidden="1" customHeight="1" outlineLevel="1" x14ac:dyDescent="0.2">
      <c r="A4615" s="3"/>
      <c r="B4615" s="149" t="str">
        <f ca="1">B4598</f>
        <v>Asset Type 033</v>
      </c>
      <c r="C4615" s="149" t="str">
        <f ca="1">C4598</f>
        <v>Description - Asset Type 033</v>
      </c>
      <c r="D4615" s="3"/>
      <c r="E4615" s="3"/>
      <c r="F4615" s="109" t="s">
        <v>47</v>
      </c>
      <c r="G4615" s="301">
        <f t="shared" ref="G4615:L4615" si="466">SUM(G4600:G4614)</f>
        <v>0</v>
      </c>
      <c r="H4615" s="301">
        <f t="shared" ca="1" si="466"/>
        <v>0</v>
      </c>
      <c r="I4615" s="301">
        <f t="shared" ca="1" si="466"/>
        <v>0</v>
      </c>
      <c r="J4615" s="301">
        <f t="shared" ca="1" si="466"/>
        <v>0</v>
      </c>
      <c r="K4615" s="301">
        <f t="shared" ca="1" si="466"/>
        <v>0</v>
      </c>
      <c r="L4615" s="301">
        <f t="shared" ca="1" si="466"/>
        <v>0</v>
      </c>
    </row>
    <row r="4616" spans="1:12" ht="12.75" hidden="1" customHeight="1" outlineLevel="2" x14ac:dyDescent="0.2">
      <c r="A4616" s="221">
        <f>A4598+1</f>
        <v>34</v>
      </c>
      <c r="B4616" s="22" t="str">
        <f ca="1">OFFSET($B$216,$A4616-1,0)</f>
        <v>Asset Type 034</v>
      </c>
      <c r="C4616" s="22" t="str">
        <f ca="1">OFFSET($C$216,$A4616-1,0)</f>
        <v>Description - Asset Type 034</v>
      </c>
      <c r="D4616" s="3"/>
      <c r="E4616" s="112"/>
      <c r="F4616" s="111" t="s">
        <v>46</v>
      </c>
      <c r="G4616" s="300">
        <f t="shared" ref="G4616:L4616" ca="1" si="467">VLOOKUP($B4616,$B$216:$L$415,5+G$5,FALSE)</f>
        <v>0</v>
      </c>
      <c r="H4616" s="300">
        <f t="shared" ca="1" si="467"/>
        <v>0</v>
      </c>
      <c r="I4616" s="300">
        <f t="shared" ca="1" si="467"/>
        <v>0</v>
      </c>
      <c r="J4616" s="300">
        <f t="shared" ca="1" si="467"/>
        <v>0</v>
      </c>
      <c r="K4616" s="300">
        <f t="shared" ca="1" si="467"/>
        <v>0</v>
      </c>
      <c r="L4616" s="300">
        <f t="shared" ca="1" si="467"/>
        <v>0</v>
      </c>
    </row>
    <row r="4617" spans="1:12" ht="12.75" hidden="1" customHeight="1" outlineLevel="2" x14ac:dyDescent="0.2">
      <c r="A4617" s="3"/>
      <c r="B4617" s="3"/>
      <c r="C4617" s="21"/>
      <c r="D4617" s="3"/>
      <c r="E4617" s="110"/>
      <c r="F4617" s="109" t="s">
        <v>81</v>
      </c>
      <c r="G4617" s="114">
        <f ca="1">VLOOKUP($B4616,'Input Sheet'!$B$215:$L$414,5+G$5,FALSE)</f>
        <v>0</v>
      </c>
      <c r="H4617" s="114">
        <f ca="1">VLOOKUP($B4616,'Input Sheet'!$B$215:$L$414,5+H$5,FALSE)</f>
        <v>0</v>
      </c>
      <c r="I4617" s="114">
        <f ca="1">VLOOKUP($B4616,'Input Sheet'!$B$215:$L$414,5+I$5,FALSE)</f>
        <v>0</v>
      </c>
      <c r="J4617" s="114">
        <f ca="1">VLOOKUP($B4616,'Input Sheet'!$B$215:$L$414,5+J$5,FALSE)</f>
        <v>0</v>
      </c>
      <c r="K4617" s="114">
        <f ca="1">VLOOKUP($B4616,'Input Sheet'!$B$215:$L$414,5+K$5,FALSE)</f>
        <v>0</v>
      </c>
      <c r="L4617" s="114">
        <f ca="1">VLOOKUP($B4616,'Input Sheet'!$B$215:$L$414,5+L$5,FALSE)</f>
        <v>0</v>
      </c>
    </row>
    <row r="4618" spans="1:12" ht="12.75" hidden="1" customHeight="1" outlineLevel="2" x14ac:dyDescent="0.2">
      <c r="A4618" s="3"/>
      <c r="B4618" s="3"/>
      <c r="C4618" s="3"/>
      <c r="D4618" s="3">
        <v>1</v>
      </c>
      <c r="E4618" s="295">
        <f t="array" aca="1" ref="E4618:E4632" ca="1">TRANSPOSE(G4616:L4616)</f>
        <v>0</v>
      </c>
      <c r="F4618" s="296"/>
      <c r="G4618" s="297"/>
      <c r="H4618" s="298">
        <f ca="1">IF(OFFSET(H4618,-$D4618,0)="n/a","n/a",IF(H$5&gt;OFFSET(H4618,-$D4618,0)+$D4618,$E4618-SUM($G4618:G4618),($E4618-SUM($G4618:G4618))/(OFFSET(H4618,-$D4618,0)-(H$5-$D4618-1))))</f>
        <v>0</v>
      </c>
      <c r="I4618" s="298">
        <f ca="1">IF(OFFSET(I4618,-$D4618,0)="n/a","n/a",IF(I$5&gt;OFFSET(I4618,-$D4618,0)+$D4618,$E4618-SUM($G4618:H4618),($E4618-SUM($G4618:H4618))/(OFFSET(I4618,-$D4618,0)-(I$5-$D4618-1))))</f>
        <v>0</v>
      </c>
      <c r="J4618" s="298">
        <f ca="1">IF(OFFSET(J4618,-$D4618,0)="n/a","n/a",IF(J$5&gt;OFFSET(J4618,-$D4618,0)+$D4618,$E4618-SUM($G4618:I4618),($E4618-SUM($G4618:I4618))/(OFFSET(J4618,-$D4618,0)-(J$5-$D4618-1))))</f>
        <v>0</v>
      </c>
      <c r="K4618" s="298">
        <f ca="1">IF(OFFSET(K4618,-$D4618,0)="n/a","n/a",IF(K$5&gt;OFFSET(K4618,-$D4618,0)+$D4618,$E4618-SUM($G4618:J4618),($E4618-SUM($G4618:J4618))/(OFFSET(K4618,-$D4618,0)-(K$5-$D4618-1))))</f>
        <v>0</v>
      </c>
      <c r="L4618" s="298">
        <f ca="1">IF(OFFSET(L4618,-$D4618,0)="n/a","n/a",IF(L$5&gt;OFFSET(L4618,-$D4618,0)+$D4618,$E4618-SUM($G4618:K4618),($E4618-SUM($G4618:K4618))/(OFFSET(L4618,-$D4618,0)-(L$5-$D4618-1))))</f>
        <v>0</v>
      </c>
    </row>
    <row r="4619" spans="1:12" ht="12.75" hidden="1" customHeight="1" outlineLevel="2" x14ac:dyDescent="0.2">
      <c r="A4619" s="3"/>
      <c r="B4619" s="3"/>
      <c r="C4619" s="377" t="s">
        <v>48</v>
      </c>
      <c r="D4619" s="3">
        <v>2</v>
      </c>
      <c r="E4619" s="295">
        <f ca="1"/>
        <v>0</v>
      </c>
      <c r="F4619" s="296"/>
      <c r="G4619" s="299"/>
      <c r="H4619" s="297"/>
      <c r="I4619" s="298">
        <f ca="1">IF(OFFSET(I4619,-$D4619,0)="n/a","n/a",IF(I$5&gt;OFFSET(I4619,-$D4619,0)+$D4619,$E4619-SUM($G4619:H4619),($E4619-SUM($G4619:H4619))/(OFFSET(I4619,-$D4619,0)-(I$5-$D4619-1))))</f>
        <v>0</v>
      </c>
      <c r="J4619" s="298">
        <f ca="1">IF(OFFSET(J4619,-$D4619,0)="n/a","n/a",IF(J$5&gt;OFFSET(J4619,-$D4619,0)+$D4619,$E4619-SUM($G4619:I4619),($E4619-SUM($G4619:I4619))/(OFFSET(J4619,-$D4619,0)-(J$5-$D4619-1))))</f>
        <v>0</v>
      </c>
      <c r="K4619" s="298">
        <f ca="1">IF(OFFSET(K4619,-$D4619,0)="n/a","n/a",IF(K$5&gt;OFFSET(K4619,-$D4619,0)+$D4619,$E4619-SUM($G4619:J4619),($E4619-SUM($G4619:J4619))/(OFFSET(K4619,-$D4619,0)-(K$5-$D4619-1))))</f>
        <v>0</v>
      </c>
      <c r="L4619" s="298">
        <f ca="1">IF(OFFSET(L4619,-$D4619,0)="n/a","n/a",IF(L$5&gt;OFFSET(L4619,-$D4619,0)+$D4619,$E4619-SUM($G4619:K4619),($E4619-SUM($G4619:K4619))/(OFFSET(L4619,-$D4619,0)-(L$5-$D4619-1))))</f>
        <v>0</v>
      </c>
    </row>
    <row r="4620" spans="1:12" ht="12.75" hidden="1" customHeight="1" outlineLevel="2" x14ac:dyDescent="0.2">
      <c r="A4620" s="3"/>
      <c r="B4620" s="3"/>
      <c r="C4620" s="377"/>
      <c r="D4620" s="3">
        <v>3</v>
      </c>
      <c r="E4620" s="295">
        <f ca="1"/>
        <v>0</v>
      </c>
      <c r="F4620" s="296"/>
      <c r="G4620" s="299"/>
      <c r="H4620" s="299"/>
      <c r="I4620" s="297"/>
      <c r="J4620" s="298">
        <f ca="1">IF(OFFSET(J4620,-$D4620,0)="n/a","n/a",IF(J$5&gt;OFFSET(J4620,-$D4620,0)+$D4620,$E4620-SUM($G4620:I4620),($E4620-SUM($G4620:I4620))/(OFFSET(J4620,-$D4620,0)-(J$5-$D4620-1))))</f>
        <v>0</v>
      </c>
      <c r="K4620" s="298">
        <f ca="1">IF(OFFSET(K4620,-$D4620,0)="n/a","n/a",IF(K$5&gt;OFFSET(K4620,-$D4620,0)+$D4620,$E4620-SUM($G4620:J4620),($E4620-SUM($G4620:J4620))/(OFFSET(K4620,-$D4620,0)-(K$5-$D4620-1))))</f>
        <v>0</v>
      </c>
      <c r="L4620" s="298">
        <f ca="1">IF(OFFSET(L4620,-$D4620,0)="n/a","n/a",IF(L$5&gt;OFFSET(L4620,-$D4620,0)+$D4620,$E4620-SUM($G4620:K4620),($E4620-SUM($G4620:K4620))/(OFFSET(L4620,-$D4620,0)-(L$5-$D4620-1))))</f>
        <v>0</v>
      </c>
    </row>
    <row r="4621" spans="1:12" ht="12.75" hidden="1" customHeight="1" outlineLevel="2" x14ac:dyDescent="0.2">
      <c r="A4621" s="3"/>
      <c r="B4621" s="3"/>
      <c r="C4621" s="377"/>
      <c r="D4621" s="3">
        <v>4</v>
      </c>
      <c r="E4621" s="295">
        <f ca="1"/>
        <v>0</v>
      </c>
      <c r="F4621" s="296"/>
      <c r="G4621" s="299"/>
      <c r="H4621" s="299"/>
      <c r="I4621" s="299"/>
      <c r="J4621" s="297"/>
      <c r="K4621" s="298">
        <f ca="1">IF(OFFSET(K4621,-$D4621,0)="n/a","n/a",IF(K$5&gt;OFFSET(K4621,-$D4621,0)+$D4621,$E4621-SUM($G4621:J4621),($E4621-SUM($G4621:J4621))/(OFFSET(K4621,-$D4621,0)-(K$5-$D4621-1))))</f>
        <v>0</v>
      </c>
      <c r="L4621" s="298">
        <f ca="1">IF(OFFSET(L4621,-$D4621,0)="n/a","n/a",IF(L$5&gt;OFFSET(L4621,-$D4621,0)+$D4621,$E4621-SUM($G4621:K4621),($E4621-SUM($G4621:K4621))/(OFFSET(L4621,-$D4621,0)-(L$5-$D4621-1))))</f>
        <v>0</v>
      </c>
    </row>
    <row r="4622" spans="1:12" ht="12.75" hidden="1" customHeight="1" outlineLevel="2" x14ac:dyDescent="0.2">
      <c r="A4622" s="3"/>
      <c r="B4622" s="3"/>
      <c r="C4622" s="377"/>
      <c r="D4622" s="3">
        <v>5</v>
      </c>
      <c r="E4622" s="295">
        <f ca="1"/>
        <v>0</v>
      </c>
      <c r="F4622" s="296"/>
      <c r="G4622" s="299"/>
      <c r="H4622" s="299"/>
      <c r="I4622" s="299"/>
      <c r="J4622" s="299"/>
      <c r="K4622" s="297"/>
      <c r="L4622" s="298">
        <f ca="1">IF(OFFSET(L4622,-$D4622,0)="n/a","n/a",IF(L$5&gt;OFFSET(L4622,-$D4622,0)+$D4622,$E4622-SUM($G4622:K4622),($E4622-SUM($G4622:K4622))/(OFFSET(L4622,-$D4622,0)-(L$5-$D4622-1))))</f>
        <v>0</v>
      </c>
    </row>
    <row r="4623" spans="1:12" ht="12.75" hidden="1" customHeight="1" outlineLevel="2" x14ac:dyDescent="0.2">
      <c r="A4623" s="3"/>
      <c r="B4623" s="3"/>
      <c r="C4623" s="377"/>
      <c r="D4623" s="3">
        <v>6</v>
      </c>
      <c r="E4623" s="295">
        <f ca="1"/>
        <v>0</v>
      </c>
      <c r="F4623" s="296"/>
      <c r="G4623" s="299"/>
      <c r="H4623" s="299"/>
      <c r="I4623" s="299"/>
      <c r="J4623" s="299"/>
      <c r="K4623" s="299"/>
      <c r="L4623" s="297"/>
    </row>
    <row r="4624" spans="1:12" ht="12.75" hidden="1" customHeight="1" outlineLevel="2" x14ac:dyDescent="0.2">
      <c r="A4624" s="3"/>
      <c r="B4624" s="3"/>
      <c r="C4624" s="377"/>
      <c r="D4624" s="3">
        <v>7</v>
      </c>
      <c r="E4624" s="295" t="e">
        <f ca="1"/>
        <v>#N/A</v>
      </c>
      <c r="F4624" s="296"/>
      <c r="G4624" s="299"/>
      <c r="H4624" s="299"/>
      <c r="I4624" s="299"/>
      <c r="J4624" s="299"/>
      <c r="K4624" s="299"/>
      <c r="L4624" s="299"/>
    </row>
    <row r="4625" spans="1:12" ht="12.75" hidden="1" customHeight="1" outlineLevel="2" x14ac:dyDescent="0.2">
      <c r="A4625" s="3"/>
      <c r="B4625" s="3"/>
      <c r="C4625" s="377"/>
      <c r="D4625" s="3">
        <v>8</v>
      </c>
      <c r="E4625" s="295" t="e">
        <f ca="1"/>
        <v>#N/A</v>
      </c>
      <c r="F4625" s="296"/>
      <c r="G4625" s="299"/>
      <c r="H4625" s="299"/>
      <c r="I4625" s="299"/>
      <c r="J4625" s="299"/>
      <c r="K4625" s="299"/>
      <c r="L4625" s="299"/>
    </row>
    <row r="4626" spans="1:12" ht="12.75" hidden="1" customHeight="1" outlineLevel="2" x14ac:dyDescent="0.2">
      <c r="A4626" s="3"/>
      <c r="B4626" s="3"/>
      <c r="C4626" s="377"/>
      <c r="D4626" s="3">
        <v>9</v>
      </c>
      <c r="E4626" s="295" t="e">
        <f ca="1"/>
        <v>#N/A</v>
      </c>
      <c r="F4626" s="296"/>
      <c r="G4626" s="299"/>
      <c r="H4626" s="299"/>
      <c r="I4626" s="299"/>
      <c r="J4626" s="299"/>
      <c r="K4626" s="299"/>
      <c r="L4626" s="299"/>
    </row>
    <row r="4627" spans="1:12" ht="12.75" hidden="1" customHeight="1" outlineLevel="2" x14ac:dyDescent="0.2">
      <c r="A4627" s="3"/>
      <c r="B4627" s="3"/>
      <c r="C4627" s="377"/>
      <c r="D4627" s="3">
        <v>10</v>
      </c>
      <c r="E4627" s="295" t="e">
        <f ca="1"/>
        <v>#N/A</v>
      </c>
      <c r="F4627" s="296"/>
      <c r="G4627" s="299"/>
      <c r="H4627" s="299"/>
      <c r="I4627" s="299"/>
      <c r="J4627" s="299"/>
      <c r="K4627" s="299"/>
      <c r="L4627" s="299"/>
    </row>
    <row r="4628" spans="1:12" ht="12.75" hidden="1" customHeight="1" outlineLevel="2" x14ac:dyDescent="0.2">
      <c r="A4628" s="3"/>
      <c r="B4628" s="3"/>
      <c r="C4628" s="377"/>
      <c r="D4628" s="3">
        <v>11</v>
      </c>
      <c r="E4628" s="295" t="e">
        <f ca="1"/>
        <v>#N/A</v>
      </c>
      <c r="F4628" s="296"/>
      <c r="G4628" s="299"/>
      <c r="H4628" s="299"/>
      <c r="I4628" s="299"/>
      <c r="J4628" s="299"/>
      <c r="K4628" s="299"/>
      <c r="L4628" s="299"/>
    </row>
    <row r="4629" spans="1:12" ht="12.75" hidden="1" customHeight="1" outlineLevel="2" x14ac:dyDescent="0.2">
      <c r="A4629" s="3"/>
      <c r="B4629" s="3"/>
      <c r="C4629" s="377"/>
      <c r="D4629" s="3">
        <v>12</v>
      </c>
      <c r="E4629" s="295" t="e">
        <f ca="1"/>
        <v>#N/A</v>
      </c>
      <c r="F4629" s="296"/>
      <c r="G4629" s="299"/>
      <c r="H4629" s="299"/>
      <c r="I4629" s="299"/>
      <c r="J4629" s="299"/>
      <c r="K4629" s="299"/>
      <c r="L4629" s="299"/>
    </row>
    <row r="4630" spans="1:12" ht="12.75" hidden="1" customHeight="1" outlineLevel="2" x14ac:dyDescent="0.2">
      <c r="A4630" s="3"/>
      <c r="B4630" s="3"/>
      <c r="C4630" s="377"/>
      <c r="D4630" s="3">
        <v>13</v>
      </c>
      <c r="E4630" s="295" t="e">
        <f ca="1"/>
        <v>#N/A</v>
      </c>
      <c r="F4630" s="296"/>
      <c r="G4630" s="299"/>
      <c r="H4630" s="299"/>
      <c r="I4630" s="299"/>
      <c r="J4630" s="299"/>
      <c r="K4630" s="299"/>
      <c r="L4630" s="299"/>
    </row>
    <row r="4631" spans="1:12" ht="12.75" hidden="1" customHeight="1" outlineLevel="2" x14ac:dyDescent="0.2">
      <c r="A4631" s="3"/>
      <c r="B4631" s="3"/>
      <c r="C4631" s="377"/>
      <c r="D4631" s="3">
        <v>14</v>
      </c>
      <c r="E4631" s="295" t="e">
        <f ca="1"/>
        <v>#N/A</v>
      </c>
      <c r="F4631" s="296"/>
      <c r="G4631" s="299"/>
      <c r="H4631" s="299"/>
      <c r="I4631" s="299"/>
      <c r="J4631" s="299"/>
      <c r="K4631" s="299"/>
      <c r="L4631" s="299"/>
    </row>
    <row r="4632" spans="1:12" ht="12.75" hidden="1" customHeight="1" outlineLevel="2" x14ac:dyDescent="0.2">
      <c r="A4632" s="3"/>
      <c r="B4632" s="3"/>
      <c r="C4632" s="377"/>
      <c r="D4632" s="3">
        <v>15</v>
      </c>
      <c r="E4632" s="295" t="e">
        <f ca="1"/>
        <v>#N/A</v>
      </c>
      <c r="F4632" s="296"/>
      <c r="G4632" s="299"/>
      <c r="H4632" s="299"/>
      <c r="I4632" s="299"/>
      <c r="J4632" s="299"/>
      <c r="K4632" s="299"/>
      <c r="L4632" s="299"/>
    </row>
    <row r="4633" spans="1:12" ht="12.75" hidden="1" customHeight="1" outlineLevel="1" x14ac:dyDescent="0.2">
      <c r="A4633" s="3"/>
      <c r="B4633" s="149" t="str">
        <f ca="1">B4616</f>
        <v>Asset Type 034</v>
      </c>
      <c r="C4633" s="149" t="str">
        <f ca="1">C4616</f>
        <v>Description - Asset Type 034</v>
      </c>
      <c r="D4633" s="3"/>
      <c r="E4633" s="3"/>
      <c r="F4633" s="109" t="s">
        <v>47</v>
      </c>
      <c r="G4633" s="301">
        <f t="shared" ref="G4633:L4633" si="468">SUM(G4618:G4632)</f>
        <v>0</v>
      </c>
      <c r="H4633" s="301">
        <f t="shared" ca="1" si="468"/>
        <v>0</v>
      </c>
      <c r="I4633" s="301">
        <f t="shared" ca="1" si="468"/>
        <v>0</v>
      </c>
      <c r="J4633" s="301">
        <f t="shared" ca="1" si="468"/>
        <v>0</v>
      </c>
      <c r="K4633" s="301">
        <f t="shared" ca="1" si="468"/>
        <v>0</v>
      </c>
      <c r="L4633" s="301">
        <f t="shared" ca="1" si="468"/>
        <v>0</v>
      </c>
    </row>
    <row r="4634" spans="1:12" ht="12.75" hidden="1" customHeight="1" outlineLevel="2" x14ac:dyDescent="0.2">
      <c r="A4634" s="221">
        <f>A4616+1</f>
        <v>35</v>
      </c>
      <c r="B4634" s="22" t="str">
        <f ca="1">OFFSET($B$216,$A4634-1,0)</f>
        <v>Asset Type 035</v>
      </c>
      <c r="C4634" s="22" t="str">
        <f ca="1">OFFSET($C$216,$A4634-1,0)</f>
        <v>Description - Asset Type 035</v>
      </c>
      <c r="D4634" s="3"/>
      <c r="E4634" s="112"/>
      <c r="F4634" s="111" t="s">
        <v>46</v>
      </c>
      <c r="G4634" s="300">
        <f t="shared" ref="G4634:L4634" ca="1" si="469">VLOOKUP($B4634,$B$216:$L$415,5+G$5,FALSE)</f>
        <v>0</v>
      </c>
      <c r="H4634" s="300">
        <f t="shared" ca="1" si="469"/>
        <v>0</v>
      </c>
      <c r="I4634" s="300">
        <f t="shared" ca="1" si="469"/>
        <v>0</v>
      </c>
      <c r="J4634" s="300">
        <f t="shared" ca="1" si="469"/>
        <v>0</v>
      </c>
      <c r="K4634" s="300">
        <f t="shared" ca="1" si="469"/>
        <v>0</v>
      </c>
      <c r="L4634" s="300">
        <f t="shared" ca="1" si="469"/>
        <v>0</v>
      </c>
    </row>
    <row r="4635" spans="1:12" ht="12.75" hidden="1" customHeight="1" outlineLevel="2" x14ac:dyDescent="0.2">
      <c r="A4635" s="3"/>
      <c r="B4635" s="3"/>
      <c r="C4635" s="21"/>
      <c r="D4635" s="3"/>
      <c r="E4635" s="110"/>
      <c r="F4635" s="109" t="s">
        <v>81</v>
      </c>
      <c r="G4635" s="114">
        <f ca="1">VLOOKUP($B4634,'Input Sheet'!$B$215:$L$414,5+G$5,FALSE)</f>
        <v>0</v>
      </c>
      <c r="H4635" s="114">
        <f ca="1">VLOOKUP($B4634,'Input Sheet'!$B$215:$L$414,5+H$5,FALSE)</f>
        <v>0</v>
      </c>
      <c r="I4635" s="114">
        <f ca="1">VLOOKUP($B4634,'Input Sheet'!$B$215:$L$414,5+I$5,FALSE)</f>
        <v>0</v>
      </c>
      <c r="J4635" s="114">
        <f ca="1">VLOOKUP($B4634,'Input Sheet'!$B$215:$L$414,5+J$5,FALSE)</f>
        <v>0</v>
      </c>
      <c r="K4635" s="114">
        <f ca="1">VLOOKUP($B4634,'Input Sheet'!$B$215:$L$414,5+K$5,FALSE)</f>
        <v>0</v>
      </c>
      <c r="L4635" s="114">
        <f ca="1">VLOOKUP($B4634,'Input Sheet'!$B$215:$L$414,5+L$5,FALSE)</f>
        <v>0</v>
      </c>
    </row>
    <row r="4636" spans="1:12" ht="12.75" hidden="1" customHeight="1" outlineLevel="2" x14ac:dyDescent="0.2">
      <c r="A4636" s="3"/>
      <c r="B4636" s="3"/>
      <c r="C4636" s="3"/>
      <c r="D4636" s="3">
        <v>1</v>
      </c>
      <c r="E4636" s="295">
        <f t="array" aca="1" ref="E4636:E4650" ca="1">TRANSPOSE(G4634:L4634)</f>
        <v>0</v>
      </c>
      <c r="F4636" s="296"/>
      <c r="G4636" s="297"/>
      <c r="H4636" s="298">
        <f ca="1">IF(OFFSET(H4636,-$D4636,0)="n/a","n/a",IF(H$5&gt;OFFSET(H4636,-$D4636,0)+$D4636,$E4636-SUM($G4636:G4636),($E4636-SUM($G4636:G4636))/(OFFSET(H4636,-$D4636,0)-(H$5-$D4636-1))))</f>
        <v>0</v>
      </c>
      <c r="I4636" s="298">
        <f ca="1">IF(OFFSET(I4636,-$D4636,0)="n/a","n/a",IF(I$5&gt;OFFSET(I4636,-$D4636,0)+$D4636,$E4636-SUM($G4636:H4636),($E4636-SUM($G4636:H4636))/(OFFSET(I4636,-$D4636,0)-(I$5-$D4636-1))))</f>
        <v>0</v>
      </c>
      <c r="J4636" s="298">
        <f ca="1">IF(OFFSET(J4636,-$D4636,0)="n/a","n/a",IF(J$5&gt;OFFSET(J4636,-$D4636,0)+$D4636,$E4636-SUM($G4636:I4636),($E4636-SUM($G4636:I4636))/(OFFSET(J4636,-$D4636,0)-(J$5-$D4636-1))))</f>
        <v>0</v>
      </c>
      <c r="K4636" s="298">
        <f ca="1">IF(OFFSET(K4636,-$D4636,0)="n/a","n/a",IF(K$5&gt;OFFSET(K4636,-$D4636,0)+$D4636,$E4636-SUM($G4636:J4636),($E4636-SUM($G4636:J4636))/(OFFSET(K4636,-$D4636,0)-(K$5-$D4636-1))))</f>
        <v>0</v>
      </c>
      <c r="L4636" s="298">
        <f ca="1">IF(OFFSET(L4636,-$D4636,0)="n/a","n/a",IF(L$5&gt;OFFSET(L4636,-$D4636,0)+$D4636,$E4636-SUM($G4636:K4636),($E4636-SUM($G4636:K4636))/(OFFSET(L4636,-$D4636,0)-(L$5-$D4636-1))))</f>
        <v>0</v>
      </c>
    </row>
    <row r="4637" spans="1:12" ht="12.75" hidden="1" customHeight="1" outlineLevel="2" x14ac:dyDescent="0.2">
      <c r="A4637" s="3"/>
      <c r="B4637" s="3"/>
      <c r="C4637" s="377" t="s">
        <v>48</v>
      </c>
      <c r="D4637" s="3">
        <v>2</v>
      </c>
      <c r="E4637" s="295">
        <f ca="1"/>
        <v>0</v>
      </c>
      <c r="F4637" s="296"/>
      <c r="G4637" s="299"/>
      <c r="H4637" s="297"/>
      <c r="I4637" s="298">
        <f ca="1">IF(OFFSET(I4637,-$D4637,0)="n/a","n/a",IF(I$5&gt;OFFSET(I4637,-$D4637,0)+$D4637,$E4637-SUM($G4637:H4637),($E4637-SUM($G4637:H4637))/(OFFSET(I4637,-$D4637,0)-(I$5-$D4637-1))))</f>
        <v>0</v>
      </c>
      <c r="J4637" s="298">
        <f ca="1">IF(OFFSET(J4637,-$D4637,0)="n/a","n/a",IF(J$5&gt;OFFSET(J4637,-$D4637,0)+$D4637,$E4637-SUM($G4637:I4637),($E4637-SUM($G4637:I4637))/(OFFSET(J4637,-$D4637,0)-(J$5-$D4637-1))))</f>
        <v>0</v>
      </c>
      <c r="K4637" s="298">
        <f ca="1">IF(OFFSET(K4637,-$D4637,0)="n/a","n/a",IF(K$5&gt;OFFSET(K4637,-$D4637,0)+$D4637,$E4637-SUM($G4637:J4637),($E4637-SUM($G4637:J4637))/(OFFSET(K4637,-$D4637,0)-(K$5-$D4637-1))))</f>
        <v>0</v>
      </c>
      <c r="L4637" s="298">
        <f ca="1">IF(OFFSET(L4637,-$D4637,0)="n/a","n/a",IF(L$5&gt;OFFSET(L4637,-$D4637,0)+$D4637,$E4637-SUM($G4637:K4637),($E4637-SUM($G4637:K4637))/(OFFSET(L4637,-$D4637,0)-(L$5-$D4637-1))))</f>
        <v>0</v>
      </c>
    </row>
    <row r="4638" spans="1:12" ht="12.75" hidden="1" customHeight="1" outlineLevel="2" x14ac:dyDescent="0.2">
      <c r="A4638" s="3"/>
      <c r="B4638" s="3"/>
      <c r="C4638" s="377"/>
      <c r="D4638" s="3">
        <v>3</v>
      </c>
      <c r="E4638" s="295">
        <f ca="1"/>
        <v>0</v>
      </c>
      <c r="F4638" s="296"/>
      <c r="G4638" s="299"/>
      <c r="H4638" s="299"/>
      <c r="I4638" s="297"/>
      <c r="J4638" s="298">
        <f ca="1">IF(OFFSET(J4638,-$D4638,0)="n/a","n/a",IF(J$5&gt;OFFSET(J4638,-$D4638,0)+$D4638,$E4638-SUM($G4638:I4638),($E4638-SUM($G4638:I4638))/(OFFSET(J4638,-$D4638,0)-(J$5-$D4638-1))))</f>
        <v>0</v>
      </c>
      <c r="K4638" s="298">
        <f ca="1">IF(OFFSET(K4638,-$D4638,0)="n/a","n/a",IF(K$5&gt;OFFSET(K4638,-$D4638,0)+$D4638,$E4638-SUM($G4638:J4638),($E4638-SUM($G4638:J4638))/(OFFSET(K4638,-$D4638,0)-(K$5-$D4638-1))))</f>
        <v>0</v>
      </c>
      <c r="L4638" s="298">
        <f ca="1">IF(OFFSET(L4638,-$D4638,0)="n/a","n/a",IF(L$5&gt;OFFSET(L4638,-$D4638,0)+$D4638,$E4638-SUM($G4638:K4638),($E4638-SUM($G4638:K4638))/(OFFSET(L4638,-$D4638,0)-(L$5-$D4638-1))))</f>
        <v>0</v>
      </c>
    </row>
    <row r="4639" spans="1:12" ht="12.75" hidden="1" customHeight="1" outlineLevel="2" x14ac:dyDescent="0.2">
      <c r="A4639" s="3"/>
      <c r="B4639" s="3"/>
      <c r="C4639" s="377"/>
      <c r="D4639" s="3">
        <v>4</v>
      </c>
      <c r="E4639" s="295">
        <f ca="1"/>
        <v>0</v>
      </c>
      <c r="F4639" s="296"/>
      <c r="G4639" s="299"/>
      <c r="H4639" s="299"/>
      <c r="I4639" s="299"/>
      <c r="J4639" s="297"/>
      <c r="K4639" s="298">
        <f ca="1">IF(OFFSET(K4639,-$D4639,0)="n/a","n/a",IF(K$5&gt;OFFSET(K4639,-$D4639,0)+$D4639,$E4639-SUM($G4639:J4639),($E4639-SUM($G4639:J4639))/(OFFSET(K4639,-$D4639,0)-(K$5-$D4639-1))))</f>
        <v>0</v>
      </c>
      <c r="L4639" s="298">
        <f ca="1">IF(OFFSET(L4639,-$D4639,0)="n/a","n/a",IF(L$5&gt;OFFSET(L4639,-$D4639,0)+$D4639,$E4639-SUM($G4639:K4639),($E4639-SUM($G4639:K4639))/(OFFSET(L4639,-$D4639,0)-(L$5-$D4639-1))))</f>
        <v>0</v>
      </c>
    </row>
    <row r="4640" spans="1:12" ht="12.75" hidden="1" customHeight="1" outlineLevel="2" x14ac:dyDescent="0.2">
      <c r="A4640" s="3"/>
      <c r="B4640" s="3"/>
      <c r="C4640" s="377"/>
      <c r="D4640" s="3">
        <v>5</v>
      </c>
      <c r="E4640" s="295">
        <f ca="1"/>
        <v>0</v>
      </c>
      <c r="F4640" s="296"/>
      <c r="G4640" s="299"/>
      <c r="H4640" s="299"/>
      <c r="I4640" s="299"/>
      <c r="J4640" s="299"/>
      <c r="K4640" s="297"/>
      <c r="L4640" s="298">
        <f ca="1">IF(OFFSET(L4640,-$D4640,0)="n/a","n/a",IF(L$5&gt;OFFSET(L4640,-$D4640,0)+$D4640,$E4640-SUM($G4640:K4640),($E4640-SUM($G4640:K4640))/(OFFSET(L4640,-$D4640,0)-(L$5-$D4640-1))))</f>
        <v>0</v>
      </c>
    </row>
    <row r="4641" spans="1:12" ht="12.75" hidden="1" customHeight="1" outlineLevel="2" x14ac:dyDescent="0.2">
      <c r="A4641" s="3"/>
      <c r="B4641" s="3"/>
      <c r="C4641" s="377"/>
      <c r="D4641" s="3">
        <v>6</v>
      </c>
      <c r="E4641" s="295">
        <f ca="1"/>
        <v>0</v>
      </c>
      <c r="F4641" s="296"/>
      <c r="G4641" s="299"/>
      <c r="H4641" s="299"/>
      <c r="I4641" s="299"/>
      <c r="J4641" s="299"/>
      <c r="K4641" s="299"/>
      <c r="L4641" s="297"/>
    </row>
    <row r="4642" spans="1:12" ht="12.75" hidden="1" customHeight="1" outlineLevel="2" x14ac:dyDescent="0.2">
      <c r="A4642" s="3"/>
      <c r="B4642" s="3"/>
      <c r="C4642" s="377"/>
      <c r="D4642" s="3">
        <v>7</v>
      </c>
      <c r="E4642" s="295" t="e">
        <f ca="1"/>
        <v>#N/A</v>
      </c>
      <c r="F4642" s="296"/>
      <c r="G4642" s="299"/>
      <c r="H4642" s="299"/>
      <c r="I4642" s="299"/>
      <c r="J4642" s="299"/>
      <c r="K4642" s="299"/>
      <c r="L4642" s="299"/>
    </row>
    <row r="4643" spans="1:12" ht="12.75" hidden="1" customHeight="1" outlineLevel="2" x14ac:dyDescent="0.2">
      <c r="A4643" s="3"/>
      <c r="B4643" s="3"/>
      <c r="C4643" s="377"/>
      <c r="D4643" s="3">
        <v>8</v>
      </c>
      <c r="E4643" s="295" t="e">
        <f ca="1"/>
        <v>#N/A</v>
      </c>
      <c r="F4643" s="296"/>
      <c r="G4643" s="299"/>
      <c r="H4643" s="299"/>
      <c r="I4643" s="299"/>
      <c r="J4643" s="299"/>
      <c r="K4643" s="299"/>
      <c r="L4643" s="299"/>
    </row>
    <row r="4644" spans="1:12" ht="12.75" hidden="1" customHeight="1" outlineLevel="2" x14ac:dyDescent="0.2">
      <c r="A4644" s="3"/>
      <c r="B4644" s="3"/>
      <c r="C4644" s="377"/>
      <c r="D4644" s="3">
        <v>9</v>
      </c>
      <c r="E4644" s="295" t="e">
        <f ca="1"/>
        <v>#N/A</v>
      </c>
      <c r="F4644" s="296"/>
      <c r="G4644" s="299"/>
      <c r="H4644" s="299"/>
      <c r="I4644" s="299"/>
      <c r="J4644" s="299"/>
      <c r="K4644" s="299"/>
      <c r="L4644" s="299"/>
    </row>
    <row r="4645" spans="1:12" ht="12.75" hidden="1" customHeight="1" outlineLevel="2" x14ac:dyDescent="0.2">
      <c r="A4645" s="3"/>
      <c r="B4645" s="3"/>
      <c r="C4645" s="377"/>
      <c r="D4645" s="3">
        <v>10</v>
      </c>
      <c r="E4645" s="295" t="e">
        <f ca="1"/>
        <v>#N/A</v>
      </c>
      <c r="F4645" s="296"/>
      <c r="G4645" s="299"/>
      <c r="H4645" s="299"/>
      <c r="I4645" s="299"/>
      <c r="J4645" s="299"/>
      <c r="K4645" s="299"/>
      <c r="L4645" s="299"/>
    </row>
    <row r="4646" spans="1:12" ht="12.75" hidden="1" customHeight="1" outlineLevel="2" x14ac:dyDescent="0.2">
      <c r="A4646" s="3"/>
      <c r="B4646" s="3"/>
      <c r="C4646" s="377"/>
      <c r="D4646" s="3">
        <v>11</v>
      </c>
      <c r="E4646" s="295" t="e">
        <f ca="1"/>
        <v>#N/A</v>
      </c>
      <c r="F4646" s="296"/>
      <c r="G4646" s="299"/>
      <c r="H4646" s="299"/>
      <c r="I4646" s="299"/>
      <c r="J4646" s="299"/>
      <c r="K4646" s="299"/>
      <c r="L4646" s="299"/>
    </row>
    <row r="4647" spans="1:12" ht="12.75" hidden="1" customHeight="1" outlineLevel="2" x14ac:dyDescent="0.2">
      <c r="A4647" s="3"/>
      <c r="B4647" s="3"/>
      <c r="C4647" s="377"/>
      <c r="D4647" s="3">
        <v>12</v>
      </c>
      <c r="E4647" s="295" t="e">
        <f ca="1"/>
        <v>#N/A</v>
      </c>
      <c r="F4647" s="296"/>
      <c r="G4647" s="299"/>
      <c r="H4647" s="299"/>
      <c r="I4647" s="299"/>
      <c r="J4647" s="299"/>
      <c r="K4647" s="299"/>
      <c r="L4647" s="299"/>
    </row>
    <row r="4648" spans="1:12" ht="12.75" hidden="1" customHeight="1" outlineLevel="2" x14ac:dyDescent="0.2">
      <c r="A4648" s="3"/>
      <c r="B4648" s="3"/>
      <c r="C4648" s="377"/>
      <c r="D4648" s="3">
        <v>13</v>
      </c>
      <c r="E4648" s="295" t="e">
        <f ca="1"/>
        <v>#N/A</v>
      </c>
      <c r="F4648" s="296"/>
      <c r="G4648" s="299"/>
      <c r="H4648" s="299"/>
      <c r="I4648" s="299"/>
      <c r="J4648" s="299"/>
      <c r="K4648" s="299"/>
      <c r="L4648" s="299"/>
    </row>
    <row r="4649" spans="1:12" ht="12.75" hidden="1" customHeight="1" outlineLevel="2" x14ac:dyDescent="0.2">
      <c r="A4649" s="3"/>
      <c r="B4649" s="3"/>
      <c r="C4649" s="377"/>
      <c r="D4649" s="3">
        <v>14</v>
      </c>
      <c r="E4649" s="295" t="e">
        <f ca="1"/>
        <v>#N/A</v>
      </c>
      <c r="F4649" s="296"/>
      <c r="G4649" s="299"/>
      <c r="H4649" s="299"/>
      <c r="I4649" s="299"/>
      <c r="J4649" s="299"/>
      <c r="K4649" s="299"/>
      <c r="L4649" s="299"/>
    </row>
    <row r="4650" spans="1:12" ht="12.75" hidden="1" customHeight="1" outlineLevel="2" x14ac:dyDescent="0.2">
      <c r="A4650" s="3"/>
      <c r="B4650" s="3"/>
      <c r="C4650" s="377"/>
      <c r="D4650" s="3">
        <v>15</v>
      </c>
      <c r="E4650" s="295" t="e">
        <f ca="1"/>
        <v>#N/A</v>
      </c>
      <c r="F4650" s="296"/>
      <c r="G4650" s="299"/>
      <c r="H4650" s="299"/>
      <c r="I4650" s="299"/>
      <c r="J4650" s="299"/>
      <c r="K4650" s="299"/>
      <c r="L4650" s="299"/>
    </row>
    <row r="4651" spans="1:12" ht="12.75" hidden="1" customHeight="1" outlineLevel="1" x14ac:dyDescent="0.2">
      <c r="A4651" s="3"/>
      <c r="B4651" s="149" t="str">
        <f ca="1">B4634</f>
        <v>Asset Type 035</v>
      </c>
      <c r="C4651" s="149" t="str">
        <f ca="1">C4634</f>
        <v>Description - Asset Type 035</v>
      </c>
      <c r="D4651" s="3"/>
      <c r="E4651" s="3"/>
      <c r="F4651" s="109" t="s">
        <v>47</v>
      </c>
      <c r="G4651" s="301">
        <f t="shared" ref="G4651:L4651" si="470">SUM(G4636:G4650)</f>
        <v>0</v>
      </c>
      <c r="H4651" s="301">
        <f t="shared" ca="1" si="470"/>
        <v>0</v>
      </c>
      <c r="I4651" s="301">
        <f t="shared" ca="1" si="470"/>
        <v>0</v>
      </c>
      <c r="J4651" s="301">
        <f t="shared" ca="1" si="470"/>
        <v>0</v>
      </c>
      <c r="K4651" s="301">
        <f t="shared" ca="1" si="470"/>
        <v>0</v>
      </c>
      <c r="L4651" s="301">
        <f t="shared" ca="1" si="470"/>
        <v>0</v>
      </c>
    </row>
    <row r="4652" spans="1:12" ht="12.75" hidden="1" customHeight="1" outlineLevel="2" x14ac:dyDescent="0.2">
      <c r="A4652" s="221">
        <f>A4634+1</f>
        <v>36</v>
      </c>
      <c r="B4652" s="22" t="str">
        <f ca="1">OFFSET($B$216,$A4652-1,0)</f>
        <v>Asset Type 036</v>
      </c>
      <c r="C4652" s="22" t="str">
        <f ca="1">OFFSET($C$216,$A4652-1,0)</f>
        <v>Description - Asset Type 036</v>
      </c>
      <c r="D4652" s="3"/>
      <c r="E4652" s="112"/>
      <c r="F4652" s="111" t="s">
        <v>46</v>
      </c>
      <c r="G4652" s="300">
        <f t="shared" ref="G4652:L4652" ca="1" si="471">VLOOKUP($B4652,$B$216:$L$415,5+G$5,FALSE)</f>
        <v>0</v>
      </c>
      <c r="H4652" s="300">
        <f t="shared" ca="1" si="471"/>
        <v>0</v>
      </c>
      <c r="I4652" s="300">
        <f t="shared" ca="1" si="471"/>
        <v>0</v>
      </c>
      <c r="J4652" s="300">
        <f t="shared" ca="1" si="471"/>
        <v>0</v>
      </c>
      <c r="K4652" s="300">
        <f t="shared" ca="1" si="471"/>
        <v>0</v>
      </c>
      <c r="L4652" s="300">
        <f t="shared" ca="1" si="471"/>
        <v>0</v>
      </c>
    </row>
    <row r="4653" spans="1:12" ht="12.75" hidden="1" customHeight="1" outlineLevel="2" x14ac:dyDescent="0.2">
      <c r="A4653" s="3"/>
      <c r="B4653" s="3"/>
      <c r="C4653" s="21"/>
      <c r="D4653" s="3"/>
      <c r="E4653" s="110"/>
      <c r="F4653" s="109" t="s">
        <v>81</v>
      </c>
      <c r="G4653" s="114">
        <f ca="1">VLOOKUP($B4652,'Input Sheet'!$B$215:$L$414,5+G$5,FALSE)</f>
        <v>0</v>
      </c>
      <c r="H4653" s="114">
        <f ca="1">VLOOKUP($B4652,'Input Sheet'!$B$215:$L$414,5+H$5,FALSE)</f>
        <v>0</v>
      </c>
      <c r="I4653" s="114">
        <f ca="1">VLOOKUP($B4652,'Input Sheet'!$B$215:$L$414,5+I$5,FALSE)</f>
        <v>0</v>
      </c>
      <c r="J4653" s="114">
        <f ca="1">VLOOKUP($B4652,'Input Sheet'!$B$215:$L$414,5+J$5,FALSE)</f>
        <v>0</v>
      </c>
      <c r="K4653" s="114">
        <f ca="1">VLOOKUP($B4652,'Input Sheet'!$B$215:$L$414,5+K$5,FALSE)</f>
        <v>0</v>
      </c>
      <c r="L4653" s="114">
        <f ca="1">VLOOKUP($B4652,'Input Sheet'!$B$215:$L$414,5+L$5,FALSE)</f>
        <v>0</v>
      </c>
    </row>
    <row r="4654" spans="1:12" ht="12.75" hidden="1" customHeight="1" outlineLevel="2" x14ac:dyDescent="0.2">
      <c r="A4654" s="3"/>
      <c r="B4654" s="3"/>
      <c r="C4654" s="3"/>
      <c r="D4654" s="3">
        <v>1</v>
      </c>
      <c r="E4654" s="295">
        <f t="array" aca="1" ref="E4654:E4668" ca="1">TRANSPOSE(G4652:L4652)</f>
        <v>0</v>
      </c>
      <c r="F4654" s="296"/>
      <c r="G4654" s="297"/>
      <c r="H4654" s="298">
        <f ca="1">IF(OFFSET(H4654,-$D4654,0)="n/a","n/a",IF(H$5&gt;OFFSET(H4654,-$D4654,0)+$D4654,$E4654-SUM($G4654:G4654),($E4654-SUM($G4654:G4654))/(OFFSET(H4654,-$D4654,0)-(H$5-$D4654-1))))</f>
        <v>0</v>
      </c>
      <c r="I4654" s="298">
        <f ca="1">IF(OFFSET(I4654,-$D4654,0)="n/a","n/a",IF(I$5&gt;OFFSET(I4654,-$D4654,0)+$D4654,$E4654-SUM($G4654:H4654),($E4654-SUM($G4654:H4654))/(OFFSET(I4654,-$D4654,0)-(I$5-$D4654-1))))</f>
        <v>0</v>
      </c>
      <c r="J4654" s="298">
        <f ca="1">IF(OFFSET(J4654,-$D4654,0)="n/a","n/a",IF(J$5&gt;OFFSET(J4654,-$D4654,0)+$D4654,$E4654-SUM($G4654:I4654),($E4654-SUM($G4654:I4654))/(OFFSET(J4654,-$D4654,0)-(J$5-$D4654-1))))</f>
        <v>0</v>
      </c>
      <c r="K4654" s="298">
        <f ca="1">IF(OFFSET(K4654,-$D4654,0)="n/a","n/a",IF(K$5&gt;OFFSET(K4654,-$D4654,0)+$D4654,$E4654-SUM($G4654:J4654),($E4654-SUM($G4654:J4654))/(OFFSET(K4654,-$D4654,0)-(K$5-$D4654-1))))</f>
        <v>0</v>
      </c>
      <c r="L4654" s="298">
        <f ca="1">IF(OFFSET(L4654,-$D4654,0)="n/a","n/a",IF(L$5&gt;OFFSET(L4654,-$D4654,0)+$D4654,$E4654-SUM($G4654:K4654),($E4654-SUM($G4654:K4654))/(OFFSET(L4654,-$D4654,0)-(L$5-$D4654-1))))</f>
        <v>0</v>
      </c>
    </row>
    <row r="4655" spans="1:12" ht="12.75" hidden="1" customHeight="1" outlineLevel="2" x14ac:dyDescent="0.2">
      <c r="A4655" s="3"/>
      <c r="B4655" s="3"/>
      <c r="C4655" s="377" t="s">
        <v>48</v>
      </c>
      <c r="D4655" s="3">
        <v>2</v>
      </c>
      <c r="E4655" s="295">
        <f ca="1"/>
        <v>0</v>
      </c>
      <c r="F4655" s="296"/>
      <c r="G4655" s="299"/>
      <c r="H4655" s="297"/>
      <c r="I4655" s="298">
        <f ca="1">IF(OFFSET(I4655,-$D4655,0)="n/a","n/a",IF(I$5&gt;OFFSET(I4655,-$D4655,0)+$D4655,$E4655-SUM($G4655:H4655),($E4655-SUM($G4655:H4655))/(OFFSET(I4655,-$D4655,0)-(I$5-$D4655-1))))</f>
        <v>0</v>
      </c>
      <c r="J4655" s="298">
        <f ca="1">IF(OFFSET(J4655,-$D4655,0)="n/a","n/a",IF(J$5&gt;OFFSET(J4655,-$D4655,0)+$D4655,$E4655-SUM($G4655:I4655),($E4655-SUM($G4655:I4655))/(OFFSET(J4655,-$D4655,0)-(J$5-$D4655-1))))</f>
        <v>0</v>
      </c>
      <c r="K4655" s="298">
        <f ca="1">IF(OFFSET(K4655,-$D4655,0)="n/a","n/a",IF(K$5&gt;OFFSET(K4655,-$D4655,0)+$D4655,$E4655-SUM($G4655:J4655),($E4655-SUM($G4655:J4655))/(OFFSET(K4655,-$D4655,0)-(K$5-$D4655-1))))</f>
        <v>0</v>
      </c>
      <c r="L4655" s="298">
        <f ca="1">IF(OFFSET(L4655,-$D4655,0)="n/a","n/a",IF(L$5&gt;OFFSET(L4655,-$D4655,0)+$D4655,$E4655-SUM($G4655:K4655),($E4655-SUM($G4655:K4655))/(OFFSET(L4655,-$D4655,0)-(L$5-$D4655-1))))</f>
        <v>0</v>
      </c>
    </row>
    <row r="4656" spans="1:12" ht="12.75" hidden="1" customHeight="1" outlineLevel="2" x14ac:dyDescent="0.2">
      <c r="A4656" s="3"/>
      <c r="B4656" s="3"/>
      <c r="C4656" s="377"/>
      <c r="D4656" s="3">
        <v>3</v>
      </c>
      <c r="E4656" s="295">
        <f ca="1"/>
        <v>0</v>
      </c>
      <c r="F4656" s="296"/>
      <c r="G4656" s="299"/>
      <c r="H4656" s="299"/>
      <c r="I4656" s="297"/>
      <c r="J4656" s="298">
        <f ca="1">IF(OFFSET(J4656,-$D4656,0)="n/a","n/a",IF(J$5&gt;OFFSET(J4656,-$D4656,0)+$D4656,$E4656-SUM($G4656:I4656),($E4656-SUM($G4656:I4656))/(OFFSET(J4656,-$D4656,0)-(J$5-$D4656-1))))</f>
        <v>0</v>
      </c>
      <c r="K4656" s="298">
        <f ca="1">IF(OFFSET(K4656,-$D4656,0)="n/a","n/a",IF(K$5&gt;OFFSET(K4656,-$D4656,0)+$D4656,$E4656-SUM($G4656:J4656),($E4656-SUM($G4656:J4656))/(OFFSET(K4656,-$D4656,0)-(K$5-$D4656-1))))</f>
        <v>0</v>
      </c>
      <c r="L4656" s="298">
        <f ca="1">IF(OFFSET(L4656,-$D4656,0)="n/a","n/a",IF(L$5&gt;OFFSET(L4656,-$D4656,0)+$D4656,$E4656-SUM($G4656:K4656),($E4656-SUM($G4656:K4656))/(OFFSET(L4656,-$D4656,0)-(L$5-$D4656-1))))</f>
        <v>0</v>
      </c>
    </row>
    <row r="4657" spans="1:12" ht="12.75" hidden="1" customHeight="1" outlineLevel="2" x14ac:dyDescent="0.2">
      <c r="A4657" s="3"/>
      <c r="B4657" s="3"/>
      <c r="C4657" s="377"/>
      <c r="D4657" s="3">
        <v>4</v>
      </c>
      <c r="E4657" s="295">
        <f ca="1"/>
        <v>0</v>
      </c>
      <c r="F4657" s="296"/>
      <c r="G4657" s="299"/>
      <c r="H4657" s="299"/>
      <c r="I4657" s="299"/>
      <c r="J4657" s="297"/>
      <c r="K4657" s="298">
        <f ca="1">IF(OFFSET(K4657,-$D4657,0)="n/a","n/a",IF(K$5&gt;OFFSET(K4657,-$D4657,0)+$D4657,$E4657-SUM($G4657:J4657),($E4657-SUM($G4657:J4657))/(OFFSET(K4657,-$D4657,0)-(K$5-$D4657-1))))</f>
        <v>0</v>
      </c>
      <c r="L4657" s="298">
        <f ca="1">IF(OFFSET(L4657,-$D4657,0)="n/a","n/a",IF(L$5&gt;OFFSET(L4657,-$D4657,0)+$D4657,$E4657-SUM($G4657:K4657),($E4657-SUM($G4657:K4657))/(OFFSET(L4657,-$D4657,0)-(L$5-$D4657-1))))</f>
        <v>0</v>
      </c>
    </row>
    <row r="4658" spans="1:12" ht="12.75" hidden="1" customHeight="1" outlineLevel="2" x14ac:dyDescent="0.2">
      <c r="A4658" s="3"/>
      <c r="B4658" s="3"/>
      <c r="C4658" s="377"/>
      <c r="D4658" s="3">
        <v>5</v>
      </c>
      <c r="E4658" s="295">
        <f ca="1"/>
        <v>0</v>
      </c>
      <c r="F4658" s="296"/>
      <c r="G4658" s="299"/>
      <c r="H4658" s="299"/>
      <c r="I4658" s="299"/>
      <c r="J4658" s="299"/>
      <c r="K4658" s="297"/>
      <c r="L4658" s="298">
        <f ca="1">IF(OFFSET(L4658,-$D4658,0)="n/a","n/a",IF(L$5&gt;OFFSET(L4658,-$D4658,0)+$D4658,$E4658-SUM($G4658:K4658),($E4658-SUM($G4658:K4658))/(OFFSET(L4658,-$D4658,0)-(L$5-$D4658-1))))</f>
        <v>0</v>
      </c>
    </row>
    <row r="4659" spans="1:12" ht="12.75" hidden="1" customHeight="1" outlineLevel="2" x14ac:dyDescent="0.2">
      <c r="A4659" s="3"/>
      <c r="B4659" s="3"/>
      <c r="C4659" s="377"/>
      <c r="D4659" s="3">
        <v>6</v>
      </c>
      <c r="E4659" s="295">
        <f ca="1"/>
        <v>0</v>
      </c>
      <c r="F4659" s="296"/>
      <c r="G4659" s="299"/>
      <c r="H4659" s="299"/>
      <c r="I4659" s="299"/>
      <c r="J4659" s="299"/>
      <c r="K4659" s="299"/>
      <c r="L4659" s="297"/>
    </row>
    <row r="4660" spans="1:12" ht="12.75" hidden="1" customHeight="1" outlineLevel="2" x14ac:dyDescent="0.2">
      <c r="A4660" s="3"/>
      <c r="B4660" s="3"/>
      <c r="C4660" s="377"/>
      <c r="D4660" s="3">
        <v>7</v>
      </c>
      <c r="E4660" s="295" t="e">
        <f ca="1"/>
        <v>#N/A</v>
      </c>
      <c r="F4660" s="296"/>
      <c r="G4660" s="299"/>
      <c r="H4660" s="299"/>
      <c r="I4660" s="299"/>
      <c r="J4660" s="299"/>
      <c r="K4660" s="299"/>
      <c r="L4660" s="299"/>
    </row>
    <row r="4661" spans="1:12" ht="12.75" hidden="1" customHeight="1" outlineLevel="2" x14ac:dyDescent="0.2">
      <c r="A4661" s="3"/>
      <c r="B4661" s="3"/>
      <c r="C4661" s="377"/>
      <c r="D4661" s="3">
        <v>8</v>
      </c>
      <c r="E4661" s="295" t="e">
        <f ca="1"/>
        <v>#N/A</v>
      </c>
      <c r="F4661" s="296"/>
      <c r="G4661" s="299"/>
      <c r="H4661" s="299"/>
      <c r="I4661" s="299"/>
      <c r="J4661" s="299"/>
      <c r="K4661" s="299"/>
      <c r="L4661" s="299"/>
    </row>
    <row r="4662" spans="1:12" ht="12.75" hidden="1" customHeight="1" outlineLevel="2" x14ac:dyDescent="0.2">
      <c r="A4662" s="3"/>
      <c r="B4662" s="3"/>
      <c r="C4662" s="377"/>
      <c r="D4662" s="3">
        <v>9</v>
      </c>
      <c r="E4662" s="295" t="e">
        <f ca="1"/>
        <v>#N/A</v>
      </c>
      <c r="F4662" s="296"/>
      <c r="G4662" s="299"/>
      <c r="H4662" s="299"/>
      <c r="I4662" s="299"/>
      <c r="J4662" s="299"/>
      <c r="K4662" s="299"/>
      <c r="L4662" s="299"/>
    </row>
    <row r="4663" spans="1:12" ht="12.75" hidden="1" customHeight="1" outlineLevel="2" x14ac:dyDescent="0.2">
      <c r="A4663" s="3"/>
      <c r="B4663" s="3"/>
      <c r="C4663" s="377"/>
      <c r="D4663" s="3">
        <v>10</v>
      </c>
      <c r="E4663" s="295" t="e">
        <f ca="1"/>
        <v>#N/A</v>
      </c>
      <c r="F4663" s="296"/>
      <c r="G4663" s="299"/>
      <c r="H4663" s="299"/>
      <c r="I4663" s="299"/>
      <c r="J4663" s="299"/>
      <c r="K4663" s="299"/>
      <c r="L4663" s="299"/>
    </row>
    <row r="4664" spans="1:12" ht="12.75" hidden="1" customHeight="1" outlineLevel="2" x14ac:dyDescent="0.2">
      <c r="A4664" s="3"/>
      <c r="B4664" s="3"/>
      <c r="C4664" s="377"/>
      <c r="D4664" s="3">
        <v>11</v>
      </c>
      <c r="E4664" s="295" t="e">
        <f ca="1"/>
        <v>#N/A</v>
      </c>
      <c r="F4664" s="296"/>
      <c r="G4664" s="299"/>
      <c r="H4664" s="299"/>
      <c r="I4664" s="299"/>
      <c r="J4664" s="299"/>
      <c r="K4664" s="299"/>
      <c r="L4664" s="299"/>
    </row>
    <row r="4665" spans="1:12" ht="12.75" hidden="1" customHeight="1" outlineLevel="2" x14ac:dyDescent="0.2">
      <c r="A4665" s="3"/>
      <c r="B4665" s="3"/>
      <c r="C4665" s="377"/>
      <c r="D4665" s="3">
        <v>12</v>
      </c>
      <c r="E4665" s="295" t="e">
        <f ca="1"/>
        <v>#N/A</v>
      </c>
      <c r="F4665" s="296"/>
      <c r="G4665" s="299"/>
      <c r="H4665" s="299"/>
      <c r="I4665" s="299"/>
      <c r="J4665" s="299"/>
      <c r="K4665" s="299"/>
      <c r="L4665" s="299"/>
    </row>
    <row r="4666" spans="1:12" ht="12.75" hidden="1" customHeight="1" outlineLevel="2" x14ac:dyDescent="0.2">
      <c r="A4666" s="3"/>
      <c r="B4666" s="3"/>
      <c r="C4666" s="377"/>
      <c r="D4666" s="3">
        <v>13</v>
      </c>
      <c r="E4666" s="295" t="e">
        <f ca="1"/>
        <v>#N/A</v>
      </c>
      <c r="F4666" s="296"/>
      <c r="G4666" s="299"/>
      <c r="H4666" s="299"/>
      <c r="I4666" s="299"/>
      <c r="J4666" s="299"/>
      <c r="K4666" s="299"/>
      <c r="L4666" s="299"/>
    </row>
    <row r="4667" spans="1:12" ht="12.75" hidden="1" customHeight="1" outlineLevel="2" x14ac:dyDescent="0.2">
      <c r="A4667" s="3"/>
      <c r="B4667" s="3"/>
      <c r="C4667" s="377"/>
      <c r="D4667" s="3">
        <v>14</v>
      </c>
      <c r="E4667" s="295" t="e">
        <f ca="1"/>
        <v>#N/A</v>
      </c>
      <c r="F4667" s="296"/>
      <c r="G4667" s="299"/>
      <c r="H4667" s="299"/>
      <c r="I4667" s="299"/>
      <c r="J4667" s="299"/>
      <c r="K4667" s="299"/>
      <c r="L4667" s="299"/>
    </row>
    <row r="4668" spans="1:12" ht="12.75" hidden="1" customHeight="1" outlineLevel="2" x14ac:dyDescent="0.2">
      <c r="A4668" s="3"/>
      <c r="B4668" s="3"/>
      <c r="C4668" s="377"/>
      <c r="D4668" s="3">
        <v>15</v>
      </c>
      <c r="E4668" s="295" t="e">
        <f ca="1"/>
        <v>#N/A</v>
      </c>
      <c r="F4668" s="296"/>
      <c r="G4668" s="299"/>
      <c r="H4668" s="299"/>
      <c r="I4668" s="299"/>
      <c r="J4668" s="299"/>
      <c r="K4668" s="299"/>
      <c r="L4668" s="299"/>
    </row>
    <row r="4669" spans="1:12" ht="12.75" hidden="1" customHeight="1" outlineLevel="1" x14ac:dyDescent="0.2">
      <c r="A4669" s="3"/>
      <c r="B4669" s="149" t="str">
        <f ca="1">B4652</f>
        <v>Asset Type 036</v>
      </c>
      <c r="C4669" s="149" t="str">
        <f ca="1">C4652</f>
        <v>Description - Asset Type 036</v>
      </c>
      <c r="D4669" s="3"/>
      <c r="E4669" s="3"/>
      <c r="F4669" s="109" t="s">
        <v>47</v>
      </c>
      <c r="G4669" s="301">
        <f t="shared" ref="G4669:L4669" si="472">SUM(G4654:G4668)</f>
        <v>0</v>
      </c>
      <c r="H4669" s="301">
        <f t="shared" ca="1" si="472"/>
        <v>0</v>
      </c>
      <c r="I4669" s="301">
        <f t="shared" ca="1" si="472"/>
        <v>0</v>
      </c>
      <c r="J4669" s="301">
        <f t="shared" ca="1" si="472"/>
        <v>0</v>
      </c>
      <c r="K4669" s="301">
        <f t="shared" ca="1" si="472"/>
        <v>0</v>
      </c>
      <c r="L4669" s="301">
        <f t="shared" ca="1" si="472"/>
        <v>0</v>
      </c>
    </row>
    <row r="4670" spans="1:12" ht="12.75" hidden="1" customHeight="1" outlineLevel="2" x14ac:dyDescent="0.2">
      <c r="A4670" s="221">
        <f>A4652+1</f>
        <v>37</v>
      </c>
      <c r="B4670" s="22" t="str">
        <f ca="1">OFFSET($B$216,$A4670-1,0)</f>
        <v>Asset Type 037</v>
      </c>
      <c r="C4670" s="22" t="str">
        <f ca="1">OFFSET($C$216,$A4670-1,0)</f>
        <v>Description - Asset Type 037</v>
      </c>
      <c r="D4670" s="3"/>
      <c r="E4670" s="112"/>
      <c r="F4670" s="111" t="s">
        <v>46</v>
      </c>
      <c r="G4670" s="300">
        <f t="shared" ref="G4670:L4670" ca="1" si="473">VLOOKUP($B4670,$B$216:$L$415,5+G$5,FALSE)</f>
        <v>0</v>
      </c>
      <c r="H4670" s="300">
        <f t="shared" ca="1" si="473"/>
        <v>0</v>
      </c>
      <c r="I4670" s="300">
        <f t="shared" ca="1" si="473"/>
        <v>0</v>
      </c>
      <c r="J4670" s="300">
        <f t="shared" ca="1" si="473"/>
        <v>0</v>
      </c>
      <c r="K4670" s="300">
        <f t="shared" ca="1" si="473"/>
        <v>0</v>
      </c>
      <c r="L4670" s="300">
        <f t="shared" ca="1" si="473"/>
        <v>0</v>
      </c>
    </row>
    <row r="4671" spans="1:12" ht="12.75" hidden="1" customHeight="1" outlineLevel="2" x14ac:dyDescent="0.2">
      <c r="A4671" s="3"/>
      <c r="B4671" s="3"/>
      <c r="C4671" s="21"/>
      <c r="D4671" s="3"/>
      <c r="E4671" s="110"/>
      <c r="F4671" s="109" t="s">
        <v>81</v>
      </c>
      <c r="G4671" s="114">
        <f ca="1">VLOOKUP($B4670,'Input Sheet'!$B$215:$L$414,5+G$5,FALSE)</f>
        <v>0</v>
      </c>
      <c r="H4671" s="114">
        <f ca="1">VLOOKUP($B4670,'Input Sheet'!$B$215:$L$414,5+H$5,FALSE)</f>
        <v>0</v>
      </c>
      <c r="I4671" s="114">
        <f ca="1">VLOOKUP($B4670,'Input Sheet'!$B$215:$L$414,5+I$5,FALSE)</f>
        <v>0</v>
      </c>
      <c r="J4671" s="114">
        <f ca="1">VLOOKUP($B4670,'Input Sheet'!$B$215:$L$414,5+J$5,FALSE)</f>
        <v>0</v>
      </c>
      <c r="K4671" s="114">
        <f ca="1">VLOOKUP($B4670,'Input Sheet'!$B$215:$L$414,5+K$5,FALSE)</f>
        <v>0</v>
      </c>
      <c r="L4671" s="114">
        <f ca="1">VLOOKUP($B4670,'Input Sheet'!$B$215:$L$414,5+L$5,FALSE)</f>
        <v>0</v>
      </c>
    </row>
    <row r="4672" spans="1:12" ht="12.75" hidden="1" customHeight="1" outlineLevel="2" x14ac:dyDescent="0.2">
      <c r="A4672" s="3"/>
      <c r="B4672" s="3"/>
      <c r="C4672" s="3"/>
      <c r="D4672" s="3">
        <v>1</v>
      </c>
      <c r="E4672" s="295">
        <f t="array" aca="1" ref="E4672:E4686" ca="1">TRANSPOSE(G4670:L4670)</f>
        <v>0</v>
      </c>
      <c r="F4672" s="296"/>
      <c r="G4672" s="297"/>
      <c r="H4672" s="298">
        <f ca="1">IF(OFFSET(H4672,-$D4672,0)="n/a","n/a",IF(H$5&gt;OFFSET(H4672,-$D4672,0)+$D4672,$E4672-SUM($G4672:G4672),($E4672-SUM($G4672:G4672))/(OFFSET(H4672,-$D4672,0)-(H$5-$D4672-1))))</f>
        <v>0</v>
      </c>
      <c r="I4672" s="298">
        <f ca="1">IF(OFFSET(I4672,-$D4672,0)="n/a","n/a",IF(I$5&gt;OFFSET(I4672,-$D4672,0)+$D4672,$E4672-SUM($G4672:H4672),($E4672-SUM($G4672:H4672))/(OFFSET(I4672,-$D4672,0)-(I$5-$D4672-1))))</f>
        <v>0</v>
      </c>
      <c r="J4672" s="298">
        <f ca="1">IF(OFFSET(J4672,-$D4672,0)="n/a","n/a",IF(J$5&gt;OFFSET(J4672,-$D4672,0)+$D4672,$E4672-SUM($G4672:I4672),($E4672-SUM($G4672:I4672))/(OFFSET(J4672,-$D4672,0)-(J$5-$D4672-1))))</f>
        <v>0</v>
      </c>
      <c r="K4672" s="298">
        <f ca="1">IF(OFFSET(K4672,-$D4672,0)="n/a","n/a",IF(K$5&gt;OFFSET(K4672,-$D4672,0)+$D4672,$E4672-SUM($G4672:J4672),($E4672-SUM($G4672:J4672))/(OFFSET(K4672,-$D4672,0)-(K$5-$D4672-1))))</f>
        <v>0</v>
      </c>
      <c r="L4672" s="298">
        <f ca="1">IF(OFFSET(L4672,-$D4672,0)="n/a","n/a",IF(L$5&gt;OFFSET(L4672,-$D4672,0)+$D4672,$E4672-SUM($G4672:K4672),($E4672-SUM($G4672:K4672))/(OFFSET(L4672,-$D4672,0)-(L$5-$D4672-1))))</f>
        <v>0</v>
      </c>
    </row>
    <row r="4673" spans="1:12" ht="12.75" hidden="1" customHeight="1" outlineLevel="2" x14ac:dyDescent="0.2">
      <c r="A4673" s="3"/>
      <c r="B4673" s="3"/>
      <c r="C4673" s="377" t="s">
        <v>48</v>
      </c>
      <c r="D4673" s="3">
        <v>2</v>
      </c>
      <c r="E4673" s="295">
        <f ca="1"/>
        <v>0</v>
      </c>
      <c r="F4673" s="296"/>
      <c r="G4673" s="299"/>
      <c r="H4673" s="297"/>
      <c r="I4673" s="298">
        <f ca="1">IF(OFFSET(I4673,-$D4673,0)="n/a","n/a",IF(I$5&gt;OFFSET(I4673,-$D4673,0)+$D4673,$E4673-SUM($G4673:H4673),($E4673-SUM($G4673:H4673))/(OFFSET(I4673,-$D4673,0)-(I$5-$D4673-1))))</f>
        <v>0</v>
      </c>
      <c r="J4673" s="298">
        <f ca="1">IF(OFFSET(J4673,-$D4673,0)="n/a","n/a",IF(J$5&gt;OFFSET(J4673,-$D4673,0)+$D4673,$E4673-SUM($G4673:I4673),($E4673-SUM($G4673:I4673))/(OFFSET(J4673,-$D4673,0)-(J$5-$D4673-1))))</f>
        <v>0</v>
      </c>
      <c r="K4673" s="298">
        <f ca="1">IF(OFFSET(K4673,-$D4673,0)="n/a","n/a",IF(K$5&gt;OFFSET(K4673,-$D4673,0)+$D4673,$E4673-SUM($G4673:J4673),($E4673-SUM($G4673:J4673))/(OFFSET(K4673,-$D4673,0)-(K$5-$D4673-1))))</f>
        <v>0</v>
      </c>
      <c r="L4673" s="298">
        <f ca="1">IF(OFFSET(L4673,-$D4673,0)="n/a","n/a",IF(L$5&gt;OFFSET(L4673,-$D4673,0)+$D4673,$E4673-SUM($G4673:K4673),($E4673-SUM($G4673:K4673))/(OFFSET(L4673,-$D4673,0)-(L$5-$D4673-1))))</f>
        <v>0</v>
      </c>
    </row>
    <row r="4674" spans="1:12" ht="12.75" hidden="1" customHeight="1" outlineLevel="2" x14ac:dyDescent="0.2">
      <c r="A4674" s="3"/>
      <c r="B4674" s="3"/>
      <c r="C4674" s="377"/>
      <c r="D4674" s="3">
        <v>3</v>
      </c>
      <c r="E4674" s="295">
        <f ca="1"/>
        <v>0</v>
      </c>
      <c r="F4674" s="296"/>
      <c r="G4674" s="299"/>
      <c r="H4674" s="299"/>
      <c r="I4674" s="297"/>
      <c r="J4674" s="298">
        <f ca="1">IF(OFFSET(J4674,-$D4674,0)="n/a","n/a",IF(J$5&gt;OFFSET(J4674,-$D4674,0)+$D4674,$E4674-SUM($G4674:I4674),($E4674-SUM($G4674:I4674))/(OFFSET(J4674,-$D4674,0)-(J$5-$D4674-1))))</f>
        <v>0</v>
      </c>
      <c r="K4674" s="298">
        <f ca="1">IF(OFFSET(K4674,-$D4674,0)="n/a","n/a",IF(K$5&gt;OFFSET(K4674,-$D4674,0)+$D4674,$E4674-SUM($G4674:J4674),($E4674-SUM($G4674:J4674))/(OFFSET(K4674,-$D4674,0)-(K$5-$D4674-1))))</f>
        <v>0</v>
      </c>
      <c r="L4674" s="298">
        <f ca="1">IF(OFFSET(L4674,-$D4674,0)="n/a","n/a",IF(L$5&gt;OFFSET(L4674,-$D4674,0)+$D4674,$E4674-SUM($G4674:K4674),($E4674-SUM($G4674:K4674))/(OFFSET(L4674,-$D4674,0)-(L$5-$D4674-1))))</f>
        <v>0</v>
      </c>
    </row>
    <row r="4675" spans="1:12" ht="12.75" hidden="1" customHeight="1" outlineLevel="2" x14ac:dyDescent="0.2">
      <c r="A4675" s="3"/>
      <c r="B4675" s="3"/>
      <c r="C4675" s="377"/>
      <c r="D4675" s="3">
        <v>4</v>
      </c>
      <c r="E4675" s="295">
        <f ca="1"/>
        <v>0</v>
      </c>
      <c r="F4675" s="296"/>
      <c r="G4675" s="299"/>
      <c r="H4675" s="299"/>
      <c r="I4675" s="299"/>
      <c r="J4675" s="297"/>
      <c r="K4675" s="298">
        <f ca="1">IF(OFFSET(K4675,-$D4675,0)="n/a","n/a",IF(K$5&gt;OFFSET(K4675,-$D4675,0)+$D4675,$E4675-SUM($G4675:J4675),($E4675-SUM($G4675:J4675))/(OFFSET(K4675,-$D4675,0)-(K$5-$D4675-1))))</f>
        <v>0</v>
      </c>
      <c r="L4675" s="298">
        <f ca="1">IF(OFFSET(L4675,-$D4675,0)="n/a","n/a",IF(L$5&gt;OFFSET(L4675,-$D4675,0)+$D4675,$E4675-SUM($G4675:K4675),($E4675-SUM($G4675:K4675))/(OFFSET(L4675,-$D4675,0)-(L$5-$D4675-1))))</f>
        <v>0</v>
      </c>
    </row>
    <row r="4676" spans="1:12" ht="12.75" hidden="1" customHeight="1" outlineLevel="2" x14ac:dyDescent="0.2">
      <c r="A4676" s="3"/>
      <c r="B4676" s="3"/>
      <c r="C4676" s="377"/>
      <c r="D4676" s="3">
        <v>5</v>
      </c>
      <c r="E4676" s="295">
        <f ca="1"/>
        <v>0</v>
      </c>
      <c r="F4676" s="296"/>
      <c r="G4676" s="299"/>
      <c r="H4676" s="299"/>
      <c r="I4676" s="299"/>
      <c r="J4676" s="299"/>
      <c r="K4676" s="297"/>
      <c r="L4676" s="298">
        <f ca="1">IF(OFFSET(L4676,-$D4676,0)="n/a","n/a",IF(L$5&gt;OFFSET(L4676,-$D4676,0)+$D4676,$E4676-SUM($G4676:K4676),($E4676-SUM($G4676:K4676))/(OFFSET(L4676,-$D4676,0)-(L$5-$D4676-1))))</f>
        <v>0</v>
      </c>
    </row>
    <row r="4677" spans="1:12" ht="12.75" hidden="1" customHeight="1" outlineLevel="2" x14ac:dyDescent="0.2">
      <c r="A4677" s="3"/>
      <c r="B4677" s="3"/>
      <c r="C4677" s="377"/>
      <c r="D4677" s="3">
        <v>6</v>
      </c>
      <c r="E4677" s="295">
        <f ca="1"/>
        <v>0</v>
      </c>
      <c r="F4677" s="296"/>
      <c r="G4677" s="299"/>
      <c r="H4677" s="299"/>
      <c r="I4677" s="299"/>
      <c r="J4677" s="299"/>
      <c r="K4677" s="299"/>
      <c r="L4677" s="297"/>
    </row>
    <row r="4678" spans="1:12" ht="12.75" hidden="1" customHeight="1" outlineLevel="2" x14ac:dyDescent="0.2">
      <c r="A4678" s="3"/>
      <c r="B4678" s="3"/>
      <c r="C4678" s="377"/>
      <c r="D4678" s="3">
        <v>7</v>
      </c>
      <c r="E4678" s="295" t="e">
        <f ca="1"/>
        <v>#N/A</v>
      </c>
      <c r="F4678" s="296"/>
      <c r="G4678" s="299"/>
      <c r="H4678" s="299"/>
      <c r="I4678" s="299"/>
      <c r="J4678" s="299"/>
      <c r="K4678" s="299"/>
      <c r="L4678" s="299"/>
    </row>
    <row r="4679" spans="1:12" ht="12.75" hidden="1" customHeight="1" outlineLevel="2" x14ac:dyDescent="0.2">
      <c r="A4679" s="3"/>
      <c r="B4679" s="3"/>
      <c r="C4679" s="377"/>
      <c r="D4679" s="3">
        <v>8</v>
      </c>
      <c r="E4679" s="295" t="e">
        <f ca="1"/>
        <v>#N/A</v>
      </c>
      <c r="F4679" s="296"/>
      <c r="G4679" s="299"/>
      <c r="H4679" s="299"/>
      <c r="I4679" s="299"/>
      <c r="J4679" s="299"/>
      <c r="K4679" s="299"/>
      <c r="L4679" s="299"/>
    </row>
    <row r="4680" spans="1:12" ht="12.75" hidden="1" customHeight="1" outlineLevel="2" x14ac:dyDescent="0.2">
      <c r="A4680" s="3"/>
      <c r="B4680" s="3"/>
      <c r="C4680" s="377"/>
      <c r="D4680" s="3">
        <v>9</v>
      </c>
      <c r="E4680" s="295" t="e">
        <f ca="1"/>
        <v>#N/A</v>
      </c>
      <c r="F4680" s="296"/>
      <c r="G4680" s="299"/>
      <c r="H4680" s="299"/>
      <c r="I4680" s="299"/>
      <c r="J4680" s="299"/>
      <c r="K4680" s="299"/>
      <c r="L4680" s="299"/>
    </row>
    <row r="4681" spans="1:12" ht="12.75" hidden="1" customHeight="1" outlineLevel="2" x14ac:dyDescent="0.2">
      <c r="A4681" s="3"/>
      <c r="B4681" s="3"/>
      <c r="C4681" s="377"/>
      <c r="D4681" s="3">
        <v>10</v>
      </c>
      <c r="E4681" s="295" t="e">
        <f ca="1"/>
        <v>#N/A</v>
      </c>
      <c r="F4681" s="296"/>
      <c r="G4681" s="299"/>
      <c r="H4681" s="299"/>
      <c r="I4681" s="299"/>
      <c r="J4681" s="299"/>
      <c r="K4681" s="299"/>
      <c r="L4681" s="299"/>
    </row>
    <row r="4682" spans="1:12" ht="12.75" hidden="1" customHeight="1" outlineLevel="2" x14ac:dyDescent="0.2">
      <c r="A4682" s="3"/>
      <c r="B4682" s="3"/>
      <c r="C4682" s="377"/>
      <c r="D4682" s="3">
        <v>11</v>
      </c>
      <c r="E4682" s="295" t="e">
        <f ca="1"/>
        <v>#N/A</v>
      </c>
      <c r="F4682" s="296"/>
      <c r="G4682" s="299"/>
      <c r="H4682" s="299"/>
      <c r="I4682" s="299"/>
      <c r="J4682" s="299"/>
      <c r="K4682" s="299"/>
      <c r="L4682" s="299"/>
    </row>
    <row r="4683" spans="1:12" ht="12.75" hidden="1" customHeight="1" outlineLevel="2" x14ac:dyDescent="0.2">
      <c r="A4683" s="3"/>
      <c r="B4683" s="3"/>
      <c r="C4683" s="377"/>
      <c r="D4683" s="3">
        <v>12</v>
      </c>
      <c r="E4683" s="295" t="e">
        <f ca="1"/>
        <v>#N/A</v>
      </c>
      <c r="F4683" s="296"/>
      <c r="G4683" s="299"/>
      <c r="H4683" s="299"/>
      <c r="I4683" s="299"/>
      <c r="J4683" s="299"/>
      <c r="K4683" s="299"/>
      <c r="L4683" s="299"/>
    </row>
    <row r="4684" spans="1:12" ht="12.75" hidden="1" customHeight="1" outlineLevel="2" x14ac:dyDescent="0.2">
      <c r="A4684" s="3"/>
      <c r="B4684" s="3"/>
      <c r="C4684" s="377"/>
      <c r="D4684" s="3">
        <v>13</v>
      </c>
      <c r="E4684" s="295" t="e">
        <f ca="1"/>
        <v>#N/A</v>
      </c>
      <c r="F4684" s="296"/>
      <c r="G4684" s="299"/>
      <c r="H4684" s="299"/>
      <c r="I4684" s="299"/>
      <c r="J4684" s="299"/>
      <c r="K4684" s="299"/>
      <c r="L4684" s="299"/>
    </row>
    <row r="4685" spans="1:12" ht="12.75" hidden="1" customHeight="1" outlineLevel="2" x14ac:dyDescent="0.2">
      <c r="A4685" s="3"/>
      <c r="B4685" s="3"/>
      <c r="C4685" s="377"/>
      <c r="D4685" s="3">
        <v>14</v>
      </c>
      <c r="E4685" s="295" t="e">
        <f ca="1"/>
        <v>#N/A</v>
      </c>
      <c r="F4685" s="296"/>
      <c r="G4685" s="299"/>
      <c r="H4685" s="299"/>
      <c r="I4685" s="299"/>
      <c r="J4685" s="299"/>
      <c r="K4685" s="299"/>
      <c r="L4685" s="299"/>
    </row>
    <row r="4686" spans="1:12" ht="12.75" hidden="1" customHeight="1" outlineLevel="2" x14ac:dyDescent="0.2">
      <c r="A4686" s="3"/>
      <c r="B4686" s="3"/>
      <c r="C4686" s="377"/>
      <c r="D4686" s="3">
        <v>15</v>
      </c>
      <c r="E4686" s="295" t="e">
        <f ca="1"/>
        <v>#N/A</v>
      </c>
      <c r="F4686" s="296"/>
      <c r="G4686" s="299"/>
      <c r="H4686" s="299"/>
      <c r="I4686" s="299"/>
      <c r="J4686" s="299"/>
      <c r="K4686" s="299"/>
      <c r="L4686" s="299"/>
    </row>
    <row r="4687" spans="1:12" ht="12.75" hidden="1" customHeight="1" outlineLevel="1" x14ac:dyDescent="0.2">
      <c r="A4687" s="3"/>
      <c r="B4687" s="149" t="str">
        <f ca="1">B4670</f>
        <v>Asset Type 037</v>
      </c>
      <c r="C4687" s="149" t="str">
        <f ca="1">C4670</f>
        <v>Description - Asset Type 037</v>
      </c>
      <c r="D4687" s="3"/>
      <c r="E4687" s="3"/>
      <c r="F4687" s="109" t="s">
        <v>47</v>
      </c>
      <c r="G4687" s="301">
        <f t="shared" ref="G4687:L4687" si="474">SUM(G4672:G4686)</f>
        <v>0</v>
      </c>
      <c r="H4687" s="301">
        <f t="shared" ca="1" si="474"/>
        <v>0</v>
      </c>
      <c r="I4687" s="301">
        <f t="shared" ca="1" si="474"/>
        <v>0</v>
      </c>
      <c r="J4687" s="301">
        <f t="shared" ca="1" si="474"/>
        <v>0</v>
      </c>
      <c r="K4687" s="301">
        <f t="shared" ca="1" si="474"/>
        <v>0</v>
      </c>
      <c r="L4687" s="301">
        <f t="shared" ca="1" si="474"/>
        <v>0</v>
      </c>
    </row>
    <row r="4688" spans="1:12" ht="12.75" hidden="1" customHeight="1" outlineLevel="2" x14ac:dyDescent="0.2">
      <c r="A4688" s="221">
        <f>A4670+1</f>
        <v>38</v>
      </c>
      <c r="B4688" s="22" t="str">
        <f ca="1">OFFSET($B$216,$A4688-1,0)</f>
        <v>Asset Type 038</v>
      </c>
      <c r="C4688" s="22" t="str">
        <f ca="1">OFFSET($C$216,$A4688-1,0)</f>
        <v>Description - Asset Type 038</v>
      </c>
      <c r="D4688" s="3"/>
      <c r="E4688" s="112"/>
      <c r="F4688" s="111" t="s">
        <v>46</v>
      </c>
      <c r="G4688" s="300">
        <f t="shared" ref="G4688:L4688" ca="1" si="475">VLOOKUP($B4688,$B$216:$L$415,5+G$5,FALSE)</f>
        <v>0</v>
      </c>
      <c r="H4688" s="300">
        <f t="shared" ca="1" si="475"/>
        <v>0</v>
      </c>
      <c r="I4688" s="300">
        <f t="shared" ca="1" si="475"/>
        <v>0</v>
      </c>
      <c r="J4688" s="300">
        <f t="shared" ca="1" si="475"/>
        <v>0</v>
      </c>
      <c r="K4688" s="300">
        <f t="shared" ca="1" si="475"/>
        <v>0</v>
      </c>
      <c r="L4688" s="300">
        <f t="shared" ca="1" si="475"/>
        <v>0</v>
      </c>
    </row>
    <row r="4689" spans="1:12" ht="12.75" hidden="1" customHeight="1" outlineLevel="2" x14ac:dyDescent="0.2">
      <c r="A4689" s="3"/>
      <c r="B4689" s="3"/>
      <c r="C4689" s="21"/>
      <c r="D4689" s="3"/>
      <c r="E4689" s="110"/>
      <c r="F4689" s="109" t="s">
        <v>81</v>
      </c>
      <c r="G4689" s="114">
        <f ca="1">VLOOKUP($B4688,'Input Sheet'!$B$215:$L$414,5+G$5,FALSE)</f>
        <v>0</v>
      </c>
      <c r="H4689" s="114">
        <f ca="1">VLOOKUP($B4688,'Input Sheet'!$B$215:$L$414,5+H$5,FALSE)</f>
        <v>0</v>
      </c>
      <c r="I4689" s="114">
        <f ca="1">VLOOKUP($B4688,'Input Sheet'!$B$215:$L$414,5+I$5,FALSE)</f>
        <v>0</v>
      </c>
      <c r="J4689" s="114">
        <f ca="1">VLOOKUP($B4688,'Input Sheet'!$B$215:$L$414,5+J$5,FALSE)</f>
        <v>0</v>
      </c>
      <c r="K4689" s="114">
        <f ca="1">VLOOKUP($B4688,'Input Sheet'!$B$215:$L$414,5+K$5,FALSE)</f>
        <v>0</v>
      </c>
      <c r="L4689" s="114">
        <f ca="1">VLOOKUP($B4688,'Input Sheet'!$B$215:$L$414,5+L$5,FALSE)</f>
        <v>0</v>
      </c>
    </row>
    <row r="4690" spans="1:12" ht="12.75" hidden="1" customHeight="1" outlineLevel="2" x14ac:dyDescent="0.2">
      <c r="A4690" s="3"/>
      <c r="B4690" s="3"/>
      <c r="C4690" s="3"/>
      <c r="D4690" s="3">
        <v>1</v>
      </c>
      <c r="E4690" s="295">
        <f t="array" aca="1" ref="E4690:E4704" ca="1">TRANSPOSE(G4688:L4688)</f>
        <v>0</v>
      </c>
      <c r="F4690" s="296"/>
      <c r="G4690" s="297"/>
      <c r="H4690" s="298">
        <f ca="1">IF(OFFSET(H4690,-$D4690,0)="n/a","n/a",IF(H$5&gt;OFFSET(H4690,-$D4690,0)+$D4690,$E4690-SUM($G4690:G4690),($E4690-SUM($G4690:G4690))/(OFFSET(H4690,-$D4690,0)-(H$5-$D4690-1))))</f>
        <v>0</v>
      </c>
      <c r="I4690" s="298">
        <f ca="1">IF(OFFSET(I4690,-$D4690,0)="n/a","n/a",IF(I$5&gt;OFFSET(I4690,-$D4690,0)+$D4690,$E4690-SUM($G4690:H4690),($E4690-SUM($G4690:H4690))/(OFFSET(I4690,-$D4690,0)-(I$5-$D4690-1))))</f>
        <v>0</v>
      </c>
      <c r="J4690" s="298">
        <f ca="1">IF(OFFSET(J4690,-$D4690,0)="n/a","n/a",IF(J$5&gt;OFFSET(J4690,-$D4690,0)+$D4690,$E4690-SUM($G4690:I4690),($E4690-SUM($G4690:I4690))/(OFFSET(J4690,-$D4690,0)-(J$5-$D4690-1))))</f>
        <v>0</v>
      </c>
      <c r="K4690" s="298">
        <f ca="1">IF(OFFSET(K4690,-$D4690,0)="n/a","n/a",IF(K$5&gt;OFFSET(K4690,-$D4690,0)+$D4690,$E4690-SUM($G4690:J4690),($E4690-SUM($G4690:J4690))/(OFFSET(K4690,-$D4690,0)-(K$5-$D4690-1))))</f>
        <v>0</v>
      </c>
      <c r="L4690" s="298">
        <f ca="1">IF(OFFSET(L4690,-$D4690,0)="n/a","n/a",IF(L$5&gt;OFFSET(L4690,-$D4690,0)+$D4690,$E4690-SUM($G4690:K4690),($E4690-SUM($G4690:K4690))/(OFFSET(L4690,-$D4690,0)-(L$5-$D4690-1))))</f>
        <v>0</v>
      </c>
    </row>
    <row r="4691" spans="1:12" ht="12.75" hidden="1" customHeight="1" outlineLevel="2" x14ac:dyDescent="0.2">
      <c r="A4691" s="3"/>
      <c r="B4691" s="3"/>
      <c r="C4691" s="377" t="s">
        <v>48</v>
      </c>
      <c r="D4691" s="3">
        <v>2</v>
      </c>
      <c r="E4691" s="295">
        <f ca="1"/>
        <v>0</v>
      </c>
      <c r="F4691" s="296"/>
      <c r="G4691" s="299"/>
      <c r="H4691" s="297"/>
      <c r="I4691" s="298">
        <f ca="1">IF(OFFSET(I4691,-$D4691,0)="n/a","n/a",IF(I$5&gt;OFFSET(I4691,-$D4691,0)+$D4691,$E4691-SUM($G4691:H4691),($E4691-SUM($G4691:H4691))/(OFFSET(I4691,-$D4691,0)-(I$5-$D4691-1))))</f>
        <v>0</v>
      </c>
      <c r="J4691" s="298">
        <f ca="1">IF(OFFSET(J4691,-$D4691,0)="n/a","n/a",IF(J$5&gt;OFFSET(J4691,-$D4691,0)+$D4691,$E4691-SUM($G4691:I4691),($E4691-SUM($G4691:I4691))/(OFFSET(J4691,-$D4691,0)-(J$5-$D4691-1))))</f>
        <v>0</v>
      </c>
      <c r="K4691" s="298">
        <f ca="1">IF(OFFSET(K4691,-$D4691,0)="n/a","n/a",IF(K$5&gt;OFFSET(K4691,-$D4691,0)+$D4691,$E4691-SUM($G4691:J4691),($E4691-SUM($G4691:J4691))/(OFFSET(K4691,-$D4691,0)-(K$5-$D4691-1))))</f>
        <v>0</v>
      </c>
      <c r="L4691" s="298">
        <f ca="1">IF(OFFSET(L4691,-$D4691,0)="n/a","n/a",IF(L$5&gt;OFFSET(L4691,-$D4691,0)+$D4691,$E4691-SUM($G4691:K4691),($E4691-SUM($G4691:K4691))/(OFFSET(L4691,-$D4691,0)-(L$5-$D4691-1))))</f>
        <v>0</v>
      </c>
    </row>
    <row r="4692" spans="1:12" ht="12.75" hidden="1" customHeight="1" outlineLevel="2" x14ac:dyDescent="0.2">
      <c r="A4692" s="3"/>
      <c r="B4692" s="3"/>
      <c r="C4692" s="377"/>
      <c r="D4692" s="3">
        <v>3</v>
      </c>
      <c r="E4692" s="295">
        <f ca="1"/>
        <v>0</v>
      </c>
      <c r="F4692" s="296"/>
      <c r="G4692" s="299"/>
      <c r="H4692" s="299"/>
      <c r="I4692" s="297"/>
      <c r="J4692" s="298">
        <f ca="1">IF(OFFSET(J4692,-$D4692,0)="n/a","n/a",IF(J$5&gt;OFFSET(J4692,-$D4692,0)+$D4692,$E4692-SUM($G4692:I4692),($E4692-SUM($G4692:I4692))/(OFFSET(J4692,-$D4692,0)-(J$5-$D4692-1))))</f>
        <v>0</v>
      </c>
      <c r="K4692" s="298">
        <f ca="1">IF(OFFSET(K4692,-$D4692,0)="n/a","n/a",IF(K$5&gt;OFFSET(K4692,-$D4692,0)+$D4692,$E4692-SUM($G4692:J4692),($E4692-SUM($G4692:J4692))/(OFFSET(K4692,-$D4692,0)-(K$5-$D4692-1))))</f>
        <v>0</v>
      </c>
      <c r="L4692" s="298">
        <f ca="1">IF(OFFSET(L4692,-$D4692,0)="n/a","n/a",IF(L$5&gt;OFFSET(L4692,-$D4692,0)+$D4692,$E4692-SUM($G4692:K4692),($E4692-SUM($G4692:K4692))/(OFFSET(L4692,-$D4692,0)-(L$5-$D4692-1))))</f>
        <v>0</v>
      </c>
    </row>
    <row r="4693" spans="1:12" ht="12.75" hidden="1" customHeight="1" outlineLevel="2" x14ac:dyDescent="0.2">
      <c r="A4693" s="3"/>
      <c r="B4693" s="3"/>
      <c r="C4693" s="377"/>
      <c r="D4693" s="3">
        <v>4</v>
      </c>
      <c r="E4693" s="295">
        <f ca="1"/>
        <v>0</v>
      </c>
      <c r="F4693" s="296"/>
      <c r="G4693" s="299"/>
      <c r="H4693" s="299"/>
      <c r="I4693" s="299"/>
      <c r="J4693" s="297"/>
      <c r="K4693" s="298">
        <f ca="1">IF(OFFSET(K4693,-$D4693,0)="n/a","n/a",IF(K$5&gt;OFFSET(K4693,-$D4693,0)+$D4693,$E4693-SUM($G4693:J4693),($E4693-SUM($G4693:J4693))/(OFFSET(K4693,-$D4693,0)-(K$5-$D4693-1))))</f>
        <v>0</v>
      </c>
      <c r="L4693" s="298">
        <f ca="1">IF(OFFSET(L4693,-$D4693,0)="n/a","n/a",IF(L$5&gt;OFFSET(L4693,-$D4693,0)+$D4693,$E4693-SUM($G4693:K4693),($E4693-SUM($G4693:K4693))/(OFFSET(L4693,-$D4693,0)-(L$5-$D4693-1))))</f>
        <v>0</v>
      </c>
    </row>
    <row r="4694" spans="1:12" ht="12.75" hidden="1" customHeight="1" outlineLevel="2" x14ac:dyDescent="0.2">
      <c r="A4694" s="3"/>
      <c r="B4694" s="3"/>
      <c r="C4694" s="377"/>
      <c r="D4694" s="3">
        <v>5</v>
      </c>
      <c r="E4694" s="295">
        <f ca="1"/>
        <v>0</v>
      </c>
      <c r="F4694" s="296"/>
      <c r="G4694" s="299"/>
      <c r="H4694" s="299"/>
      <c r="I4694" s="299"/>
      <c r="J4694" s="299"/>
      <c r="K4694" s="297"/>
      <c r="L4694" s="298">
        <f ca="1">IF(OFFSET(L4694,-$D4694,0)="n/a","n/a",IF(L$5&gt;OFFSET(L4694,-$D4694,0)+$D4694,$E4694-SUM($G4694:K4694),($E4694-SUM($G4694:K4694))/(OFFSET(L4694,-$D4694,0)-(L$5-$D4694-1))))</f>
        <v>0</v>
      </c>
    </row>
    <row r="4695" spans="1:12" ht="12.75" hidden="1" customHeight="1" outlineLevel="2" x14ac:dyDescent="0.2">
      <c r="A4695" s="3"/>
      <c r="B4695" s="3"/>
      <c r="C4695" s="377"/>
      <c r="D4695" s="3">
        <v>6</v>
      </c>
      <c r="E4695" s="295">
        <f ca="1"/>
        <v>0</v>
      </c>
      <c r="F4695" s="296"/>
      <c r="G4695" s="299"/>
      <c r="H4695" s="299"/>
      <c r="I4695" s="299"/>
      <c r="J4695" s="299"/>
      <c r="K4695" s="299"/>
      <c r="L4695" s="297"/>
    </row>
    <row r="4696" spans="1:12" ht="12.75" hidden="1" customHeight="1" outlineLevel="2" x14ac:dyDescent="0.2">
      <c r="A4696" s="3"/>
      <c r="B4696" s="3"/>
      <c r="C4696" s="377"/>
      <c r="D4696" s="3">
        <v>7</v>
      </c>
      <c r="E4696" s="295" t="e">
        <f ca="1"/>
        <v>#N/A</v>
      </c>
      <c r="F4696" s="296"/>
      <c r="G4696" s="299"/>
      <c r="H4696" s="299"/>
      <c r="I4696" s="299"/>
      <c r="J4696" s="299"/>
      <c r="K4696" s="299"/>
      <c r="L4696" s="299"/>
    </row>
    <row r="4697" spans="1:12" ht="12.75" hidden="1" customHeight="1" outlineLevel="2" x14ac:dyDescent="0.2">
      <c r="A4697" s="3"/>
      <c r="B4697" s="3"/>
      <c r="C4697" s="377"/>
      <c r="D4697" s="3">
        <v>8</v>
      </c>
      <c r="E4697" s="295" t="e">
        <f ca="1"/>
        <v>#N/A</v>
      </c>
      <c r="F4697" s="296"/>
      <c r="G4697" s="299"/>
      <c r="H4697" s="299"/>
      <c r="I4697" s="299"/>
      <c r="J4697" s="299"/>
      <c r="K4697" s="299"/>
      <c r="L4697" s="299"/>
    </row>
    <row r="4698" spans="1:12" ht="12.75" hidden="1" customHeight="1" outlineLevel="2" x14ac:dyDescent="0.2">
      <c r="A4698" s="3"/>
      <c r="B4698" s="3"/>
      <c r="C4698" s="377"/>
      <c r="D4698" s="3">
        <v>9</v>
      </c>
      <c r="E4698" s="295" t="e">
        <f ca="1"/>
        <v>#N/A</v>
      </c>
      <c r="F4698" s="296"/>
      <c r="G4698" s="299"/>
      <c r="H4698" s="299"/>
      <c r="I4698" s="299"/>
      <c r="J4698" s="299"/>
      <c r="K4698" s="299"/>
      <c r="L4698" s="299"/>
    </row>
    <row r="4699" spans="1:12" ht="12.75" hidden="1" customHeight="1" outlineLevel="2" x14ac:dyDescent="0.2">
      <c r="A4699" s="3"/>
      <c r="B4699" s="3"/>
      <c r="C4699" s="377"/>
      <c r="D4699" s="3">
        <v>10</v>
      </c>
      <c r="E4699" s="295" t="e">
        <f ca="1"/>
        <v>#N/A</v>
      </c>
      <c r="F4699" s="296"/>
      <c r="G4699" s="299"/>
      <c r="H4699" s="299"/>
      <c r="I4699" s="299"/>
      <c r="J4699" s="299"/>
      <c r="K4699" s="299"/>
      <c r="L4699" s="299"/>
    </row>
    <row r="4700" spans="1:12" ht="12.75" hidden="1" customHeight="1" outlineLevel="2" x14ac:dyDescent="0.2">
      <c r="A4700" s="3"/>
      <c r="B4700" s="3"/>
      <c r="C4700" s="377"/>
      <c r="D4700" s="3">
        <v>11</v>
      </c>
      <c r="E4700" s="295" t="e">
        <f ca="1"/>
        <v>#N/A</v>
      </c>
      <c r="F4700" s="296"/>
      <c r="G4700" s="299"/>
      <c r="H4700" s="299"/>
      <c r="I4700" s="299"/>
      <c r="J4700" s="299"/>
      <c r="K4700" s="299"/>
      <c r="L4700" s="299"/>
    </row>
    <row r="4701" spans="1:12" ht="12.75" hidden="1" customHeight="1" outlineLevel="2" x14ac:dyDescent="0.2">
      <c r="A4701" s="3"/>
      <c r="B4701" s="3"/>
      <c r="C4701" s="377"/>
      <c r="D4701" s="3">
        <v>12</v>
      </c>
      <c r="E4701" s="295" t="e">
        <f ca="1"/>
        <v>#N/A</v>
      </c>
      <c r="F4701" s="296"/>
      <c r="G4701" s="299"/>
      <c r="H4701" s="299"/>
      <c r="I4701" s="299"/>
      <c r="J4701" s="299"/>
      <c r="K4701" s="299"/>
      <c r="L4701" s="299"/>
    </row>
    <row r="4702" spans="1:12" ht="12.75" hidden="1" customHeight="1" outlineLevel="2" x14ac:dyDescent="0.2">
      <c r="A4702" s="3"/>
      <c r="B4702" s="3"/>
      <c r="C4702" s="377"/>
      <c r="D4702" s="3">
        <v>13</v>
      </c>
      <c r="E4702" s="295" t="e">
        <f ca="1"/>
        <v>#N/A</v>
      </c>
      <c r="F4702" s="296"/>
      <c r="G4702" s="299"/>
      <c r="H4702" s="299"/>
      <c r="I4702" s="299"/>
      <c r="J4702" s="299"/>
      <c r="K4702" s="299"/>
      <c r="L4702" s="299"/>
    </row>
    <row r="4703" spans="1:12" ht="12.75" hidden="1" customHeight="1" outlineLevel="2" x14ac:dyDescent="0.2">
      <c r="A4703" s="3"/>
      <c r="B4703" s="3"/>
      <c r="C4703" s="377"/>
      <c r="D4703" s="3">
        <v>14</v>
      </c>
      <c r="E4703" s="295" t="e">
        <f ca="1"/>
        <v>#N/A</v>
      </c>
      <c r="F4703" s="296"/>
      <c r="G4703" s="299"/>
      <c r="H4703" s="299"/>
      <c r="I4703" s="299"/>
      <c r="J4703" s="299"/>
      <c r="K4703" s="299"/>
      <c r="L4703" s="299"/>
    </row>
    <row r="4704" spans="1:12" ht="12.75" hidden="1" customHeight="1" outlineLevel="2" x14ac:dyDescent="0.2">
      <c r="A4704" s="3"/>
      <c r="B4704" s="3"/>
      <c r="C4704" s="377"/>
      <c r="D4704" s="3">
        <v>15</v>
      </c>
      <c r="E4704" s="295" t="e">
        <f ca="1"/>
        <v>#N/A</v>
      </c>
      <c r="F4704" s="296"/>
      <c r="G4704" s="299"/>
      <c r="H4704" s="299"/>
      <c r="I4704" s="299"/>
      <c r="J4704" s="299"/>
      <c r="K4704" s="299"/>
      <c r="L4704" s="299"/>
    </row>
    <row r="4705" spans="1:12" ht="12.75" hidden="1" customHeight="1" outlineLevel="1" x14ac:dyDescent="0.2">
      <c r="A4705" s="3"/>
      <c r="B4705" s="149" t="str">
        <f ca="1">B4688</f>
        <v>Asset Type 038</v>
      </c>
      <c r="C4705" s="149" t="str">
        <f ca="1">C4688</f>
        <v>Description - Asset Type 038</v>
      </c>
      <c r="D4705" s="3"/>
      <c r="E4705" s="3"/>
      <c r="F4705" s="109" t="s">
        <v>47</v>
      </c>
      <c r="G4705" s="301">
        <f t="shared" ref="G4705:L4705" si="476">SUM(G4690:G4704)</f>
        <v>0</v>
      </c>
      <c r="H4705" s="301">
        <f t="shared" ca="1" si="476"/>
        <v>0</v>
      </c>
      <c r="I4705" s="301">
        <f t="shared" ca="1" si="476"/>
        <v>0</v>
      </c>
      <c r="J4705" s="301">
        <f t="shared" ca="1" si="476"/>
        <v>0</v>
      </c>
      <c r="K4705" s="301">
        <f t="shared" ca="1" si="476"/>
        <v>0</v>
      </c>
      <c r="L4705" s="301">
        <f t="shared" ca="1" si="476"/>
        <v>0</v>
      </c>
    </row>
    <row r="4706" spans="1:12" ht="12.75" hidden="1" customHeight="1" outlineLevel="2" x14ac:dyDescent="0.2">
      <c r="A4706" s="221">
        <f>A4688+1</f>
        <v>39</v>
      </c>
      <c r="B4706" s="22" t="str">
        <f ca="1">OFFSET($B$216,$A4706-1,0)</f>
        <v>Asset Type 039</v>
      </c>
      <c r="C4706" s="22" t="str">
        <f ca="1">OFFSET($C$216,$A4706-1,0)</f>
        <v>Description - Asset Type 039</v>
      </c>
      <c r="D4706" s="3"/>
      <c r="E4706" s="112"/>
      <c r="F4706" s="111" t="s">
        <v>46</v>
      </c>
      <c r="G4706" s="300">
        <f t="shared" ref="G4706:L4706" ca="1" si="477">VLOOKUP($B4706,$B$216:$L$415,5+G$5,FALSE)</f>
        <v>0</v>
      </c>
      <c r="H4706" s="300">
        <f t="shared" ca="1" si="477"/>
        <v>0</v>
      </c>
      <c r="I4706" s="300">
        <f t="shared" ca="1" si="477"/>
        <v>0</v>
      </c>
      <c r="J4706" s="300">
        <f t="shared" ca="1" si="477"/>
        <v>0</v>
      </c>
      <c r="K4706" s="300">
        <f t="shared" ca="1" si="477"/>
        <v>0</v>
      </c>
      <c r="L4706" s="300">
        <f t="shared" ca="1" si="477"/>
        <v>0</v>
      </c>
    </row>
    <row r="4707" spans="1:12" ht="12.75" hidden="1" customHeight="1" outlineLevel="2" x14ac:dyDescent="0.2">
      <c r="A4707" s="3"/>
      <c r="B4707" s="3"/>
      <c r="C4707" s="21"/>
      <c r="D4707" s="3"/>
      <c r="E4707" s="110"/>
      <c r="F4707" s="109" t="s">
        <v>81</v>
      </c>
      <c r="G4707" s="114">
        <f ca="1">VLOOKUP($B4706,'Input Sheet'!$B$215:$L$414,5+G$5,FALSE)</f>
        <v>0</v>
      </c>
      <c r="H4707" s="114">
        <f ca="1">VLOOKUP($B4706,'Input Sheet'!$B$215:$L$414,5+H$5,FALSE)</f>
        <v>0</v>
      </c>
      <c r="I4707" s="114">
        <f ca="1">VLOOKUP($B4706,'Input Sheet'!$B$215:$L$414,5+I$5,FALSE)</f>
        <v>0</v>
      </c>
      <c r="J4707" s="114">
        <f ca="1">VLOOKUP($B4706,'Input Sheet'!$B$215:$L$414,5+J$5,FALSE)</f>
        <v>0</v>
      </c>
      <c r="K4707" s="114">
        <f ca="1">VLOOKUP($B4706,'Input Sheet'!$B$215:$L$414,5+K$5,FALSE)</f>
        <v>0</v>
      </c>
      <c r="L4707" s="114">
        <f ca="1">VLOOKUP($B4706,'Input Sheet'!$B$215:$L$414,5+L$5,FALSE)</f>
        <v>0</v>
      </c>
    </row>
    <row r="4708" spans="1:12" ht="12.75" hidden="1" customHeight="1" outlineLevel="2" x14ac:dyDescent="0.2">
      <c r="A4708" s="3"/>
      <c r="B4708" s="3"/>
      <c r="C4708" s="3"/>
      <c r="D4708" s="3">
        <v>1</v>
      </c>
      <c r="E4708" s="295">
        <f t="array" aca="1" ref="E4708:E4722" ca="1">TRANSPOSE(G4706:L4706)</f>
        <v>0</v>
      </c>
      <c r="F4708" s="296"/>
      <c r="G4708" s="297"/>
      <c r="H4708" s="298">
        <f ca="1">IF(OFFSET(H4708,-$D4708,0)="n/a","n/a",IF(H$5&gt;OFFSET(H4708,-$D4708,0)+$D4708,$E4708-SUM($G4708:G4708),($E4708-SUM($G4708:G4708))/(OFFSET(H4708,-$D4708,0)-(H$5-$D4708-1))))</f>
        <v>0</v>
      </c>
      <c r="I4708" s="298">
        <f ca="1">IF(OFFSET(I4708,-$D4708,0)="n/a","n/a",IF(I$5&gt;OFFSET(I4708,-$D4708,0)+$D4708,$E4708-SUM($G4708:H4708),($E4708-SUM($G4708:H4708))/(OFFSET(I4708,-$D4708,0)-(I$5-$D4708-1))))</f>
        <v>0</v>
      </c>
      <c r="J4708" s="298">
        <f ca="1">IF(OFFSET(J4708,-$D4708,0)="n/a","n/a",IF(J$5&gt;OFFSET(J4708,-$D4708,0)+$D4708,$E4708-SUM($G4708:I4708),($E4708-SUM($G4708:I4708))/(OFFSET(J4708,-$D4708,0)-(J$5-$D4708-1))))</f>
        <v>0</v>
      </c>
      <c r="K4708" s="298">
        <f ca="1">IF(OFFSET(K4708,-$D4708,0)="n/a","n/a",IF(K$5&gt;OFFSET(K4708,-$D4708,0)+$D4708,$E4708-SUM($G4708:J4708),($E4708-SUM($G4708:J4708))/(OFFSET(K4708,-$D4708,0)-(K$5-$D4708-1))))</f>
        <v>0</v>
      </c>
      <c r="L4708" s="298">
        <f ca="1">IF(OFFSET(L4708,-$D4708,0)="n/a","n/a",IF(L$5&gt;OFFSET(L4708,-$D4708,0)+$D4708,$E4708-SUM($G4708:K4708),($E4708-SUM($G4708:K4708))/(OFFSET(L4708,-$D4708,0)-(L$5-$D4708-1))))</f>
        <v>0</v>
      </c>
    </row>
    <row r="4709" spans="1:12" ht="12.75" hidden="1" customHeight="1" outlineLevel="2" x14ac:dyDescent="0.2">
      <c r="A4709" s="3"/>
      <c r="B4709" s="3"/>
      <c r="C4709" s="377" t="s">
        <v>48</v>
      </c>
      <c r="D4709" s="3">
        <v>2</v>
      </c>
      <c r="E4709" s="295">
        <f ca="1"/>
        <v>0</v>
      </c>
      <c r="F4709" s="296"/>
      <c r="G4709" s="299"/>
      <c r="H4709" s="297"/>
      <c r="I4709" s="298">
        <f ca="1">IF(OFFSET(I4709,-$D4709,0)="n/a","n/a",IF(I$5&gt;OFFSET(I4709,-$D4709,0)+$D4709,$E4709-SUM($G4709:H4709),($E4709-SUM($G4709:H4709))/(OFFSET(I4709,-$D4709,0)-(I$5-$D4709-1))))</f>
        <v>0</v>
      </c>
      <c r="J4709" s="298">
        <f ca="1">IF(OFFSET(J4709,-$D4709,0)="n/a","n/a",IF(J$5&gt;OFFSET(J4709,-$D4709,0)+$D4709,$E4709-SUM($G4709:I4709),($E4709-SUM($G4709:I4709))/(OFFSET(J4709,-$D4709,0)-(J$5-$D4709-1))))</f>
        <v>0</v>
      </c>
      <c r="K4709" s="298">
        <f ca="1">IF(OFFSET(K4709,-$D4709,0)="n/a","n/a",IF(K$5&gt;OFFSET(K4709,-$D4709,0)+$D4709,$E4709-SUM($G4709:J4709),($E4709-SUM($G4709:J4709))/(OFFSET(K4709,-$D4709,0)-(K$5-$D4709-1))))</f>
        <v>0</v>
      </c>
      <c r="L4709" s="298">
        <f ca="1">IF(OFFSET(L4709,-$D4709,0)="n/a","n/a",IF(L$5&gt;OFFSET(L4709,-$D4709,0)+$D4709,$E4709-SUM($G4709:K4709),($E4709-SUM($G4709:K4709))/(OFFSET(L4709,-$D4709,0)-(L$5-$D4709-1))))</f>
        <v>0</v>
      </c>
    </row>
    <row r="4710" spans="1:12" ht="12.75" hidden="1" customHeight="1" outlineLevel="2" x14ac:dyDescent="0.2">
      <c r="A4710" s="3"/>
      <c r="B4710" s="3"/>
      <c r="C4710" s="377"/>
      <c r="D4710" s="3">
        <v>3</v>
      </c>
      <c r="E4710" s="295">
        <f ca="1"/>
        <v>0</v>
      </c>
      <c r="F4710" s="296"/>
      <c r="G4710" s="299"/>
      <c r="H4710" s="299"/>
      <c r="I4710" s="297"/>
      <c r="J4710" s="298">
        <f ca="1">IF(OFFSET(J4710,-$D4710,0)="n/a","n/a",IF(J$5&gt;OFFSET(J4710,-$D4710,0)+$D4710,$E4710-SUM($G4710:I4710),($E4710-SUM($G4710:I4710))/(OFFSET(J4710,-$D4710,0)-(J$5-$D4710-1))))</f>
        <v>0</v>
      </c>
      <c r="K4710" s="298">
        <f ca="1">IF(OFFSET(K4710,-$D4710,0)="n/a","n/a",IF(K$5&gt;OFFSET(K4710,-$D4710,0)+$D4710,$E4710-SUM($G4710:J4710),($E4710-SUM($G4710:J4710))/(OFFSET(K4710,-$D4710,0)-(K$5-$D4710-1))))</f>
        <v>0</v>
      </c>
      <c r="L4710" s="298">
        <f ca="1">IF(OFFSET(L4710,-$D4710,0)="n/a","n/a",IF(L$5&gt;OFFSET(L4710,-$D4710,0)+$D4710,$E4710-SUM($G4710:K4710),($E4710-SUM($G4710:K4710))/(OFFSET(L4710,-$D4710,0)-(L$5-$D4710-1))))</f>
        <v>0</v>
      </c>
    </row>
    <row r="4711" spans="1:12" ht="12.75" hidden="1" customHeight="1" outlineLevel="2" x14ac:dyDescent="0.2">
      <c r="A4711" s="3"/>
      <c r="B4711" s="3"/>
      <c r="C4711" s="377"/>
      <c r="D4711" s="3">
        <v>4</v>
      </c>
      <c r="E4711" s="295">
        <f ca="1"/>
        <v>0</v>
      </c>
      <c r="F4711" s="296"/>
      <c r="G4711" s="299"/>
      <c r="H4711" s="299"/>
      <c r="I4711" s="299"/>
      <c r="J4711" s="297"/>
      <c r="K4711" s="298">
        <f ca="1">IF(OFFSET(K4711,-$D4711,0)="n/a","n/a",IF(K$5&gt;OFFSET(K4711,-$D4711,0)+$D4711,$E4711-SUM($G4711:J4711),($E4711-SUM($G4711:J4711))/(OFFSET(K4711,-$D4711,0)-(K$5-$D4711-1))))</f>
        <v>0</v>
      </c>
      <c r="L4711" s="298">
        <f ca="1">IF(OFFSET(L4711,-$D4711,0)="n/a","n/a",IF(L$5&gt;OFFSET(L4711,-$D4711,0)+$D4711,$E4711-SUM($G4711:K4711),($E4711-SUM($G4711:K4711))/(OFFSET(L4711,-$D4711,0)-(L$5-$D4711-1))))</f>
        <v>0</v>
      </c>
    </row>
    <row r="4712" spans="1:12" ht="12.75" hidden="1" customHeight="1" outlineLevel="2" x14ac:dyDescent="0.2">
      <c r="A4712" s="3"/>
      <c r="B4712" s="3"/>
      <c r="C4712" s="377"/>
      <c r="D4712" s="3">
        <v>5</v>
      </c>
      <c r="E4712" s="295">
        <f ca="1"/>
        <v>0</v>
      </c>
      <c r="F4712" s="296"/>
      <c r="G4712" s="299"/>
      <c r="H4712" s="299"/>
      <c r="I4712" s="299"/>
      <c r="J4712" s="299"/>
      <c r="K4712" s="297"/>
      <c r="L4712" s="298">
        <f ca="1">IF(OFFSET(L4712,-$D4712,0)="n/a","n/a",IF(L$5&gt;OFFSET(L4712,-$D4712,0)+$D4712,$E4712-SUM($G4712:K4712),($E4712-SUM($G4712:K4712))/(OFFSET(L4712,-$D4712,0)-(L$5-$D4712-1))))</f>
        <v>0</v>
      </c>
    </row>
    <row r="4713" spans="1:12" ht="12.75" hidden="1" customHeight="1" outlineLevel="2" x14ac:dyDescent="0.2">
      <c r="A4713" s="3"/>
      <c r="B4713" s="3"/>
      <c r="C4713" s="377"/>
      <c r="D4713" s="3">
        <v>6</v>
      </c>
      <c r="E4713" s="295">
        <f ca="1"/>
        <v>0</v>
      </c>
      <c r="F4713" s="296"/>
      <c r="G4713" s="299"/>
      <c r="H4713" s="299"/>
      <c r="I4713" s="299"/>
      <c r="J4713" s="299"/>
      <c r="K4713" s="299"/>
      <c r="L4713" s="297"/>
    </row>
    <row r="4714" spans="1:12" ht="12.75" hidden="1" customHeight="1" outlineLevel="2" x14ac:dyDescent="0.2">
      <c r="A4714" s="3"/>
      <c r="B4714" s="3"/>
      <c r="C4714" s="377"/>
      <c r="D4714" s="3">
        <v>7</v>
      </c>
      <c r="E4714" s="295" t="e">
        <f ca="1"/>
        <v>#N/A</v>
      </c>
      <c r="F4714" s="296"/>
      <c r="G4714" s="299"/>
      <c r="H4714" s="299"/>
      <c r="I4714" s="299"/>
      <c r="J4714" s="299"/>
      <c r="K4714" s="299"/>
      <c r="L4714" s="299"/>
    </row>
    <row r="4715" spans="1:12" ht="12.75" hidden="1" customHeight="1" outlineLevel="2" x14ac:dyDescent="0.2">
      <c r="A4715" s="3"/>
      <c r="B4715" s="3"/>
      <c r="C4715" s="377"/>
      <c r="D4715" s="3">
        <v>8</v>
      </c>
      <c r="E4715" s="295" t="e">
        <f ca="1"/>
        <v>#N/A</v>
      </c>
      <c r="F4715" s="296"/>
      <c r="G4715" s="299"/>
      <c r="H4715" s="299"/>
      <c r="I4715" s="299"/>
      <c r="J4715" s="299"/>
      <c r="K4715" s="299"/>
      <c r="L4715" s="299"/>
    </row>
    <row r="4716" spans="1:12" ht="12.75" hidden="1" customHeight="1" outlineLevel="2" x14ac:dyDescent="0.2">
      <c r="A4716" s="3"/>
      <c r="B4716" s="3"/>
      <c r="C4716" s="377"/>
      <c r="D4716" s="3">
        <v>9</v>
      </c>
      <c r="E4716" s="295" t="e">
        <f ca="1"/>
        <v>#N/A</v>
      </c>
      <c r="F4716" s="296"/>
      <c r="G4716" s="299"/>
      <c r="H4716" s="299"/>
      <c r="I4716" s="299"/>
      <c r="J4716" s="299"/>
      <c r="K4716" s="299"/>
      <c r="L4716" s="299"/>
    </row>
    <row r="4717" spans="1:12" ht="12.75" hidden="1" customHeight="1" outlineLevel="2" x14ac:dyDescent="0.2">
      <c r="A4717" s="3"/>
      <c r="B4717" s="3"/>
      <c r="C4717" s="377"/>
      <c r="D4717" s="3">
        <v>10</v>
      </c>
      <c r="E4717" s="295" t="e">
        <f ca="1"/>
        <v>#N/A</v>
      </c>
      <c r="F4717" s="296"/>
      <c r="G4717" s="299"/>
      <c r="H4717" s="299"/>
      <c r="I4717" s="299"/>
      <c r="J4717" s="299"/>
      <c r="K4717" s="299"/>
      <c r="L4717" s="299"/>
    </row>
    <row r="4718" spans="1:12" ht="12.75" hidden="1" customHeight="1" outlineLevel="2" x14ac:dyDescent="0.2">
      <c r="A4718" s="3"/>
      <c r="B4718" s="3"/>
      <c r="C4718" s="377"/>
      <c r="D4718" s="3">
        <v>11</v>
      </c>
      <c r="E4718" s="295" t="e">
        <f ca="1"/>
        <v>#N/A</v>
      </c>
      <c r="F4718" s="296"/>
      <c r="G4718" s="299"/>
      <c r="H4718" s="299"/>
      <c r="I4718" s="299"/>
      <c r="J4718" s="299"/>
      <c r="K4718" s="299"/>
      <c r="L4718" s="299"/>
    </row>
    <row r="4719" spans="1:12" ht="12.75" hidden="1" customHeight="1" outlineLevel="2" x14ac:dyDescent="0.2">
      <c r="A4719" s="3"/>
      <c r="B4719" s="3"/>
      <c r="C4719" s="377"/>
      <c r="D4719" s="3">
        <v>12</v>
      </c>
      <c r="E4719" s="295" t="e">
        <f ca="1"/>
        <v>#N/A</v>
      </c>
      <c r="F4719" s="296"/>
      <c r="G4719" s="299"/>
      <c r="H4719" s="299"/>
      <c r="I4719" s="299"/>
      <c r="J4719" s="299"/>
      <c r="K4719" s="299"/>
      <c r="L4719" s="299"/>
    </row>
    <row r="4720" spans="1:12" ht="12.75" hidden="1" customHeight="1" outlineLevel="2" x14ac:dyDescent="0.2">
      <c r="A4720" s="3"/>
      <c r="B4720" s="3"/>
      <c r="C4720" s="377"/>
      <c r="D4720" s="3">
        <v>13</v>
      </c>
      <c r="E4720" s="295" t="e">
        <f ca="1"/>
        <v>#N/A</v>
      </c>
      <c r="F4720" s="296"/>
      <c r="G4720" s="299"/>
      <c r="H4720" s="299"/>
      <c r="I4720" s="299"/>
      <c r="J4720" s="299"/>
      <c r="K4720" s="299"/>
      <c r="L4720" s="299"/>
    </row>
    <row r="4721" spans="1:12" ht="12.75" hidden="1" customHeight="1" outlineLevel="2" x14ac:dyDescent="0.2">
      <c r="A4721" s="3"/>
      <c r="B4721" s="3"/>
      <c r="C4721" s="377"/>
      <c r="D4721" s="3">
        <v>14</v>
      </c>
      <c r="E4721" s="295" t="e">
        <f ca="1"/>
        <v>#N/A</v>
      </c>
      <c r="F4721" s="296"/>
      <c r="G4721" s="299"/>
      <c r="H4721" s="299"/>
      <c r="I4721" s="299"/>
      <c r="J4721" s="299"/>
      <c r="K4721" s="299"/>
      <c r="L4721" s="299"/>
    </row>
    <row r="4722" spans="1:12" ht="12.75" hidden="1" customHeight="1" outlineLevel="2" x14ac:dyDescent="0.2">
      <c r="A4722" s="3"/>
      <c r="B4722" s="3"/>
      <c r="C4722" s="377"/>
      <c r="D4722" s="3">
        <v>15</v>
      </c>
      <c r="E4722" s="295" t="e">
        <f ca="1"/>
        <v>#N/A</v>
      </c>
      <c r="F4722" s="296"/>
      <c r="G4722" s="299"/>
      <c r="H4722" s="299"/>
      <c r="I4722" s="299"/>
      <c r="J4722" s="299"/>
      <c r="K4722" s="299"/>
      <c r="L4722" s="299"/>
    </row>
    <row r="4723" spans="1:12" ht="12.75" hidden="1" customHeight="1" outlineLevel="1" x14ac:dyDescent="0.2">
      <c r="A4723" s="3"/>
      <c r="B4723" s="149" t="str">
        <f ca="1">B4706</f>
        <v>Asset Type 039</v>
      </c>
      <c r="C4723" s="149" t="str">
        <f ca="1">C4706</f>
        <v>Description - Asset Type 039</v>
      </c>
      <c r="D4723" s="3"/>
      <c r="E4723" s="3"/>
      <c r="F4723" s="109" t="s">
        <v>47</v>
      </c>
      <c r="G4723" s="301">
        <f t="shared" ref="G4723:L4723" si="478">SUM(G4708:G4722)</f>
        <v>0</v>
      </c>
      <c r="H4723" s="301">
        <f t="shared" ca="1" si="478"/>
        <v>0</v>
      </c>
      <c r="I4723" s="301">
        <f t="shared" ca="1" si="478"/>
        <v>0</v>
      </c>
      <c r="J4723" s="301">
        <f t="shared" ca="1" si="478"/>
        <v>0</v>
      </c>
      <c r="K4723" s="301">
        <f t="shared" ca="1" si="478"/>
        <v>0</v>
      </c>
      <c r="L4723" s="301">
        <f t="shared" ca="1" si="478"/>
        <v>0</v>
      </c>
    </row>
    <row r="4724" spans="1:12" ht="12.75" hidden="1" customHeight="1" outlineLevel="2" x14ac:dyDescent="0.2">
      <c r="A4724" s="221">
        <f>A4706+1</f>
        <v>40</v>
      </c>
      <c r="B4724" s="22" t="str">
        <f ca="1">OFFSET($B$216,$A4724-1,0)</f>
        <v>Asset Type 040</v>
      </c>
      <c r="C4724" s="22" t="str">
        <f ca="1">OFFSET($C$216,$A4724-1,0)</f>
        <v>Description - Asset Type 040</v>
      </c>
      <c r="D4724" s="3"/>
      <c r="E4724" s="112"/>
      <c r="F4724" s="111" t="s">
        <v>46</v>
      </c>
      <c r="G4724" s="300">
        <f t="shared" ref="G4724:L4724" ca="1" si="479">VLOOKUP($B4724,$B$216:$L$415,5+G$5,FALSE)</f>
        <v>0</v>
      </c>
      <c r="H4724" s="300">
        <f t="shared" ca="1" si="479"/>
        <v>0</v>
      </c>
      <c r="I4724" s="300">
        <f t="shared" ca="1" si="479"/>
        <v>0</v>
      </c>
      <c r="J4724" s="300">
        <f t="shared" ca="1" si="479"/>
        <v>0</v>
      </c>
      <c r="K4724" s="300">
        <f t="shared" ca="1" si="479"/>
        <v>0</v>
      </c>
      <c r="L4724" s="300">
        <f t="shared" ca="1" si="479"/>
        <v>0</v>
      </c>
    </row>
    <row r="4725" spans="1:12" ht="12.75" hidden="1" customHeight="1" outlineLevel="2" x14ac:dyDescent="0.2">
      <c r="A4725" s="3"/>
      <c r="B4725" s="3"/>
      <c r="C4725" s="21"/>
      <c r="D4725" s="3"/>
      <c r="E4725" s="110"/>
      <c r="F4725" s="109" t="s">
        <v>81</v>
      </c>
      <c r="G4725" s="114">
        <f ca="1">VLOOKUP($B4724,'Input Sheet'!$B$215:$L$414,5+G$5,FALSE)</f>
        <v>0</v>
      </c>
      <c r="H4725" s="114">
        <f ca="1">VLOOKUP($B4724,'Input Sheet'!$B$215:$L$414,5+H$5,FALSE)</f>
        <v>0</v>
      </c>
      <c r="I4725" s="114">
        <f ca="1">VLOOKUP($B4724,'Input Sheet'!$B$215:$L$414,5+I$5,FALSE)</f>
        <v>0</v>
      </c>
      <c r="J4725" s="114">
        <f ca="1">VLOOKUP($B4724,'Input Sheet'!$B$215:$L$414,5+J$5,FALSE)</f>
        <v>0</v>
      </c>
      <c r="K4725" s="114">
        <f ca="1">VLOOKUP($B4724,'Input Sheet'!$B$215:$L$414,5+K$5,FALSE)</f>
        <v>0</v>
      </c>
      <c r="L4725" s="114">
        <f ca="1">VLOOKUP($B4724,'Input Sheet'!$B$215:$L$414,5+L$5,FALSE)</f>
        <v>0</v>
      </c>
    </row>
    <row r="4726" spans="1:12" ht="12.75" hidden="1" customHeight="1" outlineLevel="2" x14ac:dyDescent="0.2">
      <c r="A4726" s="3"/>
      <c r="B4726" s="3"/>
      <c r="C4726" s="3"/>
      <c r="D4726" s="3">
        <v>1</v>
      </c>
      <c r="E4726" s="295">
        <f t="array" aca="1" ref="E4726:E4740" ca="1">TRANSPOSE(G4724:L4724)</f>
        <v>0</v>
      </c>
      <c r="F4726" s="296"/>
      <c r="G4726" s="297"/>
      <c r="H4726" s="298">
        <f ca="1">IF(OFFSET(H4726,-$D4726,0)="n/a","n/a",IF(H$5&gt;OFFSET(H4726,-$D4726,0)+$D4726,$E4726-SUM($G4726:G4726),($E4726-SUM($G4726:G4726))/(OFFSET(H4726,-$D4726,0)-(H$5-$D4726-1))))</f>
        <v>0</v>
      </c>
      <c r="I4726" s="298">
        <f ca="1">IF(OFFSET(I4726,-$D4726,0)="n/a","n/a",IF(I$5&gt;OFFSET(I4726,-$D4726,0)+$D4726,$E4726-SUM($G4726:H4726),($E4726-SUM($G4726:H4726))/(OFFSET(I4726,-$D4726,0)-(I$5-$D4726-1))))</f>
        <v>0</v>
      </c>
      <c r="J4726" s="298">
        <f ca="1">IF(OFFSET(J4726,-$D4726,0)="n/a","n/a",IF(J$5&gt;OFFSET(J4726,-$D4726,0)+$D4726,$E4726-SUM($G4726:I4726),($E4726-SUM($G4726:I4726))/(OFFSET(J4726,-$D4726,0)-(J$5-$D4726-1))))</f>
        <v>0</v>
      </c>
      <c r="K4726" s="298">
        <f ca="1">IF(OFFSET(K4726,-$D4726,0)="n/a","n/a",IF(K$5&gt;OFFSET(K4726,-$D4726,0)+$D4726,$E4726-SUM($G4726:J4726),($E4726-SUM($G4726:J4726))/(OFFSET(K4726,-$D4726,0)-(K$5-$D4726-1))))</f>
        <v>0</v>
      </c>
      <c r="L4726" s="298">
        <f ca="1">IF(OFFSET(L4726,-$D4726,0)="n/a","n/a",IF(L$5&gt;OFFSET(L4726,-$D4726,0)+$D4726,$E4726-SUM($G4726:K4726),($E4726-SUM($G4726:K4726))/(OFFSET(L4726,-$D4726,0)-(L$5-$D4726-1))))</f>
        <v>0</v>
      </c>
    </row>
    <row r="4727" spans="1:12" ht="12.75" hidden="1" customHeight="1" outlineLevel="2" x14ac:dyDescent="0.2">
      <c r="A4727" s="3"/>
      <c r="B4727" s="3"/>
      <c r="C4727" s="377" t="s">
        <v>48</v>
      </c>
      <c r="D4727" s="3">
        <v>2</v>
      </c>
      <c r="E4727" s="295">
        <f ca="1"/>
        <v>0</v>
      </c>
      <c r="F4727" s="296"/>
      <c r="G4727" s="299"/>
      <c r="H4727" s="297"/>
      <c r="I4727" s="298">
        <f ca="1">IF(OFFSET(I4727,-$D4727,0)="n/a","n/a",IF(I$5&gt;OFFSET(I4727,-$D4727,0)+$D4727,$E4727-SUM($G4727:H4727),($E4727-SUM($G4727:H4727))/(OFFSET(I4727,-$D4727,0)-(I$5-$D4727-1))))</f>
        <v>0</v>
      </c>
      <c r="J4727" s="298">
        <f ca="1">IF(OFFSET(J4727,-$D4727,0)="n/a","n/a",IF(J$5&gt;OFFSET(J4727,-$D4727,0)+$D4727,$E4727-SUM($G4727:I4727),($E4727-SUM($G4727:I4727))/(OFFSET(J4727,-$D4727,0)-(J$5-$D4727-1))))</f>
        <v>0</v>
      </c>
      <c r="K4727" s="298">
        <f ca="1">IF(OFFSET(K4727,-$D4727,0)="n/a","n/a",IF(K$5&gt;OFFSET(K4727,-$D4727,0)+$D4727,$E4727-SUM($G4727:J4727),($E4727-SUM($G4727:J4727))/(OFFSET(K4727,-$D4727,0)-(K$5-$D4727-1))))</f>
        <v>0</v>
      </c>
      <c r="L4727" s="298">
        <f ca="1">IF(OFFSET(L4727,-$D4727,0)="n/a","n/a",IF(L$5&gt;OFFSET(L4727,-$D4727,0)+$D4727,$E4727-SUM($G4727:K4727),($E4727-SUM($G4727:K4727))/(OFFSET(L4727,-$D4727,0)-(L$5-$D4727-1))))</f>
        <v>0</v>
      </c>
    </row>
    <row r="4728" spans="1:12" ht="12.75" hidden="1" customHeight="1" outlineLevel="2" x14ac:dyDescent="0.2">
      <c r="A4728" s="3"/>
      <c r="B4728" s="3"/>
      <c r="C4728" s="377"/>
      <c r="D4728" s="3">
        <v>3</v>
      </c>
      <c r="E4728" s="295">
        <f ca="1"/>
        <v>0</v>
      </c>
      <c r="F4728" s="296"/>
      <c r="G4728" s="299"/>
      <c r="H4728" s="299"/>
      <c r="I4728" s="297"/>
      <c r="J4728" s="298">
        <f ca="1">IF(OFFSET(J4728,-$D4728,0)="n/a","n/a",IF(J$5&gt;OFFSET(J4728,-$D4728,0)+$D4728,$E4728-SUM($G4728:I4728),($E4728-SUM($G4728:I4728))/(OFFSET(J4728,-$D4728,0)-(J$5-$D4728-1))))</f>
        <v>0</v>
      </c>
      <c r="K4728" s="298">
        <f ca="1">IF(OFFSET(K4728,-$D4728,0)="n/a","n/a",IF(K$5&gt;OFFSET(K4728,-$D4728,0)+$D4728,$E4728-SUM($G4728:J4728),($E4728-SUM($G4728:J4728))/(OFFSET(K4728,-$D4728,0)-(K$5-$D4728-1))))</f>
        <v>0</v>
      </c>
      <c r="L4728" s="298">
        <f ca="1">IF(OFFSET(L4728,-$D4728,0)="n/a","n/a",IF(L$5&gt;OFFSET(L4728,-$D4728,0)+$D4728,$E4728-SUM($G4728:K4728),($E4728-SUM($G4728:K4728))/(OFFSET(L4728,-$D4728,0)-(L$5-$D4728-1))))</f>
        <v>0</v>
      </c>
    </row>
    <row r="4729" spans="1:12" ht="12.75" hidden="1" customHeight="1" outlineLevel="2" x14ac:dyDescent="0.2">
      <c r="A4729" s="3"/>
      <c r="B4729" s="3"/>
      <c r="C4729" s="377"/>
      <c r="D4729" s="3">
        <v>4</v>
      </c>
      <c r="E4729" s="295">
        <f ca="1"/>
        <v>0</v>
      </c>
      <c r="F4729" s="296"/>
      <c r="G4729" s="299"/>
      <c r="H4729" s="299"/>
      <c r="I4729" s="299"/>
      <c r="J4729" s="297"/>
      <c r="K4729" s="298">
        <f ca="1">IF(OFFSET(K4729,-$D4729,0)="n/a","n/a",IF(K$5&gt;OFFSET(K4729,-$D4729,0)+$D4729,$E4729-SUM($G4729:J4729),($E4729-SUM($G4729:J4729))/(OFFSET(K4729,-$D4729,0)-(K$5-$D4729-1))))</f>
        <v>0</v>
      </c>
      <c r="L4729" s="298">
        <f ca="1">IF(OFFSET(L4729,-$D4729,0)="n/a","n/a",IF(L$5&gt;OFFSET(L4729,-$D4729,0)+$D4729,$E4729-SUM($G4729:K4729),($E4729-SUM($G4729:K4729))/(OFFSET(L4729,-$D4729,0)-(L$5-$D4729-1))))</f>
        <v>0</v>
      </c>
    </row>
    <row r="4730" spans="1:12" ht="12.75" hidden="1" customHeight="1" outlineLevel="2" x14ac:dyDescent="0.2">
      <c r="A4730" s="3"/>
      <c r="B4730" s="3"/>
      <c r="C4730" s="377"/>
      <c r="D4730" s="3">
        <v>5</v>
      </c>
      <c r="E4730" s="295">
        <f ca="1"/>
        <v>0</v>
      </c>
      <c r="F4730" s="296"/>
      <c r="G4730" s="299"/>
      <c r="H4730" s="299"/>
      <c r="I4730" s="299"/>
      <c r="J4730" s="299"/>
      <c r="K4730" s="297"/>
      <c r="L4730" s="298">
        <f ca="1">IF(OFFSET(L4730,-$D4730,0)="n/a","n/a",IF(L$5&gt;OFFSET(L4730,-$D4730,0)+$D4730,$E4730-SUM($G4730:K4730),($E4730-SUM($G4730:K4730))/(OFFSET(L4730,-$D4730,0)-(L$5-$D4730-1))))</f>
        <v>0</v>
      </c>
    </row>
    <row r="4731" spans="1:12" ht="12.75" hidden="1" customHeight="1" outlineLevel="2" x14ac:dyDescent="0.2">
      <c r="A4731" s="3"/>
      <c r="B4731" s="3"/>
      <c r="C4731" s="377"/>
      <c r="D4731" s="3">
        <v>6</v>
      </c>
      <c r="E4731" s="295">
        <f ca="1"/>
        <v>0</v>
      </c>
      <c r="F4731" s="296"/>
      <c r="G4731" s="299"/>
      <c r="H4731" s="299"/>
      <c r="I4731" s="299"/>
      <c r="J4731" s="299"/>
      <c r="K4731" s="299"/>
      <c r="L4731" s="297"/>
    </row>
    <row r="4732" spans="1:12" ht="12.75" hidden="1" customHeight="1" outlineLevel="2" x14ac:dyDescent="0.2">
      <c r="A4732" s="3"/>
      <c r="B4732" s="3"/>
      <c r="C4732" s="377"/>
      <c r="D4732" s="3">
        <v>7</v>
      </c>
      <c r="E4732" s="295" t="e">
        <f ca="1"/>
        <v>#N/A</v>
      </c>
      <c r="F4732" s="296"/>
      <c r="G4732" s="299"/>
      <c r="H4732" s="299"/>
      <c r="I4732" s="299"/>
      <c r="J4732" s="299"/>
      <c r="K4732" s="299"/>
      <c r="L4732" s="299"/>
    </row>
    <row r="4733" spans="1:12" ht="12.75" hidden="1" customHeight="1" outlineLevel="2" x14ac:dyDescent="0.2">
      <c r="A4733" s="3"/>
      <c r="B4733" s="3"/>
      <c r="C4733" s="377"/>
      <c r="D4733" s="3">
        <v>8</v>
      </c>
      <c r="E4733" s="295" t="e">
        <f ca="1"/>
        <v>#N/A</v>
      </c>
      <c r="F4733" s="296"/>
      <c r="G4733" s="299"/>
      <c r="H4733" s="299"/>
      <c r="I4733" s="299"/>
      <c r="J4733" s="299"/>
      <c r="K4733" s="299"/>
      <c r="L4733" s="299"/>
    </row>
    <row r="4734" spans="1:12" ht="12.75" hidden="1" customHeight="1" outlineLevel="2" x14ac:dyDescent="0.2">
      <c r="A4734" s="3"/>
      <c r="B4734" s="3"/>
      <c r="C4734" s="377"/>
      <c r="D4734" s="3">
        <v>9</v>
      </c>
      <c r="E4734" s="295" t="e">
        <f ca="1"/>
        <v>#N/A</v>
      </c>
      <c r="F4734" s="296"/>
      <c r="G4734" s="299"/>
      <c r="H4734" s="299"/>
      <c r="I4734" s="299"/>
      <c r="J4734" s="299"/>
      <c r="K4734" s="299"/>
      <c r="L4734" s="299"/>
    </row>
    <row r="4735" spans="1:12" ht="12.75" hidden="1" customHeight="1" outlineLevel="2" x14ac:dyDescent="0.2">
      <c r="A4735" s="3"/>
      <c r="B4735" s="3"/>
      <c r="C4735" s="377"/>
      <c r="D4735" s="3">
        <v>10</v>
      </c>
      <c r="E4735" s="295" t="e">
        <f ca="1"/>
        <v>#N/A</v>
      </c>
      <c r="F4735" s="296"/>
      <c r="G4735" s="299"/>
      <c r="H4735" s="299"/>
      <c r="I4735" s="299"/>
      <c r="J4735" s="299"/>
      <c r="K4735" s="299"/>
      <c r="L4735" s="299"/>
    </row>
    <row r="4736" spans="1:12" ht="12.75" hidden="1" customHeight="1" outlineLevel="2" x14ac:dyDescent="0.2">
      <c r="A4736" s="3"/>
      <c r="B4736" s="3"/>
      <c r="C4736" s="377"/>
      <c r="D4736" s="3">
        <v>11</v>
      </c>
      <c r="E4736" s="295" t="e">
        <f ca="1"/>
        <v>#N/A</v>
      </c>
      <c r="F4736" s="296"/>
      <c r="G4736" s="299"/>
      <c r="H4736" s="299"/>
      <c r="I4736" s="299"/>
      <c r="J4736" s="299"/>
      <c r="K4736" s="299"/>
      <c r="L4736" s="299"/>
    </row>
    <row r="4737" spans="1:12" ht="12.75" hidden="1" customHeight="1" outlineLevel="2" x14ac:dyDescent="0.2">
      <c r="A4737" s="3"/>
      <c r="B4737" s="3"/>
      <c r="C4737" s="377"/>
      <c r="D4737" s="3">
        <v>12</v>
      </c>
      <c r="E4737" s="295" t="e">
        <f ca="1"/>
        <v>#N/A</v>
      </c>
      <c r="F4737" s="296"/>
      <c r="G4737" s="299"/>
      <c r="H4737" s="299"/>
      <c r="I4737" s="299"/>
      <c r="J4737" s="299"/>
      <c r="K4737" s="299"/>
      <c r="L4737" s="299"/>
    </row>
    <row r="4738" spans="1:12" ht="12.75" hidden="1" customHeight="1" outlineLevel="2" x14ac:dyDescent="0.2">
      <c r="A4738" s="3"/>
      <c r="B4738" s="3"/>
      <c r="C4738" s="377"/>
      <c r="D4738" s="3">
        <v>13</v>
      </c>
      <c r="E4738" s="295" t="e">
        <f ca="1"/>
        <v>#N/A</v>
      </c>
      <c r="F4738" s="296"/>
      <c r="G4738" s="299"/>
      <c r="H4738" s="299"/>
      <c r="I4738" s="299"/>
      <c r="J4738" s="299"/>
      <c r="K4738" s="299"/>
      <c r="L4738" s="299"/>
    </row>
    <row r="4739" spans="1:12" ht="12.75" hidden="1" customHeight="1" outlineLevel="2" x14ac:dyDescent="0.2">
      <c r="A4739" s="3"/>
      <c r="B4739" s="3"/>
      <c r="C4739" s="377"/>
      <c r="D4739" s="3">
        <v>14</v>
      </c>
      <c r="E4739" s="295" t="e">
        <f ca="1"/>
        <v>#N/A</v>
      </c>
      <c r="F4739" s="296"/>
      <c r="G4739" s="299"/>
      <c r="H4739" s="299"/>
      <c r="I4739" s="299"/>
      <c r="J4739" s="299"/>
      <c r="K4739" s="299"/>
      <c r="L4739" s="299"/>
    </row>
    <row r="4740" spans="1:12" ht="12.75" hidden="1" customHeight="1" outlineLevel="2" x14ac:dyDescent="0.2">
      <c r="A4740" s="3"/>
      <c r="B4740" s="3"/>
      <c r="C4740" s="377"/>
      <c r="D4740" s="3">
        <v>15</v>
      </c>
      <c r="E4740" s="295" t="e">
        <f ca="1"/>
        <v>#N/A</v>
      </c>
      <c r="F4740" s="296"/>
      <c r="G4740" s="299"/>
      <c r="H4740" s="299"/>
      <c r="I4740" s="299"/>
      <c r="J4740" s="299"/>
      <c r="K4740" s="299"/>
      <c r="L4740" s="299"/>
    </row>
    <row r="4741" spans="1:12" ht="12.75" hidden="1" customHeight="1" outlineLevel="1" x14ac:dyDescent="0.2">
      <c r="A4741" s="3"/>
      <c r="B4741" s="149" t="str">
        <f ca="1">B4724</f>
        <v>Asset Type 040</v>
      </c>
      <c r="C4741" s="149" t="str">
        <f ca="1">C4724</f>
        <v>Description - Asset Type 040</v>
      </c>
      <c r="D4741" s="3"/>
      <c r="E4741" s="3"/>
      <c r="F4741" s="109" t="s">
        <v>47</v>
      </c>
      <c r="G4741" s="301">
        <f t="shared" ref="G4741:L4741" si="480">SUM(G4726:G4740)</f>
        <v>0</v>
      </c>
      <c r="H4741" s="301">
        <f t="shared" ca="1" si="480"/>
        <v>0</v>
      </c>
      <c r="I4741" s="301">
        <f t="shared" ca="1" si="480"/>
        <v>0</v>
      </c>
      <c r="J4741" s="301">
        <f t="shared" ca="1" si="480"/>
        <v>0</v>
      </c>
      <c r="K4741" s="301">
        <f t="shared" ca="1" si="480"/>
        <v>0</v>
      </c>
      <c r="L4741" s="301">
        <f t="shared" ca="1" si="480"/>
        <v>0</v>
      </c>
    </row>
    <row r="4742" spans="1:12" ht="12.75" hidden="1" customHeight="1" outlineLevel="2" x14ac:dyDescent="0.2">
      <c r="A4742" s="221">
        <f>A4724+1</f>
        <v>41</v>
      </c>
      <c r="B4742" s="22" t="str">
        <f ca="1">OFFSET($B$216,$A4742-1,0)</f>
        <v>Asset Type 041</v>
      </c>
      <c r="C4742" s="22" t="str">
        <f ca="1">OFFSET($C$216,$A4742-1,0)</f>
        <v>Description - Asset Type 041</v>
      </c>
      <c r="D4742" s="3"/>
      <c r="E4742" s="112"/>
      <c r="F4742" s="111" t="s">
        <v>46</v>
      </c>
      <c r="G4742" s="300">
        <f t="shared" ref="G4742:L4742" ca="1" si="481">VLOOKUP($B4742,$B$216:$L$415,5+G$5,FALSE)</f>
        <v>0</v>
      </c>
      <c r="H4742" s="300">
        <f t="shared" ca="1" si="481"/>
        <v>0</v>
      </c>
      <c r="I4742" s="300">
        <f t="shared" ca="1" si="481"/>
        <v>0</v>
      </c>
      <c r="J4742" s="300">
        <f t="shared" ca="1" si="481"/>
        <v>0</v>
      </c>
      <c r="K4742" s="300">
        <f t="shared" ca="1" si="481"/>
        <v>0</v>
      </c>
      <c r="L4742" s="300">
        <f t="shared" ca="1" si="481"/>
        <v>0</v>
      </c>
    </row>
    <row r="4743" spans="1:12" ht="12.75" hidden="1" customHeight="1" outlineLevel="2" x14ac:dyDescent="0.2">
      <c r="A4743" s="3"/>
      <c r="B4743" s="3"/>
      <c r="C4743" s="21"/>
      <c r="D4743" s="3"/>
      <c r="E4743" s="110"/>
      <c r="F4743" s="109" t="s">
        <v>81</v>
      </c>
      <c r="G4743" s="114">
        <f ca="1">VLOOKUP($B4742,'Input Sheet'!$B$215:$L$414,5+G$5,FALSE)</f>
        <v>0</v>
      </c>
      <c r="H4743" s="114">
        <f ca="1">VLOOKUP($B4742,'Input Sheet'!$B$215:$L$414,5+H$5,FALSE)</f>
        <v>0</v>
      </c>
      <c r="I4743" s="114">
        <f ca="1">VLOOKUP($B4742,'Input Sheet'!$B$215:$L$414,5+I$5,FALSE)</f>
        <v>0</v>
      </c>
      <c r="J4743" s="114">
        <f ca="1">VLOOKUP($B4742,'Input Sheet'!$B$215:$L$414,5+J$5,FALSE)</f>
        <v>0</v>
      </c>
      <c r="K4743" s="114">
        <f ca="1">VLOOKUP($B4742,'Input Sheet'!$B$215:$L$414,5+K$5,FALSE)</f>
        <v>0</v>
      </c>
      <c r="L4743" s="114">
        <f ca="1">VLOOKUP($B4742,'Input Sheet'!$B$215:$L$414,5+L$5,FALSE)</f>
        <v>0</v>
      </c>
    </row>
    <row r="4744" spans="1:12" ht="12.75" hidden="1" customHeight="1" outlineLevel="2" x14ac:dyDescent="0.2">
      <c r="A4744" s="3"/>
      <c r="B4744" s="3"/>
      <c r="C4744" s="3"/>
      <c r="D4744" s="3">
        <v>1</v>
      </c>
      <c r="E4744" s="295">
        <f t="array" aca="1" ref="E4744:E4758" ca="1">TRANSPOSE(G4742:L4742)</f>
        <v>0</v>
      </c>
      <c r="F4744" s="296"/>
      <c r="G4744" s="297"/>
      <c r="H4744" s="298">
        <f ca="1">IF(OFFSET(H4744,-$D4744,0)="n/a","n/a",IF(H$5&gt;OFFSET(H4744,-$D4744,0)+$D4744,$E4744-SUM($G4744:G4744),($E4744-SUM($G4744:G4744))/(OFFSET(H4744,-$D4744,0)-(H$5-$D4744-1))))</f>
        <v>0</v>
      </c>
      <c r="I4744" s="298">
        <f ca="1">IF(OFFSET(I4744,-$D4744,0)="n/a","n/a",IF(I$5&gt;OFFSET(I4744,-$D4744,0)+$D4744,$E4744-SUM($G4744:H4744),($E4744-SUM($G4744:H4744))/(OFFSET(I4744,-$D4744,0)-(I$5-$D4744-1))))</f>
        <v>0</v>
      </c>
      <c r="J4744" s="298">
        <f ca="1">IF(OFFSET(J4744,-$D4744,0)="n/a","n/a",IF(J$5&gt;OFFSET(J4744,-$D4744,0)+$D4744,$E4744-SUM($G4744:I4744),($E4744-SUM($G4744:I4744))/(OFFSET(J4744,-$D4744,0)-(J$5-$D4744-1))))</f>
        <v>0</v>
      </c>
      <c r="K4744" s="298">
        <f ca="1">IF(OFFSET(K4744,-$D4744,0)="n/a","n/a",IF(K$5&gt;OFFSET(K4744,-$D4744,0)+$D4744,$E4744-SUM($G4744:J4744),($E4744-SUM($G4744:J4744))/(OFFSET(K4744,-$D4744,0)-(K$5-$D4744-1))))</f>
        <v>0</v>
      </c>
      <c r="L4744" s="298">
        <f ca="1">IF(OFFSET(L4744,-$D4744,0)="n/a","n/a",IF(L$5&gt;OFFSET(L4744,-$D4744,0)+$D4744,$E4744-SUM($G4744:K4744),($E4744-SUM($G4744:K4744))/(OFFSET(L4744,-$D4744,0)-(L$5-$D4744-1))))</f>
        <v>0</v>
      </c>
    </row>
    <row r="4745" spans="1:12" ht="12.75" hidden="1" customHeight="1" outlineLevel="2" x14ac:dyDescent="0.2">
      <c r="A4745" s="3"/>
      <c r="B4745" s="3"/>
      <c r="C4745" s="377" t="s">
        <v>48</v>
      </c>
      <c r="D4745" s="3">
        <v>2</v>
      </c>
      <c r="E4745" s="295">
        <f ca="1"/>
        <v>0</v>
      </c>
      <c r="F4745" s="296"/>
      <c r="G4745" s="299"/>
      <c r="H4745" s="297"/>
      <c r="I4745" s="298">
        <f ca="1">IF(OFFSET(I4745,-$D4745,0)="n/a","n/a",IF(I$5&gt;OFFSET(I4745,-$D4745,0)+$D4745,$E4745-SUM($G4745:H4745),($E4745-SUM($G4745:H4745))/(OFFSET(I4745,-$D4745,0)-(I$5-$D4745-1))))</f>
        <v>0</v>
      </c>
      <c r="J4745" s="298">
        <f ca="1">IF(OFFSET(J4745,-$D4745,0)="n/a","n/a",IF(J$5&gt;OFFSET(J4745,-$D4745,0)+$D4745,$E4745-SUM($G4745:I4745),($E4745-SUM($G4745:I4745))/(OFFSET(J4745,-$D4745,0)-(J$5-$D4745-1))))</f>
        <v>0</v>
      </c>
      <c r="K4745" s="298">
        <f ca="1">IF(OFFSET(K4745,-$D4745,0)="n/a","n/a",IF(K$5&gt;OFFSET(K4745,-$D4745,0)+$D4745,$E4745-SUM($G4745:J4745),($E4745-SUM($G4745:J4745))/(OFFSET(K4745,-$D4745,0)-(K$5-$D4745-1))))</f>
        <v>0</v>
      </c>
      <c r="L4745" s="298">
        <f ca="1">IF(OFFSET(L4745,-$D4745,0)="n/a","n/a",IF(L$5&gt;OFFSET(L4745,-$D4745,0)+$D4745,$E4745-SUM($G4745:K4745),($E4745-SUM($G4745:K4745))/(OFFSET(L4745,-$D4745,0)-(L$5-$D4745-1))))</f>
        <v>0</v>
      </c>
    </row>
    <row r="4746" spans="1:12" ht="12.75" hidden="1" customHeight="1" outlineLevel="2" x14ac:dyDescent="0.2">
      <c r="A4746" s="3"/>
      <c r="B4746" s="3"/>
      <c r="C4746" s="377"/>
      <c r="D4746" s="3">
        <v>3</v>
      </c>
      <c r="E4746" s="295">
        <f ca="1"/>
        <v>0</v>
      </c>
      <c r="F4746" s="296"/>
      <c r="G4746" s="299"/>
      <c r="H4746" s="299"/>
      <c r="I4746" s="297"/>
      <c r="J4746" s="298">
        <f ca="1">IF(OFFSET(J4746,-$D4746,0)="n/a","n/a",IF(J$5&gt;OFFSET(J4746,-$D4746,0)+$D4746,$E4746-SUM($G4746:I4746),($E4746-SUM($G4746:I4746))/(OFFSET(J4746,-$D4746,0)-(J$5-$D4746-1))))</f>
        <v>0</v>
      </c>
      <c r="K4746" s="298">
        <f ca="1">IF(OFFSET(K4746,-$D4746,0)="n/a","n/a",IF(K$5&gt;OFFSET(K4746,-$D4746,0)+$D4746,$E4746-SUM($G4746:J4746),($E4746-SUM($G4746:J4746))/(OFFSET(K4746,-$D4746,0)-(K$5-$D4746-1))))</f>
        <v>0</v>
      </c>
      <c r="L4746" s="298">
        <f ca="1">IF(OFFSET(L4746,-$D4746,0)="n/a","n/a",IF(L$5&gt;OFFSET(L4746,-$D4746,0)+$D4746,$E4746-SUM($G4746:K4746),($E4746-SUM($G4746:K4746))/(OFFSET(L4746,-$D4746,0)-(L$5-$D4746-1))))</f>
        <v>0</v>
      </c>
    </row>
    <row r="4747" spans="1:12" ht="12.75" hidden="1" customHeight="1" outlineLevel="2" x14ac:dyDescent="0.2">
      <c r="A4747" s="3"/>
      <c r="B4747" s="3"/>
      <c r="C4747" s="377"/>
      <c r="D4747" s="3">
        <v>4</v>
      </c>
      <c r="E4747" s="295">
        <f ca="1"/>
        <v>0</v>
      </c>
      <c r="F4747" s="296"/>
      <c r="G4747" s="299"/>
      <c r="H4747" s="299"/>
      <c r="I4747" s="299"/>
      <c r="J4747" s="297"/>
      <c r="K4747" s="298">
        <f ca="1">IF(OFFSET(K4747,-$D4747,0)="n/a","n/a",IF(K$5&gt;OFFSET(K4747,-$D4747,0)+$D4747,$E4747-SUM($G4747:J4747),($E4747-SUM($G4747:J4747))/(OFFSET(K4747,-$D4747,0)-(K$5-$D4747-1))))</f>
        <v>0</v>
      </c>
      <c r="L4747" s="298">
        <f ca="1">IF(OFFSET(L4747,-$D4747,0)="n/a","n/a",IF(L$5&gt;OFFSET(L4747,-$D4747,0)+$D4747,$E4747-SUM($G4747:K4747),($E4747-SUM($G4747:K4747))/(OFFSET(L4747,-$D4747,0)-(L$5-$D4747-1))))</f>
        <v>0</v>
      </c>
    </row>
    <row r="4748" spans="1:12" ht="12.75" hidden="1" customHeight="1" outlineLevel="2" x14ac:dyDescent="0.2">
      <c r="A4748" s="3"/>
      <c r="B4748" s="3"/>
      <c r="C4748" s="377"/>
      <c r="D4748" s="3">
        <v>5</v>
      </c>
      <c r="E4748" s="295">
        <f ca="1"/>
        <v>0</v>
      </c>
      <c r="F4748" s="296"/>
      <c r="G4748" s="299"/>
      <c r="H4748" s="299"/>
      <c r="I4748" s="299"/>
      <c r="J4748" s="299"/>
      <c r="K4748" s="297"/>
      <c r="L4748" s="298">
        <f ca="1">IF(OFFSET(L4748,-$D4748,0)="n/a","n/a",IF(L$5&gt;OFFSET(L4748,-$D4748,0)+$D4748,$E4748-SUM($G4748:K4748),($E4748-SUM($G4748:K4748))/(OFFSET(L4748,-$D4748,0)-(L$5-$D4748-1))))</f>
        <v>0</v>
      </c>
    </row>
    <row r="4749" spans="1:12" ht="12.75" hidden="1" customHeight="1" outlineLevel="2" x14ac:dyDescent="0.2">
      <c r="A4749" s="3"/>
      <c r="B4749" s="3"/>
      <c r="C4749" s="377"/>
      <c r="D4749" s="3">
        <v>6</v>
      </c>
      <c r="E4749" s="295">
        <f ca="1"/>
        <v>0</v>
      </c>
      <c r="F4749" s="296"/>
      <c r="G4749" s="299"/>
      <c r="H4749" s="299"/>
      <c r="I4749" s="299"/>
      <c r="J4749" s="299"/>
      <c r="K4749" s="299"/>
      <c r="L4749" s="297"/>
    </row>
    <row r="4750" spans="1:12" ht="12.75" hidden="1" customHeight="1" outlineLevel="2" x14ac:dyDescent="0.2">
      <c r="A4750" s="3"/>
      <c r="B4750" s="3"/>
      <c r="C4750" s="377"/>
      <c r="D4750" s="3">
        <v>7</v>
      </c>
      <c r="E4750" s="295" t="e">
        <f ca="1"/>
        <v>#N/A</v>
      </c>
      <c r="F4750" s="296"/>
      <c r="G4750" s="299"/>
      <c r="H4750" s="299"/>
      <c r="I4750" s="299"/>
      <c r="J4750" s="299"/>
      <c r="K4750" s="299"/>
      <c r="L4750" s="299"/>
    </row>
    <row r="4751" spans="1:12" ht="12.75" hidden="1" customHeight="1" outlineLevel="2" x14ac:dyDescent="0.2">
      <c r="A4751" s="3"/>
      <c r="B4751" s="3"/>
      <c r="C4751" s="377"/>
      <c r="D4751" s="3">
        <v>8</v>
      </c>
      <c r="E4751" s="295" t="e">
        <f ca="1"/>
        <v>#N/A</v>
      </c>
      <c r="F4751" s="296"/>
      <c r="G4751" s="299"/>
      <c r="H4751" s="299"/>
      <c r="I4751" s="299"/>
      <c r="J4751" s="299"/>
      <c r="K4751" s="299"/>
      <c r="L4751" s="299"/>
    </row>
    <row r="4752" spans="1:12" ht="12.75" hidden="1" customHeight="1" outlineLevel="2" x14ac:dyDescent="0.2">
      <c r="A4752" s="3"/>
      <c r="B4752" s="3"/>
      <c r="C4752" s="377"/>
      <c r="D4752" s="3">
        <v>9</v>
      </c>
      <c r="E4752" s="295" t="e">
        <f ca="1"/>
        <v>#N/A</v>
      </c>
      <c r="F4752" s="296"/>
      <c r="G4752" s="299"/>
      <c r="H4752" s="299"/>
      <c r="I4752" s="299"/>
      <c r="J4752" s="299"/>
      <c r="K4752" s="299"/>
      <c r="L4752" s="299"/>
    </row>
    <row r="4753" spans="1:12" ht="12.75" hidden="1" customHeight="1" outlineLevel="2" x14ac:dyDescent="0.2">
      <c r="A4753" s="3"/>
      <c r="B4753" s="3"/>
      <c r="C4753" s="377"/>
      <c r="D4753" s="3">
        <v>10</v>
      </c>
      <c r="E4753" s="295" t="e">
        <f ca="1"/>
        <v>#N/A</v>
      </c>
      <c r="F4753" s="296"/>
      <c r="G4753" s="299"/>
      <c r="H4753" s="299"/>
      <c r="I4753" s="299"/>
      <c r="J4753" s="299"/>
      <c r="K4753" s="299"/>
      <c r="L4753" s="299"/>
    </row>
    <row r="4754" spans="1:12" ht="12.75" hidden="1" customHeight="1" outlineLevel="2" x14ac:dyDescent="0.2">
      <c r="A4754" s="3"/>
      <c r="B4754" s="3"/>
      <c r="C4754" s="377"/>
      <c r="D4754" s="3">
        <v>11</v>
      </c>
      <c r="E4754" s="295" t="e">
        <f ca="1"/>
        <v>#N/A</v>
      </c>
      <c r="F4754" s="296"/>
      <c r="G4754" s="299"/>
      <c r="H4754" s="299"/>
      <c r="I4754" s="299"/>
      <c r="J4754" s="299"/>
      <c r="K4754" s="299"/>
      <c r="L4754" s="299"/>
    </row>
    <row r="4755" spans="1:12" ht="12.75" hidden="1" customHeight="1" outlineLevel="2" x14ac:dyDescent="0.2">
      <c r="A4755" s="3"/>
      <c r="B4755" s="3"/>
      <c r="C4755" s="377"/>
      <c r="D4755" s="3">
        <v>12</v>
      </c>
      <c r="E4755" s="295" t="e">
        <f ca="1"/>
        <v>#N/A</v>
      </c>
      <c r="F4755" s="296"/>
      <c r="G4755" s="299"/>
      <c r="H4755" s="299"/>
      <c r="I4755" s="299"/>
      <c r="J4755" s="299"/>
      <c r="K4755" s="299"/>
      <c r="L4755" s="299"/>
    </row>
    <row r="4756" spans="1:12" ht="12.75" hidden="1" customHeight="1" outlineLevel="2" x14ac:dyDescent="0.2">
      <c r="A4756" s="3"/>
      <c r="B4756" s="3"/>
      <c r="C4756" s="377"/>
      <c r="D4756" s="3">
        <v>13</v>
      </c>
      <c r="E4756" s="295" t="e">
        <f ca="1"/>
        <v>#N/A</v>
      </c>
      <c r="F4756" s="296"/>
      <c r="G4756" s="299"/>
      <c r="H4756" s="299"/>
      <c r="I4756" s="299"/>
      <c r="J4756" s="299"/>
      <c r="K4756" s="299"/>
      <c r="L4756" s="299"/>
    </row>
    <row r="4757" spans="1:12" ht="12.75" hidden="1" customHeight="1" outlineLevel="2" x14ac:dyDescent="0.2">
      <c r="A4757" s="3"/>
      <c r="B4757" s="3"/>
      <c r="C4757" s="377"/>
      <c r="D4757" s="3">
        <v>14</v>
      </c>
      <c r="E4757" s="295" t="e">
        <f ca="1"/>
        <v>#N/A</v>
      </c>
      <c r="F4757" s="296"/>
      <c r="G4757" s="299"/>
      <c r="H4757" s="299"/>
      <c r="I4757" s="299"/>
      <c r="J4757" s="299"/>
      <c r="K4757" s="299"/>
      <c r="L4757" s="299"/>
    </row>
    <row r="4758" spans="1:12" ht="12.75" hidden="1" customHeight="1" outlineLevel="2" x14ac:dyDescent="0.2">
      <c r="A4758" s="3"/>
      <c r="B4758" s="3"/>
      <c r="C4758" s="377"/>
      <c r="D4758" s="3">
        <v>15</v>
      </c>
      <c r="E4758" s="295" t="e">
        <f ca="1"/>
        <v>#N/A</v>
      </c>
      <c r="F4758" s="296"/>
      <c r="G4758" s="299"/>
      <c r="H4758" s="299"/>
      <c r="I4758" s="299"/>
      <c r="J4758" s="299"/>
      <c r="K4758" s="299"/>
      <c r="L4758" s="299"/>
    </row>
    <row r="4759" spans="1:12" ht="12.75" hidden="1" customHeight="1" outlineLevel="1" x14ac:dyDescent="0.2">
      <c r="A4759" s="3"/>
      <c r="B4759" s="149" t="str">
        <f ca="1">B4742</f>
        <v>Asset Type 041</v>
      </c>
      <c r="C4759" s="149" t="str">
        <f ca="1">C4742</f>
        <v>Description - Asset Type 041</v>
      </c>
      <c r="D4759" s="3"/>
      <c r="E4759" s="3"/>
      <c r="F4759" s="109" t="s">
        <v>47</v>
      </c>
      <c r="G4759" s="301">
        <f t="shared" ref="G4759:L4759" si="482">SUM(G4744:G4758)</f>
        <v>0</v>
      </c>
      <c r="H4759" s="301">
        <f t="shared" ca="1" si="482"/>
        <v>0</v>
      </c>
      <c r="I4759" s="301">
        <f t="shared" ca="1" si="482"/>
        <v>0</v>
      </c>
      <c r="J4759" s="301">
        <f t="shared" ca="1" si="482"/>
        <v>0</v>
      </c>
      <c r="K4759" s="301">
        <f t="shared" ca="1" si="482"/>
        <v>0</v>
      </c>
      <c r="L4759" s="301">
        <f t="shared" ca="1" si="482"/>
        <v>0</v>
      </c>
    </row>
    <row r="4760" spans="1:12" ht="12.75" hidden="1" customHeight="1" outlineLevel="2" x14ac:dyDescent="0.2">
      <c r="A4760" s="221">
        <f>A4742+1</f>
        <v>42</v>
      </c>
      <c r="B4760" s="22" t="str">
        <f ca="1">OFFSET($B$216,$A4760-1,0)</f>
        <v>Asset Type 042</v>
      </c>
      <c r="C4760" s="22" t="str">
        <f ca="1">OFFSET($C$216,$A4760-1,0)</f>
        <v>Description - Asset Type 042</v>
      </c>
      <c r="D4760" s="3"/>
      <c r="E4760" s="112"/>
      <c r="F4760" s="111" t="s">
        <v>46</v>
      </c>
      <c r="G4760" s="300">
        <f t="shared" ref="G4760:L4760" ca="1" si="483">VLOOKUP($B4760,$B$216:$L$415,5+G$5,FALSE)</f>
        <v>0</v>
      </c>
      <c r="H4760" s="300">
        <f t="shared" ca="1" si="483"/>
        <v>0</v>
      </c>
      <c r="I4760" s="300">
        <f t="shared" ca="1" si="483"/>
        <v>0</v>
      </c>
      <c r="J4760" s="300">
        <f t="shared" ca="1" si="483"/>
        <v>0</v>
      </c>
      <c r="K4760" s="300">
        <f t="shared" ca="1" si="483"/>
        <v>0</v>
      </c>
      <c r="L4760" s="300">
        <f t="shared" ca="1" si="483"/>
        <v>0</v>
      </c>
    </row>
    <row r="4761" spans="1:12" ht="12.75" hidden="1" customHeight="1" outlineLevel="2" x14ac:dyDescent="0.2">
      <c r="A4761" s="3"/>
      <c r="B4761" s="3"/>
      <c r="C4761" s="21"/>
      <c r="D4761" s="3"/>
      <c r="E4761" s="110"/>
      <c r="F4761" s="109" t="s">
        <v>81</v>
      </c>
      <c r="G4761" s="114">
        <f ca="1">VLOOKUP($B4760,'Input Sheet'!$B$215:$L$414,5+G$5,FALSE)</f>
        <v>0</v>
      </c>
      <c r="H4761" s="114">
        <f ca="1">VLOOKUP($B4760,'Input Sheet'!$B$215:$L$414,5+H$5,FALSE)</f>
        <v>0</v>
      </c>
      <c r="I4761" s="114">
        <f ca="1">VLOOKUP($B4760,'Input Sheet'!$B$215:$L$414,5+I$5,FALSE)</f>
        <v>0</v>
      </c>
      <c r="J4761" s="114">
        <f ca="1">VLOOKUP($B4760,'Input Sheet'!$B$215:$L$414,5+J$5,FALSE)</f>
        <v>0</v>
      </c>
      <c r="K4761" s="114">
        <f ca="1">VLOOKUP($B4760,'Input Sheet'!$B$215:$L$414,5+K$5,FALSE)</f>
        <v>0</v>
      </c>
      <c r="L4761" s="114">
        <f ca="1">VLOOKUP($B4760,'Input Sheet'!$B$215:$L$414,5+L$5,FALSE)</f>
        <v>0</v>
      </c>
    </row>
    <row r="4762" spans="1:12" ht="12.75" hidden="1" customHeight="1" outlineLevel="2" x14ac:dyDescent="0.2">
      <c r="A4762" s="3"/>
      <c r="B4762" s="3"/>
      <c r="C4762" s="3"/>
      <c r="D4762" s="3">
        <v>1</v>
      </c>
      <c r="E4762" s="295">
        <f t="array" aca="1" ref="E4762:E4776" ca="1">TRANSPOSE(G4760:L4760)</f>
        <v>0</v>
      </c>
      <c r="F4762" s="296"/>
      <c r="G4762" s="297"/>
      <c r="H4762" s="298">
        <f ca="1">IF(OFFSET(H4762,-$D4762,0)="n/a","n/a",IF(H$5&gt;OFFSET(H4762,-$D4762,0)+$D4762,$E4762-SUM($G4762:G4762),($E4762-SUM($G4762:G4762))/(OFFSET(H4762,-$D4762,0)-(H$5-$D4762-1))))</f>
        <v>0</v>
      </c>
      <c r="I4762" s="298">
        <f ca="1">IF(OFFSET(I4762,-$D4762,0)="n/a","n/a",IF(I$5&gt;OFFSET(I4762,-$D4762,0)+$D4762,$E4762-SUM($G4762:H4762),($E4762-SUM($G4762:H4762))/(OFFSET(I4762,-$D4762,0)-(I$5-$D4762-1))))</f>
        <v>0</v>
      </c>
      <c r="J4762" s="298">
        <f ca="1">IF(OFFSET(J4762,-$D4762,0)="n/a","n/a",IF(J$5&gt;OFFSET(J4762,-$D4762,0)+$D4762,$E4762-SUM($G4762:I4762),($E4762-SUM($G4762:I4762))/(OFFSET(J4762,-$D4762,0)-(J$5-$D4762-1))))</f>
        <v>0</v>
      </c>
      <c r="K4762" s="298">
        <f ca="1">IF(OFFSET(K4762,-$D4762,0)="n/a","n/a",IF(K$5&gt;OFFSET(K4762,-$D4762,0)+$D4762,$E4762-SUM($G4762:J4762),($E4762-SUM($G4762:J4762))/(OFFSET(K4762,-$D4762,0)-(K$5-$D4762-1))))</f>
        <v>0</v>
      </c>
      <c r="L4762" s="298">
        <f ca="1">IF(OFFSET(L4762,-$D4762,0)="n/a","n/a",IF(L$5&gt;OFFSET(L4762,-$D4762,0)+$D4762,$E4762-SUM($G4762:K4762),($E4762-SUM($G4762:K4762))/(OFFSET(L4762,-$D4762,0)-(L$5-$D4762-1))))</f>
        <v>0</v>
      </c>
    </row>
    <row r="4763" spans="1:12" ht="12.75" hidden="1" customHeight="1" outlineLevel="2" x14ac:dyDescent="0.2">
      <c r="A4763" s="3"/>
      <c r="B4763" s="3"/>
      <c r="C4763" s="377" t="s">
        <v>48</v>
      </c>
      <c r="D4763" s="3">
        <v>2</v>
      </c>
      <c r="E4763" s="295">
        <f ca="1"/>
        <v>0</v>
      </c>
      <c r="F4763" s="296"/>
      <c r="G4763" s="299"/>
      <c r="H4763" s="297"/>
      <c r="I4763" s="298">
        <f ca="1">IF(OFFSET(I4763,-$D4763,0)="n/a","n/a",IF(I$5&gt;OFFSET(I4763,-$D4763,0)+$D4763,$E4763-SUM($G4763:H4763),($E4763-SUM($G4763:H4763))/(OFFSET(I4763,-$D4763,0)-(I$5-$D4763-1))))</f>
        <v>0</v>
      </c>
      <c r="J4763" s="298">
        <f ca="1">IF(OFFSET(J4763,-$D4763,0)="n/a","n/a",IF(J$5&gt;OFFSET(J4763,-$D4763,0)+$D4763,$E4763-SUM($G4763:I4763),($E4763-SUM($G4763:I4763))/(OFFSET(J4763,-$D4763,0)-(J$5-$D4763-1))))</f>
        <v>0</v>
      </c>
      <c r="K4763" s="298">
        <f ca="1">IF(OFFSET(K4763,-$D4763,0)="n/a","n/a",IF(K$5&gt;OFFSET(K4763,-$D4763,0)+$D4763,$E4763-SUM($G4763:J4763),($E4763-SUM($G4763:J4763))/(OFFSET(K4763,-$D4763,0)-(K$5-$D4763-1))))</f>
        <v>0</v>
      </c>
      <c r="L4763" s="298">
        <f ca="1">IF(OFFSET(L4763,-$D4763,0)="n/a","n/a",IF(L$5&gt;OFFSET(L4763,-$D4763,0)+$D4763,$E4763-SUM($G4763:K4763),($E4763-SUM($G4763:K4763))/(OFFSET(L4763,-$D4763,0)-(L$5-$D4763-1))))</f>
        <v>0</v>
      </c>
    </row>
    <row r="4764" spans="1:12" ht="12.75" hidden="1" customHeight="1" outlineLevel="2" x14ac:dyDescent="0.2">
      <c r="A4764" s="3"/>
      <c r="B4764" s="3"/>
      <c r="C4764" s="377"/>
      <c r="D4764" s="3">
        <v>3</v>
      </c>
      <c r="E4764" s="295">
        <f ca="1"/>
        <v>0</v>
      </c>
      <c r="F4764" s="296"/>
      <c r="G4764" s="299"/>
      <c r="H4764" s="299"/>
      <c r="I4764" s="297"/>
      <c r="J4764" s="298">
        <f ca="1">IF(OFFSET(J4764,-$D4764,0)="n/a","n/a",IF(J$5&gt;OFFSET(J4764,-$D4764,0)+$D4764,$E4764-SUM($G4764:I4764),($E4764-SUM($G4764:I4764))/(OFFSET(J4764,-$D4764,0)-(J$5-$D4764-1))))</f>
        <v>0</v>
      </c>
      <c r="K4764" s="298">
        <f ca="1">IF(OFFSET(K4764,-$D4764,0)="n/a","n/a",IF(K$5&gt;OFFSET(K4764,-$D4764,0)+$D4764,$E4764-SUM($G4764:J4764),($E4764-SUM($G4764:J4764))/(OFFSET(K4764,-$D4764,0)-(K$5-$D4764-1))))</f>
        <v>0</v>
      </c>
      <c r="L4764" s="298">
        <f ca="1">IF(OFFSET(L4764,-$D4764,0)="n/a","n/a",IF(L$5&gt;OFFSET(L4764,-$D4764,0)+$D4764,$E4764-SUM($G4764:K4764),($E4764-SUM($G4764:K4764))/(OFFSET(L4764,-$D4764,0)-(L$5-$D4764-1))))</f>
        <v>0</v>
      </c>
    </row>
    <row r="4765" spans="1:12" ht="12.75" hidden="1" customHeight="1" outlineLevel="2" x14ac:dyDescent="0.2">
      <c r="A4765" s="3"/>
      <c r="B4765" s="3"/>
      <c r="C4765" s="377"/>
      <c r="D4765" s="3">
        <v>4</v>
      </c>
      <c r="E4765" s="295">
        <f ca="1"/>
        <v>0</v>
      </c>
      <c r="F4765" s="296"/>
      <c r="G4765" s="299"/>
      <c r="H4765" s="299"/>
      <c r="I4765" s="299"/>
      <c r="J4765" s="297"/>
      <c r="K4765" s="298">
        <f ca="1">IF(OFFSET(K4765,-$D4765,0)="n/a","n/a",IF(K$5&gt;OFFSET(K4765,-$D4765,0)+$D4765,$E4765-SUM($G4765:J4765),($E4765-SUM($G4765:J4765))/(OFFSET(K4765,-$D4765,0)-(K$5-$D4765-1))))</f>
        <v>0</v>
      </c>
      <c r="L4765" s="298">
        <f ca="1">IF(OFFSET(L4765,-$D4765,0)="n/a","n/a",IF(L$5&gt;OFFSET(L4765,-$D4765,0)+$D4765,$E4765-SUM($G4765:K4765),($E4765-SUM($G4765:K4765))/(OFFSET(L4765,-$D4765,0)-(L$5-$D4765-1))))</f>
        <v>0</v>
      </c>
    </row>
    <row r="4766" spans="1:12" ht="12.75" hidden="1" customHeight="1" outlineLevel="2" x14ac:dyDescent="0.2">
      <c r="A4766" s="3"/>
      <c r="B4766" s="3"/>
      <c r="C4766" s="377"/>
      <c r="D4766" s="3">
        <v>5</v>
      </c>
      <c r="E4766" s="295">
        <f ca="1"/>
        <v>0</v>
      </c>
      <c r="F4766" s="296"/>
      <c r="G4766" s="299"/>
      <c r="H4766" s="299"/>
      <c r="I4766" s="299"/>
      <c r="J4766" s="299"/>
      <c r="K4766" s="297"/>
      <c r="L4766" s="298">
        <f ca="1">IF(OFFSET(L4766,-$D4766,0)="n/a","n/a",IF(L$5&gt;OFFSET(L4766,-$D4766,0)+$D4766,$E4766-SUM($G4766:K4766),($E4766-SUM($G4766:K4766))/(OFFSET(L4766,-$D4766,0)-(L$5-$D4766-1))))</f>
        <v>0</v>
      </c>
    </row>
    <row r="4767" spans="1:12" ht="12.75" hidden="1" customHeight="1" outlineLevel="2" x14ac:dyDescent="0.2">
      <c r="A4767" s="3"/>
      <c r="B4767" s="3"/>
      <c r="C4767" s="377"/>
      <c r="D4767" s="3">
        <v>6</v>
      </c>
      <c r="E4767" s="295">
        <f ca="1"/>
        <v>0</v>
      </c>
      <c r="F4767" s="296"/>
      <c r="G4767" s="299"/>
      <c r="H4767" s="299"/>
      <c r="I4767" s="299"/>
      <c r="J4767" s="299"/>
      <c r="K4767" s="299"/>
      <c r="L4767" s="297"/>
    </row>
    <row r="4768" spans="1:12" ht="12.75" hidden="1" customHeight="1" outlineLevel="2" x14ac:dyDescent="0.2">
      <c r="A4768" s="3"/>
      <c r="B4768" s="3"/>
      <c r="C4768" s="377"/>
      <c r="D4768" s="3">
        <v>7</v>
      </c>
      <c r="E4768" s="295" t="e">
        <f ca="1"/>
        <v>#N/A</v>
      </c>
      <c r="F4768" s="296"/>
      <c r="G4768" s="299"/>
      <c r="H4768" s="299"/>
      <c r="I4768" s="299"/>
      <c r="J4768" s="299"/>
      <c r="K4768" s="299"/>
      <c r="L4768" s="299"/>
    </row>
    <row r="4769" spans="1:12" ht="12.75" hidden="1" customHeight="1" outlineLevel="2" x14ac:dyDescent="0.2">
      <c r="A4769" s="3"/>
      <c r="B4769" s="3"/>
      <c r="C4769" s="377"/>
      <c r="D4769" s="3">
        <v>8</v>
      </c>
      <c r="E4769" s="295" t="e">
        <f ca="1"/>
        <v>#N/A</v>
      </c>
      <c r="F4769" s="296"/>
      <c r="G4769" s="299"/>
      <c r="H4769" s="299"/>
      <c r="I4769" s="299"/>
      <c r="J4769" s="299"/>
      <c r="K4769" s="299"/>
      <c r="L4769" s="299"/>
    </row>
    <row r="4770" spans="1:12" ht="12.75" hidden="1" customHeight="1" outlineLevel="2" x14ac:dyDescent="0.2">
      <c r="A4770" s="3"/>
      <c r="B4770" s="3"/>
      <c r="C4770" s="377"/>
      <c r="D4770" s="3">
        <v>9</v>
      </c>
      <c r="E4770" s="295" t="e">
        <f ca="1"/>
        <v>#N/A</v>
      </c>
      <c r="F4770" s="296"/>
      <c r="G4770" s="299"/>
      <c r="H4770" s="299"/>
      <c r="I4770" s="299"/>
      <c r="J4770" s="299"/>
      <c r="K4770" s="299"/>
      <c r="L4770" s="299"/>
    </row>
    <row r="4771" spans="1:12" ht="12.75" hidden="1" customHeight="1" outlineLevel="2" x14ac:dyDescent="0.2">
      <c r="A4771" s="3"/>
      <c r="B4771" s="3"/>
      <c r="C4771" s="377"/>
      <c r="D4771" s="3">
        <v>10</v>
      </c>
      <c r="E4771" s="295" t="e">
        <f ca="1"/>
        <v>#N/A</v>
      </c>
      <c r="F4771" s="296"/>
      <c r="G4771" s="299"/>
      <c r="H4771" s="299"/>
      <c r="I4771" s="299"/>
      <c r="J4771" s="299"/>
      <c r="K4771" s="299"/>
      <c r="L4771" s="299"/>
    </row>
    <row r="4772" spans="1:12" ht="12.75" hidden="1" customHeight="1" outlineLevel="2" x14ac:dyDescent="0.2">
      <c r="A4772" s="3"/>
      <c r="B4772" s="3"/>
      <c r="C4772" s="377"/>
      <c r="D4772" s="3">
        <v>11</v>
      </c>
      <c r="E4772" s="295" t="e">
        <f ca="1"/>
        <v>#N/A</v>
      </c>
      <c r="F4772" s="296"/>
      <c r="G4772" s="299"/>
      <c r="H4772" s="299"/>
      <c r="I4772" s="299"/>
      <c r="J4772" s="299"/>
      <c r="K4772" s="299"/>
      <c r="L4772" s="299"/>
    </row>
    <row r="4773" spans="1:12" ht="12.75" hidden="1" customHeight="1" outlineLevel="2" x14ac:dyDescent="0.2">
      <c r="A4773" s="3"/>
      <c r="B4773" s="3"/>
      <c r="C4773" s="377"/>
      <c r="D4773" s="3">
        <v>12</v>
      </c>
      <c r="E4773" s="295" t="e">
        <f ca="1"/>
        <v>#N/A</v>
      </c>
      <c r="F4773" s="296"/>
      <c r="G4773" s="299"/>
      <c r="H4773" s="299"/>
      <c r="I4773" s="299"/>
      <c r="J4773" s="299"/>
      <c r="K4773" s="299"/>
      <c r="L4773" s="299"/>
    </row>
    <row r="4774" spans="1:12" ht="12.75" hidden="1" customHeight="1" outlineLevel="2" x14ac:dyDescent="0.2">
      <c r="A4774" s="3"/>
      <c r="B4774" s="3"/>
      <c r="C4774" s="377"/>
      <c r="D4774" s="3">
        <v>13</v>
      </c>
      <c r="E4774" s="295" t="e">
        <f ca="1"/>
        <v>#N/A</v>
      </c>
      <c r="F4774" s="296"/>
      <c r="G4774" s="299"/>
      <c r="H4774" s="299"/>
      <c r="I4774" s="299"/>
      <c r="J4774" s="299"/>
      <c r="K4774" s="299"/>
      <c r="L4774" s="299"/>
    </row>
    <row r="4775" spans="1:12" ht="12.75" hidden="1" customHeight="1" outlineLevel="2" x14ac:dyDescent="0.2">
      <c r="A4775" s="3"/>
      <c r="B4775" s="3"/>
      <c r="C4775" s="377"/>
      <c r="D4775" s="3">
        <v>14</v>
      </c>
      <c r="E4775" s="295" t="e">
        <f ca="1"/>
        <v>#N/A</v>
      </c>
      <c r="F4775" s="296"/>
      <c r="G4775" s="299"/>
      <c r="H4775" s="299"/>
      <c r="I4775" s="299"/>
      <c r="J4775" s="299"/>
      <c r="K4775" s="299"/>
      <c r="L4775" s="299"/>
    </row>
    <row r="4776" spans="1:12" ht="12.75" hidden="1" customHeight="1" outlineLevel="2" x14ac:dyDescent="0.2">
      <c r="A4776" s="3"/>
      <c r="B4776" s="3"/>
      <c r="C4776" s="377"/>
      <c r="D4776" s="3">
        <v>15</v>
      </c>
      <c r="E4776" s="295" t="e">
        <f ca="1"/>
        <v>#N/A</v>
      </c>
      <c r="F4776" s="296"/>
      <c r="G4776" s="299"/>
      <c r="H4776" s="299"/>
      <c r="I4776" s="299"/>
      <c r="J4776" s="299"/>
      <c r="K4776" s="299"/>
      <c r="L4776" s="299"/>
    </row>
    <row r="4777" spans="1:12" ht="12.75" hidden="1" customHeight="1" outlineLevel="1" x14ac:dyDescent="0.2">
      <c r="A4777" s="3"/>
      <c r="B4777" s="149" t="str">
        <f ca="1">B4760</f>
        <v>Asset Type 042</v>
      </c>
      <c r="C4777" s="149" t="str">
        <f ca="1">C4760</f>
        <v>Description - Asset Type 042</v>
      </c>
      <c r="D4777" s="3"/>
      <c r="E4777" s="3"/>
      <c r="F4777" s="109" t="s">
        <v>47</v>
      </c>
      <c r="G4777" s="301">
        <f t="shared" ref="G4777:L4777" si="484">SUM(G4762:G4776)</f>
        <v>0</v>
      </c>
      <c r="H4777" s="301">
        <f t="shared" ca="1" si="484"/>
        <v>0</v>
      </c>
      <c r="I4777" s="301">
        <f t="shared" ca="1" si="484"/>
        <v>0</v>
      </c>
      <c r="J4777" s="301">
        <f t="shared" ca="1" si="484"/>
        <v>0</v>
      </c>
      <c r="K4777" s="301">
        <f t="shared" ca="1" si="484"/>
        <v>0</v>
      </c>
      <c r="L4777" s="301">
        <f t="shared" ca="1" si="484"/>
        <v>0</v>
      </c>
    </row>
    <row r="4778" spans="1:12" ht="12.75" hidden="1" customHeight="1" outlineLevel="2" x14ac:dyDescent="0.2">
      <c r="A4778" s="221">
        <f>A4760+1</f>
        <v>43</v>
      </c>
      <c r="B4778" s="22" t="str">
        <f ca="1">OFFSET($B$216,$A4778-1,0)</f>
        <v>Asset Type 043</v>
      </c>
      <c r="C4778" s="22" t="str">
        <f ca="1">OFFSET($C$216,$A4778-1,0)</f>
        <v>Description - Asset Type 043</v>
      </c>
      <c r="D4778" s="3"/>
      <c r="E4778" s="112"/>
      <c r="F4778" s="111" t="s">
        <v>46</v>
      </c>
      <c r="G4778" s="300">
        <f t="shared" ref="G4778:L4778" ca="1" si="485">VLOOKUP($B4778,$B$216:$L$415,5+G$5,FALSE)</f>
        <v>0</v>
      </c>
      <c r="H4778" s="300">
        <f t="shared" ca="1" si="485"/>
        <v>0</v>
      </c>
      <c r="I4778" s="300">
        <f t="shared" ca="1" si="485"/>
        <v>0</v>
      </c>
      <c r="J4778" s="300">
        <f t="shared" ca="1" si="485"/>
        <v>0</v>
      </c>
      <c r="K4778" s="300">
        <f t="shared" ca="1" si="485"/>
        <v>0</v>
      </c>
      <c r="L4778" s="300">
        <f t="shared" ca="1" si="485"/>
        <v>0</v>
      </c>
    </row>
    <row r="4779" spans="1:12" ht="12.75" hidden="1" customHeight="1" outlineLevel="2" x14ac:dyDescent="0.2">
      <c r="A4779" s="3"/>
      <c r="B4779" s="3"/>
      <c r="C4779" s="21"/>
      <c r="D4779" s="3"/>
      <c r="E4779" s="110"/>
      <c r="F4779" s="109" t="s">
        <v>81</v>
      </c>
      <c r="G4779" s="114">
        <f ca="1">VLOOKUP($B4778,'Input Sheet'!$B$215:$L$414,5+G$5,FALSE)</f>
        <v>0</v>
      </c>
      <c r="H4779" s="114">
        <f ca="1">VLOOKUP($B4778,'Input Sheet'!$B$215:$L$414,5+H$5,FALSE)</f>
        <v>0</v>
      </c>
      <c r="I4779" s="114">
        <f ca="1">VLOOKUP($B4778,'Input Sheet'!$B$215:$L$414,5+I$5,FALSE)</f>
        <v>0</v>
      </c>
      <c r="J4779" s="114">
        <f ca="1">VLOOKUP($B4778,'Input Sheet'!$B$215:$L$414,5+J$5,FALSE)</f>
        <v>0</v>
      </c>
      <c r="K4779" s="114">
        <f ca="1">VLOOKUP($B4778,'Input Sheet'!$B$215:$L$414,5+K$5,FALSE)</f>
        <v>0</v>
      </c>
      <c r="L4779" s="114">
        <f ca="1">VLOOKUP($B4778,'Input Sheet'!$B$215:$L$414,5+L$5,FALSE)</f>
        <v>0</v>
      </c>
    </row>
    <row r="4780" spans="1:12" ht="12.75" hidden="1" customHeight="1" outlineLevel="2" x14ac:dyDescent="0.2">
      <c r="A4780" s="3"/>
      <c r="B4780" s="3"/>
      <c r="C4780" s="3"/>
      <c r="D4780" s="3">
        <v>1</v>
      </c>
      <c r="E4780" s="295">
        <f t="array" aca="1" ref="E4780:E4794" ca="1">TRANSPOSE(G4778:L4778)</f>
        <v>0</v>
      </c>
      <c r="F4780" s="296"/>
      <c r="G4780" s="297"/>
      <c r="H4780" s="298">
        <f ca="1">IF(OFFSET(H4780,-$D4780,0)="n/a","n/a",IF(H$5&gt;OFFSET(H4780,-$D4780,0)+$D4780,$E4780-SUM($G4780:G4780),($E4780-SUM($G4780:G4780))/(OFFSET(H4780,-$D4780,0)-(H$5-$D4780-1))))</f>
        <v>0</v>
      </c>
      <c r="I4780" s="298">
        <f ca="1">IF(OFFSET(I4780,-$D4780,0)="n/a","n/a",IF(I$5&gt;OFFSET(I4780,-$D4780,0)+$D4780,$E4780-SUM($G4780:H4780),($E4780-SUM($G4780:H4780))/(OFFSET(I4780,-$D4780,0)-(I$5-$D4780-1))))</f>
        <v>0</v>
      </c>
      <c r="J4780" s="298">
        <f ca="1">IF(OFFSET(J4780,-$D4780,0)="n/a","n/a",IF(J$5&gt;OFFSET(J4780,-$D4780,0)+$D4780,$E4780-SUM($G4780:I4780),($E4780-SUM($G4780:I4780))/(OFFSET(J4780,-$D4780,0)-(J$5-$D4780-1))))</f>
        <v>0</v>
      </c>
      <c r="K4780" s="298">
        <f ca="1">IF(OFFSET(K4780,-$D4780,0)="n/a","n/a",IF(K$5&gt;OFFSET(K4780,-$D4780,0)+$D4780,$E4780-SUM($G4780:J4780),($E4780-SUM($G4780:J4780))/(OFFSET(K4780,-$D4780,0)-(K$5-$D4780-1))))</f>
        <v>0</v>
      </c>
      <c r="L4780" s="298">
        <f ca="1">IF(OFFSET(L4780,-$D4780,0)="n/a","n/a",IF(L$5&gt;OFFSET(L4780,-$D4780,0)+$D4780,$E4780-SUM($G4780:K4780),($E4780-SUM($G4780:K4780))/(OFFSET(L4780,-$D4780,0)-(L$5-$D4780-1))))</f>
        <v>0</v>
      </c>
    </row>
    <row r="4781" spans="1:12" ht="12.75" hidden="1" customHeight="1" outlineLevel="2" x14ac:dyDescent="0.2">
      <c r="A4781" s="3"/>
      <c r="B4781" s="3"/>
      <c r="C4781" s="377" t="s">
        <v>48</v>
      </c>
      <c r="D4781" s="3">
        <v>2</v>
      </c>
      <c r="E4781" s="295">
        <f ca="1"/>
        <v>0</v>
      </c>
      <c r="F4781" s="296"/>
      <c r="G4781" s="299"/>
      <c r="H4781" s="297"/>
      <c r="I4781" s="298">
        <f ca="1">IF(OFFSET(I4781,-$D4781,0)="n/a","n/a",IF(I$5&gt;OFFSET(I4781,-$D4781,0)+$D4781,$E4781-SUM($G4781:H4781),($E4781-SUM($G4781:H4781))/(OFFSET(I4781,-$D4781,0)-(I$5-$D4781-1))))</f>
        <v>0</v>
      </c>
      <c r="J4781" s="298">
        <f ca="1">IF(OFFSET(J4781,-$D4781,0)="n/a","n/a",IF(J$5&gt;OFFSET(J4781,-$D4781,0)+$D4781,$E4781-SUM($G4781:I4781),($E4781-SUM($G4781:I4781))/(OFFSET(J4781,-$D4781,0)-(J$5-$D4781-1))))</f>
        <v>0</v>
      </c>
      <c r="K4781" s="298">
        <f ca="1">IF(OFFSET(K4781,-$D4781,0)="n/a","n/a",IF(K$5&gt;OFFSET(K4781,-$D4781,0)+$D4781,$E4781-SUM($G4781:J4781),($E4781-SUM($G4781:J4781))/(OFFSET(K4781,-$D4781,0)-(K$5-$D4781-1))))</f>
        <v>0</v>
      </c>
      <c r="L4781" s="298">
        <f ca="1">IF(OFFSET(L4781,-$D4781,0)="n/a","n/a",IF(L$5&gt;OFFSET(L4781,-$D4781,0)+$D4781,$E4781-SUM($G4781:K4781),($E4781-SUM($G4781:K4781))/(OFFSET(L4781,-$D4781,0)-(L$5-$D4781-1))))</f>
        <v>0</v>
      </c>
    </row>
    <row r="4782" spans="1:12" ht="12.75" hidden="1" customHeight="1" outlineLevel="2" x14ac:dyDescent="0.2">
      <c r="A4782" s="3"/>
      <c r="B4782" s="3"/>
      <c r="C4782" s="377"/>
      <c r="D4782" s="3">
        <v>3</v>
      </c>
      <c r="E4782" s="295">
        <f ca="1"/>
        <v>0</v>
      </c>
      <c r="F4782" s="296"/>
      <c r="G4782" s="299"/>
      <c r="H4782" s="299"/>
      <c r="I4782" s="297"/>
      <c r="J4782" s="298">
        <f ca="1">IF(OFFSET(J4782,-$D4782,0)="n/a","n/a",IF(J$5&gt;OFFSET(J4782,-$D4782,0)+$D4782,$E4782-SUM($G4782:I4782),($E4782-SUM($G4782:I4782))/(OFFSET(J4782,-$D4782,0)-(J$5-$D4782-1))))</f>
        <v>0</v>
      </c>
      <c r="K4782" s="298">
        <f ca="1">IF(OFFSET(K4782,-$D4782,0)="n/a","n/a",IF(K$5&gt;OFFSET(K4782,-$D4782,0)+$D4782,$E4782-SUM($G4782:J4782),($E4782-SUM($G4782:J4782))/(OFFSET(K4782,-$D4782,0)-(K$5-$D4782-1))))</f>
        <v>0</v>
      </c>
      <c r="L4782" s="298">
        <f ca="1">IF(OFFSET(L4782,-$D4782,0)="n/a","n/a",IF(L$5&gt;OFFSET(L4782,-$D4782,0)+$D4782,$E4782-SUM($G4782:K4782),($E4782-SUM($G4782:K4782))/(OFFSET(L4782,-$D4782,0)-(L$5-$D4782-1))))</f>
        <v>0</v>
      </c>
    </row>
    <row r="4783" spans="1:12" ht="12.75" hidden="1" customHeight="1" outlineLevel="2" x14ac:dyDescent="0.2">
      <c r="A4783" s="3"/>
      <c r="B4783" s="3"/>
      <c r="C4783" s="377"/>
      <c r="D4783" s="3">
        <v>4</v>
      </c>
      <c r="E4783" s="295">
        <f ca="1"/>
        <v>0</v>
      </c>
      <c r="F4783" s="296"/>
      <c r="G4783" s="299"/>
      <c r="H4783" s="299"/>
      <c r="I4783" s="299"/>
      <c r="J4783" s="297"/>
      <c r="K4783" s="298">
        <f ca="1">IF(OFFSET(K4783,-$D4783,0)="n/a","n/a",IF(K$5&gt;OFFSET(K4783,-$D4783,0)+$D4783,$E4783-SUM($G4783:J4783),($E4783-SUM($G4783:J4783))/(OFFSET(K4783,-$D4783,0)-(K$5-$D4783-1))))</f>
        <v>0</v>
      </c>
      <c r="L4783" s="298">
        <f ca="1">IF(OFFSET(L4783,-$D4783,0)="n/a","n/a",IF(L$5&gt;OFFSET(L4783,-$D4783,0)+$D4783,$E4783-SUM($G4783:K4783),($E4783-SUM($G4783:K4783))/(OFFSET(L4783,-$D4783,0)-(L$5-$D4783-1))))</f>
        <v>0</v>
      </c>
    </row>
    <row r="4784" spans="1:12" ht="12.75" hidden="1" customHeight="1" outlineLevel="2" x14ac:dyDescent="0.2">
      <c r="A4784" s="3"/>
      <c r="B4784" s="3"/>
      <c r="C4784" s="377"/>
      <c r="D4784" s="3">
        <v>5</v>
      </c>
      <c r="E4784" s="295">
        <f ca="1"/>
        <v>0</v>
      </c>
      <c r="F4784" s="296"/>
      <c r="G4784" s="299"/>
      <c r="H4784" s="299"/>
      <c r="I4784" s="299"/>
      <c r="J4784" s="299"/>
      <c r="K4784" s="297"/>
      <c r="L4784" s="298">
        <f ca="1">IF(OFFSET(L4784,-$D4784,0)="n/a","n/a",IF(L$5&gt;OFFSET(L4784,-$D4784,0)+$D4784,$E4784-SUM($G4784:K4784),($E4784-SUM($G4784:K4784))/(OFFSET(L4784,-$D4784,0)-(L$5-$D4784-1))))</f>
        <v>0</v>
      </c>
    </row>
    <row r="4785" spans="1:12" ht="12.75" hidden="1" customHeight="1" outlineLevel="2" x14ac:dyDescent="0.2">
      <c r="A4785" s="3"/>
      <c r="B4785" s="3"/>
      <c r="C4785" s="377"/>
      <c r="D4785" s="3">
        <v>6</v>
      </c>
      <c r="E4785" s="295">
        <f ca="1"/>
        <v>0</v>
      </c>
      <c r="F4785" s="296"/>
      <c r="G4785" s="299"/>
      <c r="H4785" s="299"/>
      <c r="I4785" s="299"/>
      <c r="J4785" s="299"/>
      <c r="K4785" s="299"/>
      <c r="L4785" s="297"/>
    </row>
    <row r="4786" spans="1:12" ht="12.75" hidden="1" customHeight="1" outlineLevel="2" x14ac:dyDescent="0.2">
      <c r="A4786" s="3"/>
      <c r="B4786" s="3"/>
      <c r="C4786" s="377"/>
      <c r="D4786" s="3">
        <v>7</v>
      </c>
      <c r="E4786" s="295" t="e">
        <f ca="1"/>
        <v>#N/A</v>
      </c>
      <c r="F4786" s="296"/>
      <c r="G4786" s="299"/>
      <c r="H4786" s="299"/>
      <c r="I4786" s="299"/>
      <c r="J4786" s="299"/>
      <c r="K4786" s="299"/>
      <c r="L4786" s="299"/>
    </row>
    <row r="4787" spans="1:12" ht="12.75" hidden="1" customHeight="1" outlineLevel="2" x14ac:dyDescent="0.2">
      <c r="A4787" s="3"/>
      <c r="B4787" s="3"/>
      <c r="C4787" s="377"/>
      <c r="D4787" s="3">
        <v>8</v>
      </c>
      <c r="E4787" s="295" t="e">
        <f ca="1"/>
        <v>#N/A</v>
      </c>
      <c r="F4787" s="296"/>
      <c r="G4787" s="299"/>
      <c r="H4787" s="299"/>
      <c r="I4787" s="299"/>
      <c r="J4787" s="299"/>
      <c r="K4787" s="299"/>
      <c r="L4787" s="299"/>
    </row>
    <row r="4788" spans="1:12" ht="12.75" hidden="1" customHeight="1" outlineLevel="2" x14ac:dyDescent="0.2">
      <c r="A4788" s="3"/>
      <c r="B4788" s="3"/>
      <c r="C4788" s="377"/>
      <c r="D4788" s="3">
        <v>9</v>
      </c>
      <c r="E4788" s="295" t="e">
        <f ca="1"/>
        <v>#N/A</v>
      </c>
      <c r="F4788" s="296"/>
      <c r="G4788" s="299"/>
      <c r="H4788" s="299"/>
      <c r="I4788" s="299"/>
      <c r="J4788" s="299"/>
      <c r="K4788" s="299"/>
      <c r="L4788" s="299"/>
    </row>
    <row r="4789" spans="1:12" ht="12.75" hidden="1" customHeight="1" outlineLevel="2" x14ac:dyDescent="0.2">
      <c r="A4789" s="3"/>
      <c r="B4789" s="3"/>
      <c r="C4789" s="377"/>
      <c r="D4789" s="3">
        <v>10</v>
      </c>
      <c r="E4789" s="295" t="e">
        <f ca="1"/>
        <v>#N/A</v>
      </c>
      <c r="F4789" s="296"/>
      <c r="G4789" s="299"/>
      <c r="H4789" s="299"/>
      <c r="I4789" s="299"/>
      <c r="J4789" s="299"/>
      <c r="K4789" s="299"/>
      <c r="L4789" s="299"/>
    </row>
    <row r="4790" spans="1:12" ht="12.75" hidden="1" customHeight="1" outlineLevel="2" x14ac:dyDescent="0.2">
      <c r="A4790" s="3"/>
      <c r="B4790" s="3"/>
      <c r="C4790" s="377"/>
      <c r="D4790" s="3">
        <v>11</v>
      </c>
      <c r="E4790" s="295" t="e">
        <f ca="1"/>
        <v>#N/A</v>
      </c>
      <c r="F4790" s="296"/>
      <c r="G4790" s="299"/>
      <c r="H4790" s="299"/>
      <c r="I4790" s="299"/>
      <c r="J4790" s="299"/>
      <c r="K4790" s="299"/>
      <c r="L4790" s="299"/>
    </row>
    <row r="4791" spans="1:12" ht="12.75" hidden="1" customHeight="1" outlineLevel="2" x14ac:dyDescent="0.2">
      <c r="A4791" s="3"/>
      <c r="B4791" s="3"/>
      <c r="C4791" s="377"/>
      <c r="D4791" s="3">
        <v>12</v>
      </c>
      <c r="E4791" s="295" t="e">
        <f ca="1"/>
        <v>#N/A</v>
      </c>
      <c r="F4791" s="296"/>
      <c r="G4791" s="299"/>
      <c r="H4791" s="299"/>
      <c r="I4791" s="299"/>
      <c r="J4791" s="299"/>
      <c r="K4791" s="299"/>
      <c r="L4791" s="299"/>
    </row>
    <row r="4792" spans="1:12" ht="12.75" hidden="1" customHeight="1" outlineLevel="2" x14ac:dyDescent="0.2">
      <c r="A4792" s="3"/>
      <c r="B4792" s="3"/>
      <c r="C4792" s="377"/>
      <c r="D4792" s="3">
        <v>13</v>
      </c>
      <c r="E4792" s="295" t="e">
        <f ca="1"/>
        <v>#N/A</v>
      </c>
      <c r="F4792" s="296"/>
      <c r="G4792" s="299"/>
      <c r="H4792" s="299"/>
      <c r="I4792" s="299"/>
      <c r="J4792" s="299"/>
      <c r="K4792" s="299"/>
      <c r="L4792" s="299"/>
    </row>
    <row r="4793" spans="1:12" ht="12.75" hidden="1" customHeight="1" outlineLevel="2" x14ac:dyDescent="0.2">
      <c r="A4793" s="3"/>
      <c r="B4793" s="3"/>
      <c r="C4793" s="377"/>
      <c r="D4793" s="3">
        <v>14</v>
      </c>
      <c r="E4793" s="295" t="e">
        <f ca="1"/>
        <v>#N/A</v>
      </c>
      <c r="F4793" s="296"/>
      <c r="G4793" s="299"/>
      <c r="H4793" s="299"/>
      <c r="I4793" s="299"/>
      <c r="J4793" s="299"/>
      <c r="K4793" s="299"/>
      <c r="L4793" s="299"/>
    </row>
    <row r="4794" spans="1:12" ht="12.75" hidden="1" customHeight="1" outlineLevel="2" x14ac:dyDescent="0.2">
      <c r="A4794" s="3"/>
      <c r="B4794" s="3"/>
      <c r="C4794" s="377"/>
      <c r="D4794" s="3">
        <v>15</v>
      </c>
      <c r="E4794" s="295" t="e">
        <f ca="1"/>
        <v>#N/A</v>
      </c>
      <c r="F4794" s="296"/>
      <c r="G4794" s="299"/>
      <c r="H4794" s="299"/>
      <c r="I4794" s="299"/>
      <c r="J4794" s="299"/>
      <c r="K4794" s="299"/>
      <c r="L4794" s="299"/>
    </row>
    <row r="4795" spans="1:12" ht="12.75" hidden="1" customHeight="1" outlineLevel="1" x14ac:dyDescent="0.2">
      <c r="A4795" s="3"/>
      <c r="B4795" s="149" t="str">
        <f ca="1">B4778</f>
        <v>Asset Type 043</v>
      </c>
      <c r="C4795" s="149" t="str">
        <f ca="1">C4778</f>
        <v>Description - Asset Type 043</v>
      </c>
      <c r="D4795" s="3"/>
      <c r="E4795" s="3"/>
      <c r="F4795" s="109" t="s">
        <v>47</v>
      </c>
      <c r="G4795" s="301">
        <f t="shared" ref="G4795:L4795" si="486">SUM(G4780:G4794)</f>
        <v>0</v>
      </c>
      <c r="H4795" s="301">
        <f t="shared" ca="1" si="486"/>
        <v>0</v>
      </c>
      <c r="I4795" s="301">
        <f t="shared" ca="1" si="486"/>
        <v>0</v>
      </c>
      <c r="J4795" s="301">
        <f t="shared" ca="1" si="486"/>
        <v>0</v>
      </c>
      <c r="K4795" s="301">
        <f t="shared" ca="1" si="486"/>
        <v>0</v>
      </c>
      <c r="L4795" s="301">
        <f t="shared" ca="1" si="486"/>
        <v>0</v>
      </c>
    </row>
    <row r="4796" spans="1:12" ht="12.75" hidden="1" customHeight="1" outlineLevel="2" x14ac:dyDescent="0.2">
      <c r="A4796" s="221">
        <f>A4778+1</f>
        <v>44</v>
      </c>
      <c r="B4796" s="22" t="str">
        <f ca="1">OFFSET($B$216,$A4796-1,0)</f>
        <v>Asset Type 044</v>
      </c>
      <c r="C4796" s="22" t="str">
        <f ca="1">OFFSET($C$216,$A4796-1,0)</f>
        <v>Description - Asset Type 044</v>
      </c>
      <c r="D4796" s="3"/>
      <c r="E4796" s="112"/>
      <c r="F4796" s="111" t="s">
        <v>46</v>
      </c>
      <c r="G4796" s="300">
        <f t="shared" ref="G4796:L4796" ca="1" si="487">VLOOKUP($B4796,$B$216:$L$415,5+G$5,FALSE)</f>
        <v>0</v>
      </c>
      <c r="H4796" s="300">
        <f t="shared" ca="1" si="487"/>
        <v>0</v>
      </c>
      <c r="I4796" s="300">
        <f t="shared" ca="1" si="487"/>
        <v>0</v>
      </c>
      <c r="J4796" s="300">
        <f t="shared" ca="1" si="487"/>
        <v>0</v>
      </c>
      <c r="K4796" s="300">
        <f t="shared" ca="1" si="487"/>
        <v>0</v>
      </c>
      <c r="L4796" s="300">
        <f t="shared" ca="1" si="487"/>
        <v>0</v>
      </c>
    </row>
    <row r="4797" spans="1:12" ht="12.75" hidden="1" customHeight="1" outlineLevel="2" x14ac:dyDescent="0.2">
      <c r="A4797" s="3"/>
      <c r="B4797" s="3"/>
      <c r="C4797" s="21"/>
      <c r="D4797" s="3"/>
      <c r="E4797" s="110"/>
      <c r="F4797" s="109" t="s">
        <v>81</v>
      </c>
      <c r="G4797" s="114">
        <f ca="1">VLOOKUP($B4796,'Input Sheet'!$B$215:$L$414,5+G$5,FALSE)</f>
        <v>0</v>
      </c>
      <c r="H4797" s="114">
        <f ca="1">VLOOKUP($B4796,'Input Sheet'!$B$215:$L$414,5+H$5,FALSE)</f>
        <v>0</v>
      </c>
      <c r="I4797" s="114">
        <f ca="1">VLOOKUP($B4796,'Input Sheet'!$B$215:$L$414,5+I$5,FALSE)</f>
        <v>0</v>
      </c>
      <c r="J4797" s="114">
        <f ca="1">VLOOKUP($B4796,'Input Sheet'!$B$215:$L$414,5+J$5,FALSE)</f>
        <v>0</v>
      </c>
      <c r="K4797" s="114">
        <f ca="1">VLOOKUP($B4796,'Input Sheet'!$B$215:$L$414,5+K$5,FALSE)</f>
        <v>0</v>
      </c>
      <c r="L4797" s="114">
        <f ca="1">VLOOKUP($B4796,'Input Sheet'!$B$215:$L$414,5+L$5,FALSE)</f>
        <v>0</v>
      </c>
    </row>
    <row r="4798" spans="1:12" ht="12.75" hidden="1" customHeight="1" outlineLevel="2" x14ac:dyDescent="0.2">
      <c r="A4798" s="3"/>
      <c r="B4798" s="3"/>
      <c r="C4798" s="3"/>
      <c r="D4798" s="3">
        <v>1</v>
      </c>
      <c r="E4798" s="295">
        <f t="array" aca="1" ref="E4798:E4812" ca="1">TRANSPOSE(G4796:L4796)</f>
        <v>0</v>
      </c>
      <c r="F4798" s="296"/>
      <c r="G4798" s="297"/>
      <c r="H4798" s="298">
        <f ca="1">IF(OFFSET(H4798,-$D4798,0)="n/a","n/a",IF(H$5&gt;OFFSET(H4798,-$D4798,0)+$D4798,$E4798-SUM($G4798:G4798),($E4798-SUM($G4798:G4798))/(OFFSET(H4798,-$D4798,0)-(H$5-$D4798-1))))</f>
        <v>0</v>
      </c>
      <c r="I4798" s="298">
        <f ca="1">IF(OFFSET(I4798,-$D4798,0)="n/a","n/a",IF(I$5&gt;OFFSET(I4798,-$D4798,0)+$D4798,$E4798-SUM($G4798:H4798),($E4798-SUM($G4798:H4798))/(OFFSET(I4798,-$D4798,0)-(I$5-$D4798-1))))</f>
        <v>0</v>
      </c>
      <c r="J4798" s="298">
        <f ca="1">IF(OFFSET(J4798,-$D4798,0)="n/a","n/a",IF(J$5&gt;OFFSET(J4798,-$D4798,0)+$D4798,$E4798-SUM($G4798:I4798),($E4798-SUM($G4798:I4798))/(OFFSET(J4798,-$D4798,0)-(J$5-$D4798-1))))</f>
        <v>0</v>
      </c>
      <c r="K4798" s="298">
        <f ca="1">IF(OFFSET(K4798,-$D4798,0)="n/a","n/a",IF(K$5&gt;OFFSET(K4798,-$D4798,0)+$D4798,$E4798-SUM($G4798:J4798),($E4798-SUM($G4798:J4798))/(OFFSET(K4798,-$D4798,0)-(K$5-$D4798-1))))</f>
        <v>0</v>
      </c>
      <c r="L4798" s="298">
        <f ca="1">IF(OFFSET(L4798,-$D4798,0)="n/a","n/a",IF(L$5&gt;OFFSET(L4798,-$D4798,0)+$D4798,$E4798-SUM($G4798:K4798),($E4798-SUM($G4798:K4798))/(OFFSET(L4798,-$D4798,0)-(L$5-$D4798-1))))</f>
        <v>0</v>
      </c>
    </row>
    <row r="4799" spans="1:12" ht="12.75" hidden="1" customHeight="1" outlineLevel="2" x14ac:dyDescent="0.2">
      <c r="A4799" s="3"/>
      <c r="B4799" s="3"/>
      <c r="C4799" s="377" t="s">
        <v>48</v>
      </c>
      <c r="D4799" s="3">
        <v>2</v>
      </c>
      <c r="E4799" s="295">
        <f ca="1"/>
        <v>0</v>
      </c>
      <c r="F4799" s="296"/>
      <c r="G4799" s="299"/>
      <c r="H4799" s="297"/>
      <c r="I4799" s="298">
        <f ca="1">IF(OFFSET(I4799,-$D4799,0)="n/a","n/a",IF(I$5&gt;OFFSET(I4799,-$D4799,0)+$D4799,$E4799-SUM($G4799:H4799),($E4799-SUM($G4799:H4799))/(OFFSET(I4799,-$D4799,0)-(I$5-$D4799-1))))</f>
        <v>0</v>
      </c>
      <c r="J4799" s="298">
        <f ca="1">IF(OFFSET(J4799,-$D4799,0)="n/a","n/a",IF(J$5&gt;OFFSET(J4799,-$D4799,0)+$D4799,$E4799-SUM($G4799:I4799),($E4799-SUM($G4799:I4799))/(OFFSET(J4799,-$D4799,0)-(J$5-$D4799-1))))</f>
        <v>0</v>
      </c>
      <c r="K4799" s="298">
        <f ca="1">IF(OFFSET(K4799,-$D4799,0)="n/a","n/a",IF(K$5&gt;OFFSET(K4799,-$D4799,0)+$D4799,$E4799-SUM($G4799:J4799),($E4799-SUM($G4799:J4799))/(OFFSET(K4799,-$D4799,0)-(K$5-$D4799-1))))</f>
        <v>0</v>
      </c>
      <c r="L4799" s="298">
        <f ca="1">IF(OFFSET(L4799,-$D4799,0)="n/a","n/a",IF(L$5&gt;OFFSET(L4799,-$D4799,0)+$D4799,$E4799-SUM($G4799:K4799),($E4799-SUM($G4799:K4799))/(OFFSET(L4799,-$D4799,0)-(L$5-$D4799-1))))</f>
        <v>0</v>
      </c>
    </row>
    <row r="4800" spans="1:12" ht="12.75" hidden="1" customHeight="1" outlineLevel="2" x14ac:dyDescent="0.2">
      <c r="A4800" s="3"/>
      <c r="B4800" s="3"/>
      <c r="C4800" s="377"/>
      <c r="D4800" s="3">
        <v>3</v>
      </c>
      <c r="E4800" s="295">
        <f ca="1"/>
        <v>0</v>
      </c>
      <c r="F4800" s="296"/>
      <c r="G4800" s="299"/>
      <c r="H4800" s="299"/>
      <c r="I4800" s="297"/>
      <c r="J4800" s="298">
        <f ca="1">IF(OFFSET(J4800,-$D4800,0)="n/a","n/a",IF(J$5&gt;OFFSET(J4800,-$D4800,0)+$D4800,$E4800-SUM($G4800:I4800),($E4800-SUM($G4800:I4800))/(OFFSET(J4800,-$D4800,0)-(J$5-$D4800-1))))</f>
        <v>0</v>
      </c>
      <c r="K4800" s="298">
        <f ca="1">IF(OFFSET(K4800,-$D4800,0)="n/a","n/a",IF(K$5&gt;OFFSET(K4800,-$D4800,0)+$D4800,$E4800-SUM($G4800:J4800),($E4800-SUM($G4800:J4800))/(OFFSET(K4800,-$D4800,0)-(K$5-$D4800-1))))</f>
        <v>0</v>
      </c>
      <c r="L4800" s="298">
        <f ca="1">IF(OFFSET(L4800,-$D4800,0)="n/a","n/a",IF(L$5&gt;OFFSET(L4800,-$D4800,0)+$D4800,$E4800-SUM($G4800:K4800),($E4800-SUM($G4800:K4800))/(OFFSET(L4800,-$D4800,0)-(L$5-$D4800-1))))</f>
        <v>0</v>
      </c>
    </row>
    <row r="4801" spans="1:12" ht="12.75" hidden="1" customHeight="1" outlineLevel="2" x14ac:dyDescent="0.2">
      <c r="A4801" s="3"/>
      <c r="B4801" s="3"/>
      <c r="C4801" s="377"/>
      <c r="D4801" s="3">
        <v>4</v>
      </c>
      <c r="E4801" s="295">
        <f ca="1"/>
        <v>0</v>
      </c>
      <c r="F4801" s="296"/>
      <c r="G4801" s="299"/>
      <c r="H4801" s="299"/>
      <c r="I4801" s="299"/>
      <c r="J4801" s="297"/>
      <c r="K4801" s="298">
        <f ca="1">IF(OFFSET(K4801,-$D4801,0)="n/a","n/a",IF(K$5&gt;OFFSET(K4801,-$D4801,0)+$D4801,$E4801-SUM($G4801:J4801),($E4801-SUM($G4801:J4801))/(OFFSET(K4801,-$D4801,0)-(K$5-$D4801-1))))</f>
        <v>0</v>
      </c>
      <c r="L4801" s="298">
        <f ca="1">IF(OFFSET(L4801,-$D4801,0)="n/a","n/a",IF(L$5&gt;OFFSET(L4801,-$D4801,0)+$D4801,$E4801-SUM($G4801:K4801),($E4801-SUM($G4801:K4801))/(OFFSET(L4801,-$D4801,0)-(L$5-$D4801-1))))</f>
        <v>0</v>
      </c>
    </row>
    <row r="4802" spans="1:12" ht="12.75" hidden="1" customHeight="1" outlineLevel="2" x14ac:dyDescent="0.2">
      <c r="A4802" s="3"/>
      <c r="B4802" s="3"/>
      <c r="C4802" s="377"/>
      <c r="D4802" s="3">
        <v>5</v>
      </c>
      <c r="E4802" s="295">
        <f ca="1"/>
        <v>0</v>
      </c>
      <c r="F4802" s="296"/>
      <c r="G4802" s="299"/>
      <c r="H4802" s="299"/>
      <c r="I4802" s="299"/>
      <c r="J4802" s="299"/>
      <c r="K4802" s="297"/>
      <c r="L4802" s="298">
        <f ca="1">IF(OFFSET(L4802,-$D4802,0)="n/a","n/a",IF(L$5&gt;OFFSET(L4802,-$D4802,0)+$D4802,$E4802-SUM($G4802:K4802),($E4802-SUM($G4802:K4802))/(OFFSET(L4802,-$D4802,0)-(L$5-$D4802-1))))</f>
        <v>0</v>
      </c>
    </row>
    <row r="4803" spans="1:12" ht="12.75" hidden="1" customHeight="1" outlineLevel="2" x14ac:dyDescent="0.2">
      <c r="A4803" s="3"/>
      <c r="B4803" s="3"/>
      <c r="C4803" s="377"/>
      <c r="D4803" s="3">
        <v>6</v>
      </c>
      <c r="E4803" s="295">
        <f ca="1"/>
        <v>0</v>
      </c>
      <c r="F4803" s="296"/>
      <c r="G4803" s="299"/>
      <c r="H4803" s="299"/>
      <c r="I4803" s="299"/>
      <c r="J4803" s="299"/>
      <c r="K4803" s="299"/>
      <c r="L4803" s="297"/>
    </row>
    <row r="4804" spans="1:12" ht="12.75" hidden="1" customHeight="1" outlineLevel="2" x14ac:dyDescent="0.2">
      <c r="A4804" s="3"/>
      <c r="B4804" s="3"/>
      <c r="C4804" s="377"/>
      <c r="D4804" s="3">
        <v>7</v>
      </c>
      <c r="E4804" s="295" t="e">
        <f ca="1"/>
        <v>#N/A</v>
      </c>
      <c r="F4804" s="296"/>
      <c r="G4804" s="299"/>
      <c r="H4804" s="299"/>
      <c r="I4804" s="299"/>
      <c r="J4804" s="299"/>
      <c r="K4804" s="299"/>
      <c r="L4804" s="299"/>
    </row>
    <row r="4805" spans="1:12" ht="12.75" hidden="1" customHeight="1" outlineLevel="2" x14ac:dyDescent="0.2">
      <c r="A4805" s="3"/>
      <c r="B4805" s="3"/>
      <c r="C4805" s="377"/>
      <c r="D4805" s="3">
        <v>8</v>
      </c>
      <c r="E4805" s="295" t="e">
        <f ca="1"/>
        <v>#N/A</v>
      </c>
      <c r="F4805" s="296"/>
      <c r="G4805" s="299"/>
      <c r="H4805" s="299"/>
      <c r="I4805" s="299"/>
      <c r="J4805" s="299"/>
      <c r="K4805" s="299"/>
      <c r="L4805" s="299"/>
    </row>
    <row r="4806" spans="1:12" ht="12.75" hidden="1" customHeight="1" outlineLevel="2" x14ac:dyDescent="0.2">
      <c r="A4806" s="3"/>
      <c r="B4806" s="3"/>
      <c r="C4806" s="377"/>
      <c r="D4806" s="3">
        <v>9</v>
      </c>
      <c r="E4806" s="295" t="e">
        <f ca="1"/>
        <v>#N/A</v>
      </c>
      <c r="F4806" s="296"/>
      <c r="G4806" s="299"/>
      <c r="H4806" s="299"/>
      <c r="I4806" s="299"/>
      <c r="J4806" s="299"/>
      <c r="K4806" s="299"/>
      <c r="L4806" s="299"/>
    </row>
    <row r="4807" spans="1:12" ht="12.75" hidden="1" customHeight="1" outlineLevel="2" x14ac:dyDescent="0.2">
      <c r="A4807" s="3"/>
      <c r="B4807" s="3"/>
      <c r="C4807" s="377"/>
      <c r="D4807" s="3">
        <v>10</v>
      </c>
      <c r="E4807" s="295" t="e">
        <f ca="1"/>
        <v>#N/A</v>
      </c>
      <c r="F4807" s="296"/>
      <c r="G4807" s="299"/>
      <c r="H4807" s="299"/>
      <c r="I4807" s="299"/>
      <c r="J4807" s="299"/>
      <c r="K4807" s="299"/>
      <c r="L4807" s="299"/>
    </row>
    <row r="4808" spans="1:12" ht="12.75" hidden="1" customHeight="1" outlineLevel="2" x14ac:dyDescent="0.2">
      <c r="A4808" s="3"/>
      <c r="B4808" s="3"/>
      <c r="C4808" s="377"/>
      <c r="D4808" s="3">
        <v>11</v>
      </c>
      <c r="E4808" s="295" t="e">
        <f ca="1"/>
        <v>#N/A</v>
      </c>
      <c r="F4808" s="296"/>
      <c r="G4808" s="299"/>
      <c r="H4808" s="299"/>
      <c r="I4808" s="299"/>
      <c r="J4808" s="299"/>
      <c r="K4808" s="299"/>
      <c r="L4808" s="299"/>
    </row>
    <row r="4809" spans="1:12" ht="12.75" hidden="1" customHeight="1" outlineLevel="2" x14ac:dyDescent="0.2">
      <c r="A4809" s="3"/>
      <c r="B4809" s="3"/>
      <c r="C4809" s="377"/>
      <c r="D4809" s="3">
        <v>12</v>
      </c>
      <c r="E4809" s="295" t="e">
        <f ca="1"/>
        <v>#N/A</v>
      </c>
      <c r="F4809" s="296"/>
      <c r="G4809" s="299"/>
      <c r="H4809" s="299"/>
      <c r="I4809" s="299"/>
      <c r="J4809" s="299"/>
      <c r="K4809" s="299"/>
      <c r="L4809" s="299"/>
    </row>
    <row r="4810" spans="1:12" ht="12.75" hidden="1" customHeight="1" outlineLevel="2" x14ac:dyDescent="0.2">
      <c r="A4810" s="3"/>
      <c r="B4810" s="3"/>
      <c r="C4810" s="377"/>
      <c r="D4810" s="3">
        <v>13</v>
      </c>
      <c r="E4810" s="295" t="e">
        <f ca="1"/>
        <v>#N/A</v>
      </c>
      <c r="F4810" s="296"/>
      <c r="G4810" s="299"/>
      <c r="H4810" s="299"/>
      <c r="I4810" s="299"/>
      <c r="J4810" s="299"/>
      <c r="K4810" s="299"/>
      <c r="L4810" s="299"/>
    </row>
    <row r="4811" spans="1:12" ht="12.75" hidden="1" customHeight="1" outlineLevel="2" x14ac:dyDescent="0.2">
      <c r="A4811" s="3"/>
      <c r="B4811" s="3"/>
      <c r="C4811" s="377"/>
      <c r="D4811" s="3">
        <v>14</v>
      </c>
      <c r="E4811" s="295" t="e">
        <f ca="1"/>
        <v>#N/A</v>
      </c>
      <c r="F4811" s="296"/>
      <c r="G4811" s="299"/>
      <c r="H4811" s="299"/>
      <c r="I4811" s="299"/>
      <c r="J4811" s="299"/>
      <c r="K4811" s="299"/>
      <c r="L4811" s="299"/>
    </row>
    <row r="4812" spans="1:12" ht="12.75" hidden="1" customHeight="1" outlineLevel="2" x14ac:dyDescent="0.2">
      <c r="A4812" s="3"/>
      <c r="B4812" s="3"/>
      <c r="C4812" s="377"/>
      <c r="D4812" s="3">
        <v>15</v>
      </c>
      <c r="E4812" s="295" t="e">
        <f ca="1"/>
        <v>#N/A</v>
      </c>
      <c r="F4812" s="296"/>
      <c r="G4812" s="299"/>
      <c r="H4812" s="299"/>
      <c r="I4812" s="299"/>
      <c r="J4812" s="299"/>
      <c r="K4812" s="299"/>
      <c r="L4812" s="299"/>
    </row>
    <row r="4813" spans="1:12" ht="12.75" hidden="1" customHeight="1" outlineLevel="1" x14ac:dyDescent="0.2">
      <c r="A4813" s="3"/>
      <c r="B4813" s="149" t="str">
        <f ca="1">B4796</f>
        <v>Asset Type 044</v>
      </c>
      <c r="C4813" s="149" t="str">
        <f ca="1">C4796</f>
        <v>Description - Asset Type 044</v>
      </c>
      <c r="D4813" s="3"/>
      <c r="E4813" s="3"/>
      <c r="F4813" s="109" t="s">
        <v>47</v>
      </c>
      <c r="G4813" s="301">
        <f t="shared" ref="G4813:L4813" si="488">SUM(G4798:G4812)</f>
        <v>0</v>
      </c>
      <c r="H4813" s="301">
        <f t="shared" ca="1" si="488"/>
        <v>0</v>
      </c>
      <c r="I4813" s="301">
        <f t="shared" ca="1" si="488"/>
        <v>0</v>
      </c>
      <c r="J4813" s="301">
        <f t="shared" ca="1" si="488"/>
        <v>0</v>
      </c>
      <c r="K4813" s="301">
        <f t="shared" ca="1" si="488"/>
        <v>0</v>
      </c>
      <c r="L4813" s="301">
        <f t="shared" ca="1" si="488"/>
        <v>0</v>
      </c>
    </row>
    <row r="4814" spans="1:12" ht="12.75" hidden="1" customHeight="1" outlineLevel="2" x14ac:dyDescent="0.2">
      <c r="A4814" s="221">
        <f>A4796+1</f>
        <v>45</v>
      </c>
      <c r="B4814" s="22" t="str">
        <f ca="1">OFFSET($B$216,$A4814-1,0)</f>
        <v>Asset Type 045</v>
      </c>
      <c r="C4814" s="22" t="str">
        <f ca="1">OFFSET($C$216,$A4814-1,0)</f>
        <v>Description - Asset Type 045</v>
      </c>
      <c r="D4814" s="3"/>
      <c r="E4814" s="112"/>
      <c r="F4814" s="111" t="s">
        <v>46</v>
      </c>
      <c r="G4814" s="300">
        <f t="shared" ref="G4814:L4814" ca="1" si="489">VLOOKUP($B4814,$B$216:$L$415,5+G$5,FALSE)</f>
        <v>0</v>
      </c>
      <c r="H4814" s="300">
        <f t="shared" ca="1" si="489"/>
        <v>0</v>
      </c>
      <c r="I4814" s="300">
        <f t="shared" ca="1" si="489"/>
        <v>0</v>
      </c>
      <c r="J4814" s="300">
        <f t="shared" ca="1" si="489"/>
        <v>0</v>
      </c>
      <c r="K4814" s="300">
        <f t="shared" ca="1" si="489"/>
        <v>0</v>
      </c>
      <c r="L4814" s="300">
        <f t="shared" ca="1" si="489"/>
        <v>0</v>
      </c>
    </row>
    <row r="4815" spans="1:12" ht="12.75" hidden="1" customHeight="1" outlineLevel="2" x14ac:dyDescent="0.2">
      <c r="A4815" s="3"/>
      <c r="B4815" s="3"/>
      <c r="C4815" s="21"/>
      <c r="D4815" s="3"/>
      <c r="E4815" s="110"/>
      <c r="F4815" s="109" t="s">
        <v>81</v>
      </c>
      <c r="G4815" s="114">
        <f ca="1">VLOOKUP($B4814,'Input Sheet'!$B$215:$L$414,5+G$5,FALSE)</f>
        <v>0</v>
      </c>
      <c r="H4815" s="114">
        <f ca="1">VLOOKUP($B4814,'Input Sheet'!$B$215:$L$414,5+H$5,FALSE)</f>
        <v>0</v>
      </c>
      <c r="I4815" s="114">
        <f ca="1">VLOOKUP($B4814,'Input Sheet'!$B$215:$L$414,5+I$5,FALSE)</f>
        <v>0</v>
      </c>
      <c r="J4815" s="114">
        <f ca="1">VLOOKUP($B4814,'Input Sheet'!$B$215:$L$414,5+J$5,FALSE)</f>
        <v>0</v>
      </c>
      <c r="K4815" s="114">
        <f ca="1">VLOOKUP($B4814,'Input Sheet'!$B$215:$L$414,5+K$5,FALSE)</f>
        <v>0</v>
      </c>
      <c r="L4815" s="114">
        <f ca="1">VLOOKUP($B4814,'Input Sheet'!$B$215:$L$414,5+L$5,FALSE)</f>
        <v>0</v>
      </c>
    </row>
    <row r="4816" spans="1:12" ht="12.75" hidden="1" customHeight="1" outlineLevel="2" x14ac:dyDescent="0.2">
      <c r="A4816" s="3"/>
      <c r="B4816" s="3"/>
      <c r="C4816" s="3"/>
      <c r="D4816" s="3">
        <v>1</v>
      </c>
      <c r="E4816" s="295">
        <f t="array" aca="1" ref="E4816:E4830" ca="1">TRANSPOSE(G4814:L4814)</f>
        <v>0</v>
      </c>
      <c r="F4816" s="296"/>
      <c r="G4816" s="297"/>
      <c r="H4816" s="298">
        <f ca="1">IF(OFFSET(H4816,-$D4816,0)="n/a","n/a",IF(H$5&gt;OFFSET(H4816,-$D4816,0)+$D4816,$E4816-SUM($G4816:G4816),($E4816-SUM($G4816:G4816))/(OFFSET(H4816,-$D4816,0)-(H$5-$D4816-1))))</f>
        <v>0</v>
      </c>
      <c r="I4816" s="298">
        <f ca="1">IF(OFFSET(I4816,-$D4816,0)="n/a","n/a",IF(I$5&gt;OFFSET(I4816,-$D4816,0)+$D4816,$E4816-SUM($G4816:H4816),($E4816-SUM($G4816:H4816))/(OFFSET(I4816,-$D4816,0)-(I$5-$D4816-1))))</f>
        <v>0</v>
      </c>
      <c r="J4816" s="298">
        <f ca="1">IF(OFFSET(J4816,-$D4816,0)="n/a","n/a",IF(J$5&gt;OFFSET(J4816,-$D4816,0)+$D4816,$E4816-SUM($G4816:I4816),($E4816-SUM($G4816:I4816))/(OFFSET(J4816,-$D4816,0)-(J$5-$D4816-1))))</f>
        <v>0</v>
      </c>
      <c r="K4816" s="298">
        <f ca="1">IF(OFFSET(K4816,-$D4816,0)="n/a","n/a",IF(K$5&gt;OFFSET(K4816,-$D4816,0)+$D4816,$E4816-SUM($G4816:J4816),($E4816-SUM($G4816:J4816))/(OFFSET(K4816,-$D4816,0)-(K$5-$D4816-1))))</f>
        <v>0</v>
      </c>
      <c r="L4816" s="298">
        <f ca="1">IF(OFFSET(L4816,-$D4816,0)="n/a","n/a",IF(L$5&gt;OFFSET(L4816,-$D4816,0)+$D4816,$E4816-SUM($G4816:K4816),($E4816-SUM($G4816:K4816))/(OFFSET(L4816,-$D4816,0)-(L$5-$D4816-1))))</f>
        <v>0</v>
      </c>
    </row>
    <row r="4817" spans="1:12" ht="12.75" hidden="1" customHeight="1" outlineLevel="2" x14ac:dyDescent="0.2">
      <c r="A4817" s="3"/>
      <c r="B4817" s="3"/>
      <c r="C4817" s="377" t="s">
        <v>48</v>
      </c>
      <c r="D4817" s="3">
        <v>2</v>
      </c>
      <c r="E4817" s="295">
        <f ca="1"/>
        <v>0</v>
      </c>
      <c r="F4817" s="296"/>
      <c r="G4817" s="299"/>
      <c r="H4817" s="297"/>
      <c r="I4817" s="298">
        <f ca="1">IF(OFFSET(I4817,-$D4817,0)="n/a","n/a",IF(I$5&gt;OFFSET(I4817,-$D4817,0)+$D4817,$E4817-SUM($G4817:H4817),($E4817-SUM($G4817:H4817))/(OFFSET(I4817,-$D4817,0)-(I$5-$D4817-1))))</f>
        <v>0</v>
      </c>
      <c r="J4817" s="298">
        <f ca="1">IF(OFFSET(J4817,-$D4817,0)="n/a","n/a",IF(J$5&gt;OFFSET(J4817,-$D4817,0)+$D4817,$E4817-SUM($G4817:I4817),($E4817-SUM($G4817:I4817))/(OFFSET(J4817,-$D4817,0)-(J$5-$D4817-1))))</f>
        <v>0</v>
      </c>
      <c r="K4817" s="298">
        <f ca="1">IF(OFFSET(K4817,-$D4817,0)="n/a","n/a",IF(K$5&gt;OFFSET(K4817,-$D4817,0)+$D4817,$E4817-SUM($G4817:J4817),($E4817-SUM($G4817:J4817))/(OFFSET(K4817,-$D4817,0)-(K$5-$D4817-1))))</f>
        <v>0</v>
      </c>
      <c r="L4817" s="298">
        <f ca="1">IF(OFFSET(L4817,-$D4817,0)="n/a","n/a",IF(L$5&gt;OFFSET(L4817,-$D4817,0)+$D4817,$E4817-SUM($G4817:K4817),($E4817-SUM($G4817:K4817))/(OFFSET(L4817,-$D4817,0)-(L$5-$D4817-1))))</f>
        <v>0</v>
      </c>
    </row>
    <row r="4818" spans="1:12" ht="12.75" hidden="1" customHeight="1" outlineLevel="2" x14ac:dyDescent="0.2">
      <c r="A4818" s="3"/>
      <c r="B4818" s="3"/>
      <c r="C4818" s="377"/>
      <c r="D4818" s="3">
        <v>3</v>
      </c>
      <c r="E4818" s="295">
        <f ca="1"/>
        <v>0</v>
      </c>
      <c r="F4818" s="296"/>
      <c r="G4818" s="299"/>
      <c r="H4818" s="299"/>
      <c r="I4818" s="297"/>
      <c r="J4818" s="298">
        <f ca="1">IF(OFFSET(J4818,-$D4818,0)="n/a","n/a",IF(J$5&gt;OFFSET(J4818,-$D4818,0)+$D4818,$E4818-SUM($G4818:I4818),($E4818-SUM($G4818:I4818))/(OFFSET(J4818,-$D4818,0)-(J$5-$D4818-1))))</f>
        <v>0</v>
      </c>
      <c r="K4818" s="298">
        <f ca="1">IF(OFFSET(K4818,-$D4818,0)="n/a","n/a",IF(K$5&gt;OFFSET(K4818,-$D4818,0)+$D4818,$E4818-SUM($G4818:J4818),($E4818-SUM($G4818:J4818))/(OFFSET(K4818,-$D4818,0)-(K$5-$D4818-1))))</f>
        <v>0</v>
      </c>
      <c r="L4818" s="298">
        <f ca="1">IF(OFFSET(L4818,-$D4818,0)="n/a","n/a",IF(L$5&gt;OFFSET(L4818,-$D4818,0)+$D4818,$E4818-SUM($G4818:K4818),($E4818-SUM($G4818:K4818))/(OFFSET(L4818,-$D4818,0)-(L$5-$D4818-1))))</f>
        <v>0</v>
      </c>
    </row>
    <row r="4819" spans="1:12" ht="12.75" hidden="1" customHeight="1" outlineLevel="2" x14ac:dyDescent="0.2">
      <c r="A4819" s="3"/>
      <c r="B4819" s="3"/>
      <c r="C4819" s="377"/>
      <c r="D4819" s="3">
        <v>4</v>
      </c>
      <c r="E4819" s="295">
        <f ca="1"/>
        <v>0</v>
      </c>
      <c r="F4819" s="296"/>
      <c r="G4819" s="299"/>
      <c r="H4819" s="299"/>
      <c r="I4819" s="299"/>
      <c r="J4819" s="297"/>
      <c r="K4819" s="298">
        <f ca="1">IF(OFFSET(K4819,-$D4819,0)="n/a","n/a",IF(K$5&gt;OFFSET(K4819,-$D4819,0)+$D4819,$E4819-SUM($G4819:J4819),($E4819-SUM($G4819:J4819))/(OFFSET(K4819,-$D4819,0)-(K$5-$D4819-1))))</f>
        <v>0</v>
      </c>
      <c r="L4819" s="298">
        <f ca="1">IF(OFFSET(L4819,-$D4819,0)="n/a","n/a",IF(L$5&gt;OFFSET(L4819,-$D4819,0)+$D4819,$E4819-SUM($G4819:K4819),($E4819-SUM($G4819:K4819))/(OFFSET(L4819,-$D4819,0)-(L$5-$D4819-1))))</f>
        <v>0</v>
      </c>
    </row>
    <row r="4820" spans="1:12" ht="12.75" hidden="1" customHeight="1" outlineLevel="2" x14ac:dyDescent="0.2">
      <c r="A4820" s="3"/>
      <c r="B4820" s="3"/>
      <c r="C4820" s="377"/>
      <c r="D4820" s="3">
        <v>5</v>
      </c>
      <c r="E4820" s="295">
        <f ca="1"/>
        <v>0</v>
      </c>
      <c r="F4820" s="296"/>
      <c r="G4820" s="299"/>
      <c r="H4820" s="299"/>
      <c r="I4820" s="299"/>
      <c r="J4820" s="299"/>
      <c r="K4820" s="297"/>
      <c r="L4820" s="298">
        <f ca="1">IF(OFFSET(L4820,-$D4820,0)="n/a","n/a",IF(L$5&gt;OFFSET(L4820,-$D4820,0)+$D4820,$E4820-SUM($G4820:K4820),($E4820-SUM($G4820:K4820))/(OFFSET(L4820,-$D4820,0)-(L$5-$D4820-1))))</f>
        <v>0</v>
      </c>
    </row>
    <row r="4821" spans="1:12" ht="12.75" hidden="1" customHeight="1" outlineLevel="2" x14ac:dyDescent="0.2">
      <c r="A4821" s="3"/>
      <c r="B4821" s="3"/>
      <c r="C4821" s="377"/>
      <c r="D4821" s="3">
        <v>6</v>
      </c>
      <c r="E4821" s="295">
        <f ca="1"/>
        <v>0</v>
      </c>
      <c r="F4821" s="296"/>
      <c r="G4821" s="299"/>
      <c r="H4821" s="299"/>
      <c r="I4821" s="299"/>
      <c r="J4821" s="299"/>
      <c r="K4821" s="299"/>
      <c r="L4821" s="297"/>
    </row>
    <row r="4822" spans="1:12" ht="12.75" hidden="1" customHeight="1" outlineLevel="2" x14ac:dyDescent="0.2">
      <c r="A4822" s="3"/>
      <c r="B4822" s="3"/>
      <c r="C4822" s="377"/>
      <c r="D4822" s="3">
        <v>7</v>
      </c>
      <c r="E4822" s="295" t="e">
        <f ca="1"/>
        <v>#N/A</v>
      </c>
      <c r="F4822" s="296"/>
      <c r="G4822" s="299"/>
      <c r="H4822" s="299"/>
      <c r="I4822" s="299"/>
      <c r="J4822" s="299"/>
      <c r="K4822" s="299"/>
      <c r="L4822" s="299"/>
    </row>
    <row r="4823" spans="1:12" ht="12.75" hidden="1" customHeight="1" outlineLevel="2" x14ac:dyDescent="0.2">
      <c r="A4823" s="3"/>
      <c r="B4823" s="3"/>
      <c r="C4823" s="377"/>
      <c r="D4823" s="3">
        <v>8</v>
      </c>
      <c r="E4823" s="295" t="e">
        <f ca="1"/>
        <v>#N/A</v>
      </c>
      <c r="F4823" s="296"/>
      <c r="G4823" s="299"/>
      <c r="H4823" s="299"/>
      <c r="I4823" s="299"/>
      <c r="J4823" s="299"/>
      <c r="K4823" s="299"/>
      <c r="L4823" s="299"/>
    </row>
    <row r="4824" spans="1:12" ht="12.75" hidden="1" customHeight="1" outlineLevel="2" x14ac:dyDescent="0.2">
      <c r="A4824" s="3"/>
      <c r="B4824" s="3"/>
      <c r="C4824" s="377"/>
      <c r="D4824" s="3">
        <v>9</v>
      </c>
      <c r="E4824" s="295" t="e">
        <f ca="1"/>
        <v>#N/A</v>
      </c>
      <c r="F4824" s="296"/>
      <c r="G4824" s="299"/>
      <c r="H4824" s="299"/>
      <c r="I4824" s="299"/>
      <c r="J4824" s="299"/>
      <c r="K4824" s="299"/>
      <c r="L4824" s="299"/>
    </row>
    <row r="4825" spans="1:12" ht="12.75" hidden="1" customHeight="1" outlineLevel="2" x14ac:dyDescent="0.2">
      <c r="A4825" s="3"/>
      <c r="B4825" s="3"/>
      <c r="C4825" s="377"/>
      <c r="D4825" s="3">
        <v>10</v>
      </c>
      <c r="E4825" s="295" t="e">
        <f ca="1"/>
        <v>#N/A</v>
      </c>
      <c r="F4825" s="296"/>
      <c r="G4825" s="299"/>
      <c r="H4825" s="299"/>
      <c r="I4825" s="299"/>
      <c r="J4825" s="299"/>
      <c r="K4825" s="299"/>
      <c r="L4825" s="299"/>
    </row>
    <row r="4826" spans="1:12" ht="12.75" hidden="1" customHeight="1" outlineLevel="2" x14ac:dyDescent="0.2">
      <c r="A4826" s="3"/>
      <c r="B4826" s="3"/>
      <c r="C4826" s="377"/>
      <c r="D4826" s="3">
        <v>11</v>
      </c>
      <c r="E4826" s="295" t="e">
        <f ca="1"/>
        <v>#N/A</v>
      </c>
      <c r="F4826" s="296"/>
      <c r="G4826" s="299"/>
      <c r="H4826" s="299"/>
      <c r="I4826" s="299"/>
      <c r="J4826" s="299"/>
      <c r="K4826" s="299"/>
      <c r="L4826" s="299"/>
    </row>
    <row r="4827" spans="1:12" ht="12.75" hidden="1" customHeight="1" outlineLevel="2" x14ac:dyDescent="0.2">
      <c r="A4827" s="3"/>
      <c r="B4827" s="3"/>
      <c r="C4827" s="377"/>
      <c r="D4827" s="3">
        <v>12</v>
      </c>
      <c r="E4827" s="295" t="e">
        <f ca="1"/>
        <v>#N/A</v>
      </c>
      <c r="F4827" s="296"/>
      <c r="G4827" s="299"/>
      <c r="H4827" s="299"/>
      <c r="I4827" s="299"/>
      <c r="J4827" s="299"/>
      <c r="K4827" s="299"/>
      <c r="L4827" s="299"/>
    </row>
    <row r="4828" spans="1:12" ht="12.75" hidden="1" customHeight="1" outlineLevel="2" x14ac:dyDescent="0.2">
      <c r="A4828" s="3"/>
      <c r="B4828" s="3"/>
      <c r="C4828" s="377"/>
      <c r="D4828" s="3">
        <v>13</v>
      </c>
      <c r="E4828" s="295" t="e">
        <f ca="1"/>
        <v>#N/A</v>
      </c>
      <c r="F4828" s="296"/>
      <c r="G4828" s="299"/>
      <c r="H4828" s="299"/>
      <c r="I4828" s="299"/>
      <c r="J4828" s="299"/>
      <c r="K4828" s="299"/>
      <c r="L4828" s="299"/>
    </row>
    <row r="4829" spans="1:12" ht="12.75" hidden="1" customHeight="1" outlineLevel="2" x14ac:dyDescent="0.2">
      <c r="A4829" s="3"/>
      <c r="B4829" s="3"/>
      <c r="C4829" s="377"/>
      <c r="D4829" s="3">
        <v>14</v>
      </c>
      <c r="E4829" s="295" t="e">
        <f ca="1"/>
        <v>#N/A</v>
      </c>
      <c r="F4829" s="296"/>
      <c r="G4829" s="299"/>
      <c r="H4829" s="299"/>
      <c r="I4829" s="299"/>
      <c r="J4829" s="299"/>
      <c r="K4829" s="299"/>
      <c r="L4829" s="299"/>
    </row>
    <row r="4830" spans="1:12" ht="12.75" hidden="1" customHeight="1" outlineLevel="2" x14ac:dyDescent="0.2">
      <c r="A4830" s="3"/>
      <c r="B4830" s="3"/>
      <c r="C4830" s="377"/>
      <c r="D4830" s="3">
        <v>15</v>
      </c>
      <c r="E4830" s="295" t="e">
        <f ca="1"/>
        <v>#N/A</v>
      </c>
      <c r="F4830" s="296"/>
      <c r="G4830" s="299"/>
      <c r="H4830" s="299"/>
      <c r="I4830" s="299"/>
      <c r="J4830" s="299"/>
      <c r="K4830" s="299"/>
      <c r="L4830" s="299"/>
    </row>
    <row r="4831" spans="1:12" ht="12.75" hidden="1" customHeight="1" outlineLevel="1" x14ac:dyDescent="0.2">
      <c r="A4831" s="3"/>
      <c r="B4831" s="149" t="str">
        <f ca="1">B4814</f>
        <v>Asset Type 045</v>
      </c>
      <c r="C4831" s="149" t="str">
        <f ca="1">C4814</f>
        <v>Description - Asset Type 045</v>
      </c>
      <c r="D4831" s="3"/>
      <c r="E4831" s="3"/>
      <c r="F4831" s="109" t="s">
        <v>47</v>
      </c>
      <c r="G4831" s="301">
        <f t="shared" ref="G4831:L4831" si="490">SUM(G4816:G4830)</f>
        <v>0</v>
      </c>
      <c r="H4831" s="301">
        <f t="shared" ca="1" si="490"/>
        <v>0</v>
      </c>
      <c r="I4831" s="301">
        <f t="shared" ca="1" si="490"/>
        <v>0</v>
      </c>
      <c r="J4831" s="301">
        <f t="shared" ca="1" si="490"/>
        <v>0</v>
      </c>
      <c r="K4831" s="301">
        <f t="shared" ca="1" si="490"/>
        <v>0</v>
      </c>
      <c r="L4831" s="301">
        <f t="shared" ca="1" si="490"/>
        <v>0</v>
      </c>
    </row>
    <row r="4832" spans="1:12" ht="12.75" hidden="1" customHeight="1" outlineLevel="2" x14ac:dyDescent="0.2">
      <c r="A4832" s="221">
        <f>A4814+1</f>
        <v>46</v>
      </c>
      <c r="B4832" s="22" t="str">
        <f ca="1">OFFSET($B$216,$A4832-1,0)</f>
        <v>Asset Type 046</v>
      </c>
      <c r="C4832" s="22" t="str">
        <f ca="1">OFFSET($C$216,$A4832-1,0)</f>
        <v>Description - Asset Type 046</v>
      </c>
      <c r="D4832" s="3"/>
      <c r="E4832" s="112"/>
      <c r="F4832" s="111" t="s">
        <v>46</v>
      </c>
      <c r="G4832" s="300">
        <f t="shared" ref="G4832:L4832" ca="1" si="491">VLOOKUP($B4832,$B$216:$L$415,5+G$5,FALSE)</f>
        <v>0</v>
      </c>
      <c r="H4832" s="300">
        <f t="shared" ca="1" si="491"/>
        <v>0</v>
      </c>
      <c r="I4832" s="300">
        <f t="shared" ca="1" si="491"/>
        <v>0</v>
      </c>
      <c r="J4832" s="300">
        <f t="shared" ca="1" si="491"/>
        <v>0</v>
      </c>
      <c r="K4832" s="300">
        <f t="shared" ca="1" si="491"/>
        <v>0</v>
      </c>
      <c r="L4832" s="300">
        <f t="shared" ca="1" si="491"/>
        <v>0</v>
      </c>
    </row>
    <row r="4833" spans="1:12" ht="12.75" hidden="1" customHeight="1" outlineLevel="2" x14ac:dyDescent="0.2">
      <c r="A4833" s="3"/>
      <c r="B4833" s="3"/>
      <c r="C4833" s="21"/>
      <c r="D4833" s="3"/>
      <c r="E4833" s="110"/>
      <c r="F4833" s="109" t="s">
        <v>81</v>
      </c>
      <c r="G4833" s="114">
        <f ca="1">VLOOKUP($B4832,'Input Sheet'!$B$215:$L$414,5+G$5,FALSE)</f>
        <v>0</v>
      </c>
      <c r="H4833" s="114">
        <f ca="1">VLOOKUP($B4832,'Input Sheet'!$B$215:$L$414,5+H$5,FALSE)</f>
        <v>0</v>
      </c>
      <c r="I4833" s="114">
        <f ca="1">VLOOKUP($B4832,'Input Sheet'!$B$215:$L$414,5+I$5,FALSE)</f>
        <v>0</v>
      </c>
      <c r="J4833" s="114">
        <f ca="1">VLOOKUP($B4832,'Input Sheet'!$B$215:$L$414,5+J$5,FALSE)</f>
        <v>0</v>
      </c>
      <c r="K4833" s="114">
        <f ca="1">VLOOKUP($B4832,'Input Sheet'!$B$215:$L$414,5+K$5,FALSE)</f>
        <v>0</v>
      </c>
      <c r="L4833" s="114">
        <f ca="1">VLOOKUP($B4832,'Input Sheet'!$B$215:$L$414,5+L$5,FALSE)</f>
        <v>0</v>
      </c>
    </row>
    <row r="4834" spans="1:12" ht="12.75" hidden="1" customHeight="1" outlineLevel="2" x14ac:dyDescent="0.2">
      <c r="A4834" s="3"/>
      <c r="B4834" s="3"/>
      <c r="C4834" s="3"/>
      <c r="D4834" s="3">
        <v>1</v>
      </c>
      <c r="E4834" s="295">
        <f t="array" aca="1" ref="E4834:E4848" ca="1">TRANSPOSE(G4832:L4832)</f>
        <v>0</v>
      </c>
      <c r="F4834" s="296"/>
      <c r="G4834" s="297"/>
      <c r="H4834" s="298">
        <f ca="1">IF(OFFSET(H4834,-$D4834,0)="n/a","n/a",IF(H$5&gt;OFFSET(H4834,-$D4834,0)+$D4834,$E4834-SUM($G4834:G4834),($E4834-SUM($G4834:G4834))/(OFFSET(H4834,-$D4834,0)-(H$5-$D4834-1))))</f>
        <v>0</v>
      </c>
      <c r="I4834" s="298">
        <f ca="1">IF(OFFSET(I4834,-$D4834,0)="n/a","n/a",IF(I$5&gt;OFFSET(I4834,-$D4834,0)+$D4834,$E4834-SUM($G4834:H4834),($E4834-SUM($G4834:H4834))/(OFFSET(I4834,-$D4834,0)-(I$5-$D4834-1))))</f>
        <v>0</v>
      </c>
      <c r="J4834" s="298">
        <f ca="1">IF(OFFSET(J4834,-$D4834,0)="n/a","n/a",IF(J$5&gt;OFFSET(J4834,-$D4834,0)+$D4834,$E4834-SUM($G4834:I4834),($E4834-SUM($G4834:I4834))/(OFFSET(J4834,-$D4834,0)-(J$5-$D4834-1))))</f>
        <v>0</v>
      </c>
      <c r="K4834" s="298">
        <f ca="1">IF(OFFSET(K4834,-$D4834,0)="n/a","n/a",IF(K$5&gt;OFFSET(K4834,-$D4834,0)+$D4834,$E4834-SUM($G4834:J4834),($E4834-SUM($G4834:J4834))/(OFFSET(K4834,-$D4834,0)-(K$5-$D4834-1))))</f>
        <v>0</v>
      </c>
      <c r="L4834" s="298">
        <f ca="1">IF(OFFSET(L4834,-$D4834,0)="n/a","n/a",IF(L$5&gt;OFFSET(L4834,-$D4834,0)+$D4834,$E4834-SUM($G4834:K4834),($E4834-SUM($G4834:K4834))/(OFFSET(L4834,-$D4834,0)-(L$5-$D4834-1))))</f>
        <v>0</v>
      </c>
    </row>
    <row r="4835" spans="1:12" ht="12.75" hidden="1" customHeight="1" outlineLevel="2" x14ac:dyDescent="0.2">
      <c r="A4835" s="3"/>
      <c r="B4835" s="3"/>
      <c r="C4835" s="377" t="s">
        <v>48</v>
      </c>
      <c r="D4835" s="3">
        <v>2</v>
      </c>
      <c r="E4835" s="295">
        <f ca="1"/>
        <v>0</v>
      </c>
      <c r="F4835" s="296"/>
      <c r="G4835" s="299"/>
      <c r="H4835" s="297"/>
      <c r="I4835" s="298">
        <f ca="1">IF(OFFSET(I4835,-$D4835,0)="n/a","n/a",IF(I$5&gt;OFFSET(I4835,-$D4835,0)+$D4835,$E4835-SUM($G4835:H4835),($E4835-SUM($G4835:H4835))/(OFFSET(I4835,-$D4835,0)-(I$5-$D4835-1))))</f>
        <v>0</v>
      </c>
      <c r="J4835" s="298">
        <f ca="1">IF(OFFSET(J4835,-$D4835,0)="n/a","n/a",IF(J$5&gt;OFFSET(J4835,-$D4835,0)+$D4835,$E4835-SUM($G4835:I4835),($E4835-SUM($G4835:I4835))/(OFFSET(J4835,-$D4835,0)-(J$5-$D4835-1))))</f>
        <v>0</v>
      </c>
      <c r="K4835" s="298">
        <f ca="1">IF(OFFSET(K4835,-$D4835,0)="n/a","n/a",IF(K$5&gt;OFFSET(K4835,-$D4835,0)+$D4835,$E4835-SUM($G4835:J4835),($E4835-SUM($G4835:J4835))/(OFFSET(K4835,-$D4835,0)-(K$5-$D4835-1))))</f>
        <v>0</v>
      </c>
      <c r="L4835" s="298">
        <f ca="1">IF(OFFSET(L4835,-$D4835,0)="n/a","n/a",IF(L$5&gt;OFFSET(L4835,-$D4835,0)+$D4835,$E4835-SUM($G4835:K4835),($E4835-SUM($G4835:K4835))/(OFFSET(L4835,-$D4835,0)-(L$5-$D4835-1))))</f>
        <v>0</v>
      </c>
    </row>
    <row r="4836" spans="1:12" ht="12.75" hidden="1" customHeight="1" outlineLevel="2" x14ac:dyDescent="0.2">
      <c r="A4836" s="3"/>
      <c r="B4836" s="3"/>
      <c r="C4836" s="377"/>
      <c r="D4836" s="3">
        <v>3</v>
      </c>
      <c r="E4836" s="295">
        <f ca="1"/>
        <v>0</v>
      </c>
      <c r="F4836" s="296"/>
      <c r="G4836" s="299"/>
      <c r="H4836" s="299"/>
      <c r="I4836" s="297"/>
      <c r="J4836" s="298">
        <f ca="1">IF(OFFSET(J4836,-$D4836,0)="n/a","n/a",IF(J$5&gt;OFFSET(J4836,-$D4836,0)+$D4836,$E4836-SUM($G4836:I4836),($E4836-SUM($G4836:I4836))/(OFFSET(J4836,-$D4836,0)-(J$5-$D4836-1))))</f>
        <v>0</v>
      </c>
      <c r="K4836" s="298">
        <f ca="1">IF(OFFSET(K4836,-$D4836,0)="n/a","n/a",IF(K$5&gt;OFFSET(K4836,-$D4836,0)+$D4836,$E4836-SUM($G4836:J4836),($E4836-SUM($G4836:J4836))/(OFFSET(K4836,-$D4836,0)-(K$5-$D4836-1))))</f>
        <v>0</v>
      </c>
      <c r="L4836" s="298">
        <f ca="1">IF(OFFSET(L4836,-$D4836,0)="n/a","n/a",IF(L$5&gt;OFFSET(L4836,-$D4836,0)+$D4836,$E4836-SUM($G4836:K4836),($E4836-SUM($G4836:K4836))/(OFFSET(L4836,-$D4836,0)-(L$5-$D4836-1))))</f>
        <v>0</v>
      </c>
    </row>
    <row r="4837" spans="1:12" ht="12.75" hidden="1" customHeight="1" outlineLevel="2" x14ac:dyDescent="0.2">
      <c r="A4837" s="3"/>
      <c r="B4837" s="3"/>
      <c r="C4837" s="377"/>
      <c r="D4837" s="3">
        <v>4</v>
      </c>
      <c r="E4837" s="295">
        <f ca="1"/>
        <v>0</v>
      </c>
      <c r="F4837" s="296"/>
      <c r="G4837" s="299"/>
      <c r="H4837" s="299"/>
      <c r="I4837" s="299"/>
      <c r="J4837" s="297"/>
      <c r="K4837" s="298">
        <f ca="1">IF(OFFSET(K4837,-$D4837,0)="n/a","n/a",IF(K$5&gt;OFFSET(K4837,-$D4837,0)+$D4837,$E4837-SUM($G4837:J4837),($E4837-SUM($G4837:J4837))/(OFFSET(K4837,-$D4837,0)-(K$5-$D4837-1))))</f>
        <v>0</v>
      </c>
      <c r="L4837" s="298">
        <f ca="1">IF(OFFSET(L4837,-$D4837,0)="n/a","n/a",IF(L$5&gt;OFFSET(L4837,-$D4837,0)+$D4837,$E4837-SUM($G4837:K4837),($E4837-SUM($G4837:K4837))/(OFFSET(L4837,-$D4837,0)-(L$5-$D4837-1))))</f>
        <v>0</v>
      </c>
    </row>
    <row r="4838" spans="1:12" ht="12.75" hidden="1" customHeight="1" outlineLevel="2" x14ac:dyDescent="0.2">
      <c r="A4838" s="3"/>
      <c r="B4838" s="3"/>
      <c r="C4838" s="377"/>
      <c r="D4838" s="3">
        <v>5</v>
      </c>
      <c r="E4838" s="295">
        <f ca="1"/>
        <v>0</v>
      </c>
      <c r="F4838" s="296"/>
      <c r="G4838" s="299"/>
      <c r="H4838" s="299"/>
      <c r="I4838" s="299"/>
      <c r="J4838" s="299"/>
      <c r="K4838" s="297"/>
      <c r="L4838" s="298">
        <f ca="1">IF(OFFSET(L4838,-$D4838,0)="n/a","n/a",IF(L$5&gt;OFFSET(L4838,-$D4838,0)+$D4838,$E4838-SUM($G4838:K4838),($E4838-SUM($G4838:K4838))/(OFFSET(L4838,-$D4838,0)-(L$5-$D4838-1))))</f>
        <v>0</v>
      </c>
    </row>
    <row r="4839" spans="1:12" ht="12.75" hidden="1" customHeight="1" outlineLevel="2" x14ac:dyDescent="0.2">
      <c r="A4839" s="3"/>
      <c r="B4839" s="3"/>
      <c r="C4839" s="377"/>
      <c r="D4839" s="3">
        <v>6</v>
      </c>
      <c r="E4839" s="295">
        <f ca="1"/>
        <v>0</v>
      </c>
      <c r="F4839" s="296"/>
      <c r="G4839" s="299"/>
      <c r="H4839" s="299"/>
      <c r="I4839" s="299"/>
      <c r="J4839" s="299"/>
      <c r="K4839" s="299"/>
      <c r="L4839" s="297"/>
    </row>
    <row r="4840" spans="1:12" ht="12.75" hidden="1" customHeight="1" outlineLevel="2" x14ac:dyDescent="0.2">
      <c r="A4840" s="3"/>
      <c r="B4840" s="3"/>
      <c r="C4840" s="377"/>
      <c r="D4840" s="3">
        <v>7</v>
      </c>
      <c r="E4840" s="295" t="e">
        <f ca="1"/>
        <v>#N/A</v>
      </c>
      <c r="F4840" s="296"/>
      <c r="G4840" s="299"/>
      <c r="H4840" s="299"/>
      <c r="I4840" s="299"/>
      <c r="J4840" s="299"/>
      <c r="K4840" s="299"/>
      <c r="L4840" s="299"/>
    </row>
    <row r="4841" spans="1:12" ht="12.75" hidden="1" customHeight="1" outlineLevel="2" x14ac:dyDescent="0.2">
      <c r="A4841" s="3"/>
      <c r="B4841" s="3"/>
      <c r="C4841" s="377"/>
      <c r="D4841" s="3">
        <v>8</v>
      </c>
      <c r="E4841" s="295" t="e">
        <f ca="1"/>
        <v>#N/A</v>
      </c>
      <c r="F4841" s="296"/>
      <c r="G4841" s="299"/>
      <c r="H4841" s="299"/>
      <c r="I4841" s="299"/>
      <c r="J4841" s="299"/>
      <c r="K4841" s="299"/>
      <c r="L4841" s="299"/>
    </row>
    <row r="4842" spans="1:12" ht="12.75" hidden="1" customHeight="1" outlineLevel="2" x14ac:dyDescent="0.2">
      <c r="A4842" s="3"/>
      <c r="B4842" s="3"/>
      <c r="C4842" s="377"/>
      <c r="D4842" s="3">
        <v>9</v>
      </c>
      <c r="E4842" s="295" t="e">
        <f ca="1"/>
        <v>#N/A</v>
      </c>
      <c r="F4842" s="296"/>
      <c r="G4842" s="299"/>
      <c r="H4842" s="299"/>
      <c r="I4842" s="299"/>
      <c r="J4842" s="299"/>
      <c r="K4842" s="299"/>
      <c r="L4842" s="299"/>
    </row>
    <row r="4843" spans="1:12" ht="12.75" hidden="1" customHeight="1" outlineLevel="2" x14ac:dyDescent="0.2">
      <c r="A4843" s="3"/>
      <c r="B4843" s="3"/>
      <c r="C4843" s="377"/>
      <c r="D4843" s="3">
        <v>10</v>
      </c>
      <c r="E4843" s="295" t="e">
        <f ca="1"/>
        <v>#N/A</v>
      </c>
      <c r="F4843" s="296"/>
      <c r="G4843" s="299"/>
      <c r="H4843" s="299"/>
      <c r="I4843" s="299"/>
      <c r="J4843" s="299"/>
      <c r="K4843" s="299"/>
      <c r="L4843" s="299"/>
    </row>
    <row r="4844" spans="1:12" ht="12.75" hidden="1" customHeight="1" outlineLevel="2" x14ac:dyDescent="0.2">
      <c r="A4844" s="3"/>
      <c r="B4844" s="3"/>
      <c r="C4844" s="377"/>
      <c r="D4844" s="3">
        <v>11</v>
      </c>
      <c r="E4844" s="295" t="e">
        <f ca="1"/>
        <v>#N/A</v>
      </c>
      <c r="F4844" s="296"/>
      <c r="G4844" s="299"/>
      <c r="H4844" s="299"/>
      <c r="I4844" s="299"/>
      <c r="J4844" s="299"/>
      <c r="K4844" s="299"/>
      <c r="L4844" s="299"/>
    </row>
    <row r="4845" spans="1:12" ht="12.75" hidden="1" customHeight="1" outlineLevel="2" x14ac:dyDescent="0.2">
      <c r="A4845" s="3"/>
      <c r="B4845" s="3"/>
      <c r="C4845" s="377"/>
      <c r="D4845" s="3">
        <v>12</v>
      </c>
      <c r="E4845" s="295" t="e">
        <f ca="1"/>
        <v>#N/A</v>
      </c>
      <c r="F4845" s="296"/>
      <c r="G4845" s="299"/>
      <c r="H4845" s="299"/>
      <c r="I4845" s="299"/>
      <c r="J4845" s="299"/>
      <c r="K4845" s="299"/>
      <c r="L4845" s="299"/>
    </row>
    <row r="4846" spans="1:12" ht="12.75" hidden="1" customHeight="1" outlineLevel="2" x14ac:dyDescent="0.2">
      <c r="A4846" s="3"/>
      <c r="B4846" s="3"/>
      <c r="C4846" s="377"/>
      <c r="D4846" s="3">
        <v>13</v>
      </c>
      <c r="E4846" s="295" t="e">
        <f ca="1"/>
        <v>#N/A</v>
      </c>
      <c r="F4846" s="296"/>
      <c r="G4846" s="299"/>
      <c r="H4846" s="299"/>
      <c r="I4846" s="299"/>
      <c r="J4846" s="299"/>
      <c r="K4846" s="299"/>
      <c r="L4846" s="299"/>
    </row>
    <row r="4847" spans="1:12" ht="12.75" hidden="1" customHeight="1" outlineLevel="2" x14ac:dyDescent="0.2">
      <c r="A4847" s="3"/>
      <c r="B4847" s="3"/>
      <c r="C4847" s="377"/>
      <c r="D4847" s="3">
        <v>14</v>
      </c>
      <c r="E4847" s="295" t="e">
        <f ca="1"/>
        <v>#N/A</v>
      </c>
      <c r="F4847" s="296"/>
      <c r="G4847" s="299"/>
      <c r="H4847" s="299"/>
      <c r="I4847" s="299"/>
      <c r="J4847" s="299"/>
      <c r="K4847" s="299"/>
      <c r="L4847" s="299"/>
    </row>
    <row r="4848" spans="1:12" ht="12.75" hidden="1" customHeight="1" outlineLevel="2" x14ac:dyDescent="0.2">
      <c r="A4848" s="3"/>
      <c r="B4848" s="3"/>
      <c r="C4848" s="377"/>
      <c r="D4848" s="3">
        <v>15</v>
      </c>
      <c r="E4848" s="295" t="e">
        <f ca="1"/>
        <v>#N/A</v>
      </c>
      <c r="F4848" s="296"/>
      <c r="G4848" s="299"/>
      <c r="H4848" s="299"/>
      <c r="I4848" s="299"/>
      <c r="J4848" s="299"/>
      <c r="K4848" s="299"/>
      <c r="L4848" s="299"/>
    </row>
    <row r="4849" spans="1:12" ht="12.75" hidden="1" customHeight="1" outlineLevel="1" x14ac:dyDescent="0.2">
      <c r="A4849" s="3"/>
      <c r="B4849" s="149" t="str">
        <f ca="1">B4832</f>
        <v>Asset Type 046</v>
      </c>
      <c r="C4849" s="149" t="str">
        <f ca="1">C4832</f>
        <v>Description - Asset Type 046</v>
      </c>
      <c r="D4849" s="3"/>
      <c r="E4849" s="3"/>
      <c r="F4849" s="109" t="s">
        <v>47</v>
      </c>
      <c r="G4849" s="301">
        <f t="shared" ref="G4849:L4849" si="492">SUM(G4834:G4848)</f>
        <v>0</v>
      </c>
      <c r="H4849" s="301">
        <f t="shared" ca="1" si="492"/>
        <v>0</v>
      </c>
      <c r="I4849" s="301">
        <f t="shared" ca="1" si="492"/>
        <v>0</v>
      </c>
      <c r="J4849" s="301">
        <f t="shared" ca="1" si="492"/>
        <v>0</v>
      </c>
      <c r="K4849" s="301">
        <f t="shared" ca="1" si="492"/>
        <v>0</v>
      </c>
      <c r="L4849" s="301">
        <f t="shared" ca="1" si="492"/>
        <v>0</v>
      </c>
    </row>
    <row r="4850" spans="1:12" ht="12.75" hidden="1" customHeight="1" outlineLevel="2" x14ac:dyDescent="0.2">
      <c r="A4850" s="221">
        <f>A4832+1</f>
        <v>47</v>
      </c>
      <c r="B4850" s="22" t="str">
        <f ca="1">OFFSET($B$216,$A4850-1,0)</f>
        <v>Asset Type 047</v>
      </c>
      <c r="C4850" s="22" t="str">
        <f ca="1">OFFSET($C$216,$A4850-1,0)</f>
        <v>Description - Asset Type 047</v>
      </c>
      <c r="D4850" s="3"/>
      <c r="E4850" s="112"/>
      <c r="F4850" s="111" t="s">
        <v>46</v>
      </c>
      <c r="G4850" s="300">
        <f t="shared" ref="G4850:L4850" ca="1" si="493">VLOOKUP($B4850,$B$216:$L$415,5+G$5,FALSE)</f>
        <v>0</v>
      </c>
      <c r="H4850" s="300">
        <f t="shared" ca="1" si="493"/>
        <v>0</v>
      </c>
      <c r="I4850" s="300">
        <f t="shared" ca="1" si="493"/>
        <v>0</v>
      </c>
      <c r="J4850" s="300">
        <f t="shared" ca="1" si="493"/>
        <v>0</v>
      </c>
      <c r="K4850" s="300">
        <f t="shared" ca="1" si="493"/>
        <v>0</v>
      </c>
      <c r="L4850" s="300">
        <f t="shared" ca="1" si="493"/>
        <v>0</v>
      </c>
    </row>
    <row r="4851" spans="1:12" ht="12.75" hidden="1" customHeight="1" outlineLevel="2" x14ac:dyDescent="0.2">
      <c r="A4851" s="3"/>
      <c r="B4851" s="3"/>
      <c r="C4851" s="21"/>
      <c r="D4851" s="3"/>
      <c r="E4851" s="110"/>
      <c r="F4851" s="109" t="s">
        <v>81</v>
      </c>
      <c r="G4851" s="114">
        <f ca="1">VLOOKUP($B4850,'Input Sheet'!$B$215:$L$414,5+G$5,FALSE)</f>
        <v>0</v>
      </c>
      <c r="H4851" s="114">
        <f ca="1">VLOOKUP($B4850,'Input Sheet'!$B$215:$L$414,5+H$5,FALSE)</f>
        <v>0</v>
      </c>
      <c r="I4851" s="114">
        <f ca="1">VLOOKUP($B4850,'Input Sheet'!$B$215:$L$414,5+I$5,FALSE)</f>
        <v>0</v>
      </c>
      <c r="J4851" s="114">
        <f ca="1">VLOOKUP($B4850,'Input Sheet'!$B$215:$L$414,5+J$5,FALSE)</f>
        <v>0</v>
      </c>
      <c r="K4851" s="114">
        <f ca="1">VLOOKUP($B4850,'Input Sheet'!$B$215:$L$414,5+K$5,FALSE)</f>
        <v>0</v>
      </c>
      <c r="L4851" s="114">
        <f ca="1">VLOOKUP($B4850,'Input Sheet'!$B$215:$L$414,5+L$5,FALSE)</f>
        <v>0</v>
      </c>
    </row>
    <row r="4852" spans="1:12" ht="12.75" hidden="1" customHeight="1" outlineLevel="2" x14ac:dyDescent="0.2">
      <c r="A4852" s="3"/>
      <c r="B4852" s="3"/>
      <c r="C4852" s="3"/>
      <c r="D4852" s="3">
        <v>1</v>
      </c>
      <c r="E4852" s="295">
        <f t="array" aca="1" ref="E4852:E4866" ca="1">TRANSPOSE(G4850:L4850)</f>
        <v>0</v>
      </c>
      <c r="F4852" s="296"/>
      <c r="G4852" s="297"/>
      <c r="H4852" s="298">
        <f ca="1">IF(OFFSET(H4852,-$D4852,0)="n/a","n/a",IF(H$5&gt;OFFSET(H4852,-$D4852,0)+$D4852,$E4852-SUM($G4852:G4852),($E4852-SUM($G4852:G4852))/(OFFSET(H4852,-$D4852,0)-(H$5-$D4852-1))))</f>
        <v>0</v>
      </c>
      <c r="I4852" s="298">
        <f ca="1">IF(OFFSET(I4852,-$D4852,0)="n/a","n/a",IF(I$5&gt;OFFSET(I4852,-$D4852,0)+$D4852,$E4852-SUM($G4852:H4852),($E4852-SUM($G4852:H4852))/(OFFSET(I4852,-$D4852,0)-(I$5-$D4852-1))))</f>
        <v>0</v>
      </c>
      <c r="J4852" s="298">
        <f ca="1">IF(OFFSET(J4852,-$D4852,0)="n/a","n/a",IF(J$5&gt;OFFSET(J4852,-$D4852,0)+$D4852,$E4852-SUM($G4852:I4852),($E4852-SUM($G4852:I4852))/(OFFSET(J4852,-$D4852,0)-(J$5-$D4852-1))))</f>
        <v>0</v>
      </c>
      <c r="K4852" s="298">
        <f ca="1">IF(OFFSET(K4852,-$D4852,0)="n/a","n/a",IF(K$5&gt;OFFSET(K4852,-$D4852,0)+$D4852,$E4852-SUM($G4852:J4852),($E4852-SUM($G4852:J4852))/(OFFSET(K4852,-$D4852,0)-(K$5-$D4852-1))))</f>
        <v>0</v>
      </c>
      <c r="L4852" s="298">
        <f ca="1">IF(OFFSET(L4852,-$D4852,0)="n/a","n/a",IF(L$5&gt;OFFSET(L4852,-$D4852,0)+$D4852,$E4852-SUM($G4852:K4852),($E4852-SUM($G4852:K4852))/(OFFSET(L4852,-$D4852,0)-(L$5-$D4852-1))))</f>
        <v>0</v>
      </c>
    </row>
    <row r="4853" spans="1:12" ht="12.75" hidden="1" customHeight="1" outlineLevel="2" x14ac:dyDescent="0.2">
      <c r="A4853" s="3"/>
      <c r="B4853" s="3"/>
      <c r="C4853" s="377" t="s">
        <v>48</v>
      </c>
      <c r="D4853" s="3">
        <v>2</v>
      </c>
      <c r="E4853" s="295">
        <f ca="1"/>
        <v>0</v>
      </c>
      <c r="F4853" s="296"/>
      <c r="G4853" s="299"/>
      <c r="H4853" s="297"/>
      <c r="I4853" s="298">
        <f ca="1">IF(OFFSET(I4853,-$D4853,0)="n/a","n/a",IF(I$5&gt;OFFSET(I4853,-$D4853,0)+$D4853,$E4853-SUM($G4853:H4853),($E4853-SUM($G4853:H4853))/(OFFSET(I4853,-$D4853,0)-(I$5-$D4853-1))))</f>
        <v>0</v>
      </c>
      <c r="J4853" s="298">
        <f ca="1">IF(OFFSET(J4853,-$D4853,0)="n/a","n/a",IF(J$5&gt;OFFSET(J4853,-$D4853,0)+$D4853,$E4853-SUM($G4853:I4853),($E4853-SUM($G4853:I4853))/(OFFSET(J4853,-$D4853,0)-(J$5-$D4853-1))))</f>
        <v>0</v>
      </c>
      <c r="K4853" s="298">
        <f ca="1">IF(OFFSET(K4853,-$D4853,0)="n/a","n/a",IF(K$5&gt;OFFSET(K4853,-$D4853,0)+$D4853,$E4853-SUM($G4853:J4853),($E4853-SUM($G4853:J4853))/(OFFSET(K4853,-$D4853,0)-(K$5-$D4853-1))))</f>
        <v>0</v>
      </c>
      <c r="L4853" s="298">
        <f ca="1">IF(OFFSET(L4853,-$D4853,0)="n/a","n/a",IF(L$5&gt;OFFSET(L4853,-$D4853,0)+$D4853,$E4853-SUM($G4853:K4853),($E4853-SUM($G4853:K4853))/(OFFSET(L4853,-$D4853,0)-(L$5-$D4853-1))))</f>
        <v>0</v>
      </c>
    </row>
    <row r="4854" spans="1:12" ht="12.75" hidden="1" customHeight="1" outlineLevel="2" x14ac:dyDescent="0.2">
      <c r="A4854" s="3"/>
      <c r="B4854" s="3"/>
      <c r="C4854" s="377"/>
      <c r="D4854" s="3">
        <v>3</v>
      </c>
      <c r="E4854" s="295">
        <f ca="1"/>
        <v>0</v>
      </c>
      <c r="F4854" s="296"/>
      <c r="G4854" s="299"/>
      <c r="H4854" s="299"/>
      <c r="I4854" s="297"/>
      <c r="J4854" s="298">
        <f ca="1">IF(OFFSET(J4854,-$D4854,0)="n/a","n/a",IF(J$5&gt;OFFSET(J4854,-$D4854,0)+$D4854,$E4854-SUM($G4854:I4854),($E4854-SUM($G4854:I4854))/(OFFSET(J4854,-$D4854,0)-(J$5-$D4854-1))))</f>
        <v>0</v>
      </c>
      <c r="K4854" s="298">
        <f ca="1">IF(OFFSET(K4854,-$D4854,0)="n/a","n/a",IF(K$5&gt;OFFSET(K4854,-$D4854,0)+$D4854,$E4854-SUM($G4854:J4854),($E4854-SUM($G4854:J4854))/(OFFSET(K4854,-$D4854,0)-(K$5-$D4854-1))))</f>
        <v>0</v>
      </c>
      <c r="L4854" s="298">
        <f ca="1">IF(OFFSET(L4854,-$D4854,0)="n/a","n/a",IF(L$5&gt;OFFSET(L4854,-$D4854,0)+$D4854,$E4854-SUM($G4854:K4854),($E4854-SUM($G4854:K4854))/(OFFSET(L4854,-$D4854,0)-(L$5-$D4854-1))))</f>
        <v>0</v>
      </c>
    </row>
    <row r="4855" spans="1:12" ht="12.75" hidden="1" customHeight="1" outlineLevel="2" x14ac:dyDescent="0.2">
      <c r="A4855" s="3"/>
      <c r="B4855" s="3"/>
      <c r="C4855" s="377"/>
      <c r="D4855" s="3">
        <v>4</v>
      </c>
      <c r="E4855" s="295">
        <f ca="1"/>
        <v>0</v>
      </c>
      <c r="F4855" s="296"/>
      <c r="G4855" s="299"/>
      <c r="H4855" s="299"/>
      <c r="I4855" s="299"/>
      <c r="J4855" s="297"/>
      <c r="K4855" s="298">
        <f ca="1">IF(OFFSET(K4855,-$D4855,0)="n/a","n/a",IF(K$5&gt;OFFSET(K4855,-$D4855,0)+$D4855,$E4855-SUM($G4855:J4855),($E4855-SUM($G4855:J4855))/(OFFSET(K4855,-$D4855,0)-(K$5-$D4855-1))))</f>
        <v>0</v>
      </c>
      <c r="L4855" s="298">
        <f ca="1">IF(OFFSET(L4855,-$D4855,0)="n/a","n/a",IF(L$5&gt;OFFSET(L4855,-$D4855,0)+$D4855,$E4855-SUM($G4855:K4855),($E4855-SUM($G4855:K4855))/(OFFSET(L4855,-$D4855,0)-(L$5-$D4855-1))))</f>
        <v>0</v>
      </c>
    </row>
    <row r="4856" spans="1:12" ht="12.75" hidden="1" customHeight="1" outlineLevel="2" x14ac:dyDescent="0.2">
      <c r="A4856" s="3"/>
      <c r="B4856" s="3"/>
      <c r="C4856" s="377"/>
      <c r="D4856" s="3">
        <v>5</v>
      </c>
      <c r="E4856" s="295">
        <f ca="1"/>
        <v>0</v>
      </c>
      <c r="F4856" s="296"/>
      <c r="G4856" s="299"/>
      <c r="H4856" s="299"/>
      <c r="I4856" s="299"/>
      <c r="J4856" s="299"/>
      <c r="K4856" s="297"/>
      <c r="L4856" s="298">
        <f ca="1">IF(OFFSET(L4856,-$D4856,0)="n/a","n/a",IF(L$5&gt;OFFSET(L4856,-$D4856,0)+$D4856,$E4856-SUM($G4856:K4856),($E4856-SUM($G4856:K4856))/(OFFSET(L4856,-$D4856,0)-(L$5-$D4856-1))))</f>
        <v>0</v>
      </c>
    </row>
    <row r="4857" spans="1:12" ht="12.75" hidden="1" customHeight="1" outlineLevel="2" x14ac:dyDescent="0.2">
      <c r="A4857" s="3"/>
      <c r="B4857" s="3"/>
      <c r="C4857" s="377"/>
      <c r="D4857" s="3">
        <v>6</v>
      </c>
      <c r="E4857" s="295">
        <f ca="1"/>
        <v>0</v>
      </c>
      <c r="F4857" s="296"/>
      <c r="G4857" s="299"/>
      <c r="H4857" s="299"/>
      <c r="I4857" s="299"/>
      <c r="J4857" s="299"/>
      <c r="K4857" s="299"/>
      <c r="L4857" s="297"/>
    </row>
    <row r="4858" spans="1:12" ht="12.75" hidden="1" customHeight="1" outlineLevel="2" x14ac:dyDescent="0.2">
      <c r="A4858" s="3"/>
      <c r="B4858" s="3"/>
      <c r="C4858" s="377"/>
      <c r="D4858" s="3">
        <v>7</v>
      </c>
      <c r="E4858" s="295" t="e">
        <f ca="1"/>
        <v>#N/A</v>
      </c>
      <c r="F4858" s="296"/>
      <c r="G4858" s="299"/>
      <c r="H4858" s="299"/>
      <c r="I4858" s="299"/>
      <c r="J4858" s="299"/>
      <c r="K4858" s="299"/>
      <c r="L4858" s="299"/>
    </row>
    <row r="4859" spans="1:12" ht="12.75" hidden="1" customHeight="1" outlineLevel="2" x14ac:dyDescent="0.2">
      <c r="A4859" s="3"/>
      <c r="B4859" s="3"/>
      <c r="C4859" s="377"/>
      <c r="D4859" s="3">
        <v>8</v>
      </c>
      <c r="E4859" s="295" t="e">
        <f ca="1"/>
        <v>#N/A</v>
      </c>
      <c r="F4859" s="296"/>
      <c r="G4859" s="299"/>
      <c r="H4859" s="299"/>
      <c r="I4859" s="299"/>
      <c r="J4859" s="299"/>
      <c r="K4859" s="299"/>
      <c r="L4859" s="299"/>
    </row>
    <row r="4860" spans="1:12" ht="12.75" hidden="1" customHeight="1" outlineLevel="2" x14ac:dyDescent="0.2">
      <c r="A4860" s="3"/>
      <c r="B4860" s="3"/>
      <c r="C4860" s="377"/>
      <c r="D4860" s="3">
        <v>9</v>
      </c>
      <c r="E4860" s="295" t="e">
        <f ca="1"/>
        <v>#N/A</v>
      </c>
      <c r="F4860" s="296"/>
      <c r="G4860" s="299"/>
      <c r="H4860" s="299"/>
      <c r="I4860" s="299"/>
      <c r="J4860" s="299"/>
      <c r="K4860" s="299"/>
      <c r="L4860" s="299"/>
    </row>
    <row r="4861" spans="1:12" ht="12.75" hidden="1" customHeight="1" outlineLevel="2" x14ac:dyDescent="0.2">
      <c r="A4861" s="3"/>
      <c r="B4861" s="3"/>
      <c r="C4861" s="377"/>
      <c r="D4861" s="3">
        <v>10</v>
      </c>
      <c r="E4861" s="295" t="e">
        <f ca="1"/>
        <v>#N/A</v>
      </c>
      <c r="F4861" s="296"/>
      <c r="G4861" s="299"/>
      <c r="H4861" s="299"/>
      <c r="I4861" s="299"/>
      <c r="J4861" s="299"/>
      <c r="K4861" s="299"/>
      <c r="L4861" s="299"/>
    </row>
    <row r="4862" spans="1:12" ht="12.75" hidden="1" customHeight="1" outlineLevel="2" x14ac:dyDescent="0.2">
      <c r="A4862" s="3"/>
      <c r="B4862" s="3"/>
      <c r="C4862" s="377"/>
      <c r="D4862" s="3">
        <v>11</v>
      </c>
      <c r="E4862" s="295" t="e">
        <f ca="1"/>
        <v>#N/A</v>
      </c>
      <c r="F4862" s="296"/>
      <c r="G4862" s="299"/>
      <c r="H4862" s="299"/>
      <c r="I4862" s="299"/>
      <c r="J4862" s="299"/>
      <c r="K4862" s="299"/>
      <c r="L4862" s="299"/>
    </row>
    <row r="4863" spans="1:12" ht="12.75" hidden="1" customHeight="1" outlineLevel="2" x14ac:dyDescent="0.2">
      <c r="A4863" s="3"/>
      <c r="B4863" s="3"/>
      <c r="C4863" s="377"/>
      <c r="D4863" s="3">
        <v>12</v>
      </c>
      <c r="E4863" s="295" t="e">
        <f ca="1"/>
        <v>#N/A</v>
      </c>
      <c r="F4863" s="296"/>
      <c r="G4863" s="299"/>
      <c r="H4863" s="299"/>
      <c r="I4863" s="299"/>
      <c r="J4863" s="299"/>
      <c r="K4863" s="299"/>
      <c r="L4863" s="299"/>
    </row>
    <row r="4864" spans="1:12" ht="12.75" hidden="1" customHeight="1" outlineLevel="2" x14ac:dyDescent="0.2">
      <c r="A4864" s="3"/>
      <c r="B4864" s="3"/>
      <c r="C4864" s="377"/>
      <c r="D4864" s="3">
        <v>13</v>
      </c>
      <c r="E4864" s="295" t="e">
        <f ca="1"/>
        <v>#N/A</v>
      </c>
      <c r="F4864" s="296"/>
      <c r="G4864" s="299"/>
      <c r="H4864" s="299"/>
      <c r="I4864" s="299"/>
      <c r="J4864" s="299"/>
      <c r="K4864" s="299"/>
      <c r="L4864" s="299"/>
    </row>
    <row r="4865" spans="1:12" ht="12.75" hidden="1" customHeight="1" outlineLevel="2" x14ac:dyDescent="0.2">
      <c r="A4865" s="3"/>
      <c r="B4865" s="3"/>
      <c r="C4865" s="377"/>
      <c r="D4865" s="3">
        <v>14</v>
      </c>
      <c r="E4865" s="295" t="e">
        <f ca="1"/>
        <v>#N/A</v>
      </c>
      <c r="F4865" s="296"/>
      <c r="G4865" s="299"/>
      <c r="H4865" s="299"/>
      <c r="I4865" s="299"/>
      <c r="J4865" s="299"/>
      <c r="K4865" s="299"/>
      <c r="L4865" s="299"/>
    </row>
    <row r="4866" spans="1:12" ht="12.75" hidden="1" customHeight="1" outlineLevel="2" x14ac:dyDescent="0.2">
      <c r="A4866" s="3"/>
      <c r="B4866" s="3"/>
      <c r="C4866" s="377"/>
      <c r="D4866" s="3">
        <v>15</v>
      </c>
      <c r="E4866" s="295" t="e">
        <f ca="1"/>
        <v>#N/A</v>
      </c>
      <c r="F4866" s="296"/>
      <c r="G4866" s="299"/>
      <c r="H4866" s="299"/>
      <c r="I4866" s="299"/>
      <c r="J4866" s="299"/>
      <c r="K4866" s="299"/>
      <c r="L4866" s="299"/>
    </row>
    <row r="4867" spans="1:12" ht="12.75" hidden="1" customHeight="1" outlineLevel="1" x14ac:dyDescent="0.2">
      <c r="A4867" s="3"/>
      <c r="B4867" s="149" t="str">
        <f ca="1">B4850</f>
        <v>Asset Type 047</v>
      </c>
      <c r="C4867" s="149" t="str">
        <f ca="1">C4850</f>
        <v>Description - Asset Type 047</v>
      </c>
      <c r="D4867" s="3"/>
      <c r="E4867" s="3"/>
      <c r="F4867" s="109" t="s">
        <v>47</v>
      </c>
      <c r="G4867" s="301">
        <f t="shared" ref="G4867:L4867" si="494">SUM(G4852:G4866)</f>
        <v>0</v>
      </c>
      <c r="H4867" s="301">
        <f t="shared" ca="1" si="494"/>
        <v>0</v>
      </c>
      <c r="I4867" s="301">
        <f t="shared" ca="1" si="494"/>
        <v>0</v>
      </c>
      <c r="J4867" s="301">
        <f t="shared" ca="1" si="494"/>
        <v>0</v>
      </c>
      <c r="K4867" s="301">
        <f t="shared" ca="1" si="494"/>
        <v>0</v>
      </c>
      <c r="L4867" s="301">
        <f t="shared" ca="1" si="494"/>
        <v>0</v>
      </c>
    </row>
    <row r="4868" spans="1:12" ht="12.75" hidden="1" customHeight="1" outlineLevel="2" x14ac:dyDescent="0.2">
      <c r="A4868" s="221">
        <f>A4850+1</f>
        <v>48</v>
      </c>
      <c r="B4868" s="22" t="str">
        <f ca="1">OFFSET($B$216,$A4868-1,0)</f>
        <v>Asset Type 048</v>
      </c>
      <c r="C4868" s="22" t="str">
        <f ca="1">OFFSET($C$216,$A4868-1,0)</f>
        <v>Description - Asset Type 048</v>
      </c>
      <c r="D4868" s="3"/>
      <c r="E4868" s="112"/>
      <c r="F4868" s="111" t="s">
        <v>46</v>
      </c>
      <c r="G4868" s="300">
        <f t="shared" ref="G4868:L4868" ca="1" si="495">VLOOKUP($B4868,$B$216:$L$415,5+G$5,FALSE)</f>
        <v>0</v>
      </c>
      <c r="H4868" s="300">
        <f t="shared" ca="1" si="495"/>
        <v>0</v>
      </c>
      <c r="I4868" s="300">
        <f t="shared" ca="1" si="495"/>
        <v>0</v>
      </c>
      <c r="J4868" s="300">
        <f t="shared" ca="1" si="495"/>
        <v>0</v>
      </c>
      <c r="K4868" s="300">
        <f t="shared" ca="1" si="495"/>
        <v>0</v>
      </c>
      <c r="L4868" s="300">
        <f t="shared" ca="1" si="495"/>
        <v>0</v>
      </c>
    </row>
    <row r="4869" spans="1:12" ht="12.75" hidden="1" customHeight="1" outlineLevel="2" x14ac:dyDescent="0.2">
      <c r="A4869" s="3"/>
      <c r="B4869" s="3"/>
      <c r="C4869" s="21"/>
      <c r="D4869" s="3"/>
      <c r="E4869" s="110"/>
      <c r="F4869" s="109" t="s">
        <v>81</v>
      </c>
      <c r="G4869" s="114">
        <f ca="1">VLOOKUP($B4868,'Input Sheet'!$B$215:$L$414,5+G$5,FALSE)</f>
        <v>0</v>
      </c>
      <c r="H4869" s="114">
        <f ca="1">VLOOKUP($B4868,'Input Sheet'!$B$215:$L$414,5+H$5,FALSE)</f>
        <v>0</v>
      </c>
      <c r="I4869" s="114">
        <f ca="1">VLOOKUP($B4868,'Input Sheet'!$B$215:$L$414,5+I$5,FALSE)</f>
        <v>0</v>
      </c>
      <c r="J4869" s="114">
        <f ca="1">VLOOKUP($B4868,'Input Sheet'!$B$215:$L$414,5+J$5,FALSE)</f>
        <v>0</v>
      </c>
      <c r="K4869" s="114">
        <f ca="1">VLOOKUP($B4868,'Input Sheet'!$B$215:$L$414,5+K$5,FALSE)</f>
        <v>0</v>
      </c>
      <c r="L4869" s="114">
        <f ca="1">VLOOKUP($B4868,'Input Sheet'!$B$215:$L$414,5+L$5,FALSE)</f>
        <v>0</v>
      </c>
    </row>
    <row r="4870" spans="1:12" ht="12.75" hidden="1" customHeight="1" outlineLevel="2" x14ac:dyDescent="0.2">
      <c r="A4870" s="3"/>
      <c r="B4870" s="3"/>
      <c r="C4870" s="3"/>
      <c r="D4870" s="3">
        <v>1</v>
      </c>
      <c r="E4870" s="295">
        <f t="array" aca="1" ref="E4870:E4884" ca="1">TRANSPOSE(G4868:L4868)</f>
        <v>0</v>
      </c>
      <c r="F4870" s="296"/>
      <c r="G4870" s="297"/>
      <c r="H4870" s="298">
        <f ca="1">IF(OFFSET(H4870,-$D4870,0)="n/a","n/a",IF(H$5&gt;OFFSET(H4870,-$D4870,0)+$D4870,$E4870-SUM($G4870:G4870),($E4870-SUM($G4870:G4870))/(OFFSET(H4870,-$D4870,0)-(H$5-$D4870-1))))</f>
        <v>0</v>
      </c>
      <c r="I4870" s="298">
        <f ca="1">IF(OFFSET(I4870,-$D4870,0)="n/a","n/a",IF(I$5&gt;OFFSET(I4870,-$D4870,0)+$D4870,$E4870-SUM($G4870:H4870),($E4870-SUM($G4870:H4870))/(OFFSET(I4870,-$D4870,0)-(I$5-$D4870-1))))</f>
        <v>0</v>
      </c>
      <c r="J4870" s="298">
        <f ca="1">IF(OFFSET(J4870,-$D4870,0)="n/a","n/a",IF(J$5&gt;OFFSET(J4870,-$D4870,0)+$D4870,$E4870-SUM($G4870:I4870),($E4870-SUM($G4870:I4870))/(OFFSET(J4870,-$D4870,0)-(J$5-$D4870-1))))</f>
        <v>0</v>
      </c>
      <c r="K4870" s="298">
        <f ca="1">IF(OFFSET(K4870,-$D4870,0)="n/a","n/a",IF(K$5&gt;OFFSET(K4870,-$D4870,0)+$D4870,$E4870-SUM($G4870:J4870),($E4870-SUM($G4870:J4870))/(OFFSET(K4870,-$D4870,0)-(K$5-$D4870-1))))</f>
        <v>0</v>
      </c>
      <c r="L4870" s="298">
        <f ca="1">IF(OFFSET(L4870,-$D4870,0)="n/a","n/a",IF(L$5&gt;OFFSET(L4870,-$D4870,0)+$D4870,$E4870-SUM($G4870:K4870),($E4870-SUM($G4870:K4870))/(OFFSET(L4870,-$D4870,0)-(L$5-$D4870-1))))</f>
        <v>0</v>
      </c>
    </row>
    <row r="4871" spans="1:12" ht="12.75" hidden="1" customHeight="1" outlineLevel="2" x14ac:dyDescent="0.2">
      <c r="A4871" s="3"/>
      <c r="B4871" s="3"/>
      <c r="C4871" s="377" t="s">
        <v>48</v>
      </c>
      <c r="D4871" s="3">
        <v>2</v>
      </c>
      <c r="E4871" s="295">
        <f ca="1"/>
        <v>0</v>
      </c>
      <c r="F4871" s="296"/>
      <c r="G4871" s="299"/>
      <c r="H4871" s="297"/>
      <c r="I4871" s="298">
        <f ca="1">IF(OFFSET(I4871,-$D4871,0)="n/a","n/a",IF(I$5&gt;OFFSET(I4871,-$D4871,0)+$D4871,$E4871-SUM($G4871:H4871),($E4871-SUM($G4871:H4871))/(OFFSET(I4871,-$D4871,0)-(I$5-$D4871-1))))</f>
        <v>0</v>
      </c>
      <c r="J4871" s="298">
        <f ca="1">IF(OFFSET(J4871,-$D4871,0)="n/a","n/a",IF(J$5&gt;OFFSET(J4871,-$D4871,0)+$D4871,$E4871-SUM($G4871:I4871),($E4871-SUM($G4871:I4871))/(OFFSET(J4871,-$D4871,0)-(J$5-$D4871-1))))</f>
        <v>0</v>
      </c>
      <c r="K4871" s="298">
        <f ca="1">IF(OFFSET(K4871,-$D4871,0)="n/a","n/a",IF(K$5&gt;OFFSET(K4871,-$D4871,0)+$D4871,$E4871-SUM($G4871:J4871),($E4871-SUM($G4871:J4871))/(OFFSET(K4871,-$D4871,0)-(K$5-$D4871-1))))</f>
        <v>0</v>
      </c>
      <c r="L4871" s="298">
        <f ca="1">IF(OFFSET(L4871,-$D4871,0)="n/a","n/a",IF(L$5&gt;OFFSET(L4871,-$D4871,0)+$D4871,$E4871-SUM($G4871:K4871),($E4871-SUM($G4871:K4871))/(OFFSET(L4871,-$D4871,0)-(L$5-$D4871-1))))</f>
        <v>0</v>
      </c>
    </row>
    <row r="4872" spans="1:12" ht="12.75" hidden="1" customHeight="1" outlineLevel="2" x14ac:dyDescent="0.2">
      <c r="A4872" s="3"/>
      <c r="B4872" s="3"/>
      <c r="C4872" s="377"/>
      <c r="D4872" s="3">
        <v>3</v>
      </c>
      <c r="E4872" s="295">
        <f ca="1"/>
        <v>0</v>
      </c>
      <c r="F4872" s="296"/>
      <c r="G4872" s="299"/>
      <c r="H4872" s="299"/>
      <c r="I4872" s="297"/>
      <c r="J4872" s="298">
        <f ca="1">IF(OFFSET(J4872,-$D4872,0)="n/a","n/a",IF(J$5&gt;OFFSET(J4872,-$D4872,0)+$D4872,$E4872-SUM($G4872:I4872),($E4872-SUM($G4872:I4872))/(OFFSET(J4872,-$D4872,0)-(J$5-$D4872-1))))</f>
        <v>0</v>
      </c>
      <c r="K4872" s="298">
        <f ca="1">IF(OFFSET(K4872,-$D4872,0)="n/a","n/a",IF(K$5&gt;OFFSET(K4872,-$D4872,0)+$D4872,$E4872-SUM($G4872:J4872),($E4872-SUM($G4872:J4872))/(OFFSET(K4872,-$D4872,0)-(K$5-$D4872-1))))</f>
        <v>0</v>
      </c>
      <c r="L4872" s="298">
        <f ca="1">IF(OFFSET(L4872,-$D4872,0)="n/a","n/a",IF(L$5&gt;OFFSET(L4872,-$D4872,0)+$D4872,$E4872-SUM($G4872:K4872),($E4872-SUM($G4872:K4872))/(OFFSET(L4872,-$D4872,0)-(L$5-$D4872-1))))</f>
        <v>0</v>
      </c>
    </row>
    <row r="4873" spans="1:12" ht="12.75" hidden="1" customHeight="1" outlineLevel="2" x14ac:dyDescent="0.2">
      <c r="A4873" s="3"/>
      <c r="B4873" s="3"/>
      <c r="C4873" s="377"/>
      <c r="D4873" s="3">
        <v>4</v>
      </c>
      <c r="E4873" s="295">
        <f ca="1"/>
        <v>0</v>
      </c>
      <c r="F4873" s="296"/>
      <c r="G4873" s="299"/>
      <c r="H4873" s="299"/>
      <c r="I4873" s="299"/>
      <c r="J4873" s="297"/>
      <c r="K4873" s="298">
        <f ca="1">IF(OFFSET(K4873,-$D4873,0)="n/a","n/a",IF(K$5&gt;OFFSET(K4873,-$D4873,0)+$D4873,$E4873-SUM($G4873:J4873),($E4873-SUM($G4873:J4873))/(OFFSET(K4873,-$D4873,0)-(K$5-$D4873-1))))</f>
        <v>0</v>
      </c>
      <c r="L4873" s="298">
        <f ca="1">IF(OFFSET(L4873,-$D4873,0)="n/a","n/a",IF(L$5&gt;OFFSET(L4873,-$D4873,0)+$D4873,$E4873-SUM($G4873:K4873),($E4873-SUM($G4873:K4873))/(OFFSET(L4873,-$D4873,0)-(L$5-$D4873-1))))</f>
        <v>0</v>
      </c>
    </row>
    <row r="4874" spans="1:12" ht="12.75" hidden="1" customHeight="1" outlineLevel="2" x14ac:dyDescent="0.2">
      <c r="A4874" s="3"/>
      <c r="B4874" s="3"/>
      <c r="C4874" s="377"/>
      <c r="D4874" s="3">
        <v>5</v>
      </c>
      <c r="E4874" s="295">
        <f ca="1"/>
        <v>0</v>
      </c>
      <c r="F4874" s="296"/>
      <c r="G4874" s="299"/>
      <c r="H4874" s="299"/>
      <c r="I4874" s="299"/>
      <c r="J4874" s="299"/>
      <c r="K4874" s="297"/>
      <c r="L4874" s="298">
        <f ca="1">IF(OFFSET(L4874,-$D4874,0)="n/a","n/a",IF(L$5&gt;OFFSET(L4874,-$D4874,0)+$D4874,$E4874-SUM($G4874:K4874),($E4874-SUM($G4874:K4874))/(OFFSET(L4874,-$D4874,0)-(L$5-$D4874-1))))</f>
        <v>0</v>
      </c>
    </row>
    <row r="4875" spans="1:12" ht="12.75" hidden="1" customHeight="1" outlineLevel="2" x14ac:dyDescent="0.2">
      <c r="A4875" s="3"/>
      <c r="B4875" s="3"/>
      <c r="C4875" s="377"/>
      <c r="D4875" s="3">
        <v>6</v>
      </c>
      <c r="E4875" s="295">
        <f ca="1"/>
        <v>0</v>
      </c>
      <c r="F4875" s="296"/>
      <c r="G4875" s="299"/>
      <c r="H4875" s="299"/>
      <c r="I4875" s="299"/>
      <c r="J4875" s="299"/>
      <c r="K4875" s="299"/>
      <c r="L4875" s="297"/>
    </row>
    <row r="4876" spans="1:12" ht="12.75" hidden="1" customHeight="1" outlineLevel="2" x14ac:dyDescent="0.2">
      <c r="A4876" s="3"/>
      <c r="B4876" s="3"/>
      <c r="C4876" s="377"/>
      <c r="D4876" s="3">
        <v>7</v>
      </c>
      <c r="E4876" s="295" t="e">
        <f ca="1"/>
        <v>#N/A</v>
      </c>
      <c r="F4876" s="296"/>
      <c r="G4876" s="299"/>
      <c r="H4876" s="299"/>
      <c r="I4876" s="299"/>
      <c r="J4876" s="299"/>
      <c r="K4876" s="299"/>
      <c r="L4876" s="299"/>
    </row>
    <row r="4877" spans="1:12" ht="12.75" hidden="1" customHeight="1" outlineLevel="2" x14ac:dyDescent="0.2">
      <c r="A4877" s="3"/>
      <c r="B4877" s="3"/>
      <c r="C4877" s="377"/>
      <c r="D4877" s="3">
        <v>8</v>
      </c>
      <c r="E4877" s="295" t="e">
        <f ca="1"/>
        <v>#N/A</v>
      </c>
      <c r="F4877" s="296"/>
      <c r="G4877" s="299"/>
      <c r="H4877" s="299"/>
      <c r="I4877" s="299"/>
      <c r="J4877" s="299"/>
      <c r="K4877" s="299"/>
      <c r="L4877" s="299"/>
    </row>
    <row r="4878" spans="1:12" ht="12.75" hidden="1" customHeight="1" outlineLevel="2" x14ac:dyDescent="0.2">
      <c r="A4878" s="3"/>
      <c r="B4878" s="3"/>
      <c r="C4878" s="377"/>
      <c r="D4878" s="3">
        <v>9</v>
      </c>
      <c r="E4878" s="295" t="e">
        <f ca="1"/>
        <v>#N/A</v>
      </c>
      <c r="F4878" s="296"/>
      <c r="G4878" s="299"/>
      <c r="H4878" s="299"/>
      <c r="I4878" s="299"/>
      <c r="J4878" s="299"/>
      <c r="K4878" s="299"/>
      <c r="L4878" s="299"/>
    </row>
    <row r="4879" spans="1:12" ht="12.75" hidden="1" customHeight="1" outlineLevel="2" x14ac:dyDescent="0.2">
      <c r="A4879" s="3"/>
      <c r="B4879" s="3"/>
      <c r="C4879" s="377"/>
      <c r="D4879" s="3">
        <v>10</v>
      </c>
      <c r="E4879" s="295" t="e">
        <f ca="1"/>
        <v>#N/A</v>
      </c>
      <c r="F4879" s="296"/>
      <c r="G4879" s="299"/>
      <c r="H4879" s="299"/>
      <c r="I4879" s="299"/>
      <c r="J4879" s="299"/>
      <c r="K4879" s="299"/>
      <c r="L4879" s="299"/>
    </row>
    <row r="4880" spans="1:12" ht="12.75" hidden="1" customHeight="1" outlineLevel="2" x14ac:dyDescent="0.2">
      <c r="A4880" s="3"/>
      <c r="B4880" s="3"/>
      <c r="C4880" s="377"/>
      <c r="D4880" s="3">
        <v>11</v>
      </c>
      <c r="E4880" s="295" t="e">
        <f ca="1"/>
        <v>#N/A</v>
      </c>
      <c r="F4880" s="296"/>
      <c r="G4880" s="299"/>
      <c r="H4880" s="299"/>
      <c r="I4880" s="299"/>
      <c r="J4880" s="299"/>
      <c r="K4880" s="299"/>
      <c r="L4880" s="299"/>
    </row>
    <row r="4881" spans="1:12" ht="12.75" hidden="1" customHeight="1" outlineLevel="2" x14ac:dyDescent="0.2">
      <c r="A4881" s="3"/>
      <c r="B4881" s="3"/>
      <c r="C4881" s="377"/>
      <c r="D4881" s="3">
        <v>12</v>
      </c>
      <c r="E4881" s="295" t="e">
        <f ca="1"/>
        <v>#N/A</v>
      </c>
      <c r="F4881" s="296"/>
      <c r="G4881" s="299"/>
      <c r="H4881" s="299"/>
      <c r="I4881" s="299"/>
      <c r="J4881" s="299"/>
      <c r="K4881" s="299"/>
      <c r="L4881" s="299"/>
    </row>
    <row r="4882" spans="1:12" ht="12.75" hidden="1" customHeight="1" outlineLevel="2" x14ac:dyDescent="0.2">
      <c r="A4882" s="3"/>
      <c r="B4882" s="3"/>
      <c r="C4882" s="377"/>
      <c r="D4882" s="3">
        <v>13</v>
      </c>
      <c r="E4882" s="295" t="e">
        <f ca="1"/>
        <v>#N/A</v>
      </c>
      <c r="F4882" s="296"/>
      <c r="G4882" s="299"/>
      <c r="H4882" s="299"/>
      <c r="I4882" s="299"/>
      <c r="J4882" s="299"/>
      <c r="K4882" s="299"/>
      <c r="L4882" s="299"/>
    </row>
    <row r="4883" spans="1:12" ht="12.75" hidden="1" customHeight="1" outlineLevel="2" x14ac:dyDescent="0.2">
      <c r="A4883" s="3"/>
      <c r="B4883" s="3"/>
      <c r="C4883" s="377"/>
      <c r="D4883" s="3">
        <v>14</v>
      </c>
      <c r="E4883" s="295" t="e">
        <f ca="1"/>
        <v>#N/A</v>
      </c>
      <c r="F4883" s="296"/>
      <c r="G4883" s="299"/>
      <c r="H4883" s="299"/>
      <c r="I4883" s="299"/>
      <c r="J4883" s="299"/>
      <c r="K4883" s="299"/>
      <c r="L4883" s="299"/>
    </row>
    <row r="4884" spans="1:12" ht="12.75" hidden="1" customHeight="1" outlineLevel="2" x14ac:dyDescent="0.2">
      <c r="A4884" s="3"/>
      <c r="B4884" s="3"/>
      <c r="C4884" s="377"/>
      <c r="D4884" s="3">
        <v>15</v>
      </c>
      <c r="E4884" s="295" t="e">
        <f ca="1"/>
        <v>#N/A</v>
      </c>
      <c r="F4884" s="296"/>
      <c r="G4884" s="299"/>
      <c r="H4884" s="299"/>
      <c r="I4884" s="299"/>
      <c r="J4884" s="299"/>
      <c r="K4884" s="299"/>
      <c r="L4884" s="299"/>
    </row>
    <row r="4885" spans="1:12" ht="12.75" hidden="1" customHeight="1" outlineLevel="1" x14ac:dyDescent="0.2">
      <c r="A4885" s="3"/>
      <c r="B4885" s="149" t="str">
        <f ca="1">B4868</f>
        <v>Asset Type 048</v>
      </c>
      <c r="C4885" s="149" t="str">
        <f ca="1">C4868</f>
        <v>Description - Asset Type 048</v>
      </c>
      <c r="D4885" s="3"/>
      <c r="E4885" s="3"/>
      <c r="F4885" s="109" t="s">
        <v>47</v>
      </c>
      <c r="G4885" s="301">
        <f t="shared" ref="G4885:L4885" si="496">SUM(G4870:G4884)</f>
        <v>0</v>
      </c>
      <c r="H4885" s="301">
        <f t="shared" ca="1" si="496"/>
        <v>0</v>
      </c>
      <c r="I4885" s="301">
        <f t="shared" ca="1" si="496"/>
        <v>0</v>
      </c>
      <c r="J4885" s="301">
        <f t="shared" ca="1" si="496"/>
        <v>0</v>
      </c>
      <c r="K4885" s="301">
        <f t="shared" ca="1" si="496"/>
        <v>0</v>
      </c>
      <c r="L4885" s="301">
        <f t="shared" ca="1" si="496"/>
        <v>0</v>
      </c>
    </row>
    <row r="4886" spans="1:12" ht="12.75" hidden="1" customHeight="1" outlineLevel="2" x14ac:dyDescent="0.2">
      <c r="A4886" s="221">
        <f>A4868+1</f>
        <v>49</v>
      </c>
      <c r="B4886" s="22" t="str">
        <f ca="1">OFFSET($B$216,$A4886-1,0)</f>
        <v>Asset Type 049</v>
      </c>
      <c r="C4886" s="22" t="str">
        <f ca="1">OFFSET($C$216,$A4886-1,0)</f>
        <v>Description - Asset Type 049</v>
      </c>
      <c r="D4886" s="3"/>
      <c r="E4886" s="112"/>
      <c r="F4886" s="111" t="s">
        <v>46</v>
      </c>
      <c r="G4886" s="300">
        <f t="shared" ref="G4886:L4886" ca="1" si="497">VLOOKUP($B4886,$B$216:$L$415,5+G$5,FALSE)</f>
        <v>0</v>
      </c>
      <c r="H4886" s="300">
        <f t="shared" ca="1" si="497"/>
        <v>0</v>
      </c>
      <c r="I4886" s="300">
        <f t="shared" ca="1" si="497"/>
        <v>0</v>
      </c>
      <c r="J4886" s="300">
        <f t="shared" ca="1" si="497"/>
        <v>0</v>
      </c>
      <c r="K4886" s="300">
        <f t="shared" ca="1" si="497"/>
        <v>0</v>
      </c>
      <c r="L4886" s="300">
        <f t="shared" ca="1" si="497"/>
        <v>0</v>
      </c>
    </row>
    <row r="4887" spans="1:12" ht="12.75" hidden="1" customHeight="1" outlineLevel="2" x14ac:dyDescent="0.2">
      <c r="A4887" s="3"/>
      <c r="B4887" s="3"/>
      <c r="C4887" s="21"/>
      <c r="D4887" s="3"/>
      <c r="E4887" s="110"/>
      <c r="F4887" s="109" t="s">
        <v>81</v>
      </c>
      <c r="G4887" s="114">
        <f ca="1">VLOOKUP($B4886,'Input Sheet'!$B$215:$L$414,5+G$5,FALSE)</f>
        <v>0</v>
      </c>
      <c r="H4887" s="114">
        <f ca="1">VLOOKUP($B4886,'Input Sheet'!$B$215:$L$414,5+H$5,FALSE)</f>
        <v>0</v>
      </c>
      <c r="I4887" s="114">
        <f ca="1">VLOOKUP($B4886,'Input Sheet'!$B$215:$L$414,5+I$5,FALSE)</f>
        <v>0</v>
      </c>
      <c r="J4887" s="114">
        <f ca="1">VLOOKUP($B4886,'Input Sheet'!$B$215:$L$414,5+J$5,FALSE)</f>
        <v>0</v>
      </c>
      <c r="K4887" s="114">
        <f ca="1">VLOOKUP($B4886,'Input Sheet'!$B$215:$L$414,5+K$5,FALSE)</f>
        <v>0</v>
      </c>
      <c r="L4887" s="114">
        <f ca="1">VLOOKUP($B4886,'Input Sheet'!$B$215:$L$414,5+L$5,FALSE)</f>
        <v>0</v>
      </c>
    </row>
    <row r="4888" spans="1:12" ht="12.75" hidden="1" customHeight="1" outlineLevel="2" x14ac:dyDescent="0.2">
      <c r="A4888" s="3"/>
      <c r="B4888" s="3"/>
      <c r="C4888" s="3"/>
      <c r="D4888" s="3">
        <v>1</v>
      </c>
      <c r="E4888" s="295">
        <f t="array" aca="1" ref="E4888:E4902" ca="1">TRANSPOSE(G4886:L4886)</f>
        <v>0</v>
      </c>
      <c r="F4888" s="296"/>
      <c r="G4888" s="297"/>
      <c r="H4888" s="298">
        <f ca="1">IF(OFFSET(H4888,-$D4888,0)="n/a","n/a",IF(H$5&gt;OFFSET(H4888,-$D4888,0)+$D4888,$E4888-SUM($G4888:G4888),($E4888-SUM($G4888:G4888))/(OFFSET(H4888,-$D4888,0)-(H$5-$D4888-1))))</f>
        <v>0</v>
      </c>
      <c r="I4888" s="298">
        <f ca="1">IF(OFFSET(I4888,-$D4888,0)="n/a","n/a",IF(I$5&gt;OFFSET(I4888,-$D4888,0)+$D4888,$E4888-SUM($G4888:H4888),($E4888-SUM($G4888:H4888))/(OFFSET(I4888,-$D4888,0)-(I$5-$D4888-1))))</f>
        <v>0</v>
      </c>
      <c r="J4888" s="298">
        <f ca="1">IF(OFFSET(J4888,-$D4888,0)="n/a","n/a",IF(J$5&gt;OFFSET(J4888,-$D4888,0)+$D4888,$E4888-SUM($G4888:I4888),($E4888-SUM($G4888:I4888))/(OFFSET(J4888,-$D4888,0)-(J$5-$D4888-1))))</f>
        <v>0</v>
      </c>
      <c r="K4888" s="298">
        <f ca="1">IF(OFFSET(K4888,-$D4888,0)="n/a","n/a",IF(K$5&gt;OFFSET(K4888,-$D4888,0)+$D4888,$E4888-SUM($G4888:J4888),($E4888-SUM($G4888:J4888))/(OFFSET(K4888,-$D4888,0)-(K$5-$D4888-1))))</f>
        <v>0</v>
      </c>
      <c r="L4888" s="298">
        <f ca="1">IF(OFFSET(L4888,-$D4888,0)="n/a","n/a",IF(L$5&gt;OFFSET(L4888,-$D4888,0)+$D4888,$E4888-SUM($G4888:K4888),($E4888-SUM($G4888:K4888))/(OFFSET(L4888,-$D4888,0)-(L$5-$D4888-1))))</f>
        <v>0</v>
      </c>
    </row>
    <row r="4889" spans="1:12" ht="12.75" hidden="1" customHeight="1" outlineLevel="2" x14ac:dyDescent="0.2">
      <c r="A4889" s="3"/>
      <c r="B4889" s="3"/>
      <c r="C4889" s="377" t="s">
        <v>48</v>
      </c>
      <c r="D4889" s="3">
        <v>2</v>
      </c>
      <c r="E4889" s="295">
        <f ca="1"/>
        <v>0</v>
      </c>
      <c r="F4889" s="296"/>
      <c r="G4889" s="299"/>
      <c r="H4889" s="297"/>
      <c r="I4889" s="298">
        <f ca="1">IF(OFFSET(I4889,-$D4889,0)="n/a","n/a",IF(I$5&gt;OFFSET(I4889,-$D4889,0)+$D4889,$E4889-SUM($G4889:H4889),($E4889-SUM($G4889:H4889))/(OFFSET(I4889,-$D4889,0)-(I$5-$D4889-1))))</f>
        <v>0</v>
      </c>
      <c r="J4889" s="298">
        <f ca="1">IF(OFFSET(J4889,-$D4889,0)="n/a","n/a",IF(J$5&gt;OFFSET(J4889,-$D4889,0)+$D4889,$E4889-SUM($G4889:I4889),($E4889-SUM($G4889:I4889))/(OFFSET(J4889,-$D4889,0)-(J$5-$D4889-1))))</f>
        <v>0</v>
      </c>
      <c r="K4889" s="298">
        <f ca="1">IF(OFFSET(K4889,-$D4889,0)="n/a","n/a",IF(K$5&gt;OFFSET(K4889,-$D4889,0)+$D4889,$E4889-SUM($G4889:J4889),($E4889-SUM($G4889:J4889))/(OFFSET(K4889,-$D4889,0)-(K$5-$D4889-1))))</f>
        <v>0</v>
      </c>
      <c r="L4889" s="298">
        <f ca="1">IF(OFFSET(L4889,-$D4889,0)="n/a","n/a",IF(L$5&gt;OFFSET(L4889,-$D4889,0)+$D4889,$E4889-SUM($G4889:K4889),($E4889-SUM($G4889:K4889))/(OFFSET(L4889,-$D4889,0)-(L$5-$D4889-1))))</f>
        <v>0</v>
      </c>
    </row>
    <row r="4890" spans="1:12" ht="12.75" hidden="1" customHeight="1" outlineLevel="2" x14ac:dyDescent="0.2">
      <c r="A4890" s="3"/>
      <c r="B4890" s="3"/>
      <c r="C4890" s="377"/>
      <c r="D4890" s="3">
        <v>3</v>
      </c>
      <c r="E4890" s="295">
        <f ca="1"/>
        <v>0</v>
      </c>
      <c r="F4890" s="296"/>
      <c r="G4890" s="299"/>
      <c r="H4890" s="299"/>
      <c r="I4890" s="297"/>
      <c r="J4890" s="298">
        <f ca="1">IF(OFFSET(J4890,-$D4890,0)="n/a","n/a",IF(J$5&gt;OFFSET(J4890,-$D4890,0)+$D4890,$E4890-SUM($G4890:I4890),($E4890-SUM($G4890:I4890))/(OFFSET(J4890,-$D4890,0)-(J$5-$D4890-1))))</f>
        <v>0</v>
      </c>
      <c r="K4890" s="298">
        <f ca="1">IF(OFFSET(K4890,-$D4890,0)="n/a","n/a",IF(K$5&gt;OFFSET(K4890,-$D4890,0)+$D4890,$E4890-SUM($G4890:J4890),($E4890-SUM($G4890:J4890))/(OFFSET(K4890,-$D4890,0)-(K$5-$D4890-1))))</f>
        <v>0</v>
      </c>
      <c r="L4890" s="298">
        <f ca="1">IF(OFFSET(L4890,-$D4890,0)="n/a","n/a",IF(L$5&gt;OFFSET(L4890,-$D4890,0)+$D4890,$E4890-SUM($G4890:K4890),($E4890-SUM($G4890:K4890))/(OFFSET(L4890,-$D4890,0)-(L$5-$D4890-1))))</f>
        <v>0</v>
      </c>
    </row>
    <row r="4891" spans="1:12" ht="12.75" hidden="1" customHeight="1" outlineLevel="2" x14ac:dyDescent="0.2">
      <c r="A4891" s="3"/>
      <c r="B4891" s="3"/>
      <c r="C4891" s="377"/>
      <c r="D4891" s="3">
        <v>4</v>
      </c>
      <c r="E4891" s="295">
        <f ca="1"/>
        <v>0</v>
      </c>
      <c r="F4891" s="296"/>
      <c r="G4891" s="299"/>
      <c r="H4891" s="299"/>
      <c r="I4891" s="299"/>
      <c r="J4891" s="297"/>
      <c r="K4891" s="298">
        <f ca="1">IF(OFFSET(K4891,-$D4891,0)="n/a","n/a",IF(K$5&gt;OFFSET(K4891,-$D4891,0)+$D4891,$E4891-SUM($G4891:J4891),($E4891-SUM($G4891:J4891))/(OFFSET(K4891,-$D4891,0)-(K$5-$D4891-1))))</f>
        <v>0</v>
      </c>
      <c r="L4891" s="298">
        <f ca="1">IF(OFFSET(L4891,-$D4891,0)="n/a","n/a",IF(L$5&gt;OFFSET(L4891,-$D4891,0)+$D4891,$E4891-SUM($G4891:K4891),($E4891-SUM($G4891:K4891))/(OFFSET(L4891,-$D4891,0)-(L$5-$D4891-1))))</f>
        <v>0</v>
      </c>
    </row>
    <row r="4892" spans="1:12" ht="12.75" hidden="1" customHeight="1" outlineLevel="2" x14ac:dyDescent="0.2">
      <c r="A4892" s="3"/>
      <c r="B4892" s="3"/>
      <c r="C4892" s="377"/>
      <c r="D4892" s="3">
        <v>5</v>
      </c>
      <c r="E4892" s="295">
        <f ca="1"/>
        <v>0</v>
      </c>
      <c r="F4892" s="296"/>
      <c r="G4892" s="299"/>
      <c r="H4892" s="299"/>
      <c r="I4892" s="299"/>
      <c r="J4892" s="299"/>
      <c r="K4892" s="297"/>
      <c r="L4892" s="298">
        <f ca="1">IF(OFFSET(L4892,-$D4892,0)="n/a","n/a",IF(L$5&gt;OFFSET(L4892,-$D4892,0)+$D4892,$E4892-SUM($G4892:K4892),($E4892-SUM($G4892:K4892))/(OFFSET(L4892,-$D4892,0)-(L$5-$D4892-1))))</f>
        <v>0</v>
      </c>
    </row>
    <row r="4893" spans="1:12" ht="12.75" hidden="1" customHeight="1" outlineLevel="2" x14ac:dyDescent="0.2">
      <c r="A4893" s="3"/>
      <c r="B4893" s="3"/>
      <c r="C4893" s="377"/>
      <c r="D4893" s="3">
        <v>6</v>
      </c>
      <c r="E4893" s="295">
        <f ca="1"/>
        <v>0</v>
      </c>
      <c r="F4893" s="296"/>
      <c r="G4893" s="299"/>
      <c r="H4893" s="299"/>
      <c r="I4893" s="299"/>
      <c r="J4893" s="299"/>
      <c r="K4893" s="299"/>
      <c r="L4893" s="297"/>
    </row>
    <row r="4894" spans="1:12" ht="12.75" hidden="1" customHeight="1" outlineLevel="2" x14ac:dyDescent="0.2">
      <c r="A4894" s="3"/>
      <c r="B4894" s="3"/>
      <c r="C4894" s="377"/>
      <c r="D4894" s="3">
        <v>7</v>
      </c>
      <c r="E4894" s="295" t="e">
        <f ca="1"/>
        <v>#N/A</v>
      </c>
      <c r="F4894" s="296"/>
      <c r="G4894" s="299"/>
      <c r="H4894" s="299"/>
      <c r="I4894" s="299"/>
      <c r="J4894" s="299"/>
      <c r="K4894" s="299"/>
      <c r="L4894" s="299"/>
    </row>
    <row r="4895" spans="1:12" ht="12.75" hidden="1" customHeight="1" outlineLevel="2" x14ac:dyDescent="0.2">
      <c r="A4895" s="3"/>
      <c r="B4895" s="3"/>
      <c r="C4895" s="377"/>
      <c r="D4895" s="3">
        <v>8</v>
      </c>
      <c r="E4895" s="295" t="e">
        <f ca="1"/>
        <v>#N/A</v>
      </c>
      <c r="F4895" s="296"/>
      <c r="G4895" s="299"/>
      <c r="H4895" s="299"/>
      <c r="I4895" s="299"/>
      <c r="J4895" s="299"/>
      <c r="K4895" s="299"/>
      <c r="L4895" s="299"/>
    </row>
    <row r="4896" spans="1:12" ht="12.75" hidden="1" customHeight="1" outlineLevel="2" x14ac:dyDescent="0.2">
      <c r="A4896" s="3"/>
      <c r="B4896" s="3"/>
      <c r="C4896" s="377"/>
      <c r="D4896" s="3">
        <v>9</v>
      </c>
      <c r="E4896" s="295" t="e">
        <f ca="1"/>
        <v>#N/A</v>
      </c>
      <c r="F4896" s="296"/>
      <c r="G4896" s="299"/>
      <c r="H4896" s="299"/>
      <c r="I4896" s="299"/>
      <c r="J4896" s="299"/>
      <c r="K4896" s="299"/>
      <c r="L4896" s="299"/>
    </row>
    <row r="4897" spans="1:12" ht="12.75" hidden="1" customHeight="1" outlineLevel="2" x14ac:dyDescent="0.2">
      <c r="A4897" s="3"/>
      <c r="B4897" s="3"/>
      <c r="C4897" s="377"/>
      <c r="D4897" s="3">
        <v>10</v>
      </c>
      <c r="E4897" s="295" t="e">
        <f ca="1"/>
        <v>#N/A</v>
      </c>
      <c r="F4897" s="296"/>
      <c r="G4897" s="299"/>
      <c r="H4897" s="299"/>
      <c r="I4897" s="299"/>
      <c r="J4897" s="299"/>
      <c r="K4897" s="299"/>
      <c r="L4897" s="299"/>
    </row>
    <row r="4898" spans="1:12" ht="12.75" hidden="1" customHeight="1" outlineLevel="2" x14ac:dyDescent="0.2">
      <c r="A4898" s="3"/>
      <c r="B4898" s="3"/>
      <c r="C4898" s="377"/>
      <c r="D4898" s="3">
        <v>11</v>
      </c>
      <c r="E4898" s="295" t="e">
        <f ca="1"/>
        <v>#N/A</v>
      </c>
      <c r="F4898" s="296"/>
      <c r="G4898" s="299"/>
      <c r="H4898" s="299"/>
      <c r="I4898" s="299"/>
      <c r="J4898" s="299"/>
      <c r="K4898" s="299"/>
      <c r="L4898" s="299"/>
    </row>
    <row r="4899" spans="1:12" ht="12.75" hidden="1" customHeight="1" outlineLevel="2" x14ac:dyDescent="0.2">
      <c r="A4899" s="3"/>
      <c r="B4899" s="3"/>
      <c r="C4899" s="377"/>
      <c r="D4899" s="3">
        <v>12</v>
      </c>
      <c r="E4899" s="295" t="e">
        <f ca="1"/>
        <v>#N/A</v>
      </c>
      <c r="F4899" s="296"/>
      <c r="G4899" s="299"/>
      <c r="H4899" s="299"/>
      <c r="I4899" s="299"/>
      <c r="J4899" s="299"/>
      <c r="K4899" s="299"/>
      <c r="L4899" s="299"/>
    </row>
    <row r="4900" spans="1:12" ht="12.75" hidden="1" customHeight="1" outlineLevel="2" x14ac:dyDescent="0.2">
      <c r="A4900" s="3"/>
      <c r="B4900" s="3"/>
      <c r="C4900" s="377"/>
      <c r="D4900" s="3">
        <v>13</v>
      </c>
      <c r="E4900" s="295" t="e">
        <f ca="1"/>
        <v>#N/A</v>
      </c>
      <c r="F4900" s="296"/>
      <c r="G4900" s="299"/>
      <c r="H4900" s="299"/>
      <c r="I4900" s="299"/>
      <c r="J4900" s="299"/>
      <c r="K4900" s="299"/>
      <c r="L4900" s="299"/>
    </row>
    <row r="4901" spans="1:12" ht="12.75" hidden="1" customHeight="1" outlineLevel="2" x14ac:dyDescent="0.2">
      <c r="A4901" s="3"/>
      <c r="B4901" s="3"/>
      <c r="C4901" s="377"/>
      <c r="D4901" s="3">
        <v>14</v>
      </c>
      <c r="E4901" s="295" t="e">
        <f ca="1"/>
        <v>#N/A</v>
      </c>
      <c r="F4901" s="296"/>
      <c r="G4901" s="299"/>
      <c r="H4901" s="299"/>
      <c r="I4901" s="299"/>
      <c r="J4901" s="299"/>
      <c r="K4901" s="299"/>
      <c r="L4901" s="299"/>
    </row>
    <row r="4902" spans="1:12" ht="12.75" hidden="1" customHeight="1" outlineLevel="2" x14ac:dyDescent="0.2">
      <c r="A4902" s="3"/>
      <c r="B4902" s="3"/>
      <c r="C4902" s="377"/>
      <c r="D4902" s="3">
        <v>15</v>
      </c>
      <c r="E4902" s="295" t="e">
        <f ca="1"/>
        <v>#N/A</v>
      </c>
      <c r="F4902" s="296"/>
      <c r="G4902" s="299"/>
      <c r="H4902" s="299"/>
      <c r="I4902" s="299"/>
      <c r="J4902" s="299"/>
      <c r="K4902" s="299"/>
      <c r="L4902" s="299"/>
    </row>
    <row r="4903" spans="1:12" ht="12.75" hidden="1" customHeight="1" outlineLevel="1" x14ac:dyDescent="0.2">
      <c r="A4903" s="3"/>
      <c r="B4903" s="149" t="str">
        <f ca="1">B4886</f>
        <v>Asset Type 049</v>
      </c>
      <c r="C4903" s="149" t="str">
        <f ca="1">C4886</f>
        <v>Description - Asset Type 049</v>
      </c>
      <c r="D4903" s="3"/>
      <c r="E4903" s="3"/>
      <c r="F4903" s="109" t="s">
        <v>47</v>
      </c>
      <c r="G4903" s="301">
        <f t="shared" ref="G4903:L4903" si="498">SUM(G4888:G4902)</f>
        <v>0</v>
      </c>
      <c r="H4903" s="301">
        <f t="shared" ca="1" si="498"/>
        <v>0</v>
      </c>
      <c r="I4903" s="301">
        <f t="shared" ca="1" si="498"/>
        <v>0</v>
      </c>
      <c r="J4903" s="301">
        <f t="shared" ca="1" si="498"/>
        <v>0</v>
      </c>
      <c r="K4903" s="301">
        <f t="shared" ca="1" si="498"/>
        <v>0</v>
      </c>
      <c r="L4903" s="301">
        <f t="shared" ca="1" si="498"/>
        <v>0</v>
      </c>
    </row>
    <row r="4904" spans="1:12" ht="12.75" hidden="1" customHeight="1" outlineLevel="2" x14ac:dyDescent="0.2">
      <c r="A4904" s="221">
        <f>A4886+1</f>
        <v>50</v>
      </c>
      <c r="B4904" s="22" t="str">
        <f ca="1">OFFSET($B$216,$A4904-1,0)</f>
        <v>Asset Type 050</v>
      </c>
      <c r="C4904" s="22" t="str">
        <f ca="1">OFFSET($C$216,$A4904-1,0)</f>
        <v>Description - Asset Type 050</v>
      </c>
      <c r="D4904" s="3"/>
      <c r="E4904" s="112"/>
      <c r="F4904" s="111" t="s">
        <v>46</v>
      </c>
      <c r="G4904" s="300">
        <f t="shared" ref="G4904:L4904" ca="1" si="499">VLOOKUP($B4904,$B$216:$L$415,5+G$5,FALSE)</f>
        <v>0</v>
      </c>
      <c r="H4904" s="300">
        <f t="shared" ca="1" si="499"/>
        <v>0</v>
      </c>
      <c r="I4904" s="300">
        <f t="shared" ca="1" si="499"/>
        <v>0</v>
      </c>
      <c r="J4904" s="300">
        <f t="shared" ca="1" si="499"/>
        <v>0</v>
      </c>
      <c r="K4904" s="300">
        <f t="shared" ca="1" si="499"/>
        <v>0</v>
      </c>
      <c r="L4904" s="300">
        <f t="shared" ca="1" si="499"/>
        <v>0</v>
      </c>
    </row>
    <row r="4905" spans="1:12" ht="12.75" hidden="1" customHeight="1" outlineLevel="2" x14ac:dyDescent="0.2">
      <c r="A4905" s="3"/>
      <c r="B4905" s="3"/>
      <c r="C4905" s="21"/>
      <c r="D4905" s="3"/>
      <c r="E4905" s="110"/>
      <c r="F4905" s="109" t="s">
        <v>81</v>
      </c>
      <c r="G4905" s="114">
        <f ca="1">VLOOKUP($B4904,'Input Sheet'!$B$215:$L$414,5+G$5,FALSE)</f>
        <v>0</v>
      </c>
      <c r="H4905" s="114">
        <f ca="1">VLOOKUP($B4904,'Input Sheet'!$B$215:$L$414,5+H$5,FALSE)</f>
        <v>0</v>
      </c>
      <c r="I4905" s="114">
        <f ca="1">VLOOKUP($B4904,'Input Sheet'!$B$215:$L$414,5+I$5,FALSE)</f>
        <v>0</v>
      </c>
      <c r="J4905" s="114">
        <f ca="1">VLOOKUP($B4904,'Input Sheet'!$B$215:$L$414,5+J$5,FALSE)</f>
        <v>0</v>
      </c>
      <c r="K4905" s="114">
        <f ca="1">VLOOKUP($B4904,'Input Sheet'!$B$215:$L$414,5+K$5,FALSE)</f>
        <v>0</v>
      </c>
      <c r="L4905" s="114">
        <f ca="1">VLOOKUP($B4904,'Input Sheet'!$B$215:$L$414,5+L$5,FALSE)</f>
        <v>0</v>
      </c>
    </row>
    <row r="4906" spans="1:12" ht="12.75" hidden="1" customHeight="1" outlineLevel="2" x14ac:dyDescent="0.2">
      <c r="A4906" s="3"/>
      <c r="B4906" s="3"/>
      <c r="C4906" s="3"/>
      <c r="D4906" s="3">
        <v>1</v>
      </c>
      <c r="E4906" s="295">
        <f t="array" aca="1" ref="E4906:E4920" ca="1">TRANSPOSE(G4904:L4904)</f>
        <v>0</v>
      </c>
      <c r="F4906" s="296"/>
      <c r="G4906" s="297"/>
      <c r="H4906" s="298">
        <f ca="1">IF(OFFSET(H4906,-$D4906,0)="n/a","n/a",IF(H$5&gt;OFFSET(H4906,-$D4906,0)+$D4906,$E4906-SUM($G4906:G4906),($E4906-SUM($G4906:G4906))/(OFFSET(H4906,-$D4906,0)-(H$5-$D4906-1))))</f>
        <v>0</v>
      </c>
      <c r="I4906" s="298">
        <f ca="1">IF(OFFSET(I4906,-$D4906,0)="n/a","n/a",IF(I$5&gt;OFFSET(I4906,-$D4906,0)+$D4906,$E4906-SUM($G4906:H4906),($E4906-SUM($G4906:H4906))/(OFFSET(I4906,-$D4906,0)-(I$5-$D4906-1))))</f>
        <v>0</v>
      </c>
      <c r="J4906" s="298">
        <f ca="1">IF(OFFSET(J4906,-$D4906,0)="n/a","n/a",IF(J$5&gt;OFFSET(J4906,-$D4906,0)+$D4906,$E4906-SUM($G4906:I4906),($E4906-SUM($G4906:I4906))/(OFFSET(J4906,-$D4906,0)-(J$5-$D4906-1))))</f>
        <v>0</v>
      </c>
      <c r="K4906" s="298">
        <f ca="1">IF(OFFSET(K4906,-$D4906,0)="n/a","n/a",IF(K$5&gt;OFFSET(K4906,-$D4906,0)+$D4906,$E4906-SUM($G4906:J4906),($E4906-SUM($G4906:J4906))/(OFFSET(K4906,-$D4906,0)-(K$5-$D4906-1))))</f>
        <v>0</v>
      </c>
      <c r="L4906" s="298">
        <f ca="1">IF(OFFSET(L4906,-$D4906,0)="n/a","n/a",IF(L$5&gt;OFFSET(L4906,-$D4906,0)+$D4906,$E4906-SUM($G4906:K4906),($E4906-SUM($G4906:K4906))/(OFFSET(L4906,-$D4906,0)-(L$5-$D4906-1))))</f>
        <v>0</v>
      </c>
    </row>
    <row r="4907" spans="1:12" ht="12.75" hidden="1" customHeight="1" outlineLevel="2" x14ac:dyDescent="0.2">
      <c r="A4907" s="3"/>
      <c r="B4907" s="3"/>
      <c r="C4907" s="377" t="s">
        <v>48</v>
      </c>
      <c r="D4907" s="3">
        <v>2</v>
      </c>
      <c r="E4907" s="295">
        <f ca="1"/>
        <v>0</v>
      </c>
      <c r="F4907" s="296"/>
      <c r="G4907" s="299"/>
      <c r="H4907" s="297"/>
      <c r="I4907" s="298">
        <f ca="1">IF(OFFSET(I4907,-$D4907,0)="n/a","n/a",IF(I$5&gt;OFFSET(I4907,-$D4907,0)+$D4907,$E4907-SUM($G4907:H4907),($E4907-SUM($G4907:H4907))/(OFFSET(I4907,-$D4907,0)-(I$5-$D4907-1))))</f>
        <v>0</v>
      </c>
      <c r="J4907" s="298">
        <f ca="1">IF(OFFSET(J4907,-$D4907,0)="n/a","n/a",IF(J$5&gt;OFFSET(J4907,-$D4907,0)+$D4907,$E4907-SUM($G4907:I4907),($E4907-SUM($G4907:I4907))/(OFFSET(J4907,-$D4907,0)-(J$5-$D4907-1))))</f>
        <v>0</v>
      </c>
      <c r="K4907" s="298">
        <f ca="1">IF(OFFSET(K4907,-$D4907,0)="n/a","n/a",IF(K$5&gt;OFFSET(K4907,-$D4907,0)+$D4907,$E4907-SUM($G4907:J4907),($E4907-SUM($G4907:J4907))/(OFFSET(K4907,-$D4907,0)-(K$5-$D4907-1))))</f>
        <v>0</v>
      </c>
      <c r="L4907" s="298">
        <f ca="1">IF(OFFSET(L4907,-$D4907,0)="n/a","n/a",IF(L$5&gt;OFFSET(L4907,-$D4907,0)+$D4907,$E4907-SUM($G4907:K4907),($E4907-SUM($G4907:K4907))/(OFFSET(L4907,-$D4907,0)-(L$5-$D4907-1))))</f>
        <v>0</v>
      </c>
    </row>
    <row r="4908" spans="1:12" ht="12.75" hidden="1" customHeight="1" outlineLevel="2" x14ac:dyDescent="0.2">
      <c r="A4908" s="3"/>
      <c r="B4908" s="3"/>
      <c r="C4908" s="377"/>
      <c r="D4908" s="3">
        <v>3</v>
      </c>
      <c r="E4908" s="295">
        <f ca="1"/>
        <v>0</v>
      </c>
      <c r="F4908" s="296"/>
      <c r="G4908" s="299"/>
      <c r="H4908" s="299"/>
      <c r="I4908" s="297"/>
      <c r="J4908" s="298">
        <f ca="1">IF(OFFSET(J4908,-$D4908,0)="n/a","n/a",IF(J$5&gt;OFFSET(J4908,-$D4908,0)+$D4908,$E4908-SUM($G4908:I4908),($E4908-SUM($G4908:I4908))/(OFFSET(J4908,-$D4908,0)-(J$5-$D4908-1))))</f>
        <v>0</v>
      </c>
      <c r="K4908" s="298">
        <f ca="1">IF(OFFSET(K4908,-$D4908,0)="n/a","n/a",IF(K$5&gt;OFFSET(K4908,-$D4908,0)+$D4908,$E4908-SUM($G4908:J4908),($E4908-SUM($G4908:J4908))/(OFFSET(K4908,-$D4908,0)-(K$5-$D4908-1))))</f>
        <v>0</v>
      </c>
      <c r="L4908" s="298">
        <f ca="1">IF(OFFSET(L4908,-$D4908,0)="n/a","n/a",IF(L$5&gt;OFFSET(L4908,-$D4908,0)+$D4908,$E4908-SUM($G4908:K4908),($E4908-SUM($G4908:K4908))/(OFFSET(L4908,-$D4908,0)-(L$5-$D4908-1))))</f>
        <v>0</v>
      </c>
    </row>
    <row r="4909" spans="1:12" ht="12.75" hidden="1" customHeight="1" outlineLevel="2" x14ac:dyDescent="0.2">
      <c r="A4909" s="3"/>
      <c r="B4909" s="3"/>
      <c r="C4909" s="377"/>
      <c r="D4909" s="3">
        <v>4</v>
      </c>
      <c r="E4909" s="295">
        <f ca="1"/>
        <v>0</v>
      </c>
      <c r="F4909" s="296"/>
      <c r="G4909" s="299"/>
      <c r="H4909" s="299"/>
      <c r="I4909" s="299"/>
      <c r="J4909" s="297"/>
      <c r="K4909" s="298">
        <f ca="1">IF(OFFSET(K4909,-$D4909,0)="n/a","n/a",IF(K$5&gt;OFFSET(K4909,-$D4909,0)+$D4909,$E4909-SUM($G4909:J4909),($E4909-SUM($G4909:J4909))/(OFFSET(K4909,-$D4909,0)-(K$5-$D4909-1))))</f>
        <v>0</v>
      </c>
      <c r="L4909" s="298">
        <f ca="1">IF(OFFSET(L4909,-$D4909,0)="n/a","n/a",IF(L$5&gt;OFFSET(L4909,-$D4909,0)+$D4909,$E4909-SUM($G4909:K4909),($E4909-SUM($G4909:K4909))/(OFFSET(L4909,-$D4909,0)-(L$5-$D4909-1))))</f>
        <v>0</v>
      </c>
    </row>
    <row r="4910" spans="1:12" ht="12.75" hidden="1" customHeight="1" outlineLevel="2" x14ac:dyDescent="0.2">
      <c r="A4910" s="3"/>
      <c r="B4910" s="3"/>
      <c r="C4910" s="377"/>
      <c r="D4910" s="3">
        <v>5</v>
      </c>
      <c r="E4910" s="295">
        <f ca="1"/>
        <v>0</v>
      </c>
      <c r="F4910" s="296"/>
      <c r="G4910" s="299"/>
      <c r="H4910" s="299"/>
      <c r="I4910" s="299"/>
      <c r="J4910" s="299"/>
      <c r="K4910" s="297"/>
      <c r="L4910" s="298">
        <f ca="1">IF(OFFSET(L4910,-$D4910,0)="n/a","n/a",IF(L$5&gt;OFFSET(L4910,-$D4910,0)+$D4910,$E4910-SUM($G4910:K4910),($E4910-SUM($G4910:K4910))/(OFFSET(L4910,-$D4910,0)-(L$5-$D4910-1))))</f>
        <v>0</v>
      </c>
    </row>
    <row r="4911" spans="1:12" ht="12.75" hidden="1" customHeight="1" outlineLevel="2" x14ac:dyDescent="0.2">
      <c r="A4911" s="3"/>
      <c r="B4911" s="3"/>
      <c r="C4911" s="377"/>
      <c r="D4911" s="3">
        <v>6</v>
      </c>
      <c r="E4911" s="295">
        <f ca="1"/>
        <v>0</v>
      </c>
      <c r="F4911" s="296"/>
      <c r="G4911" s="299"/>
      <c r="H4911" s="299"/>
      <c r="I4911" s="299"/>
      <c r="J4911" s="299"/>
      <c r="K4911" s="299"/>
      <c r="L4911" s="297"/>
    </row>
    <row r="4912" spans="1:12" ht="12.75" hidden="1" customHeight="1" outlineLevel="2" x14ac:dyDescent="0.2">
      <c r="A4912" s="3"/>
      <c r="B4912" s="3"/>
      <c r="C4912" s="377"/>
      <c r="D4912" s="3">
        <v>7</v>
      </c>
      <c r="E4912" s="295" t="e">
        <f ca="1"/>
        <v>#N/A</v>
      </c>
      <c r="F4912" s="296"/>
      <c r="G4912" s="299"/>
      <c r="H4912" s="299"/>
      <c r="I4912" s="299"/>
      <c r="J4912" s="299"/>
      <c r="K4912" s="299"/>
      <c r="L4912" s="299"/>
    </row>
    <row r="4913" spans="1:12" ht="12.75" hidden="1" customHeight="1" outlineLevel="2" x14ac:dyDescent="0.2">
      <c r="A4913" s="3"/>
      <c r="B4913" s="3"/>
      <c r="C4913" s="377"/>
      <c r="D4913" s="3">
        <v>8</v>
      </c>
      <c r="E4913" s="295" t="e">
        <f ca="1"/>
        <v>#N/A</v>
      </c>
      <c r="F4913" s="296"/>
      <c r="G4913" s="299"/>
      <c r="H4913" s="299"/>
      <c r="I4913" s="299"/>
      <c r="J4913" s="299"/>
      <c r="K4913" s="299"/>
      <c r="L4913" s="299"/>
    </row>
    <row r="4914" spans="1:12" ht="12.75" hidden="1" customHeight="1" outlineLevel="2" x14ac:dyDescent="0.2">
      <c r="A4914" s="3"/>
      <c r="B4914" s="3"/>
      <c r="C4914" s="377"/>
      <c r="D4914" s="3">
        <v>9</v>
      </c>
      <c r="E4914" s="295" t="e">
        <f ca="1"/>
        <v>#N/A</v>
      </c>
      <c r="F4914" s="296"/>
      <c r="G4914" s="299"/>
      <c r="H4914" s="299"/>
      <c r="I4914" s="299"/>
      <c r="J4914" s="299"/>
      <c r="K4914" s="299"/>
      <c r="L4914" s="299"/>
    </row>
    <row r="4915" spans="1:12" ht="12.75" hidden="1" customHeight="1" outlineLevel="2" x14ac:dyDescent="0.2">
      <c r="A4915" s="3"/>
      <c r="B4915" s="3"/>
      <c r="C4915" s="377"/>
      <c r="D4915" s="3">
        <v>10</v>
      </c>
      <c r="E4915" s="295" t="e">
        <f ca="1"/>
        <v>#N/A</v>
      </c>
      <c r="F4915" s="296"/>
      <c r="G4915" s="299"/>
      <c r="H4915" s="299"/>
      <c r="I4915" s="299"/>
      <c r="J4915" s="299"/>
      <c r="K4915" s="299"/>
      <c r="L4915" s="299"/>
    </row>
    <row r="4916" spans="1:12" ht="12.75" hidden="1" customHeight="1" outlineLevel="2" x14ac:dyDescent="0.2">
      <c r="A4916" s="3"/>
      <c r="B4916" s="3"/>
      <c r="C4916" s="377"/>
      <c r="D4916" s="3">
        <v>11</v>
      </c>
      <c r="E4916" s="295" t="e">
        <f ca="1"/>
        <v>#N/A</v>
      </c>
      <c r="F4916" s="296"/>
      <c r="G4916" s="299"/>
      <c r="H4916" s="299"/>
      <c r="I4916" s="299"/>
      <c r="J4916" s="299"/>
      <c r="K4916" s="299"/>
      <c r="L4916" s="299"/>
    </row>
    <row r="4917" spans="1:12" ht="12.75" hidden="1" customHeight="1" outlineLevel="2" x14ac:dyDescent="0.2">
      <c r="A4917" s="3"/>
      <c r="B4917" s="3"/>
      <c r="C4917" s="377"/>
      <c r="D4917" s="3">
        <v>12</v>
      </c>
      <c r="E4917" s="295" t="e">
        <f ca="1"/>
        <v>#N/A</v>
      </c>
      <c r="F4917" s="296"/>
      <c r="G4917" s="299"/>
      <c r="H4917" s="299"/>
      <c r="I4917" s="299"/>
      <c r="J4917" s="299"/>
      <c r="K4917" s="299"/>
      <c r="L4917" s="299"/>
    </row>
    <row r="4918" spans="1:12" ht="12.75" hidden="1" customHeight="1" outlineLevel="2" x14ac:dyDescent="0.2">
      <c r="A4918" s="3"/>
      <c r="B4918" s="3"/>
      <c r="C4918" s="377"/>
      <c r="D4918" s="3">
        <v>13</v>
      </c>
      <c r="E4918" s="295" t="e">
        <f ca="1"/>
        <v>#N/A</v>
      </c>
      <c r="F4918" s="296"/>
      <c r="G4918" s="299"/>
      <c r="H4918" s="299"/>
      <c r="I4918" s="299"/>
      <c r="J4918" s="299"/>
      <c r="K4918" s="299"/>
      <c r="L4918" s="299"/>
    </row>
    <row r="4919" spans="1:12" ht="12.75" hidden="1" customHeight="1" outlineLevel="2" x14ac:dyDescent="0.2">
      <c r="A4919" s="3"/>
      <c r="B4919" s="3"/>
      <c r="C4919" s="377"/>
      <c r="D4919" s="3">
        <v>14</v>
      </c>
      <c r="E4919" s="295" t="e">
        <f ca="1"/>
        <v>#N/A</v>
      </c>
      <c r="F4919" s="296"/>
      <c r="G4919" s="299"/>
      <c r="H4919" s="299"/>
      <c r="I4919" s="299"/>
      <c r="J4919" s="299"/>
      <c r="K4919" s="299"/>
      <c r="L4919" s="299"/>
    </row>
    <row r="4920" spans="1:12" ht="12.75" hidden="1" customHeight="1" outlineLevel="2" x14ac:dyDescent="0.2">
      <c r="A4920" s="3"/>
      <c r="B4920" s="3"/>
      <c r="C4920" s="377"/>
      <c r="D4920" s="3">
        <v>15</v>
      </c>
      <c r="E4920" s="295" t="e">
        <f ca="1"/>
        <v>#N/A</v>
      </c>
      <c r="F4920" s="296"/>
      <c r="G4920" s="299"/>
      <c r="H4920" s="299"/>
      <c r="I4920" s="299"/>
      <c r="J4920" s="299"/>
      <c r="K4920" s="299"/>
      <c r="L4920" s="299"/>
    </row>
    <row r="4921" spans="1:12" ht="12.75" hidden="1" customHeight="1" outlineLevel="1" x14ac:dyDescent="0.2">
      <c r="A4921" s="3"/>
      <c r="B4921" s="149" t="str">
        <f ca="1">B4904</f>
        <v>Asset Type 050</v>
      </c>
      <c r="C4921" s="149" t="str">
        <f ca="1">C4904</f>
        <v>Description - Asset Type 050</v>
      </c>
      <c r="D4921" s="3"/>
      <c r="E4921" s="3"/>
      <c r="F4921" s="109" t="s">
        <v>47</v>
      </c>
      <c r="G4921" s="301">
        <f t="shared" ref="G4921:L4921" si="500">SUM(G4906:G4920)</f>
        <v>0</v>
      </c>
      <c r="H4921" s="301">
        <f t="shared" ca="1" si="500"/>
        <v>0</v>
      </c>
      <c r="I4921" s="301">
        <f t="shared" ca="1" si="500"/>
        <v>0</v>
      </c>
      <c r="J4921" s="301">
        <f t="shared" ca="1" si="500"/>
        <v>0</v>
      </c>
      <c r="K4921" s="301">
        <f t="shared" ca="1" si="500"/>
        <v>0</v>
      </c>
      <c r="L4921" s="301">
        <f t="shared" ca="1" si="500"/>
        <v>0</v>
      </c>
    </row>
    <row r="4922" spans="1:12" ht="12.75" hidden="1" customHeight="1" outlineLevel="2" x14ac:dyDescent="0.2">
      <c r="A4922" s="221">
        <f>A4904+1</f>
        <v>51</v>
      </c>
      <c r="B4922" s="22" t="str">
        <f ca="1">OFFSET($B$216,$A4922-1,0)</f>
        <v>Asset Type 051</v>
      </c>
      <c r="C4922" s="22" t="str">
        <f ca="1">OFFSET($C$216,$A4922-1,0)</f>
        <v>Description - Asset Type 051</v>
      </c>
      <c r="D4922" s="3"/>
      <c r="E4922" s="112"/>
      <c r="F4922" s="111" t="s">
        <v>46</v>
      </c>
      <c r="G4922" s="300">
        <f t="shared" ref="G4922:L4922" ca="1" si="501">VLOOKUP($B4922,$B$216:$L$415,5+G$5,FALSE)</f>
        <v>0</v>
      </c>
      <c r="H4922" s="300">
        <f t="shared" ca="1" si="501"/>
        <v>0</v>
      </c>
      <c r="I4922" s="300">
        <f t="shared" ca="1" si="501"/>
        <v>0</v>
      </c>
      <c r="J4922" s="300">
        <f t="shared" ca="1" si="501"/>
        <v>0</v>
      </c>
      <c r="K4922" s="300">
        <f t="shared" ca="1" si="501"/>
        <v>0</v>
      </c>
      <c r="L4922" s="300">
        <f t="shared" ca="1" si="501"/>
        <v>0</v>
      </c>
    </row>
    <row r="4923" spans="1:12" ht="12.75" hidden="1" customHeight="1" outlineLevel="2" x14ac:dyDescent="0.2">
      <c r="A4923" s="3"/>
      <c r="B4923" s="3"/>
      <c r="C4923" s="21"/>
      <c r="D4923" s="3"/>
      <c r="E4923" s="110"/>
      <c r="F4923" s="109" t="s">
        <v>81</v>
      </c>
      <c r="G4923" s="114">
        <f ca="1">VLOOKUP($B4922,'Input Sheet'!$B$215:$L$414,5+G$5,FALSE)</f>
        <v>0</v>
      </c>
      <c r="H4923" s="114">
        <f ca="1">VLOOKUP($B4922,'Input Sheet'!$B$215:$L$414,5+H$5,FALSE)</f>
        <v>0</v>
      </c>
      <c r="I4923" s="114">
        <f ca="1">VLOOKUP($B4922,'Input Sheet'!$B$215:$L$414,5+I$5,FALSE)</f>
        <v>0</v>
      </c>
      <c r="J4923" s="114">
        <f ca="1">VLOOKUP($B4922,'Input Sheet'!$B$215:$L$414,5+J$5,FALSE)</f>
        <v>0</v>
      </c>
      <c r="K4923" s="114">
        <f ca="1">VLOOKUP($B4922,'Input Sheet'!$B$215:$L$414,5+K$5,FALSE)</f>
        <v>0</v>
      </c>
      <c r="L4923" s="114">
        <f ca="1">VLOOKUP($B4922,'Input Sheet'!$B$215:$L$414,5+L$5,FALSE)</f>
        <v>0</v>
      </c>
    </row>
    <row r="4924" spans="1:12" ht="12.75" hidden="1" customHeight="1" outlineLevel="2" x14ac:dyDescent="0.2">
      <c r="A4924" s="3"/>
      <c r="B4924" s="3"/>
      <c r="C4924" s="3"/>
      <c r="D4924" s="3">
        <v>1</v>
      </c>
      <c r="E4924" s="295">
        <f t="array" aca="1" ref="E4924:E4938" ca="1">TRANSPOSE(G4922:L4922)</f>
        <v>0</v>
      </c>
      <c r="F4924" s="296"/>
      <c r="G4924" s="297"/>
      <c r="H4924" s="298">
        <f ca="1">IF(OFFSET(H4924,-$D4924,0)="n/a","n/a",IF(H$5&gt;OFFSET(H4924,-$D4924,0)+$D4924,$E4924-SUM($G4924:G4924),($E4924-SUM($G4924:G4924))/(OFFSET(H4924,-$D4924,0)-(H$5-$D4924-1))))</f>
        <v>0</v>
      </c>
      <c r="I4924" s="298">
        <f ca="1">IF(OFFSET(I4924,-$D4924,0)="n/a","n/a",IF(I$5&gt;OFFSET(I4924,-$D4924,0)+$D4924,$E4924-SUM($G4924:H4924),($E4924-SUM($G4924:H4924))/(OFFSET(I4924,-$D4924,0)-(I$5-$D4924-1))))</f>
        <v>0</v>
      </c>
      <c r="J4924" s="298">
        <f ca="1">IF(OFFSET(J4924,-$D4924,0)="n/a","n/a",IF(J$5&gt;OFFSET(J4924,-$D4924,0)+$D4924,$E4924-SUM($G4924:I4924),($E4924-SUM($G4924:I4924))/(OFFSET(J4924,-$D4924,0)-(J$5-$D4924-1))))</f>
        <v>0</v>
      </c>
      <c r="K4924" s="298">
        <f ca="1">IF(OFFSET(K4924,-$D4924,0)="n/a","n/a",IF(K$5&gt;OFFSET(K4924,-$D4924,0)+$D4924,$E4924-SUM($G4924:J4924),($E4924-SUM($G4924:J4924))/(OFFSET(K4924,-$D4924,0)-(K$5-$D4924-1))))</f>
        <v>0</v>
      </c>
      <c r="L4924" s="298">
        <f ca="1">IF(OFFSET(L4924,-$D4924,0)="n/a","n/a",IF(L$5&gt;OFFSET(L4924,-$D4924,0)+$D4924,$E4924-SUM($G4924:K4924),($E4924-SUM($G4924:K4924))/(OFFSET(L4924,-$D4924,0)-(L$5-$D4924-1))))</f>
        <v>0</v>
      </c>
    </row>
    <row r="4925" spans="1:12" ht="12.75" hidden="1" customHeight="1" outlineLevel="2" x14ac:dyDescent="0.2">
      <c r="A4925" s="3"/>
      <c r="B4925" s="3"/>
      <c r="C4925" s="377" t="s">
        <v>48</v>
      </c>
      <c r="D4925" s="3">
        <v>2</v>
      </c>
      <c r="E4925" s="295">
        <f ca="1"/>
        <v>0</v>
      </c>
      <c r="F4925" s="296"/>
      <c r="G4925" s="299"/>
      <c r="H4925" s="297"/>
      <c r="I4925" s="298">
        <f ca="1">IF(OFFSET(I4925,-$D4925,0)="n/a","n/a",IF(I$5&gt;OFFSET(I4925,-$D4925,0)+$D4925,$E4925-SUM($G4925:H4925),($E4925-SUM($G4925:H4925))/(OFFSET(I4925,-$D4925,0)-(I$5-$D4925-1))))</f>
        <v>0</v>
      </c>
      <c r="J4925" s="298">
        <f ca="1">IF(OFFSET(J4925,-$D4925,0)="n/a","n/a",IF(J$5&gt;OFFSET(J4925,-$D4925,0)+$D4925,$E4925-SUM($G4925:I4925),($E4925-SUM($G4925:I4925))/(OFFSET(J4925,-$D4925,0)-(J$5-$D4925-1))))</f>
        <v>0</v>
      </c>
      <c r="K4925" s="298">
        <f ca="1">IF(OFFSET(K4925,-$D4925,0)="n/a","n/a",IF(K$5&gt;OFFSET(K4925,-$D4925,0)+$D4925,$E4925-SUM($G4925:J4925),($E4925-SUM($G4925:J4925))/(OFFSET(K4925,-$D4925,0)-(K$5-$D4925-1))))</f>
        <v>0</v>
      </c>
      <c r="L4925" s="298">
        <f ca="1">IF(OFFSET(L4925,-$D4925,0)="n/a","n/a",IF(L$5&gt;OFFSET(L4925,-$D4925,0)+$D4925,$E4925-SUM($G4925:K4925),($E4925-SUM($G4925:K4925))/(OFFSET(L4925,-$D4925,0)-(L$5-$D4925-1))))</f>
        <v>0</v>
      </c>
    </row>
    <row r="4926" spans="1:12" ht="12.75" hidden="1" customHeight="1" outlineLevel="2" x14ac:dyDescent="0.2">
      <c r="A4926" s="3"/>
      <c r="B4926" s="3"/>
      <c r="C4926" s="377"/>
      <c r="D4926" s="3">
        <v>3</v>
      </c>
      <c r="E4926" s="295">
        <f ca="1"/>
        <v>0</v>
      </c>
      <c r="F4926" s="296"/>
      <c r="G4926" s="299"/>
      <c r="H4926" s="299"/>
      <c r="I4926" s="297"/>
      <c r="J4926" s="298">
        <f ca="1">IF(OFFSET(J4926,-$D4926,0)="n/a","n/a",IF(J$5&gt;OFFSET(J4926,-$D4926,0)+$D4926,$E4926-SUM($G4926:I4926),($E4926-SUM($G4926:I4926))/(OFFSET(J4926,-$D4926,0)-(J$5-$D4926-1))))</f>
        <v>0</v>
      </c>
      <c r="K4926" s="298">
        <f ca="1">IF(OFFSET(K4926,-$D4926,0)="n/a","n/a",IF(K$5&gt;OFFSET(K4926,-$D4926,0)+$D4926,$E4926-SUM($G4926:J4926),($E4926-SUM($G4926:J4926))/(OFFSET(K4926,-$D4926,0)-(K$5-$D4926-1))))</f>
        <v>0</v>
      </c>
      <c r="L4926" s="298">
        <f ca="1">IF(OFFSET(L4926,-$D4926,0)="n/a","n/a",IF(L$5&gt;OFFSET(L4926,-$D4926,0)+$D4926,$E4926-SUM($G4926:K4926),($E4926-SUM($G4926:K4926))/(OFFSET(L4926,-$D4926,0)-(L$5-$D4926-1))))</f>
        <v>0</v>
      </c>
    </row>
    <row r="4927" spans="1:12" ht="12.75" hidden="1" customHeight="1" outlineLevel="2" x14ac:dyDescent="0.2">
      <c r="A4927" s="3"/>
      <c r="B4927" s="3"/>
      <c r="C4927" s="377"/>
      <c r="D4927" s="3">
        <v>4</v>
      </c>
      <c r="E4927" s="295">
        <f ca="1"/>
        <v>0</v>
      </c>
      <c r="F4927" s="296"/>
      <c r="G4927" s="299"/>
      <c r="H4927" s="299"/>
      <c r="I4927" s="299"/>
      <c r="J4927" s="297"/>
      <c r="K4927" s="298">
        <f ca="1">IF(OFFSET(K4927,-$D4927,0)="n/a","n/a",IF(K$5&gt;OFFSET(K4927,-$D4927,0)+$D4927,$E4927-SUM($G4927:J4927),($E4927-SUM($G4927:J4927))/(OFFSET(K4927,-$D4927,0)-(K$5-$D4927-1))))</f>
        <v>0</v>
      </c>
      <c r="L4927" s="298">
        <f ca="1">IF(OFFSET(L4927,-$D4927,0)="n/a","n/a",IF(L$5&gt;OFFSET(L4927,-$D4927,0)+$D4927,$E4927-SUM($G4927:K4927),($E4927-SUM($G4927:K4927))/(OFFSET(L4927,-$D4927,0)-(L$5-$D4927-1))))</f>
        <v>0</v>
      </c>
    </row>
    <row r="4928" spans="1:12" ht="12.75" hidden="1" customHeight="1" outlineLevel="2" x14ac:dyDescent="0.2">
      <c r="A4928" s="3"/>
      <c r="B4928" s="3"/>
      <c r="C4928" s="377"/>
      <c r="D4928" s="3">
        <v>5</v>
      </c>
      <c r="E4928" s="295">
        <f ca="1"/>
        <v>0</v>
      </c>
      <c r="F4928" s="296"/>
      <c r="G4928" s="299"/>
      <c r="H4928" s="299"/>
      <c r="I4928" s="299"/>
      <c r="J4928" s="299"/>
      <c r="K4928" s="297"/>
      <c r="L4928" s="298">
        <f ca="1">IF(OFFSET(L4928,-$D4928,0)="n/a","n/a",IF(L$5&gt;OFFSET(L4928,-$D4928,0)+$D4928,$E4928-SUM($G4928:K4928),($E4928-SUM($G4928:K4928))/(OFFSET(L4928,-$D4928,0)-(L$5-$D4928-1))))</f>
        <v>0</v>
      </c>
    </row>
    <row r="4929" spans="1:12" ht="12.75" hidden="1" customHeight="1" outlineLevel="2" x14ac:dyDescent="0.2">
      <c r="A4929" s="3"/>
      <c r="B4929" s="3"/>
      <c r="C4929" s="377"/>
      <c r="D4929" s="3">
        <v>6</v>
      </c>
      <c r="E4929" s="295">
        <f ca="1"/>
        <v>0</v>
      </c>
      <c r="F4929" s="296"/>
      <c r="G4929" s="299"/>
      <c r="H4929" s="299"/>
      <c r="I4929" s="299"/>
      <c r="J4929" s="299"/>
      <c r="K4929" s="299"/>
      <c r="L4929" s="297"/>
    </row>
    <row r="4930" spans="1:12" ht="12.75" hidden="1" customHeight="1" outlineLevel="2" x14ac:dyDescent="0.2">
      <c r="A4930" s="3"/>
      <c r="B4930" s="3"/>
      <c r="C4930" s="377"/>
      <c r="D4930" s="3">
        <v>7</v>
      </c>
      <c r="E4930" s="295" t="e">
        <f ca="1"/>
        <v>#N/A</v>
      </c>
      <c r="F4930" s="296"/>
      <c r="G4930" s="299"/>
      <c r="H4930" s="299"/>
      <c r="I4930" s="299"/>
      <c r="J4930" s="299"/>
      <c r="K4930" s="299"/>
      <c r="L4930" s="299"/>
    </row>
    <row r="4931" spans="1:12" ht="12.75" hidden="1" customHeight="1" outlineLevel="2" x14ac:dyDescent="0.2">
      <c r="A4931" s="3"/>
      <c r="B4931" s="3"/>
      <c r="C4931" s="377"/>
      <c r="D4931" s="3">
        <v>8</v>
      </c>
      <c r="E4931" s="295" t="e">
        <f ca="1"/>
        <v>#N/A</v>
      </c>
      <c r="F4931" s="296"/>
      <c r="G4931" s="299"/>
      <c r="H4931" s="299"/>
      <c r="I4931" s="299"/>
      <c r="J4931" s="299"/>
      <c r="K4931" s="299"/>
      <c r="L4931" s="299"/>
    </row>
    <row r="4932" spans="1:12" ht="12.75" hidden="1" customHeight="1" outlineLevel="2" x14ac:dyDescent="0.2">
      <c r="A4932" s="3"/>
      <c r="B4932" s="3"/>
      <c r="C4932" s="377"/>
      <c r="D4932" s="3">
        <v>9</v>
      </c>
      <c r="E4932" s="295" t="e">
        <f ca="1"/>
        <v>#N/A</v>
      </c>
      <c r="F4932" s="296"/>
      <c r="G4932" s="299"/>
      <c r="H4932" s="299"/>
      <c r="I4932" s="299"/>
      <c r="J4932" s="299"/>
      <c r="K4932" s="299"/>
      <c r="L4932" s="299"/>
    </row>
    <row r="4933" spans="1:12" ht="12.75" hidden="1" customHeight="1" outlineLevel="2" x14ac:dyDescent="0.2">
      <c r="A4933" s="3"/>
      <c r="B4933" s="3"/>
      <c r="C4933" s="377"/>
      <c r="D4933" s="3">
        <v>10</v>
      </c>
      <c r="E4933" s="295" t="e">
        <f ca="1"/>
        <v>#N/A</v>
      </c>
      <c r="F4933" s="296"/>
      <c r="G4933" s="299"/>
      <c r="H4933" s="299"/>
      <c r="I4933" s="299"/>
      <c r="J4933" s="299"/>
      <c r="K4933" s="299"/>
      <c r="L4933" s="299"/>
    </row>
    <row r="4934" spans="1:12" ht="12.75" hidden="1" customHeight="1" outlineLevel="2" x14ac:dyDescent="0.2">
      <c r="A4934" s="3"/>
      <c r="B4934" s="3"/>
      <c r="C4934" s="377"/>
      <c r="D4934" s="3">
        <v>11</v>
      </c>
      <c r="E4934" s="295" t="e">
        <f ca="1"/>
        <v>#N/A</v>
      </c>
      <c r="F4934" s="296"/>
      <c r="G4934" s="299"/>
      <c r="H4934" s="299"/>
      <c r="I4934" s="299"/>
      <c r="J4934" s="299"/>
      <c r="K4934" s="299"/>
      <c r="L4934" s="299"/>
    </row>
    <row r="4935" spans="1:12" ht="12.75" hidden="1" customHeight="1" outlineLevel="2" x14ac:dyDescent="0.2">
      <c r="A4935" s="3"/>
      <c r="B4935" s="3"/>
      <c r="C4935" s="377"/>
      <c r="D4935" s="3">
        <v>12</v>
      </c>
      <c r="E4935" s="295" t="e">
        <f ca="1"/>
        <v>#N/A</v>
      </c>
      <c r="F4935" s="296"/>
      <c r="G4935" s="299"/>
      <c r="H4935" s="299"/>
      <c r="I4935" s="299"/>
      <c r="J4935" s="299"/>
      <c r="K4935" s="299"/>
      <c r="L4935" s="299"/>
    </row>
    <row r="4936" spans="1:12" ht="12.75" hidden="1" customHeight="1" outlineLevel="2" x14ac:dyDescent="0.2">
      <c r="A4936" s="3"/>
      <c r="B4936" s="3"/>
      <c r="C4936" s="377"/>
      <c r="D4936" s="3">
        <v>13</v>
      </c>
      <c r="E4936" s="295" t="e">
        <f ca="1"/>
        <v>#N/A</v>
      </c>
      <c r="F4936" s="296"/>
      <c r="G4936" s="299"/>
      <c r="H4936" s="299"/>
      <c r="I4936" s="299"/>
      <c r="J4936" s="299"/>
      <c r="K4936" s="299"/>
      <c r="L4936" s="299"/>
    </row>
    <row r="4937" spans="1:12" ht="12.75" hidden="1" customHeight="1" outlineLevel="2" x14ac:dyDescent="0.2">
      <c r="A4937" s="3"/>
      <c r="B4937" s="3"/>
      <c r="C4937" s="377"/>
      <c r="D4937" s="3">
        <v>14</v>
      </c>
      <c r="E4937" s="295" t="e">
        <f ca="1"/>
        <v>#N/A</v>
      </c>
      <c r="F4937" s="296"/>
      <c r="G4937" s="299"/>
      <c r="H4937" s="299"/>
      <c r="I4937" s="299"/>
      <c r="J4937" s="299"/>
      <c r="K4937" s="299"/>
      <c r="L4937" s="299"/>
    </row>
    <row r="4938" spans="1:12" ht="12.75" hidden="1" customHeight="1" outlineLevel="2" x14ac:dyDescent="0.2">
      <c r="A4938" s="3"/>
      <c r="B4938" s="3"/>
      <c r="C4938" s="377"/>
      <c r="D4938" s="3">
        <v>15</v>
      </c>
      <c r="E4938" s="295" t="e">
        <f ca="1"/>
        <v>#N/A</v>
      </c>
      <c r="F4938" s="296"/>
      <c r="G4938" s="299"/>
      <c r="H4938" s="299"/>
      <c r="I4938" s="299"/>
      <c r="J4938" s="299"/>
      <c r="K4938" s="299"/>
      <c r="L4938" s="299"/>
    </row>
    <row r="4939" spans="1:12" ht="12.75" hidden="1" customHeight="1" outlineLevel="1" x14ac:dyDescent="0.2">
      <c r="A4939" s="3"/>
      <c r="B4939" s="149" t="str">
        <f ca="1">B4922</f>
        <v>Asset Type 051</v>
      </c>
      <c r="C4939" s="149" t="str">
        <f ca="1">C4922</f>
        <v>Description - Asset Type 051</v>
      </c>
      <c r="D4939" s="3"/>
      <c r="E4939" s="3"/>
      <c r="F4939" s="109" t="s">
        <v>47</v>
      </c>
      <c r="G4939" s="301">
        <f t="shared" ref="G4939:L4939" si="502">SUM(G4924:G4938)</f>
        <v>0</v>
      </c>
      <c r="H4939" s="301">
        <f t="shared" ca="1" si="502"/>
        <v>0</v>
      </c>
      <c r="I4939" s="301">
        <f t="shared" ca="1" si="502"/>
        <v>0</v>
      </c>
      <c r="J4939" s="301">
        <f t="shared" ca="1" si="502"/>
        <v>0</v>
      </c>
      <c r="K4939" s="301">
        <f t="shared" ca="1" si="502"/>
        <v>0</v>
      </c>
      <c r="L4939" s="301">
        <f t="shared" ca="1" si="502"/>
        <v>0</v>
      </c>
    </row>
    <row r="4940" spans="1:12" ht="12.75" hidden="1" customHeight="1" outlineLevel="2" x14ac:dyDescent="0.2">
      <c r="A4940" s="221">
        <f>A4922+1</f>
        <v>52</v>
      </c>
      <c r="B4940" s="22" t="str">
        <f ca="1">OFFSET($B$216,$A4940-1,0)</f>
        <v>Asset Type 052</v>
      </c>
      <c r="C4940" s="22" t="str">
        <f ca="1">OFFSET($C$216,$A4940-1,0)</f>
        <v>Description - Asset Type 052</v>
      </c>
      <c r="D4940" s="3"/>
      <c r="E4940" s="112"/>
      <c r="F4940" s="111" t="s">
        <v>46</v>
      </c>
      <c r="G4940" s="300">
        <f t="shared" ref="G4940:L4940" ca="1" si="503">VLOOKUP($B4940,$B$216:$L$415,5+G$5,FALSE)</f>
        <v>0</v>
      </c>
      <c r="H4940" s="300">
        <f t="shared" ca="1" si="503"/>
        <v>0</v>
      </c>
      <c r="I4940" s="300">
        <f t="shared" ca="1" si="503"/>
        <v>0</v>
      </c>
      <c r="J4940" s="300">
        <f t="shared" ca="1" si="503"/>
        <v>0</v>
      </c>
      <c r="K4940" s="300">
        <f t="shared" ca="1" si="503"/>
        <v>0</v>
      </c>
      <c r="L4940" s="300">
        <f t="shared" ca="1" si="503"/>
        <v>0</v>
      </c>
    </row>
    <row r="4941" spans="1:12" ht="12.75" hidden="1" customHeight="1" outlineLevel="2" x14ac:dyDescent="0.2">
      <c r="A4941" s="3"/>
      <c r="B4941" s="3"/>
      <c r="C4941" s="21"/>
      <c r="D4941" s="3"/>
      <c r="E4941" s="110"/>
      <c r="F4941" s="109" t="s">
        <v>81</v>
      </c>
      <c r="G4941" s="114">
        <f ca="1">VLOOKUP($B4940,'Input Sheet'!$B$215:$L$414,5+G$5,FALSE)</f>
        <v>0</v>
      </c>
      <c r="H4941" s="114">
        <f ca="1">VLOOKUP($B4940,'Input Sheet'!$B$215:$L$414,5+H$5,FALSE)</f>
        <v>0</v>
      </c>
      <c r="I4941" s="114">
        <f ca="1">VLOOKUP($B4940,'Input Sheet'!$B$215:$L$414,5+I$5,FALSE)</f>
        <v>0</v>
      </c>
      <c r="J4941" s="114">
        <f ca="1">VLOOKUP($B4940,'Input Sheet'!$B$215:$L$414,5+J$5,FALSE)</f>
        <v>0</v>
      </c>
      <c r="K4941" s="114">
        <f ca="1">VLOOKUP($B4940,'Input Sheet'!$B$215:$L$414,5+K$5,FALSE)</f>
        <v>0</v>
      </c>
      <c r="L4941" s="114">
        <f ca="1">VLOOKUP($B4940,'Input Sheet'!$B$215:$L$414,5+L$5,FALSE)</f>
        <v>0</v>
      </c>
    </row>
    <row r="4942" spans="1:12" ht="12.75" hidden="1" customHeight="1" outlineLevel="2" x14ac:dyDescent="0.2">
      <c r="A4942" s="3"/>
      <c r="B4942" s="3"/>
      <c r="C4942" s="3"/>
      <c r="D4942" s="3">
        <v>1</v>
      </c>
      <c r="E4942" s="295">
        <f t="array" aca="1" ref="E4942:E4956" ca="1">TRANSPOSE(G4940:L4940)</f>
        <v>0</v>
      </c>
      <c r="F4942" s="296"/>
      <c r="G4942" s="297"/>
      <c r="H4942" s="298">
        <f ca="1">IF(OFFSET(H4942,-$D4942,0)="n/a","n/a",IF(H$5&gt;OFFSET(H4942,-$D4942,0)+$D4942,$E4942-SUM($G4942:G4942),($E4942-SUM($G4942:G4942))/(OFFSET(H4942,-$D4942,0)-(H$5-$D4942-1))))</f>
        <v>0</v>
      </c>
      <c r="I4942" s="298">
        <f ca="1">IF(OFFSET(I4942,-$D4942,0)="n/a","n/a",IF(I$5&gt;OFFSET(I4942,-$D4942,0)+$D4942,$E4942-SUM($G4942:H4942),($E4942-SUM($G4942:H4942))/(OFFSET(I4942,-$D4942,0)-(I$5-$D4942-1))))</f>
        <v>0</v>
      </c>
      <c r="J4942" s="298">
        <f ca="1">IF(OFFSET(J4942,-$D4942,0)="n/a","n/a",IF(J$5&gt;OFFSET(J4942,-$D4942,0)+$D4942,$E4942-SUM($G4942:I4942),($E4942-SUM($G4942:I4942))/(OFFSET(J4942,-$D4942,0)-(J$5-$D4942-1))))</f>
        <v>0</v>
      </c>
      <c r="K4942" s="298">
        <f ca="1">IF(OFFSET(K4942,-$D4942,0)="n/a","n/a",IF(K$5&gt;OFFSET(K4942,-$D4942,0)+$D4942,$E4942-SUM($G4942:J4942),($E4942-SUM($G4942:J4942))/(OFFSET(K4942,-$D4942,0)-(K$5-$D4942-1))))</f>
        <v>0</v>
      </c>
      <c r="L4942" s="298">
        <f ca="1">IF(OFFSET(L4942,-$D4942,0)="n/a","n/a",IF(L$5&gt;OFFSET(L4942,-$D4942,0)+$D4942,$E4942-SUM($G4942:K4942),($E4942-SUM($G4942:K4942))/(OFFSET(L4942,-$D4942,0)-(L$5-$D4942-1))))</f>
        <v>0</v>
      </c>
    </row>
    <row r="4943" spans="1:12" ht="12.75" hidden="1" customHeight="1" outlineLevel="2" x14ac:dyDescent="0.2">
      <c r="A4943" s="3"/>
      <c r="B4943" s="3"/>
      <c r="C4943" s="377" t="s">
        <v>48</v>
      </c>
      <c r="D4943" s="3">
        <v>2</v>
      </c>
      <c r="E4943" s="295">
        <f ca="1"/>
        <v>0</v>
      </c>
      <c r="F4943" s="296"/>
      <c r="G4943" s="299"/>
      <c r="H4943" s="297"/>
      <c r="I4943" s="298">
        <f ca="1">IF(OFFSET(I4943,-$D4943,0)="n/a","n/a",IF(I$5&gt;OFFSET(I4943,-$D4943,0)+$D4943,$E4943-SUM($G4943:H4943),($E4943-SUM($G4943:H4943))/(OFFSET(I4943,-$D4943,0)-(I$5-$D4943-1))))</f>
        <v>0</v>
      </c>
      <c r="J4943" s="298">
        <f ca="1">IF(OFFSET(J4943,-$D4943,0)="n/a","n/a",IF(J$5&gt;OFFSET(J4943,-$D4943,0)+$D4943,$E4943-SUM($G4943:I4943),($E4943-SUM($G4943:I4943))/(OFFSET(J4943,-$D4943,0)-(J$5-$D4943-1))))</f>
        <v>0</v>
      </c>
      <c r="K4943" s="298">
        <f ca="1">IF(OFFSET(K4943,-$D4943,0)="n/a","n/a",IF(K$5&gt;OFFSET(K4943,-$D4943,0)+$D4943,$E4943-SUM($G4943:J4943),($E4943-SUM($G4943:J4943))/(OFFSET(K4943,-$D4943,0)-(K$5-$D4943-1))))</f>
        <v>0</v>
      </c>
      <c r="L4943" s="298">
        <f ca="1">IF(OFFSET(L4943,-$D4943,0)="n/a","n/a",IF(L$5&gt;OFFSET(L4943,-$D4943,0)+$D4943,$E4943-SUM($G4943:K4943),($E4943-SUM($G4943:K4943))/(OFFSET(L4943,-$D4943,0)-(L$5-$D4943-1))))</f>
        <v>0</v>
      </c>
    </row>
    <row r="4944" spans="1:12" ht="12.75" hidden="1" customHeight="1" outlineLevel="2" x14ac:dyDescent="0.2">
      <c r="A4944" s="3"/>
      <c r="B4944" s="3"/>
      <c r="C4944" s="377"/>
      <c r="D4944" s="3">
        <v>3</v>
      </c>
      <c r="E4944" s="295">
        <f ca="1"/>
        <v>0</v>
      </c>
      <c r="F4944" s="296"/>
      <c r="G4944" s="299"/>
      <c r="H4944" s="299"/>
      <c r="I4944" s="297"/>
      <c r="J4944" s="298">
        <f ca="1">IF(OFFSET(J4944,-$D4944,0)="n/a","n/a",IF(J$5&gt;OFFSET(J4944,-$D4944,0)+$D4944,$E4944-SUM($G4944:I4944),($E4944-SUM($G4944:I4944))/(OFFSET(J4944,-$D4944,0)-(J$5-$D4944-1))))</f>
        <v>0</v>
      </c>
      <c r="K4944" s="298">
        <f ca="1">IF(OFFSET(K4944,-$D4944,0)="n/a","n/a",IF(K$5&gt;OFFSET(K4944,-$D4944,0)+$D4944,$E4944-SUM($G4944:J4944),($E4944-SUM($G4944:J4944))/(OFFSET(K4944,-$D4944,0)-(K$5-$D4944-1))))</f>
        <v>0</v>
      </c>
      <c r="L4944" s="298">
        <f ca="1">IF(OFFSET(L4944,-$D4944,0)="n/a","n/a",IF(L$5&gt;OFFSET(L4944,-$D4944,0)+$D4944,$E4944-SUM($G4944:K4944),($E4944-SUM($G4944:K4944))/(OFFSET(L4944,-$D4944,0)-(L$5-$D4944-1))))</f>
        <v>0</v>
      </c>
    </row>
    <row r="4945" spans="1:12" ht="12.75" hidden="1" customHeight="1" outlineLevel="2" x14ac:dyDescent="0.2">
      <c r="A4945" s="3"/>
      <c r="B4945" s="3"/>
      <c r="C4945" s="377"/>
      <c r="D4945" s="3">
        <v>4</v>
      </c>
      <c r="E4945" s="295">
        <f ca="1"/>
        <v>0</v>
      </c>
      <c r="F4945" s="296"/>
      <c r="G4945" s="299"/>
      <c r="H4945" s="299"/>
      <c r="I4945" s="299"/>
      <c r="J4945" s="297"/>
      <c r="K4945" s="298">
        <f ca="1">IF(OFFSET(K4945,-$D4945,0)="n/a","n/a",IF(K$5&gt;OFFSET(K4945,-$D4945,0)+$D4945,$E4945-SUM($G4945:J4945),($E4945-SUM($G4945:J4945))/(OFFSET(K4945,-$D4945,0)-(K$5-$D4945-1))))</f>
        <v>0</v>
      </c>
      <c r="L4945" s="298">
        <f ca="1">IF(OFFSET(L4945,-$D4945,0)="n/a","n/a",IF(L$5&gt;OFFSET(L4945,-$D4945,0)+$D4945,$E4945-SUM($G4945:K4945),($E4945-SUM($G4945:K4945))/(OFFSET(L4945,-$D4945,0)-(L$5-$D4945-1))))</f>
        <v>0</v>
      </c>
    </row>
    <row r="4946" spans="1:12" ht="12.75" hidden="1" customHeight="1" outlineLevel="2" x14ac:dyDescent="0.2">
      <c r="A4946" s="3"/>
      <c r="B4946" s="3"/>
      <c r="C4946" s="377"/>
      <c r="D4946" s="3">
        <v>5</v>
      </c>
      <c r="E4946" s="295">
        <f ca="1"/>
        <v>0</v>
      </c>
      <c r="F4946" s="296"/>
      <c r="G4946" s="299"/>
      <c r="H4946" s="299"/>
      <c r="I4946" s="299"/>
      <c r="J4946" s="299"/>
      <c r="K4946" s="297"/>
      <c r="L4946" s="298">
        <f ca="1">IF(OFFSET(L4946,-$D4946,0)="n/a","n/a",IF(L$5&gt;OFFSET(L4946,-$D4946,0)+$D4946,$E4946-SUM($G4946:K4946),($E4946-SUM($G4946:K4946))/(OFFSET(L4946,-$D4946,0)-(L$5-$D4946-1))))</f>
        <v>0</v>
      </c>
    </row>
    <row r="4947" spans="1:12" ht="12.75" hidden="1" customHeight="1" outlineLevel="2" x14ac:dyDescent="0.2">
      <c r="A4947" s="3"/>
      <c r="B4947" s="3"/>
      <c r="C4947" s="377"/>
      <c r="D4947" s="3">
        <v>6</v>
      </c>
      <c r="E4947" s="295">
        <f ca="1"/>
        <v>0</v>
      </c>
      <c r="F4947" s="296"/>
      <c r="G4947" s="299"/>
      <c r="H4947" s="299"/>
      <c r="I4947" s="299"/>
      <c r="J4947" s="299"/>
      <c r="K4947" s="299"/>
      <c r="L4947" s="297"/>
    </row>
    <row r="4948" spans="1:12" ht="12.75" hidden="1" customHeight="1" outlineLevel="2" x14ac:dyDescent="0.2">
      <c r="A4948" s="3"/>
      <c r="B4948" s="3"/>
      <c r="C4948" s="377"/>
      <c r="D4948" s="3">
        <v>7</v>
      </c>
      <c r="E4948" s="295" t="e">
        <f ca="1"/>
        <v>#N/A</v>
      </c>
      <c r="F4948" s="296"/>
      <c r="G4948" s="299"/>
      <c r="H4948" s="299"/>
      <c r="I4948" s="299"/>
      <c r="J4948" s="299"/>
      <c r="K4948" s="299"/>
      <c r="L4948" s="299"/>
    </row>
    <row r="4949" spans="1:12" ht="12.75" hidden="1" customHeight="1" outlineLevel="2" x14ac:dyDescent="0.2">
      <c r="A4949" s="3"/>
      <c r="B4949" s="3"/>
      <c r="C4949" s="377"/>
      <c r="D4949" s="3">
        <v>8</v>
      </c>
      <c r="E4949" s="295" t="e">
        <f ca="1"/>
        <v>#N/A</v>
      </c>
      <c r="F4949" s="296"/>
      <c r="G4949" s="299"/>
      <c r="H4949" s="299"/>
      <c r="I4949" s="299"/>
      <c r="J4949" s="299"/>
      <c r="K4949" s="299"/>
      <c r="L4949" s="299"/>
    </row>
    <row r="4950" spans="1:12" ht="12.75" hidden="1" customHeight="1" outlineLevel="2" x14ac:dyDescent="0.2">
      <c r="A4950" s="3"/>
      <c r="B4950" s="3"/>
      <c r="C4950" s="377"/>
      <c r="D4950" s="3">
        <v>9</v>
      </c>
      <c r="E4950" s="295" t="e">
        <f ca="1"/>
        <v>#N/A</v>
      </c>
      <c r="F4950" s="296"/>
      <c r="G4950" s="299"/>
      <c r="H4950" s="299"/>
      <c r="I4950" s="299"/>
      <c r="J4950" s="299"/>
      <c r="K4950" s="299"/>
      <c r="L4950" s="299"/>
    </row>
    <row r="4951" spans="1:12" ht="12.75" hidden="1" customHeight="1" outlineLevel="2" x14ac:dyDescent="0.2">
      <c r="A4951" s="3"/>
      <c r="B4951" s="3"/>
      <c r="C4951" s="377"/>
      <c r="D4951" s="3">
        <v>10</v>
      </c>
      <c r="E4951" s="295" t="e">
        <f ca="1"/>
        <v>#N/A</v>
      </c>
      <c r="F4951" s="296"/>
      <c r="G4951" s="299"/>
      <c r="H4951" s="299"/>
      <c r="I4951" s="299"/>
      <c r="J4951" s="299"/>
      <c r="K4951" s="299"/>
      <c r="L4951" s="299"/>
    </row>
    <row r="4952" spans="1:12" ht="12.75" hidden="1" customHeight="1" outlineLevel="2" x14ac:dyDescent="0.2">
      <c r="A4952" s="3"/>
      <c r="B4952" s="3"/>
      <c r="C4952" s="377"/>
      <c r="D4952" s="3">
        <v>11</v>
      </c>
      <c r="E4952" s="295" t="e">
        <f ca="1"/>
        <v>#N/A</v>
      </c>
      <c r="F4952" s="296"/>
      <c r="G4952" s="299"/>
      <c r="H4952" s="299"/>
      <c r="I4952" s="299"/>
      <c r="J4952" s="299"/>
      <c r="K4952" s="299"/>
      <c r="L4952" s="299"/>
    </row>
    <row r="4953" spans="1:12" ht="12.75" hidden="1" customHeight="1" outlineLevel="2" x14ac:dyDescent="0.2">
      <c r="A4953" s="3"/>
      <c r="B4953" s="3"/>
      <c r="C4953" s="377"/>
      <c r="D4953" s="3">
        <v>12</v>
      </c>
      <c r="E4953" s="295" t="e">
        <f ca="1"/>
        <v>#N/A</v>
      </c>
      <c r="F4953" s="296"/>
      <c r="G4953" s="299"/>
      <c r="H4953" s="299"/>
      <c r="I4953" s="299"/>
      <c r="J4953" s="299"/>
      <c r="K4953" s="299"/>
      <c r="L4953" s="299"/>
    </row>
    <row r="4954" spans="1:12" ht="12.75" hidden="1" customHeight="1" outlineLevel="2" x14ac:dyDescent="0.2">
      <c r="A4954" s="3"/>
      <c r="B4954" s="3"/>
      <c r="C4954" s="377"/>
      <c r="D4954" s="3">
        <v>13</v>
      </c>
      <c r="E4954" s="295" t="e">
        <f ca="1"/>
        <v>#N/A</v>
      </c>
      <c r="F4954" s="296"/>
      <c r="G4954" s="299"/>
      <c r="H4954" s="299"/>
      <c r="I4954" s="299"/>
      <c r="J4954" s="299"/>
      <c r="K4954" s="299"/>
      <c r="L4954" s="299"/>
    </row>
    <row r="4955" spans="1:12" ht="12.75" hidden="1" customHeight="1" outlineLevel="2" x14ac:dyDescent="0.2">
      <c r="A4955" s="3"/>
      <c r="B4955" s="3"/>
      <c r="C4955" s="377"/>
      <c r="D4955" s="3">
        <v>14</v>
      </c>
      <c r="E4955" s="295" t="e">
        <f ca="1"/>
        <v>#N/A</v>
      </c>
      <c r="F4955" s="296"/>
      <c r="G4955" s="299"/>
      <c r="H4955" s="299"/>
      <c r="I4955" s="299"/>
      <c r="J4955" s="299"/>
      <c r="K4955" s="299"/>
      <c r="L4955" s="299"/>
    </row>
    <row r="4956" spans="1:12" ht="12.75" hidden="1" customHeight="1" outlineLevel="2" x14ac:dyDescent="0.2">
      <c r="A4956" s="3"/>
      <c r="B4956" s="3"/>
      <c r="C4956" s="377"/>
      <c r="D4956" s="3">
        <v>15</v>
      </c>
      <c r="E4956" s="295" t="e">
        <f ca="1"/>
        <v>#N/A</v>
      </c>
      <c r="F4956" s="296"/>
      <c r="G4956" s="299"/>
      <c r="H4956" s="299"/>
      <c r="I4956" s="299"/>
      <c r="J4956" s="299"/>
      <c r="K4956" s="299"/>
      <c r="L4956" s="299"/>
    </row>
    <row r="4957" spans="1:12" ht="12.75" hidden="1" customHeight="1" outlineLevel="1" x14ac:dyDescent="0.2">
      <c r="A4957" s="3"/>
      <c r="B4957" s="149" t="str">
        <f ca="1">B4940</f>
        <v>Asset Type 052</v>
      </c>
      <c r="C4957" s="149" t="str">
        <f ca="1">C4940</f>
        <v>Description - Asset Type 052</v>
      </c>
      <c r="D4957" s="3"/>
      <c r="E4957" s="3"/>
      <c r="F4957" s="109" t="s">
        <v>47</v>
      </c>
      <c r="G4957" s="301">
        <f t="shared" ref="G4957:L4957" si="504">SUM(G4942:G4956)</f>
        <v>0</v>
      </c>
      <c r="H4957" s="301">
        <f t="shared" ca="1" si="504"/>
        <v>0</v>
      </c>
      <c r="I4957" s="301">
        <f t="shared" ca="1" si="504"/>
        <v>0</v>
      </c>
      <c r="J4957" s="301">
        <f t="shared" ca="1" si="504"/>
        <v>0</v>
      </c>
      <c r="K4957" s="301">
        <f t="shared" ca="1" si="504"/>
        <v>0</v>
      </c>
      <c r="L4957" s="301">
        <f t="shared" ca="1" si="504"/>
        <v>0</v>
      </c>
    </row>
    <row r="4958" spans="1:12" ht="12.75" hidden="1" customHeight="1" outlineLevel="2" x14ac:dyDescent="0.2">
      <c r="A4958" s="221">
        <f>A4940+1</f>
        <v>53</v>
      </c>
      <c r="B4958" s="22" t="str">
        <f ca="1">OFFSET($B$216,$A4958-1,0)</f>
        <v>Asset Type 053</v>
      </c>
      <c r="C4958" s="22" t="str">
        <f ca="1">OFFSET($C$216,$A4958-1,0)</f>
        <v>Description - Asset Type 053</v>
      </c>
      <c r="D4958" s="3"/>
      <c r="E4958" s="112"/>
      <c r="F4958" s="111" t="s">
        <v>46</v>
      </c>
      <c r="G4958" s="300">
        <f t="shared" ref="G4958:L4958" ca="1" si="505">VLOOKUP($B4958,$B$216:$L$415,5+G$5,FALSE)</f>
        <v>0</v>
      </c>
      <c r="H4958" s="300">
        <f t="shared" ca="1" si="505"/>
        <v>0</v>
      </c>
      <c r="I4958" s="300">
        <f t="shared" ca="1" si="505"/>
        <v>0</v>
      </c>
      <c r="J4958" s="300">
        <f t="shared" ca="1" si="505"/>
        <v>0</v>
      </c>
      <c r="K4958" s="300">
        <f t="shared" ca="1" si="505"/>
        <v>0</v>
      </c>
      <c r="L4958" s="300">
        <f t="shared" ca="1" si="505"/>
        <v>0</v>
      </c>
    </row>
    <row r="4959" spans="1:12" ht="12.75" hidden="1" customHeight="1" outlineLevel="2" x14ac:dyDescent="0.2">
      <c r="A4959" s="3"/>
      <c r="B4959" s="3"/>
      <c r="C4959" s="21"/>
      <c r="D4959" s="3"/>
      <c r="E4959" s="110"/>
      <c r="F4959" s="109" t="s">
        <v>81</v>
      </c>
      <c r="G4959" s="114">
        <f ca="1">VLOOKUP($B4958,'Input Sheet'!$B$215:$L$414,5+G$5,FALSE)</f>
        <v>0</v>
      </c>
      <c r="H4959" s="114">
        <f ca="1">VLOOKUP($B4958,'Input Sheet'!$B$215:$L$414,5+H$5,FALSE)</f>
        <v>0</v>
      </c>
      <c r="I4959" s="114">
        <f ca="1">VLOOKUP($B4958,'Input Sheet'!$B$215:$L$414,5+I$5,FALSE)</f>
        <v>0</v>
      </c>
      <c r="J4959" s="114">
        <f ca="1">VLOOKUP($B4958,'Input Sheet'!$B$215:$L$414,5+J$5,FALSE)</f>
        <v>0</v>
      </c>
      <c r="K4959" s="114">
        <f ca="1">VLOOKUP($B4958,'Input Sheet'!$B$215:$L$414,5+K$5,FALSE)</f>
        <v>0</v>
      </c>
      <c r="L4959" s="114">
        <f ca="1">VLOOKUP($B4958,'Input Sheet'!$B$215:$L$414,5+L$5,FALSE)</f>
        <v>0</v>
      </c>
    </row>
    <row r="4960" spans="1:12" ht="12.75" hidden="1" customHeight="1" outlineLevel="2" x14ac:dyDescent="0.2">
      <c r="A4960" s="3"/>
      <c r="B4960" s="3"/>
      <c r="C4960" s="3"/>
      <c r="D4960" s="3">
        <v>1</v>
      </c>
      <c r="E4960" s="295">
        <f t="array" aca="1" ref="E4960:E4974" ca="1">TRANSPOSE(G4958:L4958)</f>
        <v>0</v>
      </c>
      <c r="F4960" s="296"/>
      <c r="G4960" s="297"/>
      <c r="H4960" s="298">
        <f ca="1">IF(OFFSET(H4960,-$D4960,0)="n/a","n/a",IF(H$5&gt;OFFSET(H4960,-$D4960,0)+$D4960,$E4960-SUM($G4960:G4960),($E4960-SUM($G4960:G4960))/(OFFSET(H4960,-$D4960,0)-(H$5-$D4960-1))))</f>
        <v>0</v>
      </c>
      <c r="I4960" s="298">
        <f ca="1">IF(OFFSET(I4960,-$D4960,0)="n/a","n/a",IF(I$5&gt;OFFSET(I4960,-$D4960,0)+$D4960,$E4960-SUM($G4960:H4960),($E4960-SUM($G4960:H4960))/(OFFSET(I4960,-$D4960,0)-(I$5-$D4960-1))))</f>
        <v>0</v>
      </c>
      <c r="J4960" s="298">
        <f ca="1">IF(OFFSET(J4960,-$D4960,0)="n/a","n/a",IF(J$5&gt;OFFSET(J4960,-$D4960,0)+$D4960,$E4960-SUM($G4960:I4960),($E4960-SUM($G4960:I4960))/(OFFSET(J4960,-$D4960,0)-(J$5-$D4960-1))))</f>
        <v>0</v>
      </c>
      <c r="K4960" s="298">
        <f ca="1">IF(OFFSET(K4960,-$D4960,0)="n/a","n/a",IF(K$5&gt;OFFSET(K4960,-$D4960,0)+$D4960,$E4960-SUM($G4960:J4960),($E4960-SUM($G4960:J4960))/(OFFSET(K4960,-$D4960,0)-(K$5-$D4960-1))))</f>
        <v>0</v>
      </c>
      <c r="L4960" s="298">
        <f ca="1">IF(OFFSET(L4960,-$D4960,0)="n/a","n/a",IF(L$5&gt;OFFSET(L4960,-$D4960,0)+$D4960,$E4960-SUM($G4960:K4960),($E4960-SUM($G4960:K4960))/(OFFSET(L4960,-$D4960,0)-(L$5-$D4960-1))))</f>
        <v>0</v>
      </c>
    </row>
    <row r="4961" spans="1:12" ht="12.75" hidden="1" customHeight="1" outlineLevel="2" x14ac:dyDescent="0.2">
      <c r="A4961" s="3"/>
      <c r="B4961" s="3"/>
      <c r="C4961" s="377" t="s">
        <v>48</v>
      </c>
      <c r="D4961" s="3">
        <v>2</v>
      </c>
      <c r="E4961" s="295">
        <f ca="1"/>
        <v>0</v>
      </c>
      <c r="F4961" s="296"/>
      <c r="G4961" s="299"/>
      <c r="H4961" s="297"/>
      <c r="I4961" s="298">
        <f ca="1">IF(OFFSET(I4961,-$D4961,0)="n/a","n/a",IF(I$5&gt;OFFSET(I4961,-$D4961,0)+$D4961,$E4961-SUM($G4961:H4961),($E4961-SUM($G4961:H4961))/(OFFSET(I4961,-$D4961,0)-(I$5-$D4961-1))))</f>
        <v>0</v>
      </c>
      <c r="J4961" s="298">
        <f ca="1">IF(OFFSET(J4961,-$D4961,0)="n/a","n/a",IF(J$5&gt;OFFSET(J4961,-$D4961,0)+$D4961,$E4961-SUM($G4961:I4961),($E4961-SUM($G4961:I4961))/(OFFSET(J4961,-$D4961,0)-(J$5-$D4961-1))))</f>
        <v>0</v>
      </c>
      <c r="K4961" s="298">
        <f ca="1">IF(OFFSET(K4961,-$D4961,0)="n/a","n/a",IF(K$5&gt;OFFSET(K4961,-$D4961,0)+$D4961,$E4961-SUM($G4961:J4961),($E4961-SUM($G4961:J4961))/(OFFSET(K4961,-$D4961,0)-(K$5-$D4961-1))))</f>
        <v>0</v>
      </c>
      <c r="L4961" s="298">
        <f ca="1">IF(OFFSET(L4961,-$D4961,0)="n/a","n/a",IF(L$5&gt;OFFSET(L4961,-$D4961,0)+$D4961,$E4961-SUM($G4961:K4961),($E4961-SUM($G4961:K4961))/(OFFSET(L4961,-$D4961,0)-(L$5-$D4961-1))))</f>
        <v>0</v>
      </c>
    </row>
    <row r="4962" spans="1:12" ht="12.75" hidden="1" customHeight="1" outlineLevel="2" x14ac:dyDescent="0.2">
      <c r="A4962" s="3"/>
      <c r="B4962" s="3"/>
      <c r="C4962" s="377"/>
      <c r="D4962" s="3">
        <v>3</v>
      </c>
      <c r="E4962" s="295">
        <f ca="1"/>
        <v>0</v>
      </c>
      <c r="F4962" s="296"/>
      <c r="G4962" s="299"/>
      <c r="H4962" s="299"/>
      <c r="I4962" s="297"/>
      <c r="J4962" s="298">
        <f ca="1">IF(OFFSET(J4962,-$D4962,0)="n/a","n/a",IF(J$5&gt;OFFSET(J4962,-$D4962,0)+$D4962,$E4962-SUM($G4962:I4962),($E4962-SUM($G4962:I4962))/(OFFSET(J4962,-$D4962,0)-(J$5-$D4962-1))))</f>
        <v>0</v>
      </c>
      <c r="K4962" s="298">
        <f ca="1">IF(OFFSET(K4962,-$D4962,0)="n/a","n/a",IF(K$5&gt;OFFSET(K4962,-$D4962,0)+$D4962,$E4962-SUM($G4962:J4962),($E4962-SUM($G4962:J4962))/(OFFSET(K4962,-$D4962,0)-(K$5-$D4962-1))))</f>
        <v>0</v>
      </c>
      <c r="L4962" s="298">
        <f ca="1">IF(OFFSET(L4962,-$D4962,0)="n/a","n/a",IF(L$5&gt;OFFSET(L4962,-$D4962,0)+$D4962,$E4962-SUM($G4962:K4962),($E4962-SUM($G4962:K4962))/(OFFSET(L4962,-$D4962,0)-(L$5-$D4962-1))))</f>
        <v>0</v>
      </c>
    </row>
    <row r="4963" spans="1:12" ht="12.75" hidden="1" customHeight="1" outlineLevel="2" x14ac:dyDescent="0.2">
      <c r="A4963" s="3"/>
      <c r="B4963" s="3"/>
      <c r="C4963" s="377"/>
      <c r="D4963" s="3">
        <v>4</v>
      </c>
      <c r="E4963" s="295">
        <f ca="1"/>
        <v>0</v>
      </c>
      <c r="F4963" s="296"/>
      <c r="G4963" s="299"/>
      <c r="H4963" s="299"/>
      <c r="I4963" s="299"/>
      <c r="J4963" s="297"/>
      <c r="K4963" s="298">
        <f ca="1">IF(OFFSET(K4963,-$D4963,0)="n/a","n/a",IF(K$5&gt;OFFSET(K4963,-$D4963,0)+$D4963,$E4963-SUM($G4963:J4963),($E4963-SUM($G4963:J4963))/(OFFSET(K4963,-$D4963,0)-(K$5-$D4963-1))))</f>
        <v>0</v>
      </c>
      <c r="L4963" s="298">
        <f ca="1">IF(OFFSET(L4963,-$D4963,0)="n/a","n/a",IF(L$5&gt;OFFSET(L4963,-$D4963,0)+$D4963,$E4963-SUM($G4963:K4963),($E4963-SUM($G4963:K4963))/(OFFSET(L4963,-$D4963,0)-(L$5-$D4963-1))))</f>
        <v>0</v>
      </c>
    </row>
    <row r="4964" spans="1:12" ht="12.75" hidden="1" customHeight="1" outlineLevel="2" x14ac:dyDescent="0.2">
      <c r="A4964" s="3"/>
      <c r="B4964" s="3"/>
      <c r="C4964" s="377"/>
      <c r="D4964" s="3">
        <v>5</v>
      </c>
      <c r="E4964" s="295">
        <f ca="1"/>
        <v>0</v>
      </c>
      <c r="F4964" s="296"/>
      <c r="G4964" s="299"/>
      <c r="H4964" s="299"/>
      <c r="I4964" s="299"/>
      <c r="J4964" s="299"/>
      <c r="K4964" s="297"/>
      <c r="L4964" s="298">
        <f ca="1">IF(OFFSET(L4964,-$D4964,0)="n/a","n/a",IF(L$5&gt;OFFSET(L4964,-$D4964,0)+$D4964,$E4964-SUM($G4964:K4964),($E4964-SUM($G4964:K4964))/(OFFSET(L4964,-$D4964,0)-(L$5-$D4964-1))))</f>
        <v>0</v>
      </c>
    </row>
    <row r="4965" spans="1:12" ht="12.75" hidden="1" customHeight="1" outlineLevel="2" x14ac:dyDescent="0.2">
      <c r="A4965" s="3"/>
      <c r="B4965" s="3"/>
      <c r="C4965" s="377"/>
      <c r="D4965" s="3">
        <v>6</v>
      </c>
      <c r="E4965" s="295">
        <f ca="1"/>
        <v>0</v>
      </c>
      <c r="F4965" s="296"/>
      <c r="G4965" s="299"/>
      <c r="H4965" s="299"/>
      <c r="I4965" s="299"/>
      <c r="J4965" s="299"/>
      <c r="K4965" s="299"/>
      <c r="L4965" s="297"/>
    </row>
    <row r="4966" spans="1:12" ht="12.75" hidden="1" customHeight="1" outlineLevel="2" x14ac:dyDescent="0.2">
      <c r="A4966" s="3"/>
      <c r="B4966" s="3"/>
      <c r="C4966" s="377"/>
      <c r="D4966" s="3">
        <v>7</v>
      </c>
      <c r="E4966" s="295" t="e">
        <f ca="1"/>
        <v>#N/A</v>
      </c>
      <c r="F4966" s="296"/>
      <c r="G4966" s="299"/>
      <c r="H4966" s="299"/>
      <c r="I4966" s="299"/>
      <c r="J4966" s="299"/>
      <c r="K4966" s="299"/>
      <c r="L4966" s="299"/>
    </row>
    <row r="4967" spans="1:12" ht="12.75" hidden="1" customHeight="1" outlineLevel="2" x14ac:dyDescent="0.2">
      <c r="A4967" s="3"/>
      <c r="B4967" s="3"/>
      <c r="C4967" s="377"/>
      <c r="D4967" s="3">
        <v>8</v>
      </c>
      <c r="E4967" s="295" t="e">
        <f ca="1"/>
        <v>#N/A</v>
      </c>
      <c r="F4967" s="296"/>
      <c r="G4967" s="299"/>
      <c r="H4967" s="299"/>
      <c r="I4967" s="299"/>
      <c r="J4967" s="299"/>
      <c r="K4967" s="299"/>
      <c r="L4967" s="299"/>
    </row>
    <row r="4968" spans="1:12" ht="12.75" hidden="1" customHeight="1" outlineLevel="2" x14ac:dyDescent="0.2">
      <c r="A4968" s="3"/>
      <c r="B4968" s="3"/>
      <c r="C4968" s="377"/>
      <c r="D4968" s="3">
        <v>9</v>
      </c>
      <c r="E4968" s="295" t="e">
        <f ca="1"/>
        <v>#N/A</v>
      </c>
      <c r="F4968" s="296"/>
      <c r="G4968" s="299"/>
      <c r="H4968" s="299"/>
      <c r="I4968" s="299"/>
      <c r="J4968" s="299"/>
      <c r="K4968" s="299"/>
      <c r="L4968" s="299"/>
    </row>
    <row r="4969" spans="1:12" ht="12.75" hidden="1" customHeight="1" outlineLevel="2" x14ac:dyDescent="0.2">
      <c r="A4969" s="3"/>
      <c r="B4969" s="3"/>
      <c r="C4969" s="377"/>
      <c r="D4969" s="3">
        <v>10</v>
      </c>
      <c r="E4969" s="295" t="e">
        <f ca="1"/>
        <v>#N/A</v>
      </c>
      <c r="F4969" s="296"/>
      <c r="G4969" s="299"/>
      <c r="H4969" s="299"/>
      <c r="I4969" s="299"/>
      <c r="J4969" s="299"/>
      <c r="K4969" s="299"/>
      <c r="L4969" s="299"/>
    </row>
    <row r="4970" spans="1:12" ht="12.75" hidden="1" customHeight="1" outlineLevel="2" x14ac:dyDescent="0.2">
      <c r="A4970" s="3"/>
      <c r="B4970" s="3"/>
      <c r="C4970" s="377"/>
      <c r="D4970" s="3">
        <v>11</v>
      </c>
      <c r="E4970" s="295" t="e">
        <f ca="1"/>
        <v>#N/A</v>
      </c>
      <c r="F4970" s="296"/>
      <c r="G4970" s="299"/>
      <c r="H4970" s="299"/>
      <c r="I4970" s="299"/>
      <c r="J4970" s="299"/>
      <c r="K4970" s="299"/>
      <c r="L4970" s="299"/>
    </row>
    <row r="4971" spans="1:12" ht="12.75" hidden="1" customHeight="1" outlineLevel="2" x14ac:dyDescent="0.2">
      <c r="A4971" s="3"/>
      <c r="B4971" s="3"/>
      <c r="C4971" s="377"/>
      <c r="D4971" s="3">
        <v>12</v>
      </c>
      <c r="E4971" s="295" t="e">
        <f ca="1"/>
        <v>#N/A</v>
      </c>
      <c r="F4971" s="296"/>
      <c r="G4971" s="299"/>
      <c r="H4971" s="299"/>
      <c r="I4971" s="299"/>
      <c r="J4971" s="299"/>
      <c r="K4971" s="299"/>
      <c r="L4971" s="299"/>
    </row>
    <row r="4972" spans="1:12" ht="12.75" hidden="1" customHeight="1" outlineLevel="2" x14ac:dyDescent="0.2">
      <c r="A4972" s="3"/>
      <c r="B4972" s="3"/>
      <c r="C4972" s="377"/>
      <c r="D4972" s="3">
        <v>13</v>
      </c>
      <c r="E4972" s="295" t="e">
        <f ca="1"/>
        <v>#N/A</v>
      </c>
      <c r="F4972" s="296"/>
      <c r="G4972" s="299"/>
      <c r="H4972" s="299"/>
      <c r="I4972" s="299"/>
      <c r="J4972" s="299"/>
      <c r="K4972" s="299"/>
      <c r="L4972" s="299"/>
    </row>
    <row r="4973" spans="1:12" ht="12.75" hidden="1" customHeight="1" outlineLevel="2" x14ac:dyDescent="0.2">
      <c r="A4973" s="3"/>
      <c r="B4973" s="3"/>
      <c r="C4973" s="377"/>
      <c r="D4973" s="3">
        <v>14</v>
      </c>
      <c r="E4973" s="295" t="e">
        <f ca="1"/>
        <v>#N/A</v>
      </c>
      <c r="F4973" s="296"/>
      <c r="G4973" s="299"/>
      <c r="H4973" s="299"/>
      <c r="I4973" s="299"/>
      <c r="J4973" s="299"/>
      <c r="K4973" s="299"/>
      <c r="L4973" s="299"/>
    </row>
    <row r="4974" spans="1:12" ht="12.75" hidden="1" customHeight="1" outlineLevel="2" x14ac:dyDescent="0.2">
      <c r="A4974" s="3"/>
      <c r="B4974" s="3"/>
      <c r="C4974" s="377"/>
      <c r="D4974" s="3">
        <v>15</v>
      </c>
      <c r="E4974" s="295" t="e">
        <f ca="1"/>
        <v>#N/A</v>
      </c>
      <c r="F4974" s="296"/>
      <c r="G4974" s="299"/>
      <c r="H4974" s="299"/>
      <c r="I4974" s="299"/>
      <c r="J4974" s="299"/>
      <c r="K4974" s="299"/>
      <c r="L4974" s="299"/>
    </row>
    <row r="4975" spans="1:12" ht="12.75" hidden="1" customHeight="1" outlineLevel="1" x14ac:dyDescent="0.2">
      <c r="A4975" s="3"/>
      <c r="B4975" s="149" t="str">
        <f ca="1">B4958</f>
        <v>Asset Type 053</v>
      </c>
      <c r="C4975" s="149" t="str">
        <f ca="1">C4958</f>
        <v>Description - Asset Type 053</v>
      </c>
      <c r="D4975" s="3"/>
      <c r="E4975" s="3"/>
      <c r="F4975" s="109" t="s">
        <v>47</v>
      </c>
      <c r="G4975" s="301">
        <f t="shared" ref="G4975:L4975" si="506">SUM(G4960:G4974)</f>
        <v>0</v>
      </c>
      <c r="H4975" s="301">
        <f t="shared" ca="1" si="506"/>
        <v>0</v>
      </c>
      <c r="I4975" s="301">
        <f t="shared" ca="1" si="506"/>
        <v>0</v>
      </c>
      <c r="J4975" s="301">
        <f t="shared" ca="1" si="506"/>
        <v>0</v>
      </c>
      <c r="K4975" s="301">
        <f t="shared" ca="1" si="506"/>
        <v>0</v>
      </c>
      <c r="L4975" s="301">
        <f t="shared" ca="1" si="506"/>
        <v>0</v>
      </c>
    </row>
    <row r="4976" spans="1:12" ht="12.75" hidden="1" customHeight="1" outlineLevel="2" x14ac:dyDescent="0.2">
      <c r="A4976" s="221">
        <f>A4958+1</f>
        <v>54</v>
      </c>
      <c r="B4976" s="22" t="str">
        <f ca="1">OFFSET($B$216,$A4976-1,0)</f>
        <v>Asset Type 054</v>
      </c>
      <c r="C4976" s="22" t="str">
        <f ca="1">OFFSET($C$216,$A4976-1,0)</f>
        <v>Description - Asset Type 054</v>
      </c>
      <c r="D4976" s="3"/>
      <c r="E4976" s="112"/>
      <c r="F4976" s="111" t="s">
        <v>46</v>
      </c>
      <c r="G4976" s="300">
        <f t="shared" ref="G4976:L4976" ca="1" si="507">VLOOKUP($B4976,$B$216:$L$415,5+G$5,FALSE)</f>
        <v>0</v>
      </c>
      <c r="H4976" s="300">
        <f t="shared" ca="1" si="507"/>
        <v>0</v>
      </c>
      <c r="I4976" s="300">
        <f t="shared" ca="1" si="507"/>
        <v>0</v>
      </c>
      <c r="J4976" s="300">
        <f t="shared" ca="1" si="507"/>
        <v>0</v>
      </c>
      <c r="K4976" s="300">
        <f t="shared" ca="1" si="507"/>
        <v>0</v>
      </c>
      <c r="L4976" s="300">
        <f t="shared" ca="1" si="507"/>
        <v>0</v>
      </c>
    </row>
    <row r="4977" spans="1:12" ht="12.75" hidden="1" customHeight="1" outlineLevel="2" x14ac:dyDescent="0.2">
      <c r="A4977" s="3"/>
      <c r="B4977" s="3"/>
      <c r="C4977" s="21"/>
      <c r="D4977" s="3"/>
      <c r="E4977" s="110"/>
      <c r="F4977" s="109" t="s">
        <v>81</v>
      </c>
      <c r="G4977" s="114">
        <f ca="1">VLOOKUP($B4976,'Input Sheet'!$B$215:$L$414,5+G$5,FALSE)</f>
        <v>0</v>
      </c>
      <c r="H4977" s="114">
        <f ca="1">VLOOKUP($B4976,'Input Sheet'!$B$215:$L$414,5+H$5,FALSE)</f>
        <v>0</v>
      </c>
      <c r="I4977" s="114">
        <f ca="1">VLOOKUP($B4976,'Input Sheet'!$B$215:$L$414,5+I$5,FALSE)</f>
        <v>0</v>
      </c>
      <c r="J4977" s="114">
        <f ca="1">VLOOKUP($B4976,'Input Sheet'!$B$215:$L$414,5+J$5,FALSE)</f>
        <v>0</v>
      </c>
      <c r="K4977" s="114">
        <f ca="1">VLOOKUP($B4976,'Input Sheet'!$B$215:$L$414,5+K$5,FALSE)</f>
        <v>0</v>
      </c>
      <c r="L4977" s="114">
        <f ca="1">VLOOKUP($B4976,'Input Sheet'!$B$215:$L$414,5+L$5,FALSE)</f>
        <v>0</v>
      </c>
    </row>
    <row r="4978" spans="1:12" ht="12.75" hidden="1" customHeight="1" outlineLevel="2" x14ac:dyDescent="0.2">
      <c r="A4978" s="3"/>
      <c r="B4978" s="3"/>
      <c r="C4978" s="3"/>
      <c r="D4978" s="3">
        <v>1</v>
      </c>
      <c r="E4978" s="295">
        <f t="array" aca="1" ref="E4978:E4992" ca="1">TRANSPOSE(G4976:L4976)</f>
        <v>0</v>
      </c>
      <c r="F4978" s="296"/>
      <c r="G4978" s="297"/>
      <c r="H4978" s="298">
        <f ca="1">IF(OFFSET(H4978,-$D4978,0)="n/a","n/a",IF(H$5&gt;OFFSET(H4978,-$D4978,0)+$D4978,$E4978-SUM($G4978:G4978),($E4978-SUM($G4978:G4978))/(OFFSET(H4978,-$D4978,0)-(H$5-$D4978-1))))</f>
        <v>0</v>
      </c>
      <c r="I4978" s="298">
        <f ca="1">IF(OFFSET(I4978,-$D4978,0)="n/a","n/a",IF(I$5&gt;OFFSET(I4978,-$D4978,0)+$D4978,$E4978-SUM($G4978:H4978),($E4978-SUM($G4978:H4978))/(OFFSET(I4978,-$D4978,0)-(I$5-$D4978-1))))</f>
        <v>0</v>
      </c>
      <c r="J4978" s="298">
        <f ca="1">IF(OFFSET(J4978,-$D4978,0)="n/a","n/a",IF(J$5&gt;OFFSET(J4978,-$D4978,0)+$D4978,$E4978-SUM($G4978:I4978),($E4978-SUM($G4978:I4978))/(OFFSET(J4978,-$D4978,0)-(J$5-$D4978-1))))</f>
        <v>0</v>
      </c>
      <c r="K4978" s="298">
        <f ca="1">IF(OFFSET(K4978,-$D4978,0)="n/a","n/a",IF(K$5&gt;OFFSET(K4978,-$D4978,0)+$D4978,$E4978-SUM($G4978:J4978),($E4978-SUM($G4978:J4978))/(OFFSET(K4978,-$D4978,0)-(K$5-$D4978-1))))</f>
        <v>0</v>
      </c>
      <c r="L4978" s="298">
        <f ca="1">IF(OFFSET(L4978,-$D4978,0)="n/a","n/a",IF(L$5&gt;OFFSET(L4978,-$D4978,0)+$D4978,$E4978-SUM($G4978:K4978),($E4978-SUM($G4978:K4978))/(OFFSET(L4978,-$D4978,0)-(L$5-$D4978-1))))</f>
        <v>0</v>
      </c>
    </row>
    <row r="4979" spans="1:12" ht="12.75" hidden="1" customHeight="1" outlineLevel="2" x14ac:dyDescent="0.2">
      <c r="A4979" s="3"/>
      <c r="B4979" s="3"/>
      <c r="C4979" s="377" t="s">
        <v>48</v>
      </c>
      <c r="D4979" s="3">
        <v>2</v>
      </c>
      <c r="E4979" s="295">
        <f ca="1"/>
        <v>0</v>
      </c>
      <c r="F4979" s="296"/>
      <c r="G4979" s="299"/>
      <c r="H4979" s="297"/>
      <c r="I4979" s="298">
        <f ca="1">IF(OFFSET(I4979,-$D4979,0)="n/a","n/a",IF(I$5&gt;OFFSET(I4979,-$D4979,0)+$D4979,$E4979-SUM($G4979:H4979),($E4979-SUM($G4979:H4979))/(OFFSET(I4979,-$D4979,0)-(I$5-$D4979-1))))</f>
        <v>0</v>
      </c>
      <c r="J4979" s="298">
        <f ca="1">IF(OFFSET(J4979,-$D4979,0)="n/a","n/a",IF(J$5&gt;OFFSET(J4979,-$D4979,0)+$D4979,$E4979-SUM($G4979:I4979),($E4979-SUM($G4979:I4979))/(OFFSET(J4979,-$D4979,0)-(J$5-$D4979-1))))</f>
        <v>0</v>
      </c>
      <c r="K4979" s="298">
        <f ca="1">IF(OFFSET(K4979,-$D4979,0)="n/a","n/a",IF(K$5&gt;OFFSET(K4979,-$D4979,0)+$D4979,$E4979-SUM($G4979:J4979),($E4979-SUM($G4979:J4979))/(OFFSET(K4979,-$D4979,0)-(K$5-$D4979-1))))</f>
        <v>0</v>
      </c>
      <c r="L4979" s="298">
        <f ca="1">IF(OFFSET(L4979,-$D4979,0)="n/a","n/a",IF(L$5&gt;OFFSET(L4979,-$D4979,0)+$D4979,$E4979-SUM($G4979:K4979),($E4979-SUM($G4979:K4979))/(OFFSET(L4979,-$D4979,0)-(L$5-$D4979-1))))</f>
        <v>0</v>
      </c>
    </row>
    <row r="4980" spans="1:12" ht="12.75" hidden="1" customHeight="1" outlineLevel="2" x14ac:dyDescent="0.2">
      <c r="A4980" s="3"/>
      <c r="B4980" s="3"/>
      <c r="C4980" s="377"/>
      <c r="D4980" s="3">
        <v>3</v>
      </c>
      <c r="E4980" s="295">
        <f ca="1"/>
        <v>0</v>
      </c>
      <c r="F4980" s="296"/>
      <c r="G4980" s="299"/>
      <c r="H4980" s="299"/>
      <c r="I4980" s="297"/>
      <c r="J4980" s="298">
        <f ca="1">IF(OFFSET(J4980,-$D4980,0)="n/a","n/a",IF(J$5&gt;OFFSET(J4980,-$D4980,0)+$D4980,$E4980-SUM($G4980:I4980),($E4980-SUM($G4980:I4980))/(OFFSET(J4980,-$D4980,0)-(J$5-$D4980-1))))</f>
        <v>0</v>
      </c>
      <c r="K4980" s="298">
        <f ca="1">IF(OFFSET(K4980,-$D4980,0)="n/a","n/a",IF(K$5&gt;OFFSET(K4980,-$D4980,0)+$D4980,$E4980-SUM($G4980:J4980),($E4980-SUM($G4980:J4980))/(OFFSET(K4980,-$D4980,0)-(K$5-$D4980-1))))</f>
        <v>0</v>
      </c>
      <c r="L4980" s="298">
        <f ca="1">IF(OFFSET(L4980,-$D4980,0)="n/a","n/a",IF(L$5&gt;OFFSET(L4980,-$D4980,0)+$D4980,$E4980-SUM($G4980:K4980),($E4980-SUM($G4980:K4980))/(OFFSET(L4980,-$D4980,0)-(L$5-$D4980-1))))</f>
        <v>0</v>
      </c>
    </row>
    <row r="4981" spans="1:12" ht="12.75" hidden="1" customHeight="1" outlineLevel="2" x14ac:dyDescent="0.2">
      <c r="A4981" s="3"/>
      <c r="B4981" s="3"/>
      <c r="C4981" s="377"/>
      <c r="D4981" s="3">
        <v>4</v>
      </c>
      <c r="E4981" s="295">
        <f ca="1"/>
        <v>0</v>
      </c>
      <c r="F4981" s="296"/>
      <c r="G4981" s="299"/>
      <c r="H4981" s="299"/>
      <c r="I4981" s="299"/>
      <c r="J4981" s="297"/>
      <c r="K4981" s="298">
        <f ca="1">IF(OFFSET(K4981,-$D4981,0)="n/a","n/a",IF(K$5&gt;OFFSET(K4981,-$D4981,0)+$D4981,$E4981-SUM($G4981:J4981),($E4981-SUM($G4981:J4981))/(OFFSET(K4981,-$D4981,0)-(K$5-$D4981-1))))</f>
        <v>0</v>
      </c>
      <c r="L4981" s="298">
        <f ca="1">IF(OFFSET(L4981,-$D4981,0)="n/a","n/a",IF(L$5&gt;OFFSET(L4981,-$D4981,0)+$D4981,$E4981-SUM($G4981:K4981),($E4981-SUM($G4981:K4981))/(OFFSET(L4981,-$D4981,0)-(L$5-$D4981-1))))</f>
        <v>0</v>
      </c>
    </row>
    <row r="4982" spans="1:12" ht="12.75" hidden="1" customHeight="1" outlineLevel="2" x14ac:dyDescent="0.2">
      <c r="A4982" s="3"/>
      <c r="B4982" s="3"/>
      <c r="C4982" s="377"/>
      <c r="D4982" s="3">
        <v>5</v>
      </c>
      <c r="E4982" s="295">
        <f ca="1"/>
        <v>0</v>
      </c>
      <c r="F4982" s="296"/>
      <c r="G4982" s="299"/>
      <c r="H4982" s="299"/>
      <c r="I4982" s="299"/>
      <c r="J4982" s="299"/>
      <c r="K4982" s="297"/>
      <c r="L4982" s="298">
        <f ca="1">IF(OFFSET(L4982,-$D4982,0)="n/a","n/a",IF(L$5&gt;OFFSET(L4982,-$D4982,0)+$D4982,$E4982-SUM($G4982:K4982),($E4982-SUM($G4982:K4982))/(OFFSET(L4982,-$D4982,0)-(L$5-$D4982-1))))</f>
        <v>0</v>
      </c>
    </row>
    <row r="4983" spans="1:12" ht="12.75" hidden="1" customHeight="1" outlineLevel="2" x14ac:dyDescent="0.2">
      <c r="A4983" s="3"/>
      <c r="B4983" s="3"/>
      <c r="C4983" s="377"/>
      <c r="D4983" s="3">
        <v>6</v>
      </c>
      <c r="E4983" s="295">
        <f ca="1"/>
        <v>0</v>
      </c>
      <c r="F4983" s="296"/>
      <c r="G4983" s="299"/>
      <c r="H4983" s="299"/>
      <c r="I4983" s="299"/>
      <c r="J4983" s="299"/>
      <c r="K4983" s="299"/>
      <c r="L4983" s="297"/>
    </row>
    <row r="4984" spans="1:12" ht="12.75" hidden="1" customHeight="1" outlineLevel="2" x14ac:dyDescent="0.2">
      <c r="A4984" s="3"/>
      <c r="B4984" s="3"/>
      <c r="C4984" s="377"/>
      <c r="D4984" s="3">
        <v>7</v>
      </c>
      <c r="E4984" s="295" t="e">
        <f ca="1"/>
        <v>#N/A</v>
      </c>
      <c r="F4984" s="296"/>
      <c r="G4984" s="299"/>
      <c r="H4984" s="299"/>
      <c r="I4984" s="299"/>
      <c r="J4984" s="299"/>
      <c r="K4984" s="299"/>
      <c r="L4984" s="299"/>
    </row>
    <row r="4985" spans="1:12" ht="12.75" hidden="1" customHeight="1" outlineLevel="2" x14ac:dyDescent="0.2">
      <c r="A4985" s="3"/>
      <c r="B4985" s="3"/>
      <c r="C4985" s="377"/>
      <c r="D4985" s="3">
        <v>8</v>
      </c>
      <c r="E4985" s="295" t="e">
        <f ca="1"/>
        <v>#N/A</v>
      </c>
      <c r="F4985" s="296"/>
      <c r="G4985" s="299"/>
      <c r="H4985" s="299"/>
      <c r="I4985" s="299"/>
      <c r="J4985" s="299"/>
      <c r="K4985" s="299"/>
      <c r="L4985" s="299"/>
    </row>
    <row r="4986" spans="1:12" ht="12.75" hidden="1" customHeight="1" outlineLevel="2" x14ac:dyDescent="0.2">
      <c r="A4986" s="3"/>
      <c r="B4986" s="3"/>
      <c r="C4986" s="377"/>
      <c r="D4986" s="3">
        <v>9</v>
      </c>
      <c r="E4986" s="295" t="e">
        <f ca="1"/>
        <v>#N/A</v>
      </c>
      <c r="F4986" s="296"/>
      <c r="G4986" s="299"/>
      <c r="H4986" s="299"/>
      <c r="I4986" s="299"/>
      <c r="J4986" s="299"/>
      <c r="K4986" s="299"/>
      <c r="L4986" s="299"/>
    </row>
    <row r="4987" spans="1:12" ht="12.75" hidden="1" customHeight="1" outlineLevel="2" x14ac:dyDescent="0.2">
      <c r="A4987" s="3"/>
      <c r="B4987" s="3"/>
      <c r="C4987" s="377"/>
      <c r="D4987" s="3">
        <v>10</v>
      </c>
      <c r="E4987" s="295" t="e">
        <f ca="1"/>
        <v>#N/A</v>
      </c>
      <c r="F4987" s="296"/>
      <c r="G4987" s="299"/>
      <c r="H4987" s="299"/>
      <c r="I4987" s="299"/>
      <c r="J4987" s="299"/>
      <c r="K4987" s="299"/>
      <c r="L4987" s="299"/>
    </row>
    <row r="4988" spans="1:12" ht="12.75" hidden="1" customHeight="1" outlineLevel="2" x14ac:dyDescent="0.2">
      <c r="A4988" s="3"/>
      <c r="B4988" s="3"/>
      <c r="C4988" s="377"/>
      <c r="D4988" s="3">
        <v>11</v>
      </c>
      <c r="E4988" s="295" t="e">
        <f ca="1"/>
        <v>#N/A</v>
      </c>
      <c r="F4988" s="296"/>
      <c r="G4988" s="299"/>
      <c r="H4988" s="299"/>
      <c r="I4988" s="299"/>
      <c r="J4988" s="299"/>
      <c r="K4988" s="299"/>
      <c r="L4988" s="299"/>
    </row>
    <row r="4989" spans="1:12" ht="12.75" hidden="1" customHeight="1" outlineLevel="2" x14ac:dyDescent="0.2">
      <c r="A4989" s="3"/>
      <c r="B4989" s="3"/>
      <c r="C4989" s="377"/>
      <c r="D4989" s="3">
        <v>12</v>
      </c>
      <c r="E4989" s="295" t="e">
        <f ca="1"/>
        <v>#N/A</v>
      </c>
      <c r="F4989" s="296"/>
      <c r="G4989" s="299"/>
      <c r="H4989" s="299"/>
      <c r="I4989" s="299"/>
      <c r="J4989" s="299"/>
      <c r="K4989" s="299"/>
      <c r="L4989" s="299"/>
    </row>
    <row r="4990" spans="1:12" ht="12.75" hidden="1" customHeight="1" outlineLevel="2" x14ac:dyDescent="0.2">
      <c r="A4990" s="3"/>
      <c r="B4990" s="3"/>
      <c r="C4990" s="377"/>
      <c r="D4990" s="3">
        <v>13</v>
      </c>
      <c r="E4990" s="295" t="e">
        <f ca="1"/>
        <v>#N/A</v>
      </c>
      <c r="F4990" s="296"/>
      <c r="G4990" s="299"/>
      <c r="H4990" s="299"/>
      <c r="I4990" s="299"/>
      <c r="J4990" s="299"/>
      <c r="K4990" s="299"/>
      <c r="L4990" s="299"/>
    </row>
    <row r="4991" spans="1:12" ht="12.75" hidden="1" customHeight="1" outlineLevel="2" x14ac:dyDescent="0.2">
      <c r="A4991" s="3"/>
      <c r="B4991" s="3"/>
      <c r="C4991" s="377"/>
      <c r="D4991" s="3">
        <v>14</v>
      </c>
      <c r="E4991" s="295" t="e">
        <f ca="1"/>
        <v>#N/A</v>
      </c>
      <c r="F4991" s="296"/>
      <c r="G4991" s="299"/>
      <c r="H4991" s="299"/>
      <c r="I4991" s="299"/>
      <c r="J4991" s="299"/>
      <c r="K4991" s="299"/>
      <c r="L4991" s="299"/>
    </row>
    <row r="4992" spans="1:12" ht="12.75" hidden="1" customHeight="1" outlineLevel="2" x14ac:dyDescent="0.2">
      <c r="A4992" s="3"/>
      <c r="B4992" s="3"/>
      <c r="C4992" s="377"/>
      <c r="D4992" s="3">
        <v>15</v>
      </c>
      <c r="E4992" s="295" t="e">
        <f ca="1"/>
        <v>#N/A</v>
      </c>
      <c r="F4992" s="296"/>
      <c r="G4992" s="299"/>
      <c r="H4992" s="299"/>
      <c r="I4992" s="299"/>
      <c r="J4992" s="299"/>
      <c r="K4992" s="299"/>
      <c r="L4992" s="299"/>
    </row>
    <row r="4993" spans="1:12" ht="12.75" hidden="1" customHeight="1" outlineLevel="1" x14ac:dyDescent="0.2">
      <c r="A4993" s="3"/>
      <c r="B4993" s="149" t="str">
        <f ca="1">B4976</f>
        <v>Asset Type 054</v>
      </c>
      <c r="C4993" s="149" t="str">
        <f ca="1">C4976</f>
        <v>Description - Asset Type 054</v>
      </c>
      <c r="D4993" s="3"/>
      <c r="E4993" s="3"/>
      <c r="F4993" s="109" t="s">
        <v>47</v>
      </c>
      <c r="G4993" s="301">
        <f t="shared" ref="G4993:L4993" si="508">SUM(G4978:G4992)</f>
        <v>0</v>
      </c>
      <c r="H4993" s="301">
        <f t="shared" ca="1" si="508"/>
        <v>0</v>
      </c>
      <c r="I4993" s="301">
        <f t="shared" ca="1" si="508"/>
        <v>0</v>
      </c>
      <c r="J4993" s="301">
        <f t="shared" ca="1" si="508"/>
        <v>0</v>
      </c>
      <c r="K4993" s="301">
        <f t="shared" ca="1" si="508"/>
        <v>0</v>
      </c>
      <c r="L4993" s="301">
        <f t="shared" ca="1" si="508"/>
        <v>0</v>
      </c>
    </row>
    <row r="4994" spans="1:12" ht="12.75" hidden="1" customHeight="1" outlineLevel="2" x14ac:dyDescent="0.2">
      <c r="A4994" s="221">
        <f>A4976+1</f>
        <v>55</v>
      </c>
      <c r="B4994" s="22" t="str">
        <f ca="1">OFFSET($B$216,$A4994-1,0)</f>
        <v>Asset Type 055</v>
      </c>
      <c r="C4994" s="22" t="str">
        <f ca="1">OFFSET($C$216,$A4994-1,0)</f>
        <v>Description - Asset Type 055</v>
      </c>
      <c r="D4994" s="3"/>
      <c r="E4994" s="112"/>
      <c r="F4994" s="111" t="s">
        <v>46</v>
      </c>
      <c r="G4994" s="300">
        <f t="shared" ref="G4994:L4994" ca="1" si="509">VLOOKUP($B4994,$B$216:$L$415,5+G$5,FALSE)</f>
        <v>0</v>
      </c>
      <c r="H4994" s="300">
        <f t="shared" ca="1" si="509"/>
        <v>0</v>
      </c>
      <c r="I4994" s="300">
        <f t="shared" ca="1" si="509"/>
        <v>0</v>
      </c>
      <c r="J4994" s="300">
        <f t="shared" ca="1" si="509"/>
        <v>0</v>
      </c>
      <c r="K4994" s="300">
        <f t="shared" ca="1" si="509"/>
        <v>0</v>
      </c>
      <c r="L4994" s="300">
        <f t="shared" ca="1" si="509"/>
        <v>0</v>
      </c>
    </row>
    <row r="4995" spans="1:12" ht="12.75" hidden="1" customHeight="1" outlineLevel="2" x14ac:dyDescent="0.2">
      <c r="A4995" s="3"/>
      <c r="B4995" s="3"/>
      <c r="C4995" s="21"/>
      <c r="D4995" s="3"/>
      <c r="E4995" s="110"/>
      <c r="F4995" s="109" t="s">
        <v>81</v>
      </c>
      <c r="G4995" s="114">
        <f ca="1">VLOOKUP($B4994,'Input Sheet'!$B$215:$L$414,5+G$5,FALSE)</f>
        <v>0</v>
      </c>
      <c r="H4995" s="114">
        <f ca="1">VLOOKUP($B4994,'Input Sheet'!$B$215:$L$414,5+H$5,FALSE)</f>
        <v>0</v>
      </c>
      <c r="I4995" s="114">
        <f ca="1">VLOOKUP($B4994,'Input Sheet'!$B$215:$L$414,5+I$5,FALSE)</f>
        <v>0</v>
      </c>
      <c r="J4995" s="114">
        <f ca="1">VLOOKUP($B4994,'Input Sheet'!$B$215:$L$414,5+J$5,FALSE)</f>
        <v>0</v>
      </c>
      <c r="K4995" s="114">
        <f ca="1">VLOOKUP($B4994,'Input Sheet'!$B$215:$L$414,5+K$5,FALSE)</f>
        <v>0</v>
      </c>
      <c r="L4995" s="114">
        <f ca="1">VLOOKUP($B4994,'Input Sheet'!$B$215:$L$414,5+L$5,FALSE)</f>
        <v>0</v>
      </c>
    </row>
    <row r="4996" spans="1:12" ht="12.75" hidden="1" customHeight="1" outlineLevel="2" x14ac:dyDescent="0.2">
      <c r="A4996" s="3"/>
      <c r="B4996" s="3"/>
      <c r="C4996" s="3"/>
      <c r="D4996" s="3">
        <v>1</v>
      </c>
      <c r="E4996" s="295">
        <f t="array" aca="1" ref="E4996:E5010" ca="1">TRANSPOSE(G4994:L4994)</f>
        <v>0</v>
      </c>
      <c r="F4996" s="296"/>
      <c r="G4996" s="297"/>
      <c r="H4996" s="298">
        <f ca="1">IF(OFFSET(H4996,-$D4996,0)="n/a","n/a",IF(H$5&gt;OFFSET(H4996,-$D4996,0)+$D4996,$E4996-SUM($G4996:G4996),($E4996-SUM($G4996:G4996))/(OFFSET(H4996,-$D4996,0)-(H$5-$D4996-1))))</f>
        <v>0</v>
      </c>
      <c r="I4996" s="298">
        <f ca="1">IF(OFFSET(I4996,-$D4996,0)="n/a","n/a",IF(I$5&gt;OFFSET(I4996,-$D4996,0)+$D4996,$E4996-SUM($G4996:H4996),($E4996-SUM($G4996:H4996))/(OFFSET(I4996,-$D4996,0)-(I$5-$D4996-1))))</f>
        <v>0</v>
      </c>
      <c r="J4996" s="298">
        <f ca="1">IF(OFFSET(J4996,-$D4996,0)="n/a","n/a",IF(J$5&gt;OFFSET(J4996,-$D4996,0)+$D4996,$E4996-SUM($G4996:I4996),($E4996-SUM($G4996:I4996))/(OFFSET(J4996,-$D4996,0)-(J$5-$D4996-1))))</f>
        <v>0</v>
      </c>
      <c r="K4996" s="298">
        <f ca="1">IF(OFFSET(K4996,-$D4996,0)="n/a","n/a",IF(K$5&gt;OFFSET(K4996,-$D4996,0)+$D4996,$E4996-SUM($G4996:J4996),($E4996-SUM($G4996:J4996))/(OFFSET(K4996,-$D4996,0)-(K$5-$D4996-1))))</f>
        <v>0</v>
      </c>
      <c r="L4996" s="298">
        <f ca="1">IF(OFFSET(L4996,-$D4996,0)="n/a","n/a",IF(L$5&gt;OFFSET(L4996,-$D4996,0)+$D4996,$E4996-SUM($G4996:K4996),($E4996-SUM($G4996:K4996))/(OFFSET(L4996,-$D4996,0)-(L$5-$D4996-1))))</f>
        <v>0</v>
      </c>
    </row>
    <row r="4997" spans="1:12" ht="12.75" hidden="1" customHeight="1" outlineLevel="2" x14ac:dyDescent="0.2">
      <c r="A4997" s="3"/>
      <c r="B4997" s="3"/>
      <c r="C4997" s="377" t="s">
        <v>48</v>
      </c>
      <c r="D4997" s="3">
        <v>2</v>
      </c>
      <c r="E4997" s="295">
        <f ca="1"/>
        <v>0</v>
      </c>
      <c r="F4997" s="296"/>
      <c r="G4997" s="299"/>
      <c r="H4997" s="297"/>
      <c r="I4997" s="298">
        <f ca="1">IF(OFFSET(I4997,-$D4997,0)="n/a","n/a",IF(I$5&gt;OFFSET(I4997,-$D4997,0)+$D4997,$E4997-SUM($G4997:H4997),($E4997-SUM($G4997:H4997))/(OFFSET(I4997,-$D4997,0)-(I$5-$D4997-1))))</f>
        <v>0</v>
      </c>
      <c r="J4997" s="298">
        <f ca="1">IF(OFFSET(J4997,-$D4997,0)="n/a","n/a",IF(J$5&gt;OFFSET(J4997,-$D4997,0)+$D4997,$E4997-SUM($G4997:I4997),($E4997-SUM($G4997:I4997))/(OFFSET(J4997,-$D4997,0)-(J$5-$D4997-1))))</f>
        <v>0</v>
      </c>
      <c r="K4997" s="298">
        <f ca="1">IF(OFFSET(K4997,-$D4997,0)="n/a","n/a",IF(K$5&gt;OFFSET(K4997,-$D4997,0)+$D4997,$E4997-SUM($G4997:J4997),($E4997-SUM($G4997:J4997))/(OFFSET(K4997,-$D4997,0)-(K$5-$D4997-1))))</f>
        <v>0</v>
      </c>
      <c r="L4997" s="298">
        <f ca="1">IF(OFFSET(L4997,-$D4997,0)="n/a","n/a",IF(L$5&gt;OFFSET(L4997,-$D4997,0)+$D4997,$E4997-SUM($G4997:K4997),($E4997-SUM($G4997:K4997))/(OFFSET(L4997,-$D4997,0)-(L$5-$D4997-1))))</f>
        <v>0</v>
      </c>
    </row>
    <row r="4998" spans="1:12" ht="12.75" hidden="1" customHeight="1" outlineLevel="2" x14ac:dyDescent="0.2">
      <c r="A4998" s="3"/>
      <c r="B4998" s="3"/>
      <c r="C4998" s="377"/>
      <c r="D4998" s="3">
        <v>3</v>
      </c>
      <c r="E4998" s="295">
        <f ca="1"/>
        <v>0</v>
      </c>
      <c r="F4998" s="296"/>
      <c r="G4998" s="299"/>
      <c r="H4998" s="299"/>
      <c r="I4998" s="297"/>
      <c r="J4998" s="298">
        <f ca="1">IF(OFFSET(J4998,-$D4998,0)="n/a","n/a",IF(J$5&gt;OFFSET(J4998,-$D4998,0)+$D4998,$E4998-SUM($G4998:I4998),($E4998-SUM($G4998:I4998))/(OFFSET(J4998,-$D4998,0)-(J$5-$D4998-1))))</f>
        <v>0</v>
      </c>
      <c r="K4998" s="298">
        <f ca="1">IF(OFFSET(K4998,-$D4998,0)="n/a","n/a",IF(K$5&gt;OFFSET(K4998,-$D4998,0)+$D4998,$E4998-SUM($G4998:J4998),($E4998-SUM($G4998:J4998))/(OFFSET(K4998,-$D4998,0)-(K$5-$D4998-1))))</f>
        <v>0</v>
      </c>
      <c r="L4998" s="298">
        <f ca="1">IF(OFFSET(L4998,-$D4998,0)="n/a","n/a",IF(L$5&gt;OFFSET(L4998,-$D4998,0)+$D4998,$E4998-SUM($G4998:K4998),($E4998-SUM($G4998:K4998))/(OFFSET(L4998,-$D4998,0)-(L$5-$D4998-1))))</f>
        <v>0</v>
      </c>
    </row>
    <row r="4999" spans="1:12" ht="12.75" hidden="1" customHeight="1" outlineLevel="2" x14ac:dyDescent="0.2">
      <c r="A4999" s="3"/>
      <c r="B4999" s="3"/>
      <c r="C4999" s="377"/>
      <c r="D4999" s="3">
        <v>4</v>
      </c>
      <c r="E4999" s="295">
        <f ca="1"/>
        <v>0</v>
      </c>
      <c r="F4999" s="296"/>
      <c r="G4999" s="299"/>
      <c r="H4999" s="299"/>
      <c r="I4999" s="299"/>
      <c r="J4999" s="297"/>
      <c r="K4999" s="298">
        <f ca="1">IF(OFFSET(K4999,-$D4999,0)="n/a","n/a",IF(K$5&gt;OFFSET(K4999,-$D4999,0)+$D4999,$E4999-SUM($G4999:J4999),($E4999-SUM($G4999:J4999))/(OFFSET(K4999,-$D4999,0)-(K$5-$D4999-1))))</f>
        <v>0</v>
      </c>
      <c r="L4999" s="298">
        <f ca="1">IF(OFFSET(L4999,-$D4999,0)="n/a","n/a",IF(L$5&gt;OFFSET(L4999,-$D4999,0)+$D4999,$E4999-SUM($G4999:K4999),($E4999-SUM($G4999:K4999))/(OFFSET(L4999,-$D4999,0)-(L$5-$D4999-1))))</f>
        <v>0</v>
      </c>
    </row>
    <row r="5000" spans="1:12" ht="12.75" hidden="1" customHeight="1" outlineLevel="2" x14ac:dyDescent="0.2">
      <c r="A5000" s="3"/>
      <c r="B5000" s="3"/>
      <c r="C5000" s="377"/>
      <c r="D5000" s="3">
        <v>5</v>
      </c>
      <c r="E5000" s="295">
        <f ca="1"/>
        <v>0</v>
      </c>
      <c r="F5000" s="296"/>
      <c r="G5000" s="299"/>
      <c r="H5000" s="299"/>
      <c r="I5000" s="299"/>
      <c r="J5000" s="299"/>
      <c r="K5000" s="297"/>
      <c r="L5000" s="298">
        <f ca="1">IF(OFFSET(L5000,-$D5000,0)="n/a","n/a",IF(L$5&gt;OFFSET(L5000,-$D5000,0)+$D5000,$E5000-SUM($G5000:K5000),($E5000-SUM($G5000:K5000))/(OFFSET(L5000,-$D5000,0)-(L$5-$D5000-1))))</f>
        <v>0</v>
      </c>
    </row>
    <row r="5001" spans="1:12" ht="12.75" hidden="1" customHeight="1" outlineLevel="2" x14ac:dyDescent="0.2">
      <c r="A5001" s="3"/>
      <c r="B5001" s="3"/>
      <c r="C5001" s="377"/>
      <c r="D5001" s="3">
        <v>6</v>
      </c>
      <c r="E5001" s="295">
        <f ca="1"/>
        <v>0</v>
      </c>
      <c r="F5001" s="296"/>
      <c r="G5001" s="299"/>
      <c r="H5001" s="299"/>
      <c r="I5001" s="299"/>
      <c r="J5001" s="299"/>
      <c r="K5001" s="299"/>
      <c r="L5001" s="297"/>
    </row>
    <row r="5002" spans="1:12" ht="12.75" hidden="1" customHeight="1" outlineLevel="2" x14ac:dyDescent="0.2">
      <c r="A5002" s="3"/>
      <c r="B5002" s="3"/>
      <c r="C5002" s="377"/>
      <c r="D5002" s="3">
        <v>7</v>
      </c>
      <c r="E5002" s="295" t="e">
        <f ca="1"/>
        <v>#N/A</v>
      </c>
      <c r="F5002" s="296"/>
      <c r="G5002" s="299"/>
      <c r="H5002" s="299"/>
      <c r="I5002" s="299"/>
      <c r="J5002" s="299"/>
      <c r="K5002" s="299"/>
      <c r="L5002" s="299"/>
    </row>
    <row r="5003" spans="1:12" ht="12.75" hidden="1" customHeight="1" outlineLevel="2" x14ac:dyDescent="0.2">
      <c r="A5003" s="3"/>
      <c r="B5003" s="3"/>
      <c r="C5003" s="377"/>
      <c r="D5003" s="3">
        <v>8</v>
      </c>
      <c r="E5003" s="295" t="e">
        <f ca="1"/>
        <v>#N/A</v>
      </c>
      <c r="F5003" s="296"/>
      <c r="G5003" s="299"/>
      <c r="H5003" s="299"/>
      <c r="I5003" s="299"/>
      <c r="J5003" s="299"/>
      <c r="K5003" s="299"/>
      <c r="L5003" s="299"/>
    </row>
    <row r="5004" spans="1:12" ht="12.75" hidden="1" customHeight="1" outlineLevel="2" x14ac:dyDescent="0.2">
      <c r="A5004" s="3"/>
      <c r="B5004" s="3"/>
      <c r="C5004" s="377"/>
      <c r="D5004" s="3">
        <v>9</v>
      </c>
      <c r="E5004" s="295" t="e">
        <f ca="1"/>
        <v>#N/A</v>
      </c>
      <c r="F5004" s="296"/>
      <c r="G5004" s="299"/>
      <c r="H5004" s="299"/>
      <c r="I5004" s="299"/>
      <c r="J5004" s="299"/>
      <c r="K5004" s="299"/>
      <c r="L5004" s="299"/>
    </row>
    <row r="5005" spans="1:12" ht="12.75" hidden="1" customHeight="1" outlineLevel="2" x14ac:dyDescent="0.2">
      <c r="A5005" s="3"/>
      <c r="B5005" s="3"/>
      <c r="C5005" s="377"/>
      <c r="D5005" s="3">
        <v>10</v>
      </c>
      <c r="E5005" s="295" t="e">
        <f ca="1"/>
        <v>#N/A</v>
      </c>
      <c r="F5005" s="296"/>
      <c r="G5005" s="299"/>
      <c r="H5005" s="299"/>
      <c r="I5005" s="299"/>
      <c r="J5005" s="299"/>
      <c r="K5005" s="299"/>
      <c r="L5005" s="299"/>
    </row>
    <row r="5006" spans="1:12" ht="12.75" hidden="1" customHeight="1" outlineLevel="2" x14ac:dyDescent="0.2">
      <c r="A5006" s="3"/>
      <c r="B5006" s="3"/>
      <c r="C5006" s="377"/>
      <c r="D5006" s="3">
        <v>11</v>
      </c>
      <c r="E5006" s="295" t="e">
        <f ca="1"/>
        <v>#N/A</v>
      </c>
      <c r="F5006" s="296"/>
      <c r="G5006" s="299"/>
      <c r="H5006" s="299"/>
      <c r="I5006" s="299"/>
      <c r="J5006" s="299"/>
      <c r="K5006" s="299"/>
      <c r="L5006" s="299"/>
    </row>
    <row r="5007" spans="1:12" ht="12.75" hidden="1" customHeight="1" outlineLevel="2" x14ac:dyDescent="0.2">
      <c r="A5007" s="3"/>
      <c r="B5007" s="3"/>
      <c r="C5007" s="377"/>
      <c r="D5007" s="3">
        <v>12</v>
      </c>
      <c r="E5007" s="295" t="e">
        <f ca="1"/>
        <v>#N/A</v>
      </c>
      <c r="F5007" s="296"/>
      <c r="G5007" s="299"/>
      <c r="H5007" s="299"/>
      <c r="I5007" s="299"/>
      <c r="J5007" s="299"/>
      <c r="K5007" s="299"/>
      <c r="L5007" s="299"/>
    </row>
    <row r="5008" spans="1:12" ht="12.75" hidden="1" customHeight="1" outlineLevel="2" x14ac:dyDescent="0.2">
      <c r="A5008" s="3"/>
      <c r="B5008" s="3"/>
      <c r="C5008" s="377"/>
      <c r="D5008" s="3">
        <v>13</v>
      </c>
      <c r="E5008" s="295" t="e">
        <f ca="1"/>
        <v>#N/A</v>
      </c>
      <c r="F5008" s="296"/>
      <c r="G5008" s="299"/>
      <c r="H5008" s="299"/>
      <c r="I5008" s="299"/>
      <c r="J5008" s="299"/>
      <c r="K5008" s="299"/>
      <c r="L5008" s="299"/>
    </row>
    <row r="5009" spans="1:12" ht="12.75" hidden="1" customHeight="1" outlineLevel="2" x14ac:dyDescent="0.2">
      <c r="A5009" s="3"/>
      <c r="B5009" s="3"/>
      <c r="C5009" s="377"/>
      <c r="D5009" s="3">
        <v>14</v>
      </c>
      <c r="E5009" s="295" t="e">
        <f ca="1"/>
        <v>#N/A</v>
      </c>
      <c r="F5009" s="296"/>
      <c r="G5009" s="299"/>
      <c r="H5009" s="299"/>
      <c r="I5009" s="299"/>
      <c r="J5009" s="299"/>
      <c r="K5009" s="299"/>
      <c r="L5009" s="299"/>
    </row>
    <row r="5010" spans="1:12" ht="12.75" hidden="1" customHeight="1" outlineLevel="2" x14ac:dyDescent="0.2">
      <c r="A5010" s="3"/>
      <c r="B5010" s="3"/>
      <c r="C5010" s="377"/>
      <c r="D5010" s="3">
        <v>15</v>
      </c>
      <c r="E5010" s="295" t="e">
        <f ca="1"/>
        <v>#N/A</v>
      </c>
      <c r="F5010" s="296"/>
      <c r="G5010" s="299"/>
      <c r="H5010" s="299"/>
      <c r="I5010" s="299"/>
      <c r="J5010" s="299"/>
      <c r="K5010" s="299"/>
      <c r="L5010" s="299"/>
    </row>
    <row r="5011" spans="1:12" ht="12.75" hidden="1" customHeight="1" outlineLevel="1" x14ac:dyDescent="0.2">
      <c r="A5011" s="3"/>
      <c r="B5011" s="149" t="str">
        <f ca="1">B4994</f>
        <v>Asset Type 055</v>
      </c>
      <c r="C5011" s="149" t="str">
        <f ca="1">C4994</f>
        <v>Description - Asset Type 055</v>
      </c>
      <c r="D5011" s="3"/>
      <c r="E5011" s="3"/>
      <c r="F5011" s="109" t="s">
        <v>47</v>
      </c>
      <c r="G5011" s="301">
        <f t="shared" ref="G5011:L5011" si="510">SUM(G4996:G5010)</f>
        <v>0</v>
      </c>
      <c r="H5011" s="301">
        <f t="shared" ca="1" si="510"/>
        <v>0</v>
      </c>
      <c r="I5011" s="301">
        <f t="shared" ca="1" si="510"/>
        <v>0</v>
      </c>
      <c r="J5011" s="301">
        <f t="shared" ca="1" si="510"/>
        <v>0</v>
      </c>
      <c r="K5011" s="301">
        <f t="shared" ca="1" si="510"/>
        <v>0</v>
      </c>
      <c r="L5011" s="301">
        <f t="shared" ca="1" si="510"/>
        <v>0</v>
      </c>
    </row>
    <row r="5012" spans="1:12" ht="12.75" hidden="1" customHeight="1" outlineLevel="2" x14ac:dyDescent="0.2">
      <c r="A5012" s="221">
        <f>A4994+1</f>
        <v>56</v>
      </c>
      <c r="B5012" s="22" t="str">
        <f ca="1">OFFSET($B$216,$A5012-1,0)</f>
        <v>Asset Type 056</v>
      </c>
      <c r="C5012" s="22" t="str">
        <f ca="1">OFFSET($C$216,$A5012-1,0)</f>
        <v>Description - Asset Type 056</v>
      </c>
      <c r="D5012" s="3"/>
      <c r="E5012" s="112"/>
      <c r="F5012" s="111" t="s">
        <v>46</v>
      </c>
      <c r="G5012" s="300">
        <f t="shared" ref="G5012:L5012" ca="1" si="511">VLOOKUP($B5012,$B$216:$L$415,5+G$5,FALSE)</f>
        <v>0</v>
      </c>
      <c r="H5012" s="300">
        <f t="shared" ca="1" si="511"/>
        <v>0</v>
      </c>
      <c r="I5012" s="300">
        <f t="shared" ca="1" si="511"/>
        <v>0</v>
      </c>
      <c r="J5012" s="300">
        <f t="shared" ca="1" si="511"/>
        <v>0</v>
      </c>
      <c r="K5012" s="300">
        <f t="shared" ca="1" si="511"/>
        <v>0</v>
      </c>
      <c r="L5012" s="300">
        <f t="shared" ca="1" si="511"/>
        <v>0</v>
      </c>
    </row>
    <row r="5013" spans="1:12" ht="12.75" hidden="1" customHeight="1" outlineLevel="2" x14ac:dyDescent="0.2">
      <c r="A5013" s="3"/>
      <c r="B5013" s="3"/>
      <c r="C5013" s="21"/>
      <c r="D5013" s="3"/>
      <c r="E5013" s="110"/>
      <c r="F5013" s="109" t="s">
        <v>81</v>
      </c>
      <c r="G5013" s="114">
        <f ca="1">VLOOKUP($B5012,'Input Sheet'!$B$215:$L$414,5+G$5,FALSE)</f>
        <v>0</v>
      </c>
      <c r="H5013" s="114">
        <f ca="1">VLOOKUP($B5012,'Input Sheet'!$B$215:$L$414,5+H$5,FALSE)</f>
        <v>0</v>
      </c>
      <c r="I5013" s="114">
        <f ca="1">VLOOKUP($B5012,'Input Sheet'!$B$215:$L$414,5+I$5,FALSE)</f>
        <v>0</v>
      </c>
      <c r="J5013" s="114">
        <f ca="1">VLOOKUP($B5012,'Input Sheet'!$B$215:$L$414,5+J$5,FALSE)</f>
        <v>0</v>
      </c>
      <c r="K5013" s="114">
        <f ca="1">VLOOKUP($B5012,'Input Sheet'!$B$215:$L$414,5+K$5,FALSE)</f>
        <v>0</v>
      </c>
      <c r="L5013" s="114">
        <f ca="1">VLOOKUP($B5012,'Input Sheet'!$B$215:$L$414,5+L$5,FALSE)</f>
        <v>0</v>
      </c>
    </row>
    <row r="5014" spans="1:12" ht="12.75" hidden="1" customHeight="1" outlineLevel="2" x14ac:dyDescent="0.2">
      <c r="A5014" s="3"/>
      <c r="B5014" s="3"/>
      <c r="C5014" s="3"/>
      <c r="D5014" s="3">
        <v>1</v>
      </c>
      <c r="E5014" s="295">
        <f t="array" aca="1" ref="E5014:E5028" ca="1">TRANSPOSE(G5012:L5012)</f>
        <v>0</v>
      </c>
      <c r="F5014" s="296"/>
      <c r="G5014" s="297"/>
      <c r="H5014" s="298">
        <f ca="1">IF(OFFSET(H5014,-$D5014,0)="n/a","n/a",IF(H$5&gt;OFFSET(H5014,-$D5014,0)+$D5014,$E5014-SUM($G5014:G5014),($E5014-SUM($G5014:G5014))/(OFFSET(H5014,-$D5014,0)-(H$5-$D5014-1))))</f>
        <v>0</v>
      </c>
      <c r="I5014" s="298">
        <f ca="1">IF(OFFSET(I5014,-$D5014,0)="n/a","n/a",IF(I$5&gt;OFFSET(I5014,-$D5014,0)+$D5014,$E5014-SUM($G5014:H5014),($E5014-SUM($G5014:H5014))/(OFFSET(I5014,-$D5014,0)-(I$5-$D5014-1))))</f>
        <v>0</v>
      </c>
      <c r="J5014" s="298">
        <f ca="1">IF(OFFSET(J5014,-$D5014,0)="n/a","n/a",IF(J$5&gt;OFFSET(J5014,-$D5014,0)+$D5014,$E5014-SUM($G5014:I5014),($E5014-SUM($G5014:I5014))/(OFFSET(J5014,-$D5014,0)-(J$5-$D5014-1))))</f>
        <v>0</v>
      </c>
      <c r="K5014" s="298">
        <f ca="1">IF(OFFSET(K5014,-$D5014,0)="n/a","n/a",IF(K$5&gt;OFFSET(K5014,-$D5014,0)+$D5014,$E5014-SUM($G5014:J5014),($E5014-SUM($G5014:J5014))/(OFFSET(K5014,-$D5014,0)-(K$5-$D5014-1))))</f>
        <v>0</v>
      </c>
      <c r="L5014" s="298">
        <f ca="1">IF(OFFSET(L5014,-$D5014,0)="n/a","n/a",IF(L$5&gt;OFFSET(L5014,-$D5014,0)+$D5014,$E5014-SUM($G5014:K5014),($E5014-SUM($G5014:K5014))/(OFFSET(L5014,-$D5014,0)-(L$5-$D5014-1))))</f>
        <v>0</v>
      </c>
    </row>
    <row r="5015" spans="1:12" ht="12.75" hidden="1" customHeight="1" outlineLevel="2" x14ac:dyDescent="0.2">
      <c r="A5015" s="3"/>
      <c r="B5015" s="3"/>
      <c r="C5015" s="377" t="s">
        <v>48</v>
      </c>
      <c r="D5015" s="3">
        <v>2</v>
      </c>
      <c r="E5015" s="295">
        <f ca="1"/>
        <v>0</v>
      </c>
      <c r="F5015" s="296"/>
      <c r="G5015" s="299"/>
      <c r="H5015" s="297"/>
      <c r="I5015" s="298">
        <f ca="1">IF(OFFSET(I5015,-$D5015,0)="n/a","n/a",IF(I$5&gt;OFFSET(I5015,-$D5015,0)+$D5015,$E5015-SUM($G5015:H5015),($E5015-SUM($G5015:H5015))/(OFFSET(I5015,-$D5015,0)-(I$5-$D5015-1))))</f>
        <v>0</v>
      </c>
      <c r="J5015" s="298">
        <f ca="1">IF(OFFSET(J5015,-$D5015,0)="n/a","n/a",IF(J$5&gt;OFFSET(J5015,-$D5015,0)+$D5015,$E5015-SUM($G5015:I5015),($E5015-SUM($G5015:I5015))/(OFFSET(J5015,-$D5015,0)-(J$5-$D5015-1))))</f>
        <v>0</v>
      </c>
      <c r="K5015" s="298">
        <f ca="1">IF(OFFSET(K5015,-$D5015,0)="n/a","n/a",IF(K$5&gt;OFFSET(K5015,-$D5015,0)+$D5015,$E5015-SUM($G5015:J5015),($E5015-SUM($G5015:J5015))/(OFFSET(K5015,-$D5015,0)-(K$5-$D5015-1))))</f>
        <v>0</v>
      </c>
      <c r="L5015" s="298">
        <f ca="1">IF(OFFSET(L5015,-$D5015,0)="n/a","n/a",IF(L$5&gt;OFFSET(L5015,-$D5015,0)+$D5015,$E5015-SUM($G5015:K5015),($E5015-SUM($G5015:K5015))/(OFFSET(L5015,-$D5015,0)-(L$5-$D5015-1))))</f>
        <v>0</v>
      </c>
    </row>
    <row r="5016" spans="1:12" ht="12.75" hidden="1" customHeight="1" outlineLevel="2" x14ac:dyDescent="0.2">
      <c r="A5016" s="3"/>
      <c r="B5016" s="3"/>
      <c r="C5016" s="377"/>
      <c r="D5016" s="3">
        <v>3</v>
      </c>
      <c r="E5016" s="295">
        <f ca="1"/>
        <v>0</v>
      </c>
      <c r="F5016" s="296"/>
      <c r="G5016" s="299"/>
      <c r="H5016" s="299"/>
      <c r="I5016" s="297"/>
      <c r="J5016" s="298">
        <f ca="1">IF(OFFSET(J5016,-$D5016,0)="n/a","n/a",IF(J$5&gt;OFFSET(J5016,-$D5016,0)+$D5016,$E5016-SUM($G5016:I5016),($E5016-SUM($G5016:I5016))/(OFFSET(J5016,-$D5016,0)-(J$5-$D5016-1))))</f>
        <v>0</v>
      </c>
      <c r="K5016" s="298">
        <f ca="1">IF(OFFSET(K5016,-$D5016,0)="n/a","n/a",IF(K$5&gt;OFFSET(K5016,-$D5016,0)+$D5016,$E5016-SUM($G5016:J5016),($E5016-SUM($G5016:J5016))/(OFFSET(K5016,-$D5016,0)-(K$5-$D5016-1))))</f>
        <v>0</v>
      </c>
      <c r="L5016" s="298">
        <f ca="1">IF(OFFSET(L5016,-$D5016,0)="n/a","n/a",IF(L$5&gt;OFFSET(L5016,-$D5016,0)+$D5016,$E5016-SUM($G5016:K5016),($E5016-SUM($G5016:K5016))/(OFFSET(L5016,-$D5016,0)-(L$5-$D5016-1))))</f>
        <v>0</v>
      </c>
    </row>
    <row r="5017" spans="1:12" ht="12.75" hidden="1" customHeight="1" outlineLevel="2" x14ac:dyDescent="0.2">
      <c r="A5017" s="3"/>
      <c r="B5017" s="3"/>
      <c r="C5017" s="377"/>
      <c r="D5017" s="3">
        <v>4</v>
      </c>
      <c r="E5017" s="295">
        <f ca="1"/>
        <v>0</v>
      </c>
      <c r="F5017" s="296"/>
      <c r="G5017" s="299"/>
      <c r="H5017" s="299"/>
      <c r="I5017" s="299"/>
      <c r="J5017" s="297"/>
      <c r="K5017" s="298">
        <f ca="1">IF(OFFSET(K5017,-$D5017,0)="n/a","n/a",IF(K$5&gt;OFFSET(K5017,-$D5017,0)+$D5017,$E5017-SUM($G5017:J5017),($E5017-SUM($G5017:J5017))/(OFFSET(K5017,-$D5017,0)-(K$5-$D5017-1))))</f>
        <v>0</v>
      </c>
      <c r="L5017" s="298">
        <f ca="1">IF(OFFSET(L5017,-$D5017,0)="n/a","n/a",IF(L$5&gt;OFFSET(L5017,-$D5017,0)+$D5017,$E5017-SUM($G5017:K5017),($E5017-SUM($G5017:K5017))/(OFFSET(L5017,-$D5017,0)-(L$5-$D5017-1))))</f>
        <v>0</v>
      </c>
    </row>
    <row r="5018" spans="1:12" ht="12.75" hidden="1" customHeight="1" outlineLevel="2" x14ac:dyDescent="0.2">
      <c r="A5018" s="3"/>
      <c r="B5018" s="3"/>
      <c r="C5018" s="377"/>
      <c r="D5018" s="3">
        <v>5</v>
      </c>
      <c r="E5018" s="295">
        <f ca="1"/>
        <v>0</v>
      </c>
      <c r="F5018" s="296"/>
      <c r="G5018" s="299"/>
      <c r="H5018" s="299"/>
      <c r="I5018" s="299"/>
      <c r="J5018" s="299"/>
      <c r="K5018" s="297"/>
      <c r="L5018" s="298">
        <f ca="1">IF(OFFSET(L5018,-$D5018,0)="n/a","n/a",IF(L$5&gt;OFFSET(L5018,-$D5018,0)+$D5018,$E5018-SUM($G5018:K5018),($E5018-SUM($G5018:K5018))/(OFFSET(L5018,-$D5018,0)-(L$5-$D5018-1))))</f>
        <v>0</v>
      </c>
    </row>
    <row r="5019" spans="1:12" ht="12.75" hidden="1" customHeight="1" outlineLevel="2" x14ac:dyDescent="0.2">
      <c r="A5019" s="3"/>
      <c r="B5019" s="3"/>
      <c r="C5019" s="377"/>
      <c r="D5019" s="3">
        <v>6</v>
      </c>
      <c r="E5019" s="295">
        <f ca="1"/>
        <v>0</v>
      </c>
      <c r="F5019" s="296"/>
      <c r="G5019" s="299"/>
      <c r="H5019" s="299"/>
      <c r="I5019" s="299"/>
      <c r="J5019" s="299"/>
      <c r="K5019" s="299"/>
      <c r="L5019" s="297"/>
    </row>
    <row r="5020" spans="1:12" ht="12.75" hidden="1" customHeight="1" outlineLevel="2" x14ac:dyDescent="0.2">
      <c r="A5020" s="3"/>
      <c r="B5020" s="3"/>
      <c r="C5020" s="377"/>
      <c r="D5020" s="3">
        <v>7</v>
      </c>
      <c r="E5020" s="295" t="e">
        <f ca="1"/>
        <v>#N/A</v>
      </c>
      <c r="F5020" s="296"/>
      <c r="G5020" s="299"/>
      <c r="H5020" s="299"/>
      <c r="I5020" s="299"/>
      <c r="J5020" s="299"/>
      <c r="K5020" s="299"/>
      <c r="L5020" s="299"/>
    </row>
    <row r="5021" spans="1:12" ht="12.75" hidden="1" customHeight="1" outlineLevel="2" x14ac:dyDescent="0.2">
      <c r="A5021" s="3"/>
      <c r="B5021" s="3"/>
      <c r="C5021" s="377"/>
      <c r="D5021" s="3">
        <v>8</v>
      </c>
      <c r="E5021" s="295" t="e">
        <f ca="1"/>
        <v>#N/A</v>
      </c>
      <c r="F5021" s="296"/>
      <c r="G5021" s="299"/>
      <c r="H5021" s="299"/>
      <c r="I5021" s="299"/>
      <c r="J5021" s="299"/>
      <c r="K5021" s="299"/>
      <c r="L5021" s="299"/>
    </row>
    <row r="5022" spans="1:12" ht="12.75" hidden="1" customHeight="1" outlineLevel="2" x14ac:dyDescent="0.2">
      <c r="A5022" s="3"/>
      <c r="B5022" s="3"/>
      <c r="C5022" s="377"/>
      <c r="D5022" s="3">
        <v>9</v>
      </c>
      <c r="E5022" s="295" t="e">
        <f ca="1"/>
        <v>#N/A</v>
      </c>
      <c r="F5022" s="296"/>
      <c r="G5022" s="299"/>
      <c r="H5022" s="299"/>
      <c r="I5022" s="299"/>
      <c r="J5022" s="299"/>
      <c r="K5022" s="299"/>
      <c r="L5022" s="299"/>
    </row>
    <row r="5023" spans="1:12" ht="12.75" hidden="1" customHeight="1" outlineLevel="2" x14ac:dyDescent="0.2">
      <c r="A5023" s="3"/>
      <c r="B5023" s="3"/>
      <c r="C5023" s="377"/>
      <c r="D5023" s="3">
        <v>10</v>
      </c>
      <c r="E5023" s="295" t="e">
        <f ca="1"/>
        <v>#N/A</v>
      </c>
      <c r="F5023" s="296"/>
      <c r="G5023" s="299"/>
      <c r="H5023" s="299"/>
      <c r="I5023" s="299"/>
      <c r="J5023" s="299"/>
      <c r="K5023" s="299"/>
      <c r="L5023" s="299"/>
    </row>
    <row r="5024" spans="1:12" ht="12.75" hidden="1" customHeight="1" outlineLevel="2" x14ac:dyDescent="0.2">
      <c r="A5024" s="3"/>
      <c r="B5024" s="3"/>
      <c r="C5024" s="377"/>
      <c r="D5024" s="3">
        <v>11</v>
      </c>
      <c r="E5024" s="295" t="e">
        <f ca="1"/>
        <v>#N/A</v>
      </c>
      <c r="F5024" s="296"/>
      <c r="G5024" s="299"/>
      <c r="H5024" s="299"/>
      <c r="I5024" s="299"/>
      <c r="J5024" s="299"/>
      <c r="K5024" s="299"/>
      <c r="L5024" s="299"/>
    </row>
    <row r="5025" spans="1:12" ht="12.75" hidden="1" customHeight="1" outlineLevel="2" x14ac:dyDescent="0.2">
      <c r="A5025" s="3"/>
      <c r="B5025" s="3"/>
      <c r="C5025" s="377"/>
      <c r="D5025" s="3">
        <v>12</v>
      </c>
      <c r="E5025" s="295" t="e">
        <f ca="1"/>
        <v>#N/A</v>
      </c>
      <c r="F5025" s="296"/>
      <c r="G5025" s="299"/>
      <c r="H5025" s="299"/>
      <c r="I5025" s="299"/>
      <c r="J5025" s="299"/>
      <c r="K5025" s="299"/>
      <c r="L5025" s="299"/>
    </row>
    <row r="5026" spans="1:12" ht="12.75" hidden="1" customHeight="1" outlineLevel="2" x14ac:dyDescent="0.2">
      <c r="A5026" s="3"/>
      <c r="B5026" s="3"/>
      <c r="C5026" s="377"/>
      <c r="D5026" s="3">
        <v>13</v>
      </c>
      <c r="E5026" s="295" t="e">
        <f ca="1"/>
        <v>#N/A</v>
      </c>
      <c r="F5026" s="296"/>
      <c r="G5026" s="299"/>
      <c r="H5026" s="299"/>
      <c r="I5026" s="299"/>
      <c r="J5026" s="299"/>
      <c r="K5026" s="299"/>
      <c r="L5026" s="299"/>
    </row>
    <row r="5027" spans="1:12" ht="12.75" hidden="1" customHeight="1" outlineLevel="2" x14ac:dyDescent="0.2">
      <c r="A5027" s="3"/>
      <c r="B5027" s="3"/>
      <c r="C5027" s="377"/>
      <c r="D5027" s="3">
        <v>14</v>
      </c>
      <c r="E5027" s="295" t="e">
        <f ca="1"/>
        <v>#N/A</v>
      </c>
      <c r="F5027" s="296"/>
      <c r="G5027" s="299"/>
      <c r="H5027" s="299"/>
      <c r="I5027" s="299"/>
      <c r="J5027" s="299"/>
      <c r="K5027" s="299"/>
      <c r="L5027" s="299"/>
    </row>
    <row r="5028" spans="1:12" ht="12.75" hidden="1" customHeight="1" outlineLevel="2" x14ac:dyDescent="0.2">
      <c r="A5028" s="3"/>
      <c r="B5028" s="3"/>
      <c r="C5028" s="377"/>
      <c r="D5028" s="3">
        <v>15</v>
      </c>
      <c r="E5028" s="295" t="e">
        <f ca="1"/>
        <v>#N/A</v>
      </c>
      <c r="F5028" s="296"/>
      <c r="G5028" s="299"/>
      <c r="H5028" s="299"/>
      <c r="I5028" s="299"/>
      <c r="J5028" s="299"/>
      <c r="K5028" s="299"/>
      <c r="L5028" s="299"/>
    </row>
    <row r="5029" spans="1:12" ht="12.75" hidden="1" customHeight="1" outlineLevel="1" x14ac:dyDescent="0.2">
      <c r="A5029" s="3"/>
      <c r="B5029" s="149" t="str">
        <f ca="1">B5012</f>
        <v>Asset Type 056</v>
      </c>
      <c r="C5029" s="149" t="str">
        <f ca="1">C5012</f>
        <v>Description - Asset Type 056</v>
      </c>
      <c r="D5029" s="3"/>
      <c r="E5029" s="3"/>
      <c r="F5029" s="109" t="s">
        <v>47</v>
      </c>
      <c r="G5029" s="301">
        <f t="shared" ref="G5029:L5029" si="512">SUM(G5014:G5028)</f>
        <v>0</v>
      </c>
      <c r="H5029" s="301">
        <f t="shared" ca="1" si="512"/>
        <v>0</v>
      </c>
      <c r="I5029" s="301">
        <f t="shared" ca="1" si="512"/>
        <v>0</v>
      </c>
      <c r="J5029" s="301">
        <f t="shared" ca="1" si="512"/>
        <v>0</v>
      </c>
      <c r="K5029" s="301">
        <f t="shared" ca="1" si="512"/>
        <v>0</v>
      </c>
      <c r="L5029" s="301">
        <f t="shared" ca="1" si="512"/>
        <v>0</v>
      </c>
    </row>
    <row r="5030" spans="1:12" ht="12.75" hidden="1" customHeight="1" outlineLevel="2" x14ac:dyDescent="0.2">
      <c r="A5030" s="221">
        <f>A5012+1</f>
        <v>57</v>
      </c>
      <c r="B5030" s="22" t="str">
        <f ca="1">OFFSET($B$216,$A5030-1,0)</f>
        <v>Asset Type 057</v>
      </c>
      <c r="C5030" s="22" t="str">
        <f ca="1">OFFSET($C$216,$A5030-1,0)</f>
        <v>Description - Asset Type 057</v>
      </c>
      <c r="D5030" s="3"/>
      <c r="E5030" s="112"/>
      <c r="F5030" s="111" t="s">
        <v>46</v>
      </c>
      <c r="G5030" s="300">
        <f t="shared" ref="G5030:L5030" ca="1" si="513">VLOOKUP($B5030,$B$216:$L$415,5+G$5,FALSE)</f>
        <v>0</v>
      </c>
      <c r="H5030" s="300">
        <f t="shared" ca="1" si="513"/>
        <v>0</v>
      </c>
      <c r="I5030" s="300">
        <f t="shared" ca="1" si="513"/>
        <v>0</v>
      </c>
      <c r="J5030" s="300">
        <f t="shared" ca="1" si="513"/>
        <v>0</v>
      </c>
      <c r="K5030" s="300">
        <f t="shared" ca="1" si="513"/>
        <v>0</v>
      </c>
      <c r="L5030" s="300">
        <f t="shared" ca="1" si="513"/>
        <v>0</v>
      </c>
    </row>
    <row r="5031" spans="1:12" ht="12.75" hidden="1" customHeight="1" outlineLevel="2" x14ac:dyDescent="0.2">
      <c r="A5031" s="3"/>
      <c r="B5031" s="3"/>
      <c r="C5031" s="21"/>
      <c r="D5031" s="3"/>
      <c r="E5031" s="110"/>
      <c r="F5031" s="109" t="s">
        <v>81</v>
      </c>
      <c r="G5031" s="114">
        <f ca="1">VLOOKUP($B5030,'Input Sheet'!$B$215:$L$414,5+G$5,FALSE)</f>
        <v>0</v>
      </c>
      <c r="H5031" s="114">
        <f ca="1">VLOOKUP($B5030,'Input Sheet'!$B$215:$L$414,5+H$5,FALSE)</f>
        <v>0</v>
      </c>
      <c r="I5031" s="114">
        <f ca="1">VLOOKUP($B5030,'Input Sheet'!$B$215:$L$414,5+I$5,FALSE)</f>
        <v>0</v>
      </c>
      <c r="J5031" s="114">
        <f ca="1">VLOOKUP($B5030,'Input Sheet'!$B$215:$L$414,5+J$5,FALSE)</f>
        <v>0</v>
      </c>
      <c r="K5031" s="114">
        <f ca="1">VLOOKUP($B5030,'Input Sheet'!$B$215:$L$414,5+K$5,FALSE)</f>
        <v>0</v>
      </c>
      <c r="L5031" s="114">
        <f ca="1">VLOOKUP($B5030,'Input Sheet'!$B$215:$L$414,5+L$5,FALSE)</f>
        <v>0</v>
      </c>
    </row>
    <row r="5032" spans="1:12" ht="12.75" hidden="1" customHeight="1" outlineLevel="2" x14ac:dyDescent="0.2">
      <c r="A5032" s="3"/>
      <c r="B5032" s="3"/>
      <c r="C5032" s="3"/>
      <c r="D5032" s="3">
        <v>1</v>
      </c>
      <c r="E5032" s="295">
        <f t="array" aca="1" ref="E5032:E5046" ca="1">TRANSPOSE(G5030:L5030)</f>
        <v>0</v>
      </c>
      <c r="F5032" s="296"/>
      <c r="G5032" s="297"/>
      <c r="H5032" s="298">
        <f ca="1">IF(OFFSET(H5032,-$D5032,0)="n/a","n/a",IF(H$5&gt;OFFSET(H5032,-$D5032,0)+$D5032,$E5032-SUM($G5032:G5032),($E5032-SUM($G5032:G5032))/(OFFSET(H5032,-$D5032,0)-(H$5-$D5032-1))))</f>
        <v>0</v>
      </c>
      <c r="I5032" s="298">
        <f ca="1">IF(OFFSET(I5032,-$D5032,0)="n/a","n/a",IF(I$5&gt;OFFSET(I5032,-$D5032,0)+$D5032,$E5032-SUM($G5032:H5032),($E5032-SUM($G5032:H5032))/(OFFSET(I5032,-$D5032,0)-(I$5-$D5032-1))))</f>
        <v>0</v>
      </c>
      <c r="J5032" s="298">
        <f ca="1">IF(OFFSET(J5032,-$D5032,0)="n/a","n/a",IF(J$5&gt;OFFSET(J5032,-$D5032,0)+$D5032,$E5032-SUM($G5032:I5032),($E5032-SUM($G5032:I5032))/(OFFSET(J5032,-$D5032,0)-(J$5-$D5032-1))))</f>
        <v>0</v>
      </c>
      <c r="K5032" s="298">
        <f ca="1">IF(OFFSET(K5032,-$D5032,0)="n/a","n/a",IF(K$5&gt;OFFSET(K5032,-$D5032,0)+$D5032,$E5032-SUM($G5032:J5032),($E5032-SUM($G5032:J5032))/(OFFSET(K5032,-$D5032,0)-(K$5-$D5032-1))))</f>
        <v>0</v>
      </c>
      <c r="L5032" s="298">
        <f ca="1">IF(OFFSET(L5032,-$D5032,0)="n/a","n/a",IF(L$5&gt;OFFSET(L5032,-$D5032,0)+$D5032,$E5032-SUM($G5032:K5032),($E5032-SUM($G5032:K5032))/(OFFSET(L5032,-$D5032,0)-(L$5-$D5032-1))))</f>
        <v>0</v>
      </c>
    </row>
    <row r="5033" spans="1:12" ht="12.75" hidden="1" customHeight="1" outlineLevel="2" x14ac:dyDescent="0.2">
      <c r="A5033" s="3"/>
      <c r="B5033" s="3"/>
      <c r="C5033" s="377" t="s">
        <v>48</v>
      </c>
      <c r="D5033" s="3">
        <v>2</v>
      </c>
      <c r="E5033" s="295">
        <f ca="1"/>
        <v>0</v>
      </c>
      <c r="F5033" s="296"/>
      <c r="G5033" s="299"/>
      <c r="H5033" s="297"/>
      <c r="I5033" s="298">
        <f ca="1">IF(OFFSET(I5033,-$D5033,0)="n/a","n/a",IF(I$5&gt;OFFSET(I5033,-$D5033,0)+$D5033,$E5033-SUM($G5033:H5033),($E5033-SUM($G5033:H5033))/(OFFSET(I5033,-$D5033,0)-(I$5-$D5033-1))))</f>
        <v>0</v>
      </c>
      <c r="J5033" s="298">
        <f ca="1">IF(OFFSET(J5033,-$D5033,0)="n/a","n/a",IF(J$5&gt;OFFSET(J5033,-$D5033,0)+$D5033,$E5033-SUM($G5033:I5033),($E5033-SUM($G5033:I5033))/(OFFSET(J5033,-$D5033,0)-(J$5-$D5033-1))))</f>
        <v>0</v>
      </c>
      <c r="K5033" s="298">
        <f ca="1">IF(OFFSET(K5033,-$D5033,0)="n/a","n/a",IF(K$5&gt;OFFSET(K5033,-$D5033,0)+$D5033,$E5033-SUM($G5033:J5033),($E5033-SUM($G5033:J5033))/(OFFSET(K5033,-$D5033,0)-(K$5-$D5033-1))))</f>
        <v>0</v>
      </c>
      <c r="L5033" s="298">
        <f ca="1">IF(OFFSET(L5033,-$D5033,0)="n/a","n/a",IF(L$5&gt;OFFSET(L5033,-$D5033,0)+$D5033,$E5033-SUM($G5033:K5033),($E5033-SUM($G5033:K5033))/(OFFSET(L5033,-$D5033,0)-(L$5-$D5033-1))))</f>
        <v>0</v>
      </c>
    </row>
    <row r="5034" spans="1:12" ht="12.75" hidden="1" customHeight="1" outlineLevel="2" x14ac:dyDescent="0.2">
      <c r="A5034" s="3"/>
      <c r="B5034" s="3"/>
      <c r="C5034" s="377"/>
      <c r="D5034" s="3">
        <v>3</v>
      </c>
      <c r="E5034" s="295">
        <f ca="1"/>
        <v>0</v>
      </c>
      <c r="F5034" s="296"/>
      <c r="G5034" s="299"/>
      <c r="H5034" s="299"/>
      <c r="I5034" s="297"/>
      <c r="J5034" s="298">
        <f ca="1">IF(OFFSET(J5034,-$D5034,0)="n/a","n/a",IF(J$5&gt;OFFSET(J5034,-$D5034,0)+$D5034,$E5034-SUM($G5034:I5034),($E5034-SUM($G5034:I5034))/(OFFSET(J5034,-$D5034,0)-(J$5-$D5034-1))))</f>
        <v>0</v>
      </c>
      <c r="K5034" s="298">
        <f ca="1">IF(OFFSET(K5034,-$D5034,0)="n/a","n/a",IF(K$5&gt;OFFSET(K5034,-$D5034,0)+$D5034,$E5034-SUM($G5034:J5034),($E5034-SUM($G5034:J5034))/(OFFSET(K5034,-$D5034,0)-(K$5-$D5034-1))))</f>
        <v>0</v>
      </c>
      <c r="L5034" s="298">
        <f ca="1">IF(OFFSET(L5034,-$D5034,0)="n/a","n/a",IF(L$5&gt;OFFSET(L5034,-$D5034,0)+$D5034,$E5034-SUM($G5034:K5034),($E5034-SUM($G5034:K5034))/(OFFSET(L5034,-$D5034,0)-(L$5-$D5034-1))))</f>
        <v>0</v>
      </c>
    </row>
    <row r="5035" spans="1:12" ht="12.75" hidden="1" customHeight="1" outlineLevel="2" x14ac:dyDescent="0.2">
      <c r="A5035" s="3"/>
      <c r="B5035" s="3"/>
      <c r="C5035" s="377"/>
      <c r="D5035" s="3">
        <v>4</v>
      </c>
      <c r="E5035" s="295">
        <f ca="1"/>
        <v>0</v>
      </c>
      <c r="F5035" s="296"/>
      <c r="G5035" s="299"/>
      <c r="H5035" s="299"/>
      <c r="I5035" s="299"/>
      <c r="J5035" s="297"/>
      <c r="K5035" s="298">
        <f ca="1">IF(OFFSET(K5035,-$D5035,0)="n/a","n/a",IF(K$5&gt;OFFSET(K5035,-$D5035,0)+$D5035,$E5035-SUM($G5035:J5035),($E5035-SUM($G5035:J5035))/(OFFSET(K5035,-$D5035,0)-(K$5-$D5035-1))))</f>
        <v>0</v>
      </c>
      <c r="L5035" s="298">
        <f ca="1">IF(OFFSET(L5035,-$D5035,0)="n/a","n/a",IF(L$5&gt;OFFSET(L5035,-$D5035,0)+$D5035,$E5035-SUM($G5035:K5035),($E5035-SUM($G5035:K5035))/(OFFSET(L5035,-$D5035,0)-(L$5-$D5035-1))))</f>
        <v>0</v>
      </c>
    </row>
    <row r="5036" spans="1:12" ht="12.75" hidden="1" customHeight="1" outlineLevel="2" x14ac:dyDescent="0.2">
      <c r="A5036" s="3"/>
      <c r="B5036" s="3"/>
      <c r="C5036" s="377"/>
      <c r="D5036" s="3">
        <v>5</v>
      </c>
      <c r="E5036" s="295">
        <f ca="1"/>
        <v>0</v>
      </c>
      <c r="F5036" s="296"/>
      <c r="G5036" s="299"/>
      <c r="H5036" s="299"/>
      <c r="I5036" s="299"/>
      <c r="J5036" s="299"/>
      <c r="K5036" s="297"/>
      <c r="L5036" s="298">
        <f ca="1">IF(OFFSET(L5036,-$D5036,0)="n/a","n/a",IF(L$5&gt;OFFSET(L5036,-$D5036,0)+$D5036,$E5036-SUM($G5036:K5036),($E5036-SUM($G5036:K5036))/(OFFSET(L5036,-$D5036,0)-(L$5-$D5036-1))))</f>
        <v>0</v>
      </c>
    </row>
    <row r="5037" spans="1:12" ht="12.75" hidden="1" customHeight="1" outlineLevel="2" x14ac:dyDescent="0.2">
      <c r="A5037" s="3"/>
      <c r="B5037" s="3"/>
      <c r="C5037" s="377"/>
      <c r="D5037" s="3">
        <v>6</v>
      </c>
      <c r="E5037" s="295">
        <f ca="1"/>
        <v>0</v>
      </c>
      <c r="F5037" s="296"/>
      <c r="G5037" s="299"/>
      <c r="H5037" s="299"/>
      <c r="I5037" s="299"/>
      <c r="J5037" s="299"/>
      <c r="K5037" s="299"/>
      <c r="L5037" s="297"/>
    </row>
    <row r="5038" spans="1:12" ht="12.75" hidden="1" customHeight="1" outlineLevel="2" x14ac:dyDescent="0.2">
      <c r="A5038" s="3"/>
      <c r="B5038" s="3"/>
      <c r="C5038" s="377"/>
      <c r="D5038" s="3">
        <v>7</v>
      </c>
      <c r="E5038" s="295" t="e">
        <f ca="1"/>
        <v>#N/A</v>
      </c>
      <c r="F5038" s="296"/>
      <c r="G5038" s="299"/>
      <c r="H5038" s="299"/>
      <c r="I5038" s="299"/>
      <c r="J5038" s="299"/>
      <c r="K5038" s="299"/>
      <c r="L5038" s="299"/>
    </row>
    <row r="5039" spans="1:12" ht="12.75" hidden="1" customHeight="1" outlineLevel="2" x14ac:dyDescent="0.2">
      <c r="A5039" s="3"/>
      <c r="B5039" s="3"/>
      <c r="C5039" s="377"/>
      <c r="D5039" s="3">
        <v>8</v>
      </c>
      <c r="E5039" s="295" t="e">
        <f ca="1"/>
        <v>#N/A</v>
      </c>
      <c r="F5039" s="296"/>
      <c r="G5039" s="299"/>
      <c r="H5039" s="299"/>
      <c r="I5039" s="299"/>
      <c r="J5039" s="299"/>
      <c r="K5039" s="299"/>
      <c r="L5039" s="299"/>
    </row>
    <row r="5040" spans="1:12" ht="12.75" hidden="1" customHeight="1" outlineLevel="2" x14ac:dyDescent="0.2">
      <c r="A5040" s="3"/>
      <c r="B5040" s="3"/>
      <c r="C5040" s="377"/>
      <c r="D5040" s="3">
        <v>9</v>
      </c>
      <c r="E5040" s="295" t="e">
        <f ca="1"/>
        <v>#N/A</v>
      </c>
      <c r="F5040" s="296"/>
      <c r="G5040" s="299"/>
      <c r="H5040" s="299"/>
      <c r="I5040" s="299"/>
      <c r="J5040" s="299"/>
      <c r="K5040" s="299"/>
      <c r="L5040" s="299"/>
    </row>
    <row r="5041" spans="1:12" ht="12.75" hidden="1" customHeight="1" outlineLevel="2" x14ac:dyDescent="0.2">
      <c r="A5041" s="3"/>
      <c r="B5041" s="3"/>
      <c r="C5041" s="377"/>
      <c r="D5041" s="3">
        <v>10</v>
      </c>
      <c r="E5041" s="295" t="e">
        <f ca="1"/>
        <v>#N/A</v>
      </c>
      <c r="F5041" s="296"/>
      <c r="G5041" s="299"/>
      <c r="H5041" s="299"/>
      <c r="I5041" s="299"/>
      <c r="J5041" s="299"/>
      <c r="K5041" s="299"/>
      <c r="L5041" s="299"/>
    </row>
    <row r="5042" spans="1:12" ht="12.75" hidden="1" customHeight="1" outlineLevel="2" x14ac:dyDescent="0.2">
      <c r="A5042" s="3"/>
      <c r="B5042" s="3"/>
      <c r="C5042" s="377"/>
      <c r="D5042" s="3">
        <v>11</v>
      </c>
      <c r="E5042" s="295" t="e">
        <f ca="1"/>
        <v>#N/A</v>
      </c>
      <c r="F5042" s="296"/>
      <c r="G5042" s="299"/>
      <c r="H5042" s="299"/>
      <c r="I5042" s="299"/>
      <c r="J5042" s="299"/>
      <c r="K5042" s="299"/>
      <c r="L5042" s="299"/>
    </row>
    <row r="5043" spans="1:12" ht="12.75" hidden="1" customHeight="1" outlineLevel="2" x14ac:dyDescent="0.2">
      <c r="A5043" s="3"/>
      <c r="B5043" s="3"/>
      <c r="C5043" s="377"/>
      <c r="D5043" s="3">
        <v>12</v>
      </c>
      <c r="E5043" s="295" t="e">
        <f ca="1"/>
        <v>#N/A</v>
      </c>
      <c r="F5043" s="296"/>
      <c r="G5043" s="299"/>
      <c r="H5043" s="299"/>
      <c r="I5043" s="299"/>
      <c r="J5043" s="299"/>
      <c r="K5043" s="299"/>
      <c r="L5043" s="299"/>
    </row>
    <row r="5044" spans="1:12" ht="12.75" hidden="1" customHeight="1" outlineLevel="2" x14ac:dyDescent="0.2">
      <c r="A5044" s="3"/>
      <c r="B5044" s="3"/>
      <c r="C5044" s="377"/>
      <c r="D5044" s="3">
        <v>13</v>
      </c>
      <c r="E5044" s="295" t="e">
        <f ca="1"/>
        <v>#N/A</v>
      </c>
      <c r="F5044" s="296"/>
      <c r="G5044" s="299"/>
      <c r="H5044" s="299"/>
      <c r="I5044" s="299"/>
      <c r="J5044" s="299"/>
      <c r="K5044" s="299"/>
      <c r="L5044" s="299"/>
    </row>
    <row r="5045" spans="1:12" ht="12.75" hidden="1" customHeight="1" outlineLevel="2" x14ac:dyDescent="0.2">
      <c r="A5045" s="3"/>
      <c r="B5045" s="3"/>
      <c r="C5045" s="377"/>
      <c r="D5045" s="3">
        <v>14</v>
      </c>
      <c r="E5045" s="295" t="e">
        <f ca="1"/>
        <v>#N/A</v>
      </c>
      <c r="F5045" s="296"/>
      <c r="G5045" s="299"/>
      <c r="H5045" s="299"/>
      <c r="I5045" s="299"/>
      <c r="J5045" s="299"/>
      <c r="K5045" s="299"/>
      <c r="L5045" s="299"/>
    </row>
    <row r="5046" spans="1:12" ht="12.75" hidden="1" customHeight="1" outlineLevel="2" x14ac:dyDescent="0.2">
      <c r="A5046" s="3"/>
      <c r="B5046" s="3"/>
      <c r="C5046" s="377"/>
      <c r="D5046" s="3">
        <v>15</v>
      </c>
      <c r="E5046" s="295" t="e">
        <f ca="1"/>
        <v>#N/A</v>
      </c>
      <c r="F5046" s="296"/>
      <c r="G5046" s="299"/>
      <c r="H5046" s="299"/>
      <c r="I5046" s="299"/>
      <c r="J5046" s="299"/>
      <c r="K5046" s="299"/>
      <c r="L5046" s="299"/>
    </row>
    <row r="5047" spans="1:12" ht="12.75" hidden="1" customHeight="1" outlineLevel="1" x14ac:dyDescent="0.2">
      <c r="A5047" s="3"/>
      <c r="B5047" s="149" t="str">
        <f ca="1">B5030</f>
        <v>Asset Type 057</v>
      </c>
      <c r="C5047" s="149" t="str">
        <f ca="1">C5030</f>
        <v>Description - Asset Type 057</v>
      </c>
      <c r="D5047" s="3"/>
      <c r="E5047" s="3"/>
      <c r="F5047" s="109" t="s">
        <v>47</v>
      </c>
      <c r="G5047" s="301">
        <f t="shared" ref="G5047:L5047" si="514">SUM(G5032:G5046)</f>
        <v>0</v>
      </c>
      <c r="H5047" s="301">
        <f t="shared" ca="1" si="514"/>
        <v>0</v>
      </c>
      <c r="I5047" s="301">
        <f t="shared" ca="1" si="514"/>
        <v>0</v>
      </c>
      <c r="J5047" s="301">
        <f t="shared" ca="1" si="514"/>
        <v>0</v>
      </c>
      <c r="K5047" s="301">
        <f t="shared" ca="1" si="514"/>
        <v>0</v>
      </c>
      <c r="L5047" s="301">
        <f t="shared" ca="1" si="514"/>
        <v>0</v>
      </c>
    </row>
    <row r="5048" spans="1:12" ht="12.75" hidden="1" customHeight="1" outlineLevel="2" x14ac:dyDescent="0.2">
      <c r="A5048" s="221">
        <f>A5030+1</f>
        <v>58</v>
      </c>
      <c r="B5048" s="22" t="str">
        <f ca="1">OFFSET($B$216,$A5048-1,0)</f>
        <v>Asset Type 058</v>
      </c>
      <c r="C5048" s="22" t="str">
        <f ca="1">OFFSET($C$216,$A5048-1,0)</f>
        <v>Description - Asset Type 058</v>
      </c>
      <c r="D5048" s="3"/>
      <c r="E5048" s="112"/>
      <c r="F5048" s="111" t="s">
        <v>46</v>
      </c>
      <c r="G5048" s="300">
        <f t="shared" ref="G5048:L5048" ca="1" si="515">VLOOKUP($B5048,$B$216:$L$415,5+G$5,FALSE)</f>
        <v>0</v>
      </c>
      <c r="H5048" s="300">
        <f t="shared" ca="1" si="515"/>
        <v>0</v>
      </c>
      <c r="I5048" s="300">
        <f t="shared" ca="1" si="515"/>
        <v>0</v>
      </c>
      <c r="J5048" s="300">
        <f t="shared" ca="1" si="515"/>
        <v>0</v>
      </c>
      <c r="K5048" s="300">
        <f t="shared" ca="1" si="515"/>
        <v>0</v>
      </c>
      <c r="L5048" s="300">
        <f t="shared" ca="1" si="515"/>
        <v>0</v>
      </c>
    </row>
    <row r="5049" spans="1:12" ht="12.75" hidden="1" customHeight="1" outlineLevel="2" x14ac:dyDescent="0.2">
      <c r="A5049" s="3"/>
      <c r="B5049" s="3"/>
      <c r="C5049" s="21"/>
      <c r="D5049" s="3"/>
      <c r="E5049" s="110"/>
      <c r="F5049" s="109" t="s">
        <v>81</v>
      </c>
      <c r="G5049" s="114">
        <f ca="1">VLOOKUP($B5048,'Input Sheet'!$B$215:$L$414,5+G$5,FALSE)</f>
        <v>0</v>
      </c>
      <c r="H5049" s="114">
        <f ca="1">VLOOKUP($B5048,'Input Sheet'!$B$215:$L$414,5+H$5,FALSE)</f>
        <v>0</v>
      </c>
      <c r="I5049" s="114">
        <f ca="1">VLOOKUP($B5048,'Input Sheet'!$B$215:$L$414,5+I$5,FALSE)</f>
        <v>0</v>
      </c>
      <c r="J5049" s="114">
        <f ca="1">VLOOKUP($B5048,'Input Sheet'!$B$215:$L$414,5+J$5,FALSE)</f>
        <v>0</v>
      </c>
      <c r="K5049" s="114">
        <f ca="1">VLOOKUP($B5048,'Input Sheet'!$B$215:$L$414,5+K$5,FALSE)</f>
        <v>0</v>
      </c>
      <c r="L5049" s="114">
        <f ca="1">VLOOKUP($B5048,'Input Sheet'!$B$215:$L$414,5+L$5,FALSE)</f>
        <v>0</v>
      </c>
    </row>
    <row r="5050" spans="1:12" ht="12.75" hidden="1" customHeight="1" outlineLevel="2" x14ac:dyDescent="0.2">
      <c r="A5050" s="3"/>
      <c r="B5050" s="3"/>
      <c r="C5050" s="3"/>
      <c r="D5050" s="3">
        <v>1</v>
      </c>
      <c r="E5050" s="295">
        <f t="array" aca="1" ref="E5050:E5064" ca="1">TRANSPOSE(G5048:L5048)</f>
        <v>0</v>
      </c>
      <c r="F5050" s="296"/>
      <c r="G5050" s="297"/>
      <c r="H5050" s="298">
        <f ca="1">IF(OFFSET(H5050,-$D5050,0)="n/a","n/a",IF(H$5&gt;OFFSET(H5050,-$D5050,0)+$D5050,$E5050-SUM($G5050:G5050),($E5050-SUM($G5050:G5050))/(OFFSET(H5050,-$D5050,0)-(H$5-$D5050-1))))</f>
        <v>0</v>
      </c>
      <c r="I5050" s="298">
        <f ca="1">IF(OFFSET(I5050,-$D5050,0)="n/a","n/a",IF(I$5&gt;OFFSET(I5050,-$D5050,0)+$D5050,$E5050-SUM($G5050:H5050),($E5050-SUM($G5050:H5050))/(OFFSET(I5050,-$D5050,0)-(I$5-$D5050-1))))</f>
        <v>0</v>
      </c>
      <c r="J5050" s="298">
        <f ca="1">IF(OFFSET(J5050,-$D5050,0)="n/a","n/a",IF(J$5&gt;OFFSET(J5050,-$D5050,0)+$D5050,$E5050-SUM($G5050:I5050),($E5050-SUM($G5050:I5050))/(OFFSET(J5050,-$D5050,0)-(J$5-$D5050-1))))</f>
        <v>0</v>
      </c>
      <c r="K5050" s="298">
        <f ca="1">IF(OFFSET(K5050,-$D5050,0)="n/a","n/a",IF(K$5&gt;OFFSET(K5050,-$D5050,0)+$D5050,$E5050-SUM($G5050:J5050),($E5050-SUM($G5050:J5050))/(OFFSET(K5050,-$D5050,0)-(K$5-$D5050-1))))</f>
        <v>0</v>
      </c>
      <c r="L5050" s="298">
        <f ca="1">IF(OFFSET(L5050,-$D5050,0)="n/a","n/a",IF(L$5&gt;OFFSET(L5050,-$D5050,0)+$D5050,$E5050-SUM($G5050:K5050),($E5050-SUM($G5050:K5050))/(OFFSET(L5050,-$D5050,0)-(L$5-$D5050-1))))</f>
        <v>0</v>
      </c>
    </row>
    <row r="5051" spans="1:12" ht="12.75" hidden="1" customHeight="1" outlineLevel="2" x14ac:dyDescent="0.2">
      <c r="A5051" s="3"/>
      <c r="B5051" s="3"/>
      <c r="C5051" s="377" t="s">
        <v>48</v>
      </c>
      <c r="D5051" s="3">
        <v>2</v>
      </c>
      <c r="E5051" s="295">
        <f ca="1"/>
        <v>0</v>
      </c>
      <c r="F5051" s="296"/>
      <c r="G5051" s="299"/>
      <c r="H5051" s="297"/>
      <c r="I5051" s="298">
        <f ca="1">IF(OFFSET(I5051,-$D5051,0)="n/a","n/a",IF(I$5&gt;OFFSET(I5051,-$D5051,0)+$D5051,$E5051-SUM($G5051:H5051),($E5051-SUM($G5051:H5051))/(OFFSET(I5051,-$D5051,0)-(I$5-$D5051-1))))</f>
        <v>0</v>
      </c>
      <c r="J5051" s="298">
        <f ca="1">IF(OFFSET(J5051,-$D5051,0)="n/a","n/a",IF(J$5&gt;OFFSET(J5051,-$D5051,0)+$D5051,$E5051-SUM($G5051:I5051),($E5051-SUM($G5051:I5051))/(OFFSET(J5051,-$D5051,0)-(J$5-$D5051-1))))</f>
        <v>0</v>
      </c>
      <c r="K5051" s="298">
        <f ca="1">IF(OFFSET(K5051,-$D5051,0)="n/a","n/a",IF(K$5&gt;OFFSET(K5051,-$D5051,0)+$D5051,$E5051-SUM($G5051:J5051),($E5051-SUM($G5051:J5051))/(OFFSET(K5051,-$D5051,0)-(K$5-$D5051-1))))</f>
        <v>0</v>
      </c>
      <c r="L5051" s="298">
        <f ca="1">IF(OFFSET(L5051,-$D5051,0)="n/a","n/a",IF(L$5&gt;OFFSET(L5051,-$D5051,0)+$D5051,$E5051-SUM($G5051:K5051),($E5051-SUM($G5051:K5051))/(OFFSET(L5051,-$D5051,0)-(L$5-$D5051-1))))</f>
        <v>0</v>
      </c>
    </row>
    <row r="5052" spans="1:12" ht="12.75" hidden="1" customHeight="1" outlineLevel="2" x14ac:dyDescent="0.2">
      <c r="A5052" s="3"/>
      <c r="B5052" s="3"/>
      <c r="C5052" s="377"/>
      <c r="D5052" s="3">
        <v>3</v>
      </c>
      <c r="E5052" s="295">
        <f ca="1"/>
        <v>0</v>
      </c>
      <c r="F5052" s="296"/>
      <c r="G5052" s="299"/>
      <c r="H5052" s="299"/>
      <c r="I5052" s="297"/>
      <c r="J5052" s="298">
        <f ca="1">IF(OFFSET(J5052,-$D5052,0)="n/a","n/a",IF(J$5&gt;OFFSET(J5052,-$D5052,0)+$D5052,$E5052-SUM($G5052:I5052),($E5052-SUM($G5052:I5052))/(OFFSET(J5052,-$D5052,0)-(J$5-$D5052-1))))</f>
        <v>0</v>
      </c>
      <c r="K5052" s="298">
        <f ca="1">IF(OFFSET(K5052,-$D5052,0)="n/a","n/a",IF(K$5&gt;OFFSET(K5052,-$D5052,0)+$D5052,$E5052-SUM($G5052:J5052),($E5052-SUM($G5052:J5052))/(OFFSET(K5052,-$D5052,0)-(K$5-$D5052-1))))</f>
        <v>0</v>
      </c>
      <c r="L5052" s="298">
        <f ca="1">IF(OFFSET(L5052,-$D5052,0)="n/a","n/a",IF(L$5&gt;OFFSET(L5052,-$D5052,0)+$D5052,$E5052-SUM($G5052:K5052),($E5052-SUM($G5052:K5052))/(OFFSET(L5052,-$D5052,0)-(L$5-$D5052-1))))</f>
        <v>0</v>
      </c>
    </row>
    <row r="5053" spans="1:12" ht="12.75" hidden="1" customHeight="1" outlineLevel="2" x14ac:dyDescent="0.2">
      <c r="A5053" s="3"/>
      <c r="B5053" s="3"/>
      <c r="C5053" s="377"/>
      <c r="D5053" s="3">
        <v>4</v>
      </c>
      <c r="E5053" s="295">
        <f ca="1"/>
        <v>0</v>
      </c>
      <c r="F5053" s="296"/>
      <c r="G5053" s="299"/>
      <c r="H5053" s="299"/>
      <c r="I5053" s="299"/>
      <c r="J5053" s="297"/>
      <c r="K5053" s="298">
        <f ca="1">IF(OFFSET(K5053,-$D5053,0)="n/a","n/a",IF(K$5&gt;OFFSET(K5053,-$D5053,0)+$D5053,$E5053-SUM($G5053:J5053),($E5053-SUM($G5053:J5053))/(OFFSET(K5053,-$D5053,0)-(K$5-$D5053-1))))</f>
        <v>0</v>
      </c>
      <c r="L5053" s="298">
        <f ca="1">IF(OFFSET(L5053,-$D5053,0)="n/a","n/a",IF(L$5&gt;OFFSET(L5053,-$D5053,0)+$D5053,$E5053-SUM($G5053:K5053),($E5053-SUM($G5053:K5053))/(OFFSET(L5053,-$D5053,0)-(L$5-$D5053-1))))</f>
        <v>0</v>
      </c>
    </row>
    <row r="5054" spans="1:12" ht="12.75" hidden="1" customHeight="1" outlineLevel="2" x14ac:dyDescent="0.2">
      <c r="A5054" s="3"/>
      <c r="B5054" s="3"/>
      <c r="C5054" s="377"/>
      <c r="D5054" s="3">
        <v>5</v>
      </c>
      <c r="E5054" s="295">
        <f ca="1"/>
        <v>0</v>
      </c>
      <c r="F5054" s="296"/>
      <c r="G5054" s="299"/>
      <c r="H5054" s="299"/>
      <c r="I5054" s="299"/>
      <c r="J5054" s="299"/>
      <c r="K5054" s="297"/>
      <c r="L5054" s="298">
        <f ca="1">IF(OFFSET(L5054,-$D5054,0)="n/a","n/a",IF(L$5&gt;OFFSET(L5054,-$D5054,0)+$D5054,$E5054-SUM($G5054:K5054),($E5054-SUM($G5054:K5054))/(OFFSET(L5054,-$D5054,0)-(L$5-$D5054-1))))</f>
        <v>0</v>
      </c>
    </row>
    <row r="5055" spans="1:12" ht="12.75" hidden="1" customHeight="1" outlineLevel="2" x14ac:dyDescent="0.2">
      <c r="A5055" s="3"/>
      <c r="B5055" s="3"/>
      <c r="C5055" s="377"/>
      <c r="D5055" s="3">
        <v>6</v>
      </c>
      <c r="E5055" s="295">
        <f ca="1"/>
        <v>0</v>
      </c>
      <c r="F5055" s="296"/>
      <c r="G5055" s="299"/>
      <c r="H5055" s="299"/>
      <c r="I5055" s="299"/>
      <c r="J5055" s="299"/>
      <c r="K5055" s="299"/>
      <c r="L5055" s="297"/>
    </row>
    <row r="5056" spans="1:12" ht="12.75" hidden="1" customHeight="1" outlineLevel="2" x14ac:dyDescent="0.2">
      <c r="A5056" s="3"/>
      <c r="B5056" s="3"/>
      <c r="C5056" s="377"/>
      <c r="D5056" s="3">
        <v>7</v>
      </c>
      <c r="E5056" s="295" t="e">
        <f ca="1"/>
        <v>#N/A</v>
      </c>
      <c r="F5056" s="296"/>
      <c r="G5056" s="299"/>
      <c r="H5056" s="299"/>
      <c r="I5056" s="299"/>
      <c r="J5056" s="299"/>
      <c r="K5056" s="299"/>
      <c r="L5056" s="299"/>
    </row>
    <row r="5057" spans="1:12" ht="12.75" hidden="1" customHeight="1" outlineLevel="2" x14ac:dyDescent="0.2">
      <c r="A5057" s="3"/>
      <c r="B5057" s="3"/>
      <c r="C5057" s="377"/>
      <c r="D5057" s="3">
        <v>8</v>
      </c>
      <c r="E5057" s="295" t="e">
        <f ca="1"/>
        <v>#N/A</v>
      </c>
      <c r="F5057" s="296"/>
      <c r="G5057" s="299"/>
      <c r="H5057" s="299"/>
      <c r="I5057" s="299"/>
      <c r="J5057" s="299"/>
      <c r="K5057" s="299"/>
      <c r="L5057" s="299"/>
    </row>
    <row r="5058" spans="1:12" ht="12.75" hidden="1" customHeight="1" outlineLevel="2" x14ac:dyDescent="0.2">
      <c r="A5058" s="3"/>
      <c r="B5058" s="3"/>
      <c r="C5058" s="377"/>
      <c r="D5058" s="3">
        <v>9</v>
      </c>
      <c r="E5058" s="295" t="e">
        <f ca="1"/>
        <v>#N/A</v>
      </c>
      <c r="F5058" s="296"/>
      <c r="G5058" s="299"/>
      <c r="H5058" s="299"/>
      <c r="I5058" s="299"/>
      <c r="J5058" s="299"/>
      <c r="K5058" s="299"/>
      <c r="L5058" s="299"/>
    </row>
    <row r="5059" spans="1:12" ht="12.75" hidden="1" customHeight="1" outlineLevel="2" x14ac:dyDescent="0.2">
      <c r="A5059" s="3"/>
      <c r="B5059" s="3"/>
      <c r="C5059" s="377"/>
      <c r="D5059" s="3">
        <v>10</v>
      </c>
      <c r="E5059" s="295" t="e">
        <f ca="1"/>
        <v>#N/A</v>
      </c>
      <c r="F5059" s="296"/>
      <c r="G5059" s="299"/>
      <c r="H5059" s="299"/>
      <c r="I5059" s="299"/>
      <c r="J5059" s="299"/>
      <c r="K5059" s="299"/>
      <c r="L5059" s="299"/>
    </row>
    <row r="5060" spans="1:12" ht="12.75" hidden="1" customHeight="1" outlineLevel="2" x14ac:dyDescent="0.2">
      <c r="A5060" s="3"/>
      <c r="B5060" s="3"/>
      <c r="C5060" s="377"/>
      <c r="D5060" s="3">
        <v>11</v>
      </c>
      <c r="E5060" s="295" t="e">
        <f ca="1"/>
        <v>#N/A</v>
      </c>
      <c r="F5060" s="296"/>
      <c r="G5060" s="299"/>
      <c r="H5060" s="299"/>
      <c r="I5060" s="299"/>
      <c r="J5060" s="299"/>
      <c r="K5060" s="299"/>
      <c r="L5060" s="299"/>
    </row>
    <row r="5061" spans="1:12" ht="12.75" hidden="1" customHeight="1" outlineLevel="2" x14ac:dyDescent="0.2">
      <c r="A5061" s="3"/>
      <c r="B5061" s="3"/>
      <c r="C5061" s="377"/>
      <c r="D5061" s="3">
        <v>12</v>
      </c>
      <c r="E5061" s="295" t="e">
        <f ca="1"/>
        <v>#N/A</v>
      </c>
      <c r="F5061" s="296"/>
      <c r="G5061" s="299"/>
      <c r="H5061" s="299"/>
      <c r="I5061" s="299"/>
      <c r="J5061" s="299"/>
      <c r="K5061" s="299"/>
      <c r="L5061" s="299"/>
    </row>
    <row r="5062" spans="1:12" ht="12.75" hidden="1" customHeight="1" outlineLevel="2" x14ac:dyDescent="0.2">
      <c r="A5062" s="3"/>
      <c r="B5062" s="3"/>
      <c r="C5062" s="377"/>
      <c r="D5062" s="3">
        <v>13</v>
      </c>
      <c r="E5062" s="295" t="e">
        <f ca="1"/>
        <v>#N/A</v>
      </c>
      <c r="F5062" s="296"/>
      <c r="G5062" s="299"/>
      <c r="H5062" s="299"/>
      <c r="I5062" s="299"/>
      <c r="J5062" s="299"/>
      <c r="K5062" s="299"/>
      <c r="L5062" s="299"/>
    </row>
    <row r="5063" spans="1:12" ht="12.75" hidden="1" customHeight="1" outlineLevel="2" x14ac:dyDescent="0.2">
      <c r="A5063" s="3"/>
      <c r="B5063" s="3"/>
      <c r="C5063" s="377"/>
      <c r="D5063" s="3">
        <v>14</v>
      </c>
      <c r="E5063" s="295" t="e">
        <f ca="1"/>
        <v>#N/A</v>
      </c>
      <c r="F5063" s="296"/>
      <c r="G5063" s="299"/>
      <c r="H5063" s="299"/>
      <c r="I5063" s="299"/>
      <c r="J5063" s="299"/>
      <c r="K5063" s="299"/>
      <c r="L5063" s="299"/>
    </row>
    <row r="5064" spans="1:12" ht="12.75" hidden="1" customHeight="1" outlineLevel="2" x14ac:dyDescent="0.2">
      <c r="A5064" s="3"/>
      <c r="B5064" s="3"/>
      <c r="C5064" s="377"/>
      <c r="D5064" s="3">
        <v>15</v>
      </c>
      <c r="E5064" s="295" t="e">
        <f ca="1"/>
        <v>#N/A</v>
      </c>
      <c r="F5064" s="296"/>
      <c r="G5064" s="299"/>
      <c r="H5064" s="299"/>
      <c r="I5064" s="299"/>
      <c r="J5064" s="299"/>
      <c r="K5064" s="299"/>
      <c r="L5064" s="299"/>
    </row>
    <row r="5065" spans="1:12" ht="12.75" hidden="1" customHeight="1" outlineLevel="1" x14ac:dyDescent="0.2">
      <c r="A5065" s="3"/>
      <c r="B5065" s="149" t="str">
        <f ca="1">B5048</f>
        <v>Asset Type 058</v>
      </c>
      <c r="C5065" s="149" t="str">
        <f ca="1">C5048</f>
        <v>Description - Asset Type 058</v>
      </c>
      <c r="D5065" s="3"/>
      <c r="E5065" s="3"/>
      <c r="F5065" s="109" t="s">
        <v>47</v>
      </c>
      <c r="G5065" s="301">
        <f t="shared" ref="G5065:L5065" si="516">SUM(G5050:G5064)</f>
        <v>0</v>
      </c>
      <c r="H5065" s="301">
        <f t="shared" ca="1" si="516"/>
        <v>0</v>
      </c>
      <c r="I5065" s="301">
        <f t="shared" ca="1" si="516"/>
        <v>0</v>
      </c>
      <c r="J5065" s="301">
        <f t="shared" ca="1" si="516"/>
        <v>0</v>
      </c>
      <c r="K5065" s="301">
        <f t="shared" ca="1" si="516"/>
        <v>0</v>
      </c>
      <c r="L5065" s="301">
        <f t="shared" ca="1" si="516"/>
        <v>0</v>
      </c>
    </row>
    <row r="5066" spans="1:12" ht="12.75" hidden="1" customHeight="1" outlineLevel="2" x14ac:dyDescent="0.2">
      <c r="A5066" s="221">
        <f>A5048+1</f>
        <v>59</v>
      </c>
      <c r="B5066" s="22" t="str">
        <f ca="1">OFFSET($B$216,$A5066-1,0)</f>
        <v>Asset Type 059</v>
      </c>
      <c r="C5066" s="22" t="str">
        <f ca="1">OFFSET($C$216,$A5066-1,0)</f>
        <v>Description - Asset Type 059</v>
      </c>
      <c r="D5066" s="3"/>
      <c r="E5066" s="112"/>
      <c r="F5066" s="111" t="s">
        <v>46</v>
      </c>
      <c r="G5066" s="300">
        <f t="shared" ref="G5066:L5066" ca="1" si="517">VLOOKUP($B5066,$B$216:$L$415,5+G$5,FALSE)</f>
        <v>0</v>
      </c>
      <c r="H5066" s="300">
        <f t="shared" ca="1" si="517"/>
        <v>0</v>
      </c>
      <c r="I5066" s="300">
        <f t="shared" ca="1" si="517"/>
        <v>0</v>
      </c>
      <c r="J5066" s="300">
        <f t="shared" ca="1" si="517"/>
        <v>0</v>
      </c>
      <c r="K5066" s="300">
        <f t="shared" ca="1" si="517"/>
        <v>0</v>
      </c>
      <c r="L5066" s="300">
        <f t="shared" ca="1" si="517"/>
        <v>0</v>
      </c>
    </row>
    <row r="5067" spans="1:12" ht="12.75" hidden="1" customHeight="1" outlineLevel="2" x14ac:dyDescent="0.2">
      <c r="A5067" s="3"/>
      <c r="B5067" s="3"/>
      <c r="C5067" s="21"/>
      <c r="D5067" s="3"/>
      <c r="E5067" s="110"/>
      <c r="F5067" s="109" t="s">
        <v>81</v>
      </c>
      <c r="G5067" s="114">
        <f ca="1">VLOOKUP($B5066,'Input Sheet'!$B$215:$L$414,5+G$5,FALSE)</f>
        <v>0</v>
      </c>
      <c r="H5067" s="114">
        <f ca="1">VLOOKUP($B5066,'Input Sheet'!$B$215:$L$414,5+H$5,FALSE)</f>
        <v>0</v>
      </c>
      <c r="I5067" s="114">
        <f ca="1">VLOOKUP($B5066,'Input Sheet'!$B$215:$L$414,5+I$5,FALSE)</f>
        <v>0</v>
      </c>
      <c r="J5067" s="114">
        <f ca="1">VLOOKUP($B5066,'Input Sheet'!$B$215:$L$414,5+J$5,FALSE)</f>
        <v>0</v>
      </c>
      <c r="K5067" s="114">
        <f ca="1">VLOOKUP($B5066,'Input Sheet'!$B$215:$L$414,5+K$5,FALSE)</f>
        <v>0</v>
      </c>
      <c r="L5067" s="114">
        <f ca="1">VLOOKUP($B5066,'Input Sheet'!$B$215:$L$414,5+L$5,FALSE)</f>
        <v>0</v>
      </c>
    </row>
    <row r="5068" spans="1:12" ht="12.75" hidden="1" customHeight="1" outlineLevel="2" x14ac:dyDescent="0.2">
      <c r="A5068" s="3"/>
      <c r="B5068" s="3"/>
      <c r="C5068" s="3"/>
      <c r="D5068" s="3">
        <v>1</v>
      </c>
      <c r="E5068" s="295">
        <f t="array" aca="1" ref="E5068:E5082" ca="1">TRANSPOSE(G5066:L5066)</f>
        <v>0</v>
      </c>
      <c r="F5068" s="296"/>
      <c r="G5068" s="297"/>
      <c r="H5068" s="298">
        <f ca="1">IF(OFFSET(H5068,-$D5068,0)="n/a","n/a",IF(H$5&gt;OFFSET(H5068,-$D5068,0)+$D5068,$E5068-SUM($G5068:G5068),($E5068-SUM($G5068:G5068))/(OFFSET(H5068,-$D5068,0)-(H$5-$D5068-1))))</f>
        <v>0</v>
      </c>
      <c r="I5068" s="298">
        <f ca="1">IF(OFFSET(I5068,-$D5068,0)="n/a","n/a",IF(I$5&gt;OFFSET(I5068,-$D5068,0)+$D5068,$E5068-SUM($G5068:H5068),($E5068-SUM($G5068:H5068))/(OFFSET(I5068,-$D5068,0)-(I$5-$D5068-1))))</f>
        <v>0</v>
      </c>
      <c r="J5068" s="298">
        <f ca="1">IF(OFFSET(J5068,-$D5068,0)="n/a","n/a",IF(J$5&gt;OFFSET(J5068,-$D5068,0)+$D5068,$E5068-SUM($G5068:I5068),($E5068-SUM($G5068:I5068))/(OFFSET(J5068,-$D5068,0)-(J$5-$D5068-1))))</f>
        <v>0</v>
      </c>
      <c r="K5068" s="298">
        <f ca="1">IF(OFFSET(K5068,-$D5068,0)="n/a","n/a",IF(K$5&gt;OFFSET(K5068,-$D5068,0)+$D5068,$E5068-SUM($G5068:J5068),($E5068-SUM($G5068:J5068))/(OFFSET(K5068,-$D5068,0)-(K$5-$D5068-1))))</f>
        <v>0</v>
      </c>
      <c r="L5068" s="298">
        <f ca="1">IF(OFFSET(L5068,-$D5068,0)="n/a","n/a",IF(L$5&gt;OFFSET(L5068,-$D5068,0)+$D5068,$E5068-SUM($G5068:K5068),($E5068-SUM($G5068:K5068))/(OFFSET(L5068,-$D5068,0)-(L$5-$D5068-1))))</f>
        <v>0</v>
      </c>
    </row>
    <row r="5069" spans="1:12" ht="12.75" hidden="1" customHeight="1" outlineLevel="2" x14ac:dyDescent="0.2">
      <c r="A5069" s="3"/>
      <c r="B5069" s="3"/>
      <c r="C5069" s="377" t="s">
        <v>48</v>
      </c>
      <c r="D5069" s="3">
        <v>2</v>
      </c>
      <c r="E5069" s="295">
        <f ca="1"/>
        <v>0</v>
      </c>
      <c r="F5069" s="296"/>
      <c r="G5069" s="299"/>
      <c r="H5069" s="297"/>
      <c r="I5069" s="298">
        <f ca="1">IF(OFFSET(I5069,-$D5069,0)="n/a","n/a",IF(I$5&gt;OFFSET(I5069,-$D5069,0)+$D5069,$E5069-SUM($G5069:H5069),($E5069-SUM($G5069:H5069))/(OFFSET(I5069,-$D5069,0)-(I$5-$D5069-1))))</f>
        <v>0</v>
      </c>
      <c r="J5069" s="298">
        <f ca="1">IF(OFFSET(J5069,-$D5069,0)="n/a","n/a",IF(J$5&gt;OFFSET(J5069,-$D5069,0)+$D5069,$E5069-SUM($G5069:I5069),($E5069-SUM($G5069:I5069))/(OFFSET(J5069,-$D5069,0)-(J$5-$D5069-1))))</f>
        <v>0</v>
      </c>
      <c r="K5069" s="298">
        <f ca="1">IF(OFFSET(K5069,-$D5069,0)="n/a","n/a",IF(K$5&gt;OFFSET(K5069,-$D5069,0)+$D5069,$E5069-SUM($G5069:J5069),($E5069-SUM($G5069:J5069))/(OFFSET(K5069,-$D5069,0)-(K$5-$D5069-1))))</f>
        <v>0</v>
      </c>
      <c r="L5069" s="298">
        <f ca="1">IF(OFFSET(L5069,-$D5069,0)="n/a","n/a",IF(L$5&gt;OFFSET(L5069,-$D5069,0)+$D5069,$E5069-SUM($G5069:K5069),($E5069-SUM($G5069:K5069))/(OFFSET(L5069,-$D5069,0)-(L$5-$D5069-1))))</f>
        <v>0</v>
      </c>
    </row>
    <row r="5070" spans="1:12" ht="12.75" hidden="1" customHeight="1" outlineLevel="2" x14ac:dyDescent="0.2">
      <c r="A5070" s="3"/>
      <c r="B5070" s="3"/>
      <c r="C5070" s="377"/>
      <c r="D5070" s="3">
        <v>3</v>
      </c>
      <c r="E5070" s="295">
        <f ca="1"/>
        <v>0</v>
      </c>
      <c r="F5070" s="296"/>
      <c r="G5070" s="299"/>
      <c r="H5070" s="299"/>
      <c r="I5070" s="297"/>
      <c r="J5070" s="298">
        <f ca="1">IF(OFFSET(J5070,-$D5070,0)="n/a","n/a",IF(J$5&gt;OFFSET(J5070,-$D5070,0)+$D5070,$E5070-SUM($G5070:I5070),($E5070-SUM($G5070:I5070))/(OFFSET(J5070,-$D5070,0)-(J$5-$D5070-1))))</f>
        <v>0</v>
      </c>
      <c r="K5070" s="298">
        <f ca="1">IF(OFFSET(K5070,-$D5070,0)="n/a","n/a",IF(K$5&gt;OFFSET(K5070,-$D5070,0)+$D5070,$E5070-SUM($G5070:J5070),($E5070-SUM($G5070:J5070))/(OFFSET(K5070,-$D5070,0)-(K$5-$D5070-1))))</f>
        <v>0</v>
      </c>
      <c r="L5070" s="298">
        <f ca="1">IF(OFFSET(L5070,-$D5070,0)="n/a","n/a",IF(L$5&gt;OFFSET(L5070,-$D5070,0)+$D5070,$E5070-SUM($G5070:K5070),($E5070-SUM($G5070:K5070))/(OFFSET(L5070,-$D5070,0)-(L$5-$D5070-1))))</f>
        <v>0</v>
      </c>
    </row>
    <row r="5071" spans="1:12" ht="12.75" hidden="1" customHeight="1" outlineLevel="2" x14ac:dyDescent="0.2">
      <c r="A5071" s="3"/>
      <c r="B5071" s="3"/>
      <c r="C5071" s="377"/>
      <c r="D5071" s="3">
        <v>4</v>
      </c>
      <c r="E5071" s="295">
        <f ca="1"/>
        <v>0</v>
      </c>
      <c r="F5071" s="296"/>
      <c r="G5071" s="299"/>
      <c r="H5071" s="299"/>
      <c r="I5071" s="299"/>
      <c r="J5071" s="297"/>
      <c r="K5071" s="298">
        <f ca="1">IF(OFFSET(K5071,-$D5071,0)="n/a","n/a",IF(K$5&gt;OFFSET(K5071,-$D5071,0)+$D5071,$E5071-SUM($G5071:J5071),($E5071-SUM($G5071:J5071))/(OFFSET(K5071,-$D5071,0)-(K$5-$D5071-1))))</f>
        <v>0</v>
      </c>
      <c r="L5071" s="298">
        <f ca="1">IF(OFFSET(L5071,-$D5071,0)="n/a","n/a",IF(L$5&gt;OFFSET(L5071,-$D5071,0)+$D5071,$E5071-SUM($G5071:K5071),($E5071-SUM($G5071:K5071))/(OFFSET(L5071,-$D5071,0)-(L$5-$D5071-1))))</f>
        <v>0</v>
      </c>
    </row>
    <row r="5072" spans="1:12" ht="12.75" hidden="1" customHeight="1" outlineLevel="2" x14ac:dyDescent="0.2">
      <c r="A5072" s="3"/>
      <c r="B5072" s="3"/>
      <c r="C5072" s="377"/>
      <c r="D5072" s="3">
        <v>5</v>
      </c>
      <c r="E5072" s="295">
        <f ca="1"/>
        <v>0</v>
      </c>
      <c r="F5072" s="296"/>
      <c r="G5072" s="299"/>
      <c r="H5072" s="299"/>
      <c r="I5072" s="299"/>
      <c r="J5072" s="299"/>
      <c r="K5072" s="297"/>
      <c r="L5072" s="298">
        <f ca="1">IF(OFFSET(L5072,-$D5072,0)="n/a","n/a",IF(L$5&gt;OFFSET(L5072,-$D5072,0)+$D5072,$E5072-SUM($G5072:K5072),($E5072-SUM($G5072:K5072))/(OFFSET(L5072,-$D5072,0)-(L$5-$D5072-1))))</f>
        <v>0</v>
      </c>
    </row>
    <row r="5073" spans="1:12" ht="12.75" hidden="1" customHeight="1" outlineLevel="2" x14ac:dyDescent="0.2">
      <c r="A5073" s="3"/>
      <c r="B5073" s="3"/>
      <c r="C5073" s="377"/>
      <c r="D5073" s="3">
        <v>6</v>
      </c>
      <c r="E5073" s="295">
        <f ca="1"/>
        <v>0</v>
      </c>
      <c r="F5073" s="296"/>
      <c r="G5073" s="299"/>
      <c r="H5073" s="299"/>
      <c r="I5073" s="299"/>
      <c r="J5073" s="299"/>
      <c r="K5073" s="299"/>
      <c r="L5073" s="297"/>
    </row>
    <row r="5074" spans="1:12" ht="12.75" hidden="1" customHeight="1" outlineLevel="2" x14ac:dyDescent="0.2">
      <c r="A5074" s="3"/>
      <c r="B5074" s="3"/>
      <c r="C5074" s="377"/>
      <c r="D5074" s="3">
        <v>7</v>
      </c>
      <c r="E5074" s="295" t="e">
        <f ca="1"/>
        <v>#N/A</v>
      </c>
      <c r="F5074" s="296"/>
      <c r="G5074" s="299"/>
      <c r="H5074" s="299"/>
      <c r="I5074" s="299"/>
      <c r="J5074" s="299"/>
      <c r="K5074" s="299"/>
      <c r="L5074" s="299"/>
    </row>
    <row r="5075" spans="1:12" ht="12.75" hidden="1" customHeight="1" outlineLevel="2" x14ac:dyDescent="0.2">
      <c r="A5075" s="3"/>
      <c r="B5075" s="3"/>
      <c r="C5075" s="377"/>
      <c r="D5075" s="3">
        <v>8</v>
      </c>
      <c r="E5075" s="295" t="e">
        <f ca="1"/>
        <v>#N/A</v>
      </c>
      <c r="F5075" s="296"/>
      <c r="G5075" s="299"/>
      <c r="H5075" s="299"/>
      <c r="I5075" s="299"/>
      <c r="J5075" s="299"/>
      <c r="K5075" s="299"/>
      <c r="L5075" s="299"/>
    </row>
    <row r="5076" spans="1:12" ht="12.75" hidden="1" customHeight="1" outlineLevel="2" x14ac:dyDescent="0.2">
      <c r="A5076" s="3"/>
      <c r="B5076" s="3"/>
      <c r="C5076" s="377"/>
      <c r="D5076" s="3">
        <v>9</v>
      </c>
      <c r="E5076" s="295" t="e">
        <f ca="1"/>
        <v>#N/A</v>
      </c>
      <c r="F5076" s="296"/>
      <c r="G5076" s="299"/>
      <c r="H5076" s="299"/>
      <c r="I5076" s="299"/>
      <c r="J5076" s="299"/>
      <c r="K5076" s="299"/>
      <c r="L5076" s="299"/>
    </row>
    <row r="5077" spans="1:12" ht="12.75" hidden="1" customHeight="1" outlineLevel="2" x14ac:dyDescent="0.2">
      <c r="A5077" s="3"/>
      <c r="B5077" s="3"/>
      <c r="C5077" s="377"/>
      <c r="D5077" s="3">
        <v>10</v>
      </c>
      <c r="E5077" s="295" t="e">
        <f ca="1"/>
        <v>#N/A</v>
      </c>
      <c r="F5077" s="296"/>
      <c r="G5077" s="299"/>
      <c r="H5077" s="299"/>
      <c r="I5077" s="299"/>
      <c r="J5077" s="299"/>
      <c r="K5077" s="299"/>
      <c r="L5077" s="299"/>
    </row>
    <row r="5078" spans="1:12" ht="12.75" hidden="1" customHeight="1" outlineLevel="2" x14ac:dyDescent="0.2">
      <c r="A5078" s="3"/>
      <c r="B5078" s="3"/>
      <c r="C5078" s="377"/>
      <c r="D5078" s="3">
        <v>11</v>
      </c>
      <c r="E5078" s="295" t="e">
        <f ca="1"/>
        <v>#N/A</v>
      </c>
      <c r="F5078" s="296"/>
      <c r="G5078" s="299"/>
      <c r="H5078" s="299"/>
      <c r="I5078" s="299"/>
      <c r="J5078" s="299"/>
      <c r="K5078" s="299"/>
      <c r="L5078" s="299"/>
    </row>
    <row r="5079" spans="1:12" ht="12.75" hidden="1" customHeight="1" outlineLevel="2" x14ac:dyDescent="0.2">
      <c r="A5079" s="3"/>
      <c r="B5079" s="3"/>
      <c r="C5079" s="377"/>
      <c r="D5079" s="3">
        <v>12</v>
      </c>
      <c r="E5079" s="295" t="e">
        <f ca="1"/>
        <v>#N/A</v>
      </c>
      <c r="F5079" s="296"/>
      <c r="G5079" s="299"/>
      <c r="H5079" s="299"/>
      <c r="I5079" s="299"/>
      <c r="J5079" s="299"/>
      <c r="K5079" s="299"/>
      <c r="L5079" s="299"/>
    </row>
    <row r="5080" spans="1:12" ht="12.75" hidden="1" customHeight="1" outlineLevel="2" x14ac:dyDescent="0.2">
      <c r="A5080" s="3"/>
      <c r="B5080" s="3"/>
      <c r="C5080" s="377"/>
      <c r="D5080" s="3">
        <v>13</v>
      </c>
      <c r="E5080" s="295" t="e">
        <f ca="1"/>
        <v>#N/A</v>
      </c>
      <c r="F5080" s="296"/>
      <c r="G5080" s="299"/>
      <c r="H5080" s="299"/>
      <c r="I5080" s="299"/>
      <c r="J5080" s="299"/>
      <c r="K5080" s="299"/>
      <c r="L5080" s="299"/>
    </row>
    <row r="5081" spans="1:12" ht="12.75" hidden="1" customHeight="1" outlineLevel="2" x14ac:dyDescent="0.2">
      <c r="A5081" s="3"/>
      <c r="B5081" s="3"/>
      <c r="C5081" s="377"/>
      <c r="D5081" s="3">
        <v>14</v>
      </c>
      <c r="E5081" s="295" t="e">
        <f ca="1"/>
        <v>#N/A</v>
      </c>
      <c r="F5081" s="296"/>
      <c r="G5081" s="299"/>
      <c r="H5081" s="299"/>
      <c r="I5081" s="299"/>
      <c r="J5081" s="299"/>
      <c r="K5081" s="299"/>
      <c r="L5081" s="299"/>
    </row>
    <row r="5082" spans="1:12" ht="12.75" hidden="1" customHeight="1" outlineLevel="2" x14ac:dyDescent="0.2">
      <c r="A5082" s="3"/>
      <c r="B5082" s="3"/>
      <c r="C5082" s="377"/>
      <c r="D5082" s="3">
        <v>15</v>
      </c>
      <c r="E5082" s="295" t="e">
        <f ca="1"/>
        <v>#N/A</v>
      </c>
      <c r="F5082" s="296"/>
      <c r="G5082" s="299"/>
      <c r="H5082" s="299"/>
      <c r="I5082" s="299"/>
      <c r="J5082" s="299"/>
      <c r="K5082" s="299"/>
      <c r="L5082" s="299"/>
    </row>
    <row r="5083" spans="1:12" ht="12.75" hidden="1" customHeight="1" outlineLevel="1" x14ac:dyDescent="0.2">
      <c r="A5083" s="3"/>
      <c r="B5083" s="149" t="str">
        <f ca="1">B5066</f>
        <v>Asset Type 059</v>
      </c>
      <c r="C5083" s="149" t="str">
        <f ca="1">C5066</f>
        <v>Description - Asset Type 059</v>
      </c>
      <c r="D5083" s="3"/>
      <c r="E5083" s="3"/>
      <c r="F5083" s="109" t="s">
        <v>47</v>
      </c>
      <c r="G5083" s="301">
        <f t="shared" ref="G5083:L5083" si="518">SUM(G5068:G5082)</f>
        <v>0</v>
      </c>
      <c r="H5083" s="301">
        <f t="shared" ca="1" si="518"/>
        <v>0</v>
      </c>
      <c r="I5083" s="301">
        <f t="shared" ca="1" si="518"/>
        <v>0</v>
      </c>
      <c r="J5083" s="301">
        <f t="shared" ca="1" si="518"/>
        <v>0</v>
      </c>
      <c r="K5083" s="301">
        <f t="shared" ca="1" si="518"/>
        <v>0</v>
      </c>
      <c r="L5083" s="301">
        <f t="shared" ca="1" si="518"/>
        <v>0</v>
      </c>
    </row>
    <row r="5084" spans="1:12" ht="12.75" hidden="1" customHeight="1" outlineLevel="2" x14ac:dyDescent="0.2">
      <c r="A5084" s="221">
        <f>A5066+1</f>
        <v>60</v>
      </c>
      <c r="B5084" s="22" t="str">
        <f ca="1">OFFSET($B$216,$A5084-1,0)</f>
        <v>Asset Type 060</v>
      </c>
      <c r="C5084" s="22" t="str">
        <f ca="1">OFFSET($C$216,$A5084-1,0)</f>
        <v>Description - Asset Type 060</v>
      </c>
      <c r="D5084" s="3"/>
      <c r="E5084" s="112"/>
      <c r="F5084" s="111" t="s">
        <v>46</v>
      </c>
      <c r="G5084" s="300">
        <f t="shared" ref="G5084:L5084" ca="1" si="519">VLOOKUP($B5084,$B$216:$L$415,5+G$5,FALSE)</f>
        <v>0</v>
      </c>
      <c r="H5084" s="300">
        <f t="shared" ca="1" si="519"/>
        <v>0</v>
      </c>
      <c r="I5084" s="300">
        <f t="shared" ca="1" si="519"/>
        <v>0</v>
      </c>
      <c r="J5084" s="300">
        <f t="shared" ca="1" si="519"/>
        <v>0</v>
      </c>
      <c r="K5084" s="300">
        <f t="shared" ca="1" si="519"/>
        <v>0</v>
      </c>
      <c r="L5084" s="300">
        <f t="shared" ca="1" si="519"/>
        <v>0</v>
      </c>
    </row>
    <row r="5085" spans="1:12" ht="12.75" hidden="1" customHeight="1" outlineLevel="2" x14ac:dyDescent="0.2">
      <c r="A5085" s="3"/>
      <c r="B5085" s="3"/>
      <c r="C5085" s="21"/>
      <c r="D5085" s="3"/>
      <c r="E5085" s="110"/>
      <c r="F5085" s="109" t="s">
        <v>81</v>
      </c>
      <c r="G5085" s="114">
        <f ca="1">VLOOKUP($B5084,'Input Sheet'!$B$215:$L$414,5+G$5,FALSE)</f>
        <v>0</v>
      </c>
      <c r="H5085" s="114">
        <f ca="1">VLOOKUP($B5084,'Input Sheet'!$B$215:$L$414,5+H$5,FALSE)</f>
        <v>0</v>
      </c>
      <c r="I5085" s="114">
        <f ca="1">VLOOKUP($B5084,'Input Sheet'!$B$215:$L$414,5+I$5,FALSE)</f>
        <v>0</v>
      </c>
      <c r="J5085" s="114">
        <f ca="1">VLOOKUP($B5084,'Input Sheet'!$B$215:$L$414,5+J$5,FALSE)</f>
        <v>0</v>
      </c>
      <c r="K5085" s="114">
        <f ca="1">VLOOKUP($B5084,'Input Sheet'!$B$215:$L$414,5+K$5,FALSE)</f>
        <v>0</v>
      </c>
      <c r="L5085" s="114">
        <f ca="1">VLOOKUP($B5084,'Input Sheet'!$B$215:$L$414,5+L$5,FALSE)</f>
        <v>0</v>
      </c>
    </row>
    <row r="5086" spans="1:12" ht="12.75" hidden="1" customHeight="1" outlineLevel="2" x14ac:dyDescent="0.2">
      <c r="A5086" s="3"/>
      <c r="B5086" s="3"/>
      <c r="C5086" s="3"/>
      <c r="D5086" s="3">
        <v>1</v>
      </c>
      <c r="E5086" s="295">
        <f t="array" aca="1" ref="E5086:E5100" ca="1">TRANSPOSE(G5084:L5084)</f>
        <v>0</v>
      </c>
      <c r="F5086" s="296"/>
      <c r="G5086" s="297"/>
      <c r="H5086" s="298">
        <f ca="1">IF(OFFSET(H5086,-$D5086,0)="n/a","n/a",IF(H$5&gt;OFFSET(H5086,-$D5086,0)+$D5086,$E5086-SUM($G5086:G5086),($E5086-SUM($G5086:G5086))/(OFFSET(H5086,-$D5086,0)-(H$5-$D5086-1))))</f>
        <v>0</v>
      </c>
      <c r="I5086" s="298">
        <f ca="1">IF(OFFSET(I5086,-$D5086,0)="n/a","n/a",IF(I$5&gt;OFFSET(I5086,-$D5086,0)+$D5086,$E5086-SUM($G5086:H5086),($E5086-SUM($G5086:H5086))/(OFFSET(I5086,-$D5086,0)-(I$5-$D5086-1))))</f>
        <v>0</v>
      </c>
      <c r="J5086" s="298">
        <f ca="1">IF(OFFSET(J5086,-$D5086,0)="n/a","n/a",IF(J$5&gt;OFFSET(J5086,-$D5086,0)+$D5086,$E5086-SUM($G5086:I5086),($E5086-SUM($G5086:I5086))/(OFFSET(J5086,-$D5086,0)-(J$5-$D5086-1))))</f>
        <v>0</v>
      </c>
      <c r="K5086" s="298">
        <f ca="1">IF(OFFSET(K5086,-$D5086,0)="n/a","n/a",IF(K$5&gt;OFFSET(K5086,-$D5086,0)+$D5086,$E5086-SUM($G5086:J5086),($E5086-SUM($G5086:J5086))/(OFFSET(K5086,-$D5086,0)-(K$5-$D5086-1))))</f>
        <v>0</v>
      </c>
      <c r="L5086" s="298">
        <f ca="1">IF(OFFSET(L5086,-$D5086,0)="n/a","n/a",IF(L$5&gt;OFFSET(L5086,-$D5086,0)+$D5086,$E5086-SUM($G5086:K5086),($E5086-SUM($G5086:K5086))/(OFFSET(L5086,-$D5086,0)-(L$5-$D5086-1))))</f>
        <v>0</v>
      </c>
    </row>
    <row r="5087" spans="1:12" ht="12.75" hidden="1" customHeight="1" outlineLevel="2" x14ac:dyDescent="0.2">
      <c r="A5087" s="3"/>
      <c r="B5087" s="3"/>
      <c r="C5087" s="377" t="s">
        <v>48</v>
      </c>
      <c r="D5087" s="3">
        <v>2</v>
      </c>
      <c r="E5087" s="295">
        <f ca="1"/>
        <v>0</v>
      </c>
      <c r="F5087" s="296"/>
      <c r="G5087" s="299"/>
      <c r="H5087" s="297"/>
      <c r="I5087" s="298">
        <f ca="1">IF(OFFSET(I5087,-$D5087,0)="n/a","n/a",IF(I$5&gt;OFFSET(I5087,-$D5087,0)+$D5087,$E5087-SUM($G5087:H5087),($E5087-SUM($G5087:H5087))/(OFFSET(I5087,-$D5087,0)-(I$5-$D5087-1))))</f>
        <v>0</v>
      </c>
      <c r="J5087" s="298">
        <f ca="1">IF(OFFSET(J5087,-$D5087,0)="n/a","n/a",IF(J$5&gt;OFFSET(J5087,-$D5087,0)+$D5087,$E5087-SUM($G5087:I5087),($E5087-SUM($G5087:I5087))/(OFFSET(J5087,-$D5087,0)-(J$5-$D5087-1))))</f>
        <v>0</v>
      </c>
      <c r="K5087" s="298">
        <f ca="1">IF(OFFSET(K5087,-$D5087,0)="n/a","n/a",IF(K$5&gt;OFFSET(K5087,-$D5087,0)+$D5087,$E5087-SUM($G5087:J5087),($E5087-SUM($G5087:J5087))/(OFFSET(K5087,-$D5087,0)-(K$5-$D5087-1))))</f>
        <v>0</v>
      </c>
      <c r="L5087" s="298">
        <f ca="1">IF(OFFSET(L5087,-$D5087,0)="n/a","n/a",IF(L$5&gt;OFFSET(L5087,-$D5087,0)+$D5087,$E5087-SUM($G5087:K5087),($E5087-SUM($G5087:K5087))/(OFFSET(L5087,-$D5087,0)-(L$5-$D5087-1))))</f>
        <v>0</v>
      </c>
    </row>
    <row r="5088" spans="1:12" ht="12.75" hidden="1" customHeight="1" outlineLevel="2" x14ac:dyDescent="0.2">
      <c r="A5088" s="3"/>
      <c r="B5088" s="3"/>
      <c r="C5088" s="377"/>
      <c r="D5088" s="3">
        <v>3</v>
      </c>
      <c r="E5088" s="295">
        <f ca="1"/>
        <v>0</v>
      </c>
      <c r="F5088" s="296"/>
      <c r="G5088" s="299"/>
      <c r="H5088" s="299"/>
      <c r="I5088" s="297"/>
      <c r="J5088" s="298">
        <f ca="1">IF(OFFSET(J5088,-$D5088,0)="n/a","n/a",IF(J$5&gt;OFFSET(J5088,-$D5088,0)+$D5088,$E5088-SUM($G5088:I5088),($E5088-SUM($G5088:I5088))/(OFFSET(J5088,-$D5088,0)-(J$5-$D5088-1))))</f>
        <v>0</v>
      </c>
      <c r="K5088" s="298">
        <f ca="1">IF(OFFSET(K5088,-$D5088,0)="n/a","n/a",IF(K$5&gt;OFFSET(K5088,-$D5088,0)+$D5088,$E5088-SUM($G5088:J5088),($E5088-SUM($G5088:J5088))/(OFFSET(K5088,-$D5088,0)-(K$5-$D5088-1))))</f>
        <v>0</v>
      </c>
      <c r="L5088" s="298">
        <f ca="1">IF(OFFSET(L5088,-$D5088,0)="n/a","n/a",IF(L$5&gt;OFFSET(L5088,-$D5088,0)+$D5088,$E5088-SUM($G5088:K5088),($E5088-SUM($G5088:K5088))/(OFFSET(L5088,-$D5088,0)-(L$5-$D5088-1))))</f>
        <v>0</v>
      </c>
    </row>
    <row r="5089" spans="1:12" ht="12.75" hidden="1" customHeight="1" outlineLevel="2" x14ac:dyDescent="0.2">
      <c r="A5089" s="3"/>
      <c r="B5089" s="3"/>
      <c r="C5089" s="377"/>
      <c r="D5089" s="3">
        <v>4</v>
      </c>
      <c r="E5089" s="295">
        <f ca="1"/>
        <v>0</v>
      </c>
      <c r="F5089" s="296"/>
      <c r="G5089" s="299"/>
      <c r="H5089" s="299"/>
      <c r="I5089" s="299"/>
      <c r="J5089" s="297"/>
      <c r="K5089" s="298">
        <f ca="1">IF(OFFSET(K5089,-$D5089,0)="n/a","n/a",IF(K$5&gt;OFFSET(K5089,-$D5089,0)+$D5089,$E5089-SUM($G5089:J5089),($E5089-SUM($G5089:J5089))/(OFFSET(K5089,-$D5089,0)-(K$5-$D5089-1))))</f>
        <v>0</v>
      </c>
      <c r="L5089" s="298">
        <f ca="1">IF(OFFSET(L5089,-$D5089,0)="n/a","n/a",IF(L$5&gt;OFFSET(L5089,-$D5089,0)+$D5089,$E5089-SUM($G5089:K5089),($E5089-SUM($G5089:K5089))/(OFFSET(L5089,-$D5089,0)-(L$5-$D5089-1))))</f>
        <v>0</v>
      </c>
    </row>
    <row r="5090" spans="1:12" ht="12.75" hidden="1" customHeight="1" outlineLevel="2" x14ac:dyDescent="0.2">
      <c r="A5090" s="3"/>
      <c r="B5090" s="3"/>
      <c r="C5090" s="377"/>
      <c r="D5090" s="3">
        <v>5</v>
      </c>
      <c r="E5090" s="295">
        <f ca="1"/>
        <v>0</v>
      </c>
      <c r="F5090" s="296"/>
      <c r="G5090" s="299"/>
      <c r="H5090" s="299"/>
      <c r="I5090" s="299"/>
      <c r="J5090" s="299"/>
      <c r="K5090" s="297"/>
      <c r="L5090" s="298">
        <f ca="1">IF(OFFSET(L5090,-$D5090,0)="n/a","n/a",IF(L$5&gt;OFFSET(L5090,-$D5090,0)+$D5090,$E5090-SUM($G5090:K5090),($E5090-SUM($G5090:K5090))/(OFFSET(L5090,-$D5090,0)-(L$5-$D5090-1))))</f>
        <v>0</v>
      </c>
    </row>
    <row r="5091" spans="1:12" ht="12.75" hidden="1" customHeight="1" outlineLevel="2" x14ac:dyDescent="0.2">
      <c r="A5091" s="3"/>
      <c r="B5091" s="3"/>
      <c r="C5091" s="377"/>
      <c r="D5091" s="3">
        <v>6</v>
      </c>
      <c r="E5091" s="295">
        <f ca="1"/>
        <v>0</v>
      </c>
      <c r="F5091" s="296"/>
      <c r="G5091" s="299"/>
      <c r="H5091" s="299"/>
      <c r="I5091" s="299"/>
      <c r="J5091" s="299"/>
      <c r="K5091" s="299"/>
      <c r="L5091" s="297"/>
    </row>
    <row r="5092" spans="1:12" ht="12.75" hidden="1" customHeight="1" outlineLevel="2" x14ac:dyDescent="0.2">
      <c r="A5092" s="3"/>
      <c r="B5092" s="3"/>
      <c r="C5092" s="377"/>
      <c r="D5092" s="3">
        <v>7</v>
      </c>
      <c r="E5092" s="295" t="e">
        <f ca="1"/>
        <v>#N/A</v>
      </c>
      <c r="F5092" s="296"/>
      <c r="G5092" s="299"/>
      <c r="H5092" s="299"/>
      <c r="I5092" s="299"/>
      <c r="J5092" s="299"/>
      <c r="K5092" s="299"/>
      <c r="L5092" s="299"/>
    </row>
    <row r="5093" spans="1:12" ht="12.75" hidden="1" customHeight="1" outlineLevel="2" x14ac:dyDescent="0.2">
      <c r="A5093" s="3"/>
      <c r="B5093" s="3"/>
      <c r="C5093" s="377"/>
      <c r="D5093" s="3">
        <v>8</v>
      </c>
      <c r="E5093" s="295" t="e">
        <f ca="1"/>
        <v>#N/A</v>
      </c>
      <c r="F5093" s="296"/>
      <c r="G5093" s="299"/>
      <c r="H5093" s="299"/>
      <c r="I5093" s="299"/>
      <c r="J5093" s="299"/>
      <c r="K5093" s="299"/>
      <c r="L5093" s="299"/>
    </row>
    <row r="5094" spans="1:12" ht="12.75" hidden="1" customHeight="1" outlineLevel="2" x14ac:dyDescent="0.2">
      <c r="A5094" s="3"/>
      <c r="B5094" s="3"/>
      <c r="C5094" s="377"/>
      <c r="D5094" s="3">
        <v>9</v>
      </c>
      <c r="E5094" s="295" t="e">
        <f ca="1"/>
        <v>#N/A</v>
      </c>
      <c r="F5094" s="296"/>
      <c r="G5094" s="299"/>
      <c r="H5094" s="299"/>
      <c r="I5094" s="299"/>
      <c r="J5094" s="299"/>
      <c r="K5094" s="299"/>
      <c r="L5094" s="299"/>
    </row>
    <row r="5095" spans="1:12" ht="12.75" hidden="1" customHeight="1" outlineLevel="2" x14ac:dyDescent="0.2">
      <c r="A5095" s="3"/>
      <c r="B5095" s="3"/>
      <c r="C5095" s="377"/>
      <c r="D5095" s="3">
        <v>10</v>
      </c>
      <c r="E5095" s="295" t="e">
        <f ca="1"/>
        <v>#N/A</v>
      </c>
      <c r="F5095" s="296"/>
      <c r="G5095" s="299"/>
      <c r="H5095" s="299"/>
      <c r="I5095" s="299"/>
      <c r="J5095" s="299"/>
      <c r="K5095" s="299"/>
      <c r="L5095" s="299"/>
    </row>
    <row r="5096" spans="1:12" ht="12.75" hidden="1" customHeight="1" outlineLevel="2" x14ac:dyDescent="0.2">
      <c r="A5096" s="3"/>
      <c r="B5096" s="3"/>
      <c r="C5096" s="377"/>
      <c r="D5096" s="3">
        <v>11</v>
      </c>
      <c r="E5096" s="295" t="e">
        <f ca="1"/>
        <v>#N/A</v>
      </c>
      <c r="F5096" s="296"/>
      <c r="G5096" s="299"/>
      <c r="H5096" s="299"/>
      <c r="I5096" s="299"/>
      <c r="J5096" s="299"/>
      <c r="K5096" s="299"/>
      <c r="L5096" s="299"/>
    </row>
    <row r="5097" spans="1:12" ht="12.75" hidden="1" customHeight="1" outlineLevel="2" x14ac:dyDescent="0.2">
      <c r="A5097" s="3"/>
      <c r="B5097" s="3"/>
      <c r="C5097" s="377"/>
      <c r="D5097" s="3">
        <v>12</v>
      </c>
      <c r="E5097" s="295" t="e">
        <f ca="1"/>
        <v>#N/A</v>
      </c>
      <c r="F5097" s="296"/>
      <c r="G5097" s="299"/>
      <c r="H5097" s="299"/>
      <c r="I5097" s="299"/>
      <c r="J5097" s="299"/>
      <c r="K5097" s="299"/>
      <c r="L5097" s="299"/>
    </row>
    <row r="5098" spans="1:12" ht="12.75" hidden="1" customHeight="1" outlineLevel="2" x14ac:dyDescent="0.2">
      <c r="A5098" s="3"/>
      <c r="B5098" s="3"/>
      <c r="C5098" s="377"/>
      <c r="D5098" s="3">
        <v>13</v>
      </c>
      <c r="E5098" s="295" t="e">
        <f ca="1"/>
        <v>#N/A</v>
      </c>
      <c r="F5098" s="296"/>
      <c r="G5098" s="299"/>
      <c r="H5098" s="299"/>
      <c r="I5098" s="299"/>
      <c r="J5098" s="299"/>
      <c r="K5098" s="299"/>
      <c r="L5098" s="299"/>
    </row>
    <row r="5099" spans="1:12" ht="12.75" hidden="1" customHeight="1" outlineLevel="2" x14ac:dyDescent="0.2">
      <c r="A5099" s="3"/>
      <c r="B5099" s="3"/>
      <c r="C5099" s="377"/>
      <c r="D5099" s="3">
        <v>14</v>
      </c>
      <c r="E5099" s="295" t="e">
        <f ca="1"/>
        <v>#N/A</v>
      </c>
      <c r="F5099" s="296"/>
      <c r="G5099" s="299"/>
      <c r="H5099" s="299"/>
      <c r="I5099" s="299"/>
      <c r="J5099" s="299"/>
      <c r="K5099" s="299"/>
      <c r="L5099" s="299"/>
    </row>
    <row r="5100" spans="1:12" ht="12.75" hidden="1" customHeight="1" outlineLevel="2" x14ac:dyDescent="0.2">
      <c r="A5100" s="3"/>
      <c r="B5100" s="3"/>
      <c r="C5100" s="377"/>
      <c r="D5100" s="3">
        <v>15</v>
      </c>
      <c r="E5100" s="295" t="e">
        <f ca="1"/>
        <v>#N/A</v>
      </c>
      <c r="F5100" s="296"/>
      <c r="G5100" s="299"/>
      <c r="H5100" s="299"/>
      <c r="I5100" s="299"/>
      <c r="J5100" s="299"/>
      <c r="K5100" s="299"/>
      <c r="L5100" s="299"/>
    </row>
    <row r="5101" spans="1:12" ht="12.75" hidden="1" customHeight="1" outlineLevel="1" x14ac:dyDescent="0.2">
      <c r="A5101" s="3"/>
      <c r="B5101" s="149" t="str">
        <f ca="1">B5084</f>
        <v>Asset Type 060</v>
      </c>
      <c r="C5101" s="149" t="str">
        <f ca="1">C5084</f>
        <v>Description - Asset Type 060</v>
      </c>
      <c r="D5101" s="3"/>
      <c r="E5101" s="3"/>
      <c r="F5101" s="109" t="s">
        <v>47</v>
      </c>
      <c r="G5101" s="301">
        <f t="shared" ref="G5101:L5101" si="520">SUM(G5086:G5100)</f>
        <v>0</v>
      </c>
      <c r="H5101" s="301">
        <f t="shared" ca="1" si="520"/>
        <v>0</v>
      </c>
      <c r="I5101" s="301">
        <f t="shared" ca="1" si="520"/>
        <v>0</v>
      </c>
      <c r="J5101" s="301">
        <f t="shared" ca="1" si="520"/>
        <v>0</v>
      </c>
      <c r="K5101" s="301">
        <f t="shared" ca="1" si="520"/>
        <v>0</v>
      </c>
      <c r="L5101" s="301">
        <f t="shared" ca="1" si="520"/>
        <v>0</v>
      </c>
    </row>
    <row r="5102" spans="1:12" ht="12.75" hidden="1" customHeight="1" outlineLevel="2" x14ac:dyDescent="0.2">
      <c r="A5102" s="221">
        <f>A5084+1</f>
        <v>61</v>
      </c>
      <c r="B5102" s="22" t="str">
        <f ca="1">OFFSET($B$216,$A5102-1,0)</f>
        <v>Asset Type 061</v>
      </c>
      <c r="C5102" s="22" t="str">
        <f ca="1">OFFSET($C$216,$A5102-1,0)</f>
        <v>Description - Asset Type 061</v>
      </c>
      <c r="D5102" s="3"/>
      <c r="E5102" s="112"/>
      <c r="F5102" s="111" t="s">
        <v>46</v>
      </c>
      <c r="G5102" s="300">
        <f t="shared" ref="G5102:L5102" ca="1" si="521">VLOOKUP($B5102,$B$216:$L$415,5+G$5,FALSE)</f>
        <v>0</v>
      </c>
      <c r="H5102" s="300">
        <f t="shared" ca="1" si="521"/>
        <v>0</v>
      </c>
      <c r="I5102" s="300">
        <f t="shared" ca="1" si="521"/>
        <v>0</v>
      </c>
      <c r="J5102" s="300">
        <f t="shared" ca="1" si="521"/>
        <v>0</v>
      </c>
      <c r="K5102" s="300">
        <f t="shared" ca="1" si="521"/>
        <v>0</v>
      </c>
      <c r="L5102" s="300">
        <f t="shared" ca="1" si="521"/>
        <v>0</v>
      </c>
    </row>
    <row r="5103" spans="1:12" ht="12.75" hidden="1" customHeight="1" outlineLevel="2" x14ac:dyDescent="0.2">
      <c r="A5103" s="3"/>
      <c r="B5103" s="3"/>
      <c r="C5103" s="21"/>
      <c r="D5103" s="3"/>
      <c r="E5103" s="110"/>
      <c r="F5103" s="109" t="s">
        <v>81</v>
      </c>
      <c r="G5103" s="114">
        <f ca="1">VLOOKUP($B5102,'Input Sheet'!$B$215:$L$414,5+G$5,FALSE)</f>
        <v>0</v>
      </c>
      <c r="H5103" s="114">
        <f ca="1">VLOOKUP($B5102,'Input Sheet'!$B$215:$L$414,5+H$5,FALSE)</f>
        <v>0</v>
      </c>
      <c r="I5103" s="114">
        <f ca="1">VLOOKUP($B5102,'Input Sheet'!$B$215:$L$414,5+I$5,FALSE)</f>
        <v>0</v>
      </c>
      <c r="J5103" s="114">
        <f ca="1">VLOOKUP($B5102,'Input Sheet'!$B$215:$L$414,5+J$5,FALSE)</f>
        <v>0</v>
      </c>
      <c r="K5103" s="114">
        <f ca="1">VLOOKUP($B5102,'Input Sheet'!$B$215:$L$414,5+K$5,FALSE)</f>
        <v>0</v>
      </c>
      <c r="L5103" s="114">
        <f ca="1">VLOOKUP($B5102,'Input Sheet'!$B$215:$L$414,5+L$5,FALSE)</f>
        <v>0</v>
      </c>
    </row>
    <row r="5104" spans="1:12" ht="12.75" hidden="1" customHeight="1" outlineLevel="2" x14ac:dyDescent="0.2">
      <c r="A5104" s="3"/>
      <c r="B5104" s="3"/>
      <c r="C5104" s="3"/>
      <c r="D5104" s="3">
        <v>1</v>
      </c>
      <c r="E5104" s="295">
        <f t="array" aca="1" ref="E5104:E5118" ca="1">TRANSPOSE(G5102:L5102)</f>
        <v>0</v>
      </c>
      <c r="F5104" s="296"/>
      <c r="G5104" s="297"/>
      <c r="H5104" s="298">
        <f ca="1">IF(OFFSET(H5104,-$D5104,0)="n/a","n/a",IF(H$5&gt;OFFSET(H5104,-$D5104,0)+$D5104,$E5104-SUM($G5104:G5104),($E5104-SUM($G5104:G5104))/(OFFSET(H5104,-$D5104,0)-(H$5-$D5104-1))))</f>
        <v>0</v>
      </c>
      <c r="I5104" s="298">
        <f ca="1">IF(OFFSET(I5104,-$D5104,0)="n/a","n/a",IF(I$5&gt;OFFSET(I5104,-$D5104,0)+$D5104,$E5104-SUM($G5104:H5104),($E5104-SUM($G5104:H5104))/(OFFSET(I5104,-$D5104,0)-(I$5-$D5104-1))))</f>
        <v>0</v>
      </c>
      <c r="J5104" s="298">
        <f ca="1">IF(OFFSET(J5104,-$D5104,0)="n/a","n/a",IF(J$5&gt;OFFSET(J5104,-$D5104,0)+$D5104,$E5104-SUM($G5104:I5104),($E5104-SUM($G5104:I5104))/(OFFSET(J5104,-$D5104,0)-(J$5-$D5104-1))))</f>
        <v>0</v>
      </c>
      <c r="K5104" s="298">
        <f ca="1">IF(OFFSET(K5104,-$D5104,0)="n/a","n/a",IF(K$5&gt;OFFSET(K5104,-$D5104,0)+$D5104,$E5104-SUM($G5104:J5104),($E5104-SUM($G5104:J5104))/(OFFSET(K5104,-$D5104,0)-(K$5-$D5104-1))))</f>
        <v>0</v>
      </c>
      <c r="L5104" s="298">
        <f ca="1">IF(OFFSET(L5104,-$D5104,0)="n/a","n/a",IF(L$5&gt;OFFSET(L5104,-$D5104,0)+$D5104,$E5104-SUM($G5104:K5104),($E5104-SUM($G5104:K5104))/(OFFSET(L5104,-$D5104,0)-(L$5-$D5104-1))))</f>
        <v>0</v>
      </c>
    </row>
    <row r="5105" spans="1:12" ht="12.75" hidden="1" customHeight="1" outlineLevel="2" x14ac:dyDescent="0.2">
      <c r="A5105" s="3"/>
      <c r="B5105" s="3"/>
      <c r="C5105" s="377" t="s">
        <v>48</v>
      </c>
      <c r="D5105" s="3">
        <v>2</v>
      </c>
      <c r="E5105" s="295">
        <f ca="1"/>
        <v>0</v>
      </c>
      <c r="F5105" s="296"/>
      <c r="G5105" s="299"/>
      <c r="H5105" s="297"/>
      <c r="I5105" s="298">
        <f ca="1">IF(OFFSET(I5105,-$D5105,0)="n/a","n/a",IF(I$5&gt;OFFSET(I5105,-$D5105,0)+$D5105,$E5105-SUM($G5105:H5105),($E5105-SUM($G5105:H5105))/(OFFSET(I5105,-$D5105,0)-(I$5-$D5105-1))))</f>
        <v>0</v>
      </c>
      <c r="J5105" s="298">
        <f ca="1">IF(OFFSET(J5105,-$D5105,0)="n/a","n/a",IF(J$5&gt;OFFSET(J5105,-$D5105,0)+$D5105,$E5105-SUM($G5105:I5105),($E5105-SUM($G5105:I5105))/(OFFSET(J5105,-$D5105,0)-(J$5-$D5105-1))))</f>
        <v>0</v>
      </c>
      <c r="K5105" s="298">
        <f ca="1">IF(OFFSET(K5105,-$D5105,0)="n/a","n/a",IF(K$5&gt;OFFSET(K5105,-$D5105,0)+$D5105,$E5105-SUM($G5105:J5105),($E5105-SUM($G5105:J5105))/(OFFSET(K5105,-$D5105,0)-(K$5-$D5105-1))))</f>
        <v>0</v>
      </c>
      <c r="L5105" s="298">
        <f ca="1">IF(OFFSET(L5105,-$D5105,0)="n/a","n/a",IF(L$5&gt;OFFSET(L5105,-$D5105,0)+$D5105,$E5105-SUM($G5105:K5105),($E5105-SUM($G5105:K5105))/(OFFSET(L5105,-$D5105,0)-(L$5-$D5105-1))))</f>
        <v>0</v>
      </c>
    </row>
    <row r="5106" spans="1:12" ht="12.75" hidden="1" customHeight="1" outlineLevel="2" x14ac:dyDescent="0.2">
      <c r="A5106" s="3"/>
      <c r="B5106" s="3"/>
      <c r="C5106" s="377"/>
      <c r="D5106" s="3">
        <v>3</v>
      </c>
      <c r="E5106" s="295">
        <f ca="1"/>
        <v>0</v>
      </c>
      <c r="F5106" s="296"/>
      <c r="G5106" s="299"/>
      <c r="H5106" s="299"/>
      <c r="I5106" s="297"/>
      <c r="J5106" s="298">
        <f ca="1">IF(OFFSET(J5106,-$D5106,0)="n/a","n/a",IF(J$5&gt;OFFSET(J5106,-$D5106,0)+$D5106,$E5106-SUM($G5106:I5106),($E5106-SUM($G5106:I5106))/(OFFSET(J5106,-$D5106,0)-(J$5-$D5106-1))))</f>
        <v>0</v>
      </c>
      <c r="K5106" s="298">
        <f ca="1">IF(OFFSET(K5106,-$D5106,0)="n/a","n/a",IF(K$5&gt;OFFSET(K5106,-$D5106,0)+$D5106,$E5106-SUM($G5106:J5106),($E5106-SUM($G5106:J5106))/(OFFSET(K5106,-$D5106,0)-(K$5-$D5106-1))))</f>
        <v>0</v>
      </c>
      <c r="L5106" s="298">
        <f ca="1">IF(OFFSET(L5106,-$D5106,0)="n/a","n/a",IF(L$5&gt;OFFSET(L5106,-$D5106,0)+$D5106,$E5106-SUM($G5106:K5106),($E5106-SUM($G5106:K5106))/(OFFSET(L5106,-$D5106,0)-(L$5-$D5106-1))))</f>
        <v>0</v>
      </c>
    </row>
    <row r="5107" spans="1:12" ht="12.75" hidden="1" customHeight="1" outlineLevel="2" x14ac:dyDescent="0.2">
      <c r="A5107" s="3"/>
      <c r="B5107" s="3"/>
      <c r="C5107" s="377"/>
      <c r="D5107" s="3">
        <v>4</v>
      </c>
      <c r="E5107" s="295">
        <f ca="1"/>
        <v>0</v>
      </c>
      <c r="F5107" s="296"/>
      <c r="G5107" s="299"/>
      <c r="H5107" s="299"/>
      <c r="I5107" s="299"/>
      <c r="J5107" s="297"/>
      <c r="K5107" s="298">
        <f ca="1">IF(OFFSET(K5107,-$D5107,0)="n/a","n/a",IF(K$5&gt;OFFSET(K5107,-$D5107,0)+$D5107,$E5107-SUM($G5107:J5107),($E5107-SUM($G5107:J5107))/(OFFSET(K5107,-$D5107,0)-(K$5-$D5107-1))))</f>
        <v>0</v>
      </c>
      <c r="L5107" s="298">
        <f ca="1">IF(OFFSET(L5107,-$D5107,0)="n/a","n/a",IF(L$5&gt;OFFSET(L5107,-$D5107,0)+$D5107,$E5107-SUM($G5107:K5107),($E5107-SUM($G5107:K5107))/(OFFSET(L5107,-$D5107,0)-(L$5-$D5107-1))))</f>
        <v>0</v>
      </c>
    </row>
    <row r="5108" spans="1:12" ht="12.75" hidden="1" customHeight="1" outlineLevel="2" x14ac:dyDescent="0.2">
      <c r="A5108" s="3"/>
      <c r="B5108" s="3"/>
      <c r="C5108" s="377"/>
      <c r="D5108" s="3">
        <v>5</v>
      </c>
      <c r="E5108" s="295">
        <f ca="1"/>
        <v>0</v>
      </c>
      <c r="F5108" s="296"/>
      <c r="G5108" s="299"/>
      <c r="H5108" s="299"/>
      <c r="I5108" s="299"/>
      <c r="J5108" s="299"/>
      <c r="K5108" s="297"/>
      <c r="L5108" s="298">
        <f ca="1">IF(OFFSET(L5108,-$D5108,0)="n/a","n/a",IF(L$5&gt;OFFSET(L5108,-$D5108,0)+$D5108,$E5108-SUM($G5108:K5108),($E5108-SUM($G5108:K5108))/(OFFSET(L5108,-$D5108,0)-(L$5-$D5108-1))))</f>
        <v>0</v>
      </c>
    </row>
    <row r="5109" spans="1:12" ht="12.75" hidden="1" customHeight="1" outlineLevel="2" x14ac:dyDescent="0.2">
      <c r="A5109" s="3"/>
      <c r="B5109" s="3"/>
      <c r="C5109" s="377"/>
      <c r="D5109" s="3">
        <v>6</v>
      </c>
      <c r="E5109" s="295">
        <f ca="1"/>
        <v>0</v>
      </c>
      <c r="F5109" s="296"/>
      <c r="G5109" s="299"/>
      <c r="H5109" s="299"/>
      <c r="I5109" s="299"/>
      <c r="J5109" s="299"/>
      <c r="K5109" s="299"/>
      <c r="L5109" s="297"/>
    </row>
    <row r="5110" spans="1:12" ht="12.75" hidden="1" customHeight="1" outlineLevel="2" x14ac:dyDescent="0.2">
      <c r="A5110" s="3"/>
      <c r="B5110" s="3"/>
      <c r="C5110" s="377"/>
      <c r="D5110" s="3">
        <v>7</v>
      </c>
      <c r="E5110" s="295" t="e">
        <f ca="1"/>
        <v>#N/A</v>
      </c>
      <c r="F5110" s="296"/>
      <c r="G5110" s="299"/>
      <c r="H5110" s="299"/>
      <c r="I5110" s="299"/>
      <c r="J5110" s="299"/>
      <c r="K5110" s="299"/>
      <c r="L5110" s="299"/>
    </row>
    <row r="5111" spans="1:12" ht="12.75" hidden="1" customHeight="1" outlineLevel="2" x14ac:dyDescent="0.2">
      <c r="A5111" s="3"/>
      <c r="B5111" s="3"/>
      <c r="C5111" s="377"/>
      <c r="D5111" s="3">
        <v>8</v>
      </c>
      <c r="E5111" s="295" t="e">
        <f ca="1"/>
        <v>#N/A</v>
      </c>
      <c r="F5111" s="296"/>
      <c r="G5111" s="299"/>
      <c r="H5111" s="299"/>
      <c r="I5111" s="299"/>
      <c r="J5111" s="299"/>
      <c r="K5111" s="299"/>
      <c r="L5111" s="299"/>
    </row>
    <row r="5112" spans="1:12" ht="12.75" hidden="1" customHeight="1" outlineLevel="2" x14ac:dyDescent="0.2">
      <c r="A5112" s="3"/>
      <c r="B5112" s="3"/>
      <c r="C5112" s="377"/>
      <c r="D5112" s="3">
        <v>9</v>
      </c>
      <c r="E5112" s="295" t="e">
        <f ca="1"/>
        <v>#N/A</v>
      </c>
      <c r="F5112" s="296"/>
      <c r="G5112" s="299"/>
      <c r="H5112" s="299"/>
      <c r="I5112" s="299"/>
      <c r="J5112" s="299"/>
      <c r="K5112" s="299"/>
      <c r="L5112" s="299"/>
    </row>
    <row r="5113" spans="1:12" ht="12.75" hidden="1" customHeight="1" outlineLevel="2" x14ac:dyDescent="0.2">
      <c r="A5113" s="3"/>
      <c r="B5113" s="3"/>
      <c r="C5113" s="377"/>
      <c r="D5113" s="3">
        <v>10</v>
      </c>
      <c r="E5113" s="295" t="e">
        <f ca="1"/>
        <v>#N/A</v>
      </c>
      <c r="F5113" s="296"/>
      <c r="G5113" s="299"/>
      <c r="H5113" s="299"/>
      <c r="I5113" s="299"/>
      <c r="J5113" s="299"/>
      <c r="K5113" s="299"/>
      <c r="L5113" s="299"/>
    </row>
    <row r="5114" spans="1:12" ht="12.75" hidden="1" customHeight="1" outlineLevel="2" x14ac:dyDescent="0.2">
      <c r="A5114" s="3"/>
      <c r="B5114" s="3"/>
      <c r="C5114" s="377"/>
      <c r="D5114" s="3">
        <v>11</v>
      </c>
      <c r="E5114" s="295" t="e">
        <f ca="1"/>
        <v>#N/A</v>
      </c>
      <c r="F5114" s="296"/>
      <c r="G5114" s="299"/>
      <c r="H5114" s="299"/>
      <c r="I5114" s="299"/>
      <c r="J5114" s="299"/>
      <c r="K5114" s="299"/>
      <c r="L5114" s="299"/>
    </row>
    <row r="5115" spans="1:12" ht="12.75" hidden="1" customHeight="1" outlineLevel="2" x14ac:dyDescent="0.2">
      <c r="A5115" s="3"/>
      <c r="B5115" s="3"/>
      <c r="C5115" s="377"/>
      <c r="D5115" s="3">
        <v>12</v>
      </c>
      <c r="E5115" s="295" t="e">
        <f ca="1"/>
        <v>#N/A</v>
      </c>
      <c r="F5115" s="296"/>
      <c r="G5115" s="299"/>
      <c r="H5115" s="299"/>
      <c r="I5115" s="299"/>
      <c r="J5115" s="299"/>
      <c r="K5115" s="299"/>
      <c r="L5115" s="299"/>
    </row>
    <row r="5116" spans="1:12" ht="12.75" hidden="1" customHeight="1" outlineLevel="2" x14ac:dyDescent="0.2">
      <c r="A5116" s="3"/>
      <c r="B5116" s="3"/>
      <c r="C5116" s="377"/>
      <c r="D5116" s="3">
        <v>13</v>
      </c>
      <c r="E5116" s="295" t="e">
        <f ca="1"/>
        <v>#N/A</v>
      </c>
      <c r="F5116" s="296"/>
      <c r="G5116" s="299"/>
      <c r="H5116" s="299"/>
      <c r="I5116" s="299"/>
      <c r="J5116" s="299"/>
      <c r="K5116" s="299"/>
      <c r="L5116" s="299"/>
    </row>
    <row r="5117" spans="1:12" ht="12.75" hidden="1" customHeight="1" outlineLevel="2" x14ac:dyDescent="0.2">
      <c r="A5117" s="3"/>
      <c r="B5117" s="3"/>
      <c r="C5117" s="377"/>
      <c r="D5117" s="3">
        <v>14</v>
      </c>
      <c r="E5117" s="295" t="e">
        <f ca="1"/>
        <v>#N/A</v>
      </c>
      <c r="F5117" s="296"/>
      <c r="G5117" s="299"/>
      <c r="H5117" s="299"/>
      <c r="I5117" s="299"/>
      <c r="J5117" s="299"/>
      <c r="K5117" s="299"/>
      <c r="L5117" s="299"/>
    </row>
    <row r="5118" spans="1:12" ht="12.75" hidden="1" customHeight="1" outlineLevel="2" x14ac:dyDescent="0.2">
      <c r="A5118" s="3"/>
      <c r="B5118" s="3"/>
      <c r="C5118" s="377"/>
      <c r="D5118" s="3">
        <v>15</v>
      </c>
      <c r="E5118" s="295" t="e">
        <f ca="1"/>
        <v>#N/A</v>
      </c>
      <c r="F5118" s="296"/>
      <c r="G5118" s="299"/>
      <c r="H5118" s="299"/>
      <c r="I5118" s="299"/>
      <c r="J5118" s="299"/>
      <c r="K5118" s="299"/>
      <c r="L5118" s="299"/>
    </row>
    <row r="5119" spans="1:12" ht="12.75" hidden="1" customHeight="1" outlineLevel="1" x14ac:dyDescent="0.2">
      <c r="A5119" s="3"/>
      <c r="B5119" s="149" t="str">
        <f ca="1">B5102</f>
        <v>Asset Type 061</v>
      </c>
      <c r="C5119" s="149" t="str">
        <f ca="1">C5102</f>
        <v>Description - Asset Type 061</v>
      </c>
      <c r="D5119" s="3"/>
      <c r="E5119" s="3"/>
      <c r="F5119" s="109" t="s">
        <v>47</v>
      </c>
      <c r="G5119" s="301">
        <f t="shared" ref="G5119:L5119" si="522">SUM(G5104:G5118)</f>
        <v>0</v>
      </c>
      <c r="H5119" s="301">
        <f t="shared" ca="1" si="522"/>
        <v>0</v>
      </c>
      <c r="I5119" s="301">
        <f t="shared" ca="1" si="522"/>
        <v>0</v>
      </c>
      <c r="J5119" s="301">
        <f t="shared" ca="1" si="522"/>
        <v>0</v>
      </c>
      <c r="K5119" s="301">
        <f t="shared" ca="1" si="522"/>
        <v>0</v>
      </c>
      <c r="L5119" s="301">
        <f t="shared" ca="1" si="522"/>
        <v>0</v>
      </c>
    </row>
    <row r="5120" spans="1:12" ht="12.75" hidden="1" customHeight="1" outlineLevel="2" x14ac:dyDescent="0.2">
      <c r="A5120" s="221">
        <f>A5102+1</f>
        <v>62</v>
      </c>
      <c r="B5120" s="22" t="str">
        <f ca="1">OFFSET($B$216,$A5120-1,0)</f>
        <v>Asset Type 062</v>
      </c>
      <c r="C5120" s="22" t="str">
        <f ca="1">OFFSET($C$216,$A5120-1,0)</f>
        <v>Description - Asset Type 062</v>
      </c>
      <c r="D5120" s="3"/>
      <c r="E5120" s="112"/>
      <c r="F5120" s="111" t="s">
        <v>46</v>
      </c>
      <c r="G5120" s="300">
        <f t="shared" ref="G5120:L5120" ca="1" si="523">VLOOKUP($B5120,$B$216:$L$415,5+G$5,FALSE)</f>
        <v>0</v>
      </c>
      <c r="H5120" s="300">
        <f t="shared" ca="1" si="523"/>
        <v>0</v>
      </c>
      <c r="I5120" s="300">
        <f t="shared" ca="1" si="523"/>
        <v>0</v>
      </c>
      <c r="J5120" s="300">
        <f t="shared" ca="1" si="523"/>
        <v>0</v>
      </c>
      <c r="K5120" s="300">
        <f t="shared" ca="1" si="523"/>
        <v>0</v>
      </c>
      <c r="L5120" s="300">
        <f t="shared" ca="1" si="523"/>
        <v>0</v>
      </c>
    </row>
    <row r="5121" spans="1:12" ht="12.75" hidden="1" customHeight="1" outlineLevel="2" x14ac:dyDescent="0.2">
      <c r="A5121" s="3"/>
      <c r="B5121" s="3"/>
      <c r="C5121" s="21"/>
      <c r="D5121" s="3"/>
      <c r="E5121" s="110"/>
      <c r="F5121" s="109" t="s">
        <v>81</v>
      </c>
      <c r="G5121" s="114">
        <f ca="1">VLOOKUP($B5120,'Input Sheet'!$B$215:$L$414,5+G$5,FALSE)</f>
        <v>0</v>
      </c>
      <c r="H5121" s="114">
        <f ca="1">VLOOKUP($B5120,'Input Sheet'!$B$215:$L$414,5+H$5,FALSE)</f>
        <v>0</v>
      </c>
      <c r="I5121" s="114">
        <f ca="1">VLOOKUP($B5120,'Input Sheet'!$B$215:$L$414,5+I$5,FALSE)</f>
        <v>0</v>
      </c>
      <c r="J5121" s="114">
        <f ca="1">VLOOKUP($B5120,'Input Sheet'!$B$215:$L$414,5+J$5,FALSE)</f>
        <v>0</v>
      </c>
      <c r="K5121" s="114">
        <f ca="1">VLOOKUP($B5120,'Input Sheet'!$B$215:$L$414,5+K$5,FALSE)</f>
        <v>0</v>
      </c>
      <c r="L5121" s="114">
        <f ca="1">VLOOKUP($B5120,'Input Sheet'!$B$215:$L$414,5+L$5,FALSE)</f>
        <v>0</v>
      </c>
    </row>
    <row r="5122" spans="1:12" ht="12.75" hidden="1" customHeight="1" outlineLevel="2" x14ac:dyDescent="0.2">
      <c r="A5122" s="3"/>
      <c r="B5122" s="3"/>
      <c r="C5122" s="3"/>
      <c r="D5122" s="3">
        <v>1</v>
      </c>
      <c r="E5122" s="295">
        <f t="array" aca="1" ref="E5122:E5136" ca="1">TRANSPOSE(G5120:L5120)</f>
        <v>0</v>
      </c>
      <c r="F5122" s="296"/>
      <c r="G5122" s="297"/>
      <c r="H5122" s="298">
        <f ca="1">IF(OFFSET(H5122,-$D5122,0)="n/a","n/a",IF(H$5&gt;OFFSET(H5122,-$D5122,0)+$D5122,$E5122-SUM($G5122:G5122),($E5122-SUM($G5122:G5122))/(OFFSET(H5122,-$D5122,0)-(H$5-$D5122-1))))</f>
        <v>0</v>
      </c>
      <c r="I5122" s="298">
        <f ca="1">IF(OFFSET(I5122,-$D5122,0)="n/a","n/a",IF(I$5&gt;OFFSET(I5122,-$D5122,0)+$D5122,$E5122-SUM($G5122:H5122),($E5122-SUM($G5122:H5122))/(OFFSET(I5122,-$D5122,0)-(I$5-$D5122-1))))</f>
        <v>0</v>
      </c>
      <c r="J5122" s="298">
        <f ca="1">IF(OFFSET(J5122,-$D5122,0)="n/a","n/a",IF(J$5&gt;OFFSET(J5122,-$D5122,0)+$D5122,$E5122-SUM($G5122:I5122),($E5122-SUM($G5122:I5122))/(OFFSET(J5122,-$D5122,0)-(J$5-$D5122-1))))</f>
        <v>0</v>
      </c>
      <c r="K5122" s="298">
        <f ca="1">IF(OFFSET(K5122,-$D5122,0)="n/a","n/a",IF(K$5&gt;OFFSET(K5122,-$D5122,0)+$D5122,$E5122-SUM($G5122:J5122),($E5122-SUM($G5122:J5122))/(OFFSET(K5122,-$D5122,0)-(K$5-$D5122-1))))</f>
        <v>0</v>
      </c>
      <c r="L5122" s="298">
        <f ca="1">IF(OFFSET(L5122,-$D5122,0)="n/a","n/a",IF(L$5&gt;OFFSET(L5122,-$D5122,0)+$D5122,$E5122-SUM($G5122:K5122),($E5122-SUM($G5122:K5122))/(OFFSET(L5122,-$D5122,0)-(L$5-$D5122-1))))</f>
        <v>0</v>
      </c>
    </row>
    <row r="5123" spans="1:12" ht="12.75" hidden="1" customHeight="1" outlineLevel="2" x14ac:dyDescent="0.2">
      <c r="A5123" s="3"/>
      <c r="B5123" s="3"/>
      <c r="C5123" s="377" t="s">
        <v>48</v>
      </c>
      <c r="D5123" s="3">
        <v>2</v>
      </c>
      <c r="E5123" s="295">
        <f ca="1"/>
        <v>0</v>
      </c>
      <c r="F5123" s="296"/>
      <c r="G5123" s="299"/>
      <c r="H5123" s="297"/>
      <c r="I5123" s="298">
        <f ca="1">IF(OFFSET(I5123,-$D5123,0)="n/a","n/a",IF(I$5&gt;OFFSET(I5123,-$D5123,0)+$D5123,$E5123-SUM($G5123:H5123),($E5123-SUM($G5123:H5123))/(OFFSET(I5123,-$D5123,0)-(I$5-$D5123-1))))</f>
        <v>0</v>
      </c>
      <c r="J5123" s="298">
        <f ca="1">IF(OFFSET(J5123,-$D5123,0)="n/a","n/a",IF(J$5&gt;OFFSET(J5123,-$D5123,0)+$D5123,$E5123-SUM($G5123:I5123),($E5123-SUM($G5123:I5123))/(OFFSET(J5123,-$D5123,0)-(J$5-$D5123-1))))</f>
        <v>0</v>
      </c>
      <c r="K5123" s="298">
        <f ca="1">IF(OFFSET(K5123,-$D5123,0)="n/a","n/a",IF(K$5&gt;OFFSET(K5123,-$D5123,0)+$D5123,$E5123-SUM($G5123:J5123),($E5123-SUM($G5123:J5123))/(OFFSET(K5123,-$D5123,0)-(K$5-$D5123-1))))</f>
        <v>0</v>
      </c>
      <c r="L5123" s="298">
        <f ca="1">IF(OFFSET(L5123,-$D5123,0)="n/a","n/a",IF(L$5&gt;OFFSET(L5123,-$D5123,0)+$D5123,$E5123-SUM($G5123:K5123),($E5123-SUM($G5123:K5123))/(OFFSET(L5123,-$D5123,0)-(L$5-$D5123-1))))</f>
        <v>0</v>
      </c>
    </row>
    <row r="5124" spans="1:12" ht="12.75" hidden="1" customHeight="1" outlineLevel="2" x14ac:dyDescent="0.2">
      <c r="A5124" s="3"/>
      <c r="B5124" s="3"/>
      <c r="C5124" s="377"/>
      <c r="D5124" s="3">
        <v>3</v>
      </c>
      <c r="E5124" s="295">
        <f ca="1"/>
        <v>0</v>
      </c>
      <c r="F5124" s="296"/>
      <c r="G5124" s="299"/>
      <c r="H5124" s="299"/>
      <c r="I5124" s="297"/>
      <c r="J5124" s="298">
        <f ca="1">IF(OFFSET(J5124,-$D5124,0)="n/a","n/a",IF(J$5&gt;OFFSET(J5124,-$D5124,0)+$D5124,$E5124-SUM($G5124:I5124),($E5124-SUM($G5124:I5124))/(OFFSET(J5124,-$D5124,0)-(J$5-$D5124-1))))</f>
        <v>0</v>
      </c>
      <c r="K5124" s="298">
        <f ca="1">IF(OFFSET(K5124,-$D5124,0)="n/a","n/a",IF(K$5&gt;OFFSET(K5124,-$D5124,0)+$D5124,$E5124-SUM($G5124:J5124),($E5124-SUM($G5124:J5124))/(OFFSET(K5124,-$D5124,0)-(K$5-$D5124-1))))</f>
        <v>0</v>
      </c>
      <c r="L5124" s="298">
        <f ca="1">IF(OFFSET(L5124,-$D5124,0)="n/a","n/a",IF(L$5&gt;OFFSET(L5124,-$D5124,0)+$D5124,$E5124-SUM($G5124:K5124),($E5124-SUM($G5124:K5124))/(OFFSET(L5124,-$D5124,0)-(L$5-$D5124-1))))</f>
        <v>0</v>
      </c>
    </row>
    <row r="5125" spans="1:12" ht="12.75" hidden="1" customHeight="1" outlineLevel="2" x14ac:dyDescent="0.2">
      <c r="A5125" s="3"/>
      <c r="B5125" s="3"/>
      <c r="C5125" s="377"/>
      <c r="D5125" s="3">
        <v>4</v>
      </c>
      <c r="E5125" s="295">
        <f ca="1"/>
        <v>0</v>
      </c>
      <c r="F5125" s="296"/>
      <c r="G5125" s="299"/>
      <c r="H5125" s="299"/>
      <c r="I5125" s="299"/>
      <c r="J5125" s="297"/>
      <c r="K5125" s="298">
        <f ca="1">IF(OFFSET(K5125,-$D5125,0)="n/a","n/a",IF(K$5&gt;OFFSET(K5125,-$D5125,0)+$D5125,$E5125-SUM($G5125:J5125),($E5125-SUM($G5125:J5125))/(OFFSET(K5125,-$D5125,0)-(K$5-$D5125-1))))</f>
        <v>0</v>
      </c>
      <c r="L5125" s="298">
        <f ca="1">IF(OFFSET(L5125,-$D5125,0)="n/a","n/a",IF(L$5&gt;OFFSET(L5125,-$D5125,0)+$D5125,$E5125-SUM($G5125:K5125),($E5125-SUM($G5125:K5125))/(OFFSET(L5125,-$D5125,0)-(L$5-$D5125-1))))</f>
        <v>0</v>
      </c>
    </row>
    <row r="5126" spans="1:12" ht="12.75" hidden="1" customHeight="1" outlineLevel="2" x14ac:dyDescent="0.2">
      <c r="A5126" s="3"/>
      <c r="B5126" s="3"/>
      <c r="C5126" s="377"/>
      <c r="D5126" s="3">
        <v>5</v>
      </c>
      <c r="E5126" s="295">
        <f ca="1"/>
        <v>0</v>
      </c>
      <c r="F5126" s="296"/>
      <c r="G5126" s="299"/>
      <c r="H5126" s="299"/>
      <c r="I5126" s="299"/>
      <c r="J5126" s="299"/>
      <c r="K5126" s="297"/>
      <c r="L5126" s="298">
        <f ca="1">IF(OFFSET(L5126,-$D5126,0)="n/a","n/a",IF(L$5&gt;OFFSET(L5126,-$D5126,0)+$D5126,$E5126-SUM($G5126:K5126),($E5126-SUM($G5126:K5126))/(OFFSET(L5126,-$D5126,0)-(L$5-$D5126-1))))</f>
        <v>0</v>
      </c>
    </row>
    <row r="5127" spans="1:12" ht="12.75" hidden="1" customHeight="1" outlineLevel="2" x14ac:dyDescent="0.2">
      <c r="A5127" s="3"/>
      <c r="B5127" s="3"/>
      <c r="C5127" s="377"/>
      <c r="D5127" s="3">
        <v>6</v>
      </c>
      <c r="E5127" s="295">
        <f ca="1"/>
        <v>0</v>
      </c>
      <c r="F5127" s="296"/>
      <c r="G5127" s="299"/>
      <c r="H5127" s="299"/>
      <c r="I5127" s="299"/>
      <c r="J5127" s="299"/>
      <c r="K5127" s="299"/>
      <c r="L5127" s="297"/>
    </row>
    <row r="5128" spans="1:12" ht="12.75" hidden="1" customHeight="1" outlineLevel="2" x14ac:dyDescent="0.2">
      <c r="A5128" s="3"/>
      <c r="B5128" s="3"/>
      <c r="C5128" s="377"/>
      <c r="D5128" s="3">
        <v>7</v>
      </c>
      <c r="E5128" s="295" t="e">
        <f ca="1"/>
        <v>#N/A</v>
      </c>
      <c r="F5128" s="296"/>
      <c r="G5128" s="299"/>
      <c r="H5128" s="299"/>
      <c r="I5128" s="299"/>
      <c r="J5128" s="299"/>
      <c r="K5128" s="299"/>
      <c r="L5128" s="299"/>
    </row>
    <row r="5129" spans="1:12" ht="12.75" hidden="1" customHeight="1" outlineLevel="2" x14ac:dyDescent="0.2">
      <c r="A5129" s="3"/>
      <c r="B5129" s="3"/>
      <c r="C5129" s="377"/>
      <c r="D5129" s="3">
        <v>8</v>
      </c>
      <c r="E5129" s="295" t="e">
        <f ca="1"/>
        <v>#N/A</v>
      </c>
      <c r="F5129" s="296"/>
      <c r="G5129" s="299"/>
      <c r="H5129" s="299"/>
      <c r="I5129" s="299"/>
      <c r="J5129" s="299"/>
      <c r="K5129" s="299"/>
      <c r="L5129" s="299"/>
    </row>
    <row r="5130" spans="1:12" ht="12.75" hidden="1" customHeight="1" outlineLevel="2" x14ac:dyDescent="0.2">
      <c r="A5130" s="3"/>
      <c r="B5130" s="3"/>
      <c r="C5130" s="377"/>
      <c r="D5130" s="3">
        <v>9</v>
      </c>
      <c r="E5130" s="295" t="e">
        <f ca="1"/>
        <v>#N/A</v>
      </c>
      <c r="F5130" s="296"/>
      <c r="G5130" s="299"/>
      <c r="H5130" s="299"/>
      <c r="I5130" s="299"/>
      <c r="J5130" s="299"/>
      <c r="K5130" s="299"/>
      <c r="L5130" s="299"/>
    </row>
    <row r="5131" spans="1:12" ht="12.75" hidden="1" customHeight="1" outlineLevel="2" x14ac:dyDescent="0.2">
      <c r="A5131" s="3"/>
      <c r="B5131" s="3"/>
      <c r="C5131" s="377"/>
      <c r="D5131" s="3">
        <v>10</v>
      </c>
      <c r="E5131" s="295" t="e">
        <f ca="1"/>
        <v>#N/A</v>
      </c>
      <c r="F5131" s="296"/>
      <c r="G5131" s="299"/>
      <c r="H5131" s="299"/>
      <c r="I5131" s="299"/>
      <c r="J5131" s="299"/>
      <c r="K5131" s="299"/>
      <c r="L5131" s="299"/>
    </row>
    <row r="5132" spans="1:12" ht="12.75" hidden="1" customHeight="1" outlineLevel="2" x14ac:dyDescent="0.2">
      <c r="A5132" s="3"/>
      <c r="B5132" s="3"/>
      <c r="C5132" s="377"/>
      <c r="D5132" s="3">
        <v>11</v>
      </c>
      <c r="E5132" s="295" t="e">
        <f ca="1"/>
        <v>#N/A</v>
      </c>
      <c r="F5132" s="296"/>
      <c r="G5132" s="299"/>
      <c r="H5132" s="299"/>
      <c r="I5132" s="299"/>
      <c r="J5132" s="299"/>
      <c r="K5132" s="299"/>
      <c r="L5132" s="299"/>
    </row>
    <row r="5133" spans="1:12" ht="12.75" hidden="1" customHeight="1" outlineLevel="2" x14ac:dyDescent="0.2">
      <c r="A5133" s="3"/>
      <c r="B5133" s="3"/>
      <c r="C5133" s="377"/>
      <c r="D5133" s="3">
        <v>12</v>
      </c>
      <c r="E5133" s="295" t="e">
        <f ca="1"/>
        <v>#N/A</v>
      </c>
      <c r="F5133" s="296"/>
      <c r="G5133" s="299"/>
      <c r="H5133" s="299"/>
      <c r="I5133" s="299"/>
      <c r="J5133" s="299"/>
      <c r="K5133" s="299"/>
      <c r="L5133" s="299"/>
    </row>
    <row r="5134" spans="1:12" ht="12.75" hidden="1" customHeight="1" outlineLevel="2" x14ac:dyDescent="0.2">
      <c r="A5134" s="3"/>
      <c r="B5134" s="3"/>
      <c r="C5134" s="377"/>
      <c r="D5134" s="3">
        <v>13</v>
      </c>
      <c r="E5134" s="295" t="e">
        <f ca="1"/>
        <v>#N/A</v>
      </c>
      <c r="F5134" s="296"/>
      <c r="G5134" s="299"/>
      <c r="H5134" s="299"/>
      <c r="I5134" s="299"/>
      <c r="J5134" s="299"/>
      <c r="K5134" s="299"/>
      <c r="L5134" s="299"/>
    </row>
    <row r="5135" spans="1:12" ht="12.75" hidden="1" customHeight="1" outlineLevel="2" x14ac:dyDescent="0.2">
      <c r="A5135" s="3"/>
      <c r="B5135" s="3"/>
      <c r="C5135" s="377"/>
      <c r="D5135" s="3">
        <v>14</v>
      </c>
      <c r="E5135" s="295" t="e">
        <f ca="1"/>
        <v>#N/A</v>
      </c>
      <c r="F5135" s="296"/>
      <c r="G5135" s="299"/>
      <c r="H5135" s="299"/>
      <c r="I5135" s="299"/>
      <c r="J5135" s="299"/>
      <c r="K5135" s="299"/>
      <c r="L5135" s="299"/>
    </row>
    <row r="5136" spans="1:12" ht="12.75" hidden="1" customHeight="1" outlineLevel="2" x14ac:dyDescent="0.2">
      <c r="A5136" s="3"/>
      <c r="B5136" s="3"/>
      <c r="C5136" s="377"/>
      <c r="D5136" s="3">
        <v>15</v>
      </c>
      <c r="E5136" s="295" t="e">
        <f ca="1"/>
        <v>#N/A</v>
      </c>
      <c r="F5136" s="296"/>
      <c r="G5136" s="299"/>
      <c r="H5136" s="299"/>
      <c r="I5136" s="299"/>
      <c r="J5136" s="299"/>
      <c r="K5136" s="299"/>
      <c r="L5136" s="299"/>
    </row>
    <row r="5137" spans="1:12" ht="12.75" hidden="1" customHeight="1" outlineLevel="1" x14ac:dyDescent="0.2">
      <c r="A5137" s="3"/>
      <c r="B5137" s="149" t="str">
        <f ca="1">B5120</f>
        <v>Asset Type 062</v>
      </c>
      <c r="C5137" s="149" t="str">
        <f ca="1">C5120</f>
        <v>Description - Asset Type 062</v>
      </c>
      <c r="D5137" s="3"/>
      <c r="E5137" s="3"/>
      <c r="F5137" s="109" t="s">
        <v>47</v>
      </c>
      <c r="G5137" s="301">
        <f t="shared" ref="G5137:L5137" si="524">SUM(G5122:G5136)</f>
        <v>0</v>
      </c>
      <c r="H5137" s="301">
        <f t="shared" ca="1" si="524"/>
        <v>0</v>
      </c>
      <c r="I5137" s="301">
        <f t="shared" ca="1" si="524"/>
        <v>0</v>
      </c>
      <c r="J5137" s="301">
        <f t="shared" ca="1" si="524"/>
        <v>0</v>
      </c>
      <c r="K5137" s="301">
        <f t="shared" ca="1" si="524"/>
        <v>0</v>
      </c>
      <c r="L5137" s="301">
        <f t="shared" ca="1" si="524"/>
        <v>0</v>
      </c>
    </row>
    <row r="5138" spans="1:12" ht="12.75" hidden="1" customHeight="1" outlineLevel="2" x14ac:dyDescent="0.2">
      <c r="A5138" s="221">
        <f>A5120+1</f>
        <v>63</v>
      </c>
      <c r="B5138" s="22" t="str">
        <f ca="1">OFFSET($B$216,$A5138-1,0)</f>
        <v>Asset Type 063</v>
      </c>
      <c r="C5138" s="22" t="str">
        <f ca="1">OFFSET($C$216,$A5138-1,0)</f>
        <v>Description - Asset Type 063</v>
      </c>
      <c r="D5138" s="3"/>
      <c r="E5138" s="112"/>
      <c r="F5138" s="111" t="s">
        <v>46</v>
      </c>
      <c r="G5138" s="300">
        <f t="shared" ref="G5138:L5138" ca="1" si="525">VLOOKUP($B5138,$B$216:$L$415,5+G$5,FALSE)</f>
        <v>0</v>
      </c>
      <c r="H5138" s="300">
        <f t="shared" ca="1" si="525"/>
        <v>0</v>
      </c>
      <c r="I5138" s="300">
        <f t="shared" ca="1" si="525"/>
        <v>0</v>
      </c>
      <c r="J5138" s="300">
        <f t="shared" ca="1" si="525"/>
        <v>0</v>
      </c>
      <c r="K5138" s="300">
        <f t="shared" ca="1" si="525"/>
        <v>0</v>
      </c>
      <c r="L5138" s="300">
        <f t="shared" ca="1" si="525"/>
        <v>0</v>
      </c>
    </row>
    <row r="5139" spans="1:12" ht="12.75" hidden="1" customHeight="1" outlineLevel="2" x14ac:dyDescent="0.2">
      <c r="A5139" s="3"/>
      <c r="B5139" s="3"/>
      <c r="C5139" s="21"/>
      <c r="D5139" s="3"/>
      <c r="E5139" s="110"/>
      <c r="F5139" s="109" t="s">
        <v>81</v>
      </c>
      <c r="G5139" s="114">
        <f ca="1">VLOOKUP($B5138,'Input Sheet'!$B$215:$L$414,5+G$5,FALSE)</f>
        <v>0</v>
      </c>
      <c r="H5139" s="114">
        <f ca="1">VLOOKUP($B5138,'Input Sheet'!$B$215:$L$414,5+H$5,FALSE)</f>
        <v>0</v>
      </c>
      <c r="I5139" s="114">
        <f ca="1">VLOOKUP($B5138,'Input Sheet'!$B$215:$L$414,5+I$5,FALSE)</f>
        <v>0</v>
      </c>
      <c r="J5139" s="114">
        <f ca="1">VLOOKUP($B5138,'Input Sheet'!$B$215:$L$414,5+J$5,FALSE)</f>
        <v>0</v>
      </c>
      <c r="K5139" s="114">
        <f ca="1">VLOOKUP($B5138,'Input Sheet'!$B$215:$L$414,5+K$5,FALSE)</f>
        <v>0</v>
      </c>
      <c r="L5139" s="114">
        <f ca="1">VLOOKUP($B5138,'Input Sheet'!$B$215:$L$414,5+L$5,FALSE)</f>
        <v>0</v>
      </c>
    </row>
    <row r="5140" spans="1:12" ht="12.75" hidden="1" customHeight="1" outlineLevel="2" x14ac:dyDescent="0.2">
      <c r="A5140" s="3"/>
      <c r="B5140" s="3"/>
      <c r="C5140" s="3"/>
      <c r="D5140" s="3">
        <v>1</v>
      </c>
      <c r="E5140" s="295">
        <f t="array" aca="1" ref="E5140:E5154" ca="1">TRANSPOSE(G5138:L5138)</f>
        <v>0</v>
      </c>
      <c r="F5140" s="296"/>
      <c r="G5140" s="297"/>
      <c r="H5140" s="298">
        <f ca="1">IF(OFFSET(H5140,-$D5140,0)="n/a","n/a",IF(H$5&gt;OFFSET(H5140,-$D5140,0)+$D5140,$E5140-SUM($G5140:G5140),($E5140-SUM($G5140:G5140))/(OFFSET(H5140,-$D5140,0)-(H$5-$D5140-1))))</f>
        <v>0</v>
      </c>
      <c r="I5140" s="298">
        <f ca="1">IF(OFFSET(I5140,-$D5140,0)="n/a","n/a",IF(I$5&gt;OFFSET(I5140,-$D5140,0)+$D5140,$E5140-SUM($G5140:H5140),($E5140-SUM($G5140:H5140))/(OFFSET(I5140,-$D5140,0)-(I$5-$D5140-1))))</f>
        <v>0</v>
      </c>
      <c r="J5140" s="298">
        <f ca="1">IF(OFFSET(J5140,-$D5140,0)="n/a","n/a",IF(J$5&gt;OFFSET(J5140,-$D5140,0)+$D5140,$E5140-SUM($G5140:I5140),($E5140-SUM($G5140:I5140))/(OFFSET(J5140,-$D5140,0)-(J$5-$D5140-1))))</f>
        <v>0</v>
      </c>
      <c r="K5140" s="298">
        <f ca="1">IF(OFFSET(K5140,-$D5140,0)="n/a","n/a",IF(K$5&gt;OFFSET(K5140,-$D5140,0)+$D5140,$E5140-SUM($G5140:J5140),($E5140-SUM($G5140:J5140))/(OFFSET(K5140,-$D5140,0)-(K$5-$D5140-1))))</f>
        <v>0</v>
      </c>
      <c r="L5140" s="298">
        <f ca="1">IF(OFFSET(L5140,-$D5140,0)="n/a","n/a",IF(L$5&gt;OFFSET(L5140,-$D5140,0)+$D5140,$E5140-SUM($G5140:K5140),($E5140-SUM($G5140:K5140))/(OFFSET(L5140,-$D5140,0)-(L$5-$D5140-1))))</f>
        <v>0</v>
      </c>
    </row>
    <row r="5141" spans="1:12" ht="12.75" hidden="1" customHeight="1" outlineLevel="2" x14ac:dyDescent="0.2">
      <c r="A5141" s="3"/>
      <c r="B5141" s="3"/>
      <c r="C5141" s="377" t="s">
        <v>48</v>
      </c>
      <c r="D5141" s="3">
        <v>2</v>
      </c>
      <c r="E5141" s="295">
        <f ca="1"/>
        <v>0</v>
      </c>
      <c r="F5141" s="296"/>
      <c r="G5141" s="299"/>
      <c r="H5141" s="297"/>
      <c r="I5141" s="298">
        <f ca="1">IF(OFFSET(I5141,-$D5141,0)="n/a","n/a",IF(I$5&gt;OFFSET(I5141,-$D5141,0)+$D5141,$E5141-SUM($G5141:H5141),($E5141-SUM($G5141:H5141))/(OFFSET(I5141,-$D5141,0)-(I$5-$D5141-1))))</f>
        <v>0</v>
      </c>
      <c r="J5141" s="298">
        <f ca="1">IF(OFFSET(J5141,-$D5141,0)="n/a","n/a",IF(J$5&gt;OFFSET(J5141,-$D5141,0)+$D5141,$E5141-SUM($G5141:I5141),($E5141-SUM($G5141:I5141))/(OFFSET(J5141,-$D5141,0)-(J$5-$D5141-1))))</f>
        <v>0</v>
      </c>
      <c r="K5141" s="298">
        <f ca="1">IF(OFFSET(K5141,-$D5141,0)="n/a","n/a",IF(K$5&gt;OFFSET(K5141,-$D5141,0)+$D5141,$E5141-SUM($G5141:J5141),($E5141-SUM($G5141:J5141))/(OFFSET(K5141,-$D5141,0)-(K$5-$D5141-1))))</f>
        <v>0</v>
      </c>
      <c r="L5141" s="298">
        <f ca="1">IF(OFFSET(L5141,-$D5141,0)="n/a","n/a",IF(L$5&gt;OFFSET(L5141,-$D5141,0)+$D5141,$E5141-SUM($G5141:K5141),($E5141-SUM($G5141:K5141))/(OFFSET(L5141,-$D5141,0)-(L$5-$D5141-1))))</f>
        <v>0</v>
      </c>
    </row>
    <row r="5142" spans="1:12" ht="12.75" hidden="1" customHeight="1" outlineLevel="2" x14ac:dyDescent="0.2">
      <c r="A5142" s="3"/>
      <c r="B5142" s="3"/>
      <c r="C5142" s="377"/>
      <c r="D5142" s="3">
        <v>3</v>
      </c>
      <c r="E5142" s="295">
        <f ca="1"/>
        <v>0</v>
      </c>
      <c r="F5142" s="296"/>
      <c r="G5142" s="299"/>
      <c r="H5142" s="299"/>
      <c r="I5142" s="297"/>
      <c r="J5142" s="298">
        <f ca="1">IF(OFFSET(J5142,-$D5142,0)="n/a","n/a",IF(J$5&gt;OFFSET(J5142,-$D5142,0)+$D5142,$E5142-SUM($G5142:I5142),($E5142-SUM($G5142:I5142))/(OFFSET(J5142,-$D5142,0)-(J$5-$D5142-1))))</f>
        <v>0</v>
      </c>
      <c r="K5142" s="298">
        <f ca="1">IF(OFFSET(K5142,-$D5142,0)="n/a","n/a",IF(K$5&gt;OFFSET(K5142,-$D5142,0)+$D5142,$E5142-SUM($G5142:J5142),($E5142-SUM($G5142:J5142))/(OFFSET(K5142,-$D5142,0)-(K$5-$D5142-1))))</f>
        <v>0</v>
      </c>
      <c r="L5142" s="298">
        <f ca="1">IF(OFFSET(L5142,-$D5142,0)="n/a","n/a",IF(L$5&gt;OFFSET(L5142,-$D5142,0)+$D5142,$E5142-SUM($G5142:K5142),($E5142-SUM($G5142:K5142))/(OFFSET(L5142,-$D5142,0)-(L$5-$D5142-1))))</f>
        <v>0</v>
      </c>
    </row>
    <row r="5143" spans="1:12" ht="12.75" hidden="1" customHeight="1" outlineLevel="2" x14ac:dyDescent="0.2">
      <c r="A5143" s="3"/>
      <c r="B5143" s="3"/>
      <c r="C5143" s="377"/>
      <c r="D5143" s="3">
        <v>4</v>
      </c>
      <c r="E5143" s="295">
        <f ca="1"/>
        <v>0</v>
      </c>
      <c r="F5143" s="296"/>
      <c r="G5143" s="299"/>
      <c r="H5143" s="299"/>
      <c r="I5143" s="299"/>
      <c r="J5143" s="297"/>
      <c r="K5143" s="298">
        <f ca="1">IF(OFFSET(K5143,-$D5143,0)="n/a","n/a",IF(K$5&gt;OFFSET(K5143,-$D5143,0)+$D5143,$E5143-SUM($G5143:J5143),($E5143-SUM($G5143:J5143))/(OFFSET(K5143,-$D5143,0)-(K$5-$D5143-1))))</f>
        <v>0</v>
      </c>
      <c r="L5143" s="298">
        <f ca="1">IF(OFFSET(L5143,-$D5143,0)="n/a","n/a",IF(L$5&gt;OFFSET(L5143,-$D5143,0)+$D5143,$E5143-SUM($G5143:K5143),($E5143-SUM($G5143:K5143))/(OFFSET(L5143,-$D5143,0)-(L$5-$D5143-1))))</f>
        <v>0</v>
      </c>
    </row>
    <row r="5144" spans="1:12" ht="12.75" hidden="1" customHeight="1" outlineLevel="2" x14ac:dyDescent="0.2">
      <c r="A5144" s="3"/>
      <c r="B5144" s="3"/>
      <c r="C5144" s="377"/>
      <c r="D5144" s="3">
        <v>5</v>
      </c>
      <c r="E5144" s="295">
        <f ca="1"/>
        <v>0</v>
      </c>
      <c r="F5144" s="296"/>
      <c r="G5144" s="299"/>
      <c r="H5144" s="299"/>
      <c r="I5144" s="299"/>
      <c r="J5144" s="299"/>
      <c r="K5144" s="297"/>
      <c r="L5144" s="298">
        <f ca="1">IF(OFFSET(L5144,-$D5144,0)="n/a","n/a",IF(L$5&gt;OFFSET(L5144,-$D5144,0)+$D5144,$E5144-SUM($G5144:K5144),($E5144-SUM($G5144:K5144))/(OFFSET(L5144,-$D5144,0)-(L$5-$D5144-1))))</f>
        <v>0</v>
      </c>
    </row>
    <row r="5145" spans="1:12" ht="12.75" hidden="1" customHeight="1" outlineLevel="2" x14ac:dyDescent="0.2">
      <c r="A5145" s="3"/>
      <c r="B5145" s="3"/>
      <c r="C5145" s="377"/>
      <c r="D5145" s="3">
        <v>6</v>
      </c>
      <c r="E5145" s="295">
        <f ca="1"/>
        <v>0</v>
      </c>
      <c r="F5145" s="296"/>
      <c r="G5145" s="299"/>
      <c r="H5145" s="299"/>
      <c r="I5145" s="299"/>
      <c r="J5145" s="299"/>
      <c r="K5145" s="299"/>
      <c r="L5145" s="297"/>
    </row>
    <row r="5146" spans="1:12" ht="12.75" hidden="1" customHeight="1" outlineLevel="2" x14ac:dyDescent="0.2">
      <c r="A5146" s="3"/>
      <c r="B5146" s="3"/>
      <c r="C5146" s="377"/>
      <c r="D5146" s="3">
        <v>7</v>
      </c>
      <c r="E5146" s="295" t="e">
        <f ca="1"/>
        <v>#N/A</v>
      </c>
      <c r="F5146" s="296"/>
      <c r="G5146" s="299"/>
      <c r="H5146" s="299"/>
      <c r="I5146" s="299"/>
      <c r="J5146" s="299"/>
      <c r="K5146" s="299"/>
      <c r="L5146" s="299"/>
    </row>
    <row r="5147" spans="1:12" ht="12.75" hidden="1" customHeight="1" outlineLevel="2" x14ac:dyDescent="0.2">
      <c r="A5147" s="3"/>
      <c r="B5147" s="3"/>
      <c r="C5147" s="377"/>
      <c r="D5147" s="3">
        <v>8</v>
      </c>
      <c r="E5147" s="295" t="e">
        <f ca="1"/>
        <v>#N/A</v>
      </c>
      <c r="F5147" s="296"/>
      <c r="G5147" s="299"/>
      <c r="H5147" s="299"/>
      <c r="I5147" s="299"/>
      <c r="J5147" s="299"/>
      <c r="K5147" s="299"/>
      <c r="L5147" s="299"/>
    </row>
    <row r="5148" spans="1:12" ht="12.75" hidden="1" customHeight="1" outlineLevel="2" x14ac:dyDescent="0.2">
      <c r="A5148" s="3"/>
      <c r="B5148" s="3"/>
      <c r="C5148" s="377"/>
      <c r="D5148" s="3">
        <v>9</v>
      </c>
      <c r="E5148" s="295" t="e">
        <f ca="1"/>
        <v>#N/A</v>
      </c>
      <c r="F5148" s="296"/>
      <c r="G5148" s="299"/>
      <c r="H5148" s="299"/>
      <c r="I5148" s="299"/>
      <c r="J5148" s="299"/>
      <c r="K5148" s="299"/>
      <c r="L5148" s="299"/>
    </row>
    <row r="5149" spans="1:12" ht="12.75" hidden="1" customHeight="1" outlineLevel="2" x14ac:dyDescent="0.2">
      <c r="A5149" s="3"/>
      <c r="B5149" s="3"/>
      <c r="C5149" s="377"/>
      <c r="D5149" s="3">
        <v>10</v>
      </c>
      <c r="E5149" s="295" t="e">
        <f ca="1"/>
        <v>#N/A</v>
      </c>
      <c r="F5149" s="296"/>
      <c r="G5149" s="299"/>
      <c r="H5149" s="299"/>
      <c r="I5149" s="299"/>
      <c r="J5149" s="299"/>
      <c r="K5149" s="299"/>
      <c r="L5149" s="299"/>
    </row>
    <row r="5150" spans="1:12" ht="12.75" hidden="1" customHeight="1" outlineLevel="2" x14ac:dyDescent="0.2">
      <c r="A5150" s="3"/>
      <c r="B5150" s="3"/>
      <c r="C5150" s="377"/>
      <c r="D5150" s="3">
        <v>11</v>
      </c>
      <c r="E5150" s="295" t="e">
        <f ca="1"/>
        <v>#N/A</v>
      </c>
      <c r="F5150" s="296"/>
      <c r="G5150" s="299"/>
      <c r="H5150" s="299"/>
      <c r="I5150" s="299"/>
      <c r="J5150" s="299"/>
      <c r="K5150" s="299"/>
      <c r="L5150" s="299"/>
    </row>
    <row r="5151" spans="1:12" ht="12.75" hidden="1" customHeight="1" outlineLevel="2" x14ac:dyDescent="0.2">
      <c r="A5151" s="3"/>
      <c r="B5151" s="3"/>
      <c r="C5151" s="377"/>
      <c r="D5151" s="3">
        <v>12</v>
      </c>
      <c r="E5151" s="295" t="e">
        <f ca="1"/>
        <v>#N/A</v>
      </c>
      <c r="F5151" s="296"/>
      <c r="G5151" s="299"/>
      <c r="H5151" s="299"/>
      <c r="I5151" s="299"/>
      <c r="J5151" s="299"/>
      <c r="K5151" s="299"/>
      <c r="L5151" s="299"/>
    </row>
    <row r="5152" spans="1:12" ht="12.75" hidden="1" customHeight="1" outlineLevel="2" x14ac:dyDescent="0.2">
      <c r="A5152" s="3"/>
      <c r="B5152" s="3"/>
      <c r="C5152" s="377"/>
      <c r="D5152" s="3">
        <v>13</v>
      </c>
      <c r="E5152" s="295" t="e">
        <f ca="1"/>
        <v>#N/A</v>
      </c>
      <c r="F5152" s="296"/>
      <c r="G5152" s="299"/>
      <c r="H5152" s="299"/>
      <c r="I5152" s="299"/>
      <c r="J5152" s="299"/>
      <c r="K5152" s="299"/>
      <c r="L5152" s="299"/>
    </row>
    <row r="5153" spans="1:12" ht="12.75" hidden="1" customHeight="1" outlineLevel="2" x14ac:dyDescent="0.2">
      <c r="A5153" s="3"/>
      <c r="B5153" s="3"/>
      <c r="C5153" s="377"/>
      <c r="D5153" s="3">
        <v>14</v>
      </c>
      <c r="E5153" s="295" t="e">
        <f ca="1"/>
        <v>#N/A</v>
      </c>
      <c r="F5153" s="296"/>
      <c r="G5153" s="299"/>
      <c r="H5153" s="299"/>
      <c r="I5153" s="299"/>
      <c r="J5153" s="299"/>
      <c r="K5153" s="299"/>
      <c r="L5153" s="299"/>
    </row>
    <row r="5154" spans="1:12" ht="12.75" hidden="1" customHeight="1" outlineLevel="2" x14ac:dyDescent="0.2">
      <c r="A5154" s="3"/>
      <c r="B5154" s="3"/>
      <c r="C5154" s="377"/>
      <c r="D5154" s="3">
        <v>15</v>
      </c>
      <c r="E5154" s="295" t="e">
        <f ca="1"/>
        <v>#N/A</v>
      </c>
      <c r="F5154" s="296"/>
      <c r="G5154" s="299"/>
      <c r="H5154" s="299"/>
      <c r="I5154" s="299"/>
      <c r="J5154" s="299"/>
      <c r="K5154" s="299"/>
      <c r="L5154" s="299"/>
    </row>
    <row r="5155" spans="1:12" ht="12.75" hidden="1" customHeight="1" outlineLevel="1" x14ac:dyDescent="0.2">
      <c r="A5155" s="3"/>
      <c r="B5155" s="149" t="str">
        <f ca="1">B5138</f>
        <v>Asset Type 063</v>
      </c>
      <c r="C5155" s="149" t="str">
        <f ca="1">C5138</f>
        <v>Description - Asset Type 063</v>
      </c>
      <c r="D5155" s="3"/>
      <c r="E5155" s="3"/>
      <c r="F5155" s="109" t="s">
        <v>47</v>
      </c>
      <c r="G5155" s="301">
        <f t="shared" ref="G5155:L5155" si="526">SUM(G5140:G5154)</f>
        <v>0</v>
      </c>
      <c r="H5155" s="301">
        <f t="shared" ca="1" si="526"/>
        <v>0</v>
      </c>
      <c r="I5155" s="301">
        <f t="shared" ca="1" si="526"/>
        <v>0</v>
      </c>
      <c r="J5155" s="301">
        <f t="shared" ca="1" si="526"/>
        <v>0</v>
      </c>
      <c r="K5155" s="301">
        <f t="shared" ca="1" si="526"/>
        <v>0</v>
      </c>
      <c r="L5155" s="301">
        <f t="shared" ca="1" si="526"/>
        <v>0</v>
      </c>
    </row>
    <row r="5156" spans="1:12" ht="12.75" hidden="1" customHeight="1" outlineLevel="2" x14ac:dyDescent="0.2">
      <c r="A5156" s="221">
        <f>A5138+1</f>
        <v>64</v>
      </c>
      <c r="B5156" s="22" t="str">
        <f ca="1">OFFSET($B$216,$A5156-1,0)</f>
        <v>Asset Type 064</v>
      </c>
      <c r="C5156" s="22" t="str">
        <f ca="1">OFFSET($C$216,$A5156-1,0)</f>
        <v>Description - Asset Type 064</v>
      </c>
      <c r="D5156" s="3"/>
      <c r="E5156" s="112"/>
      <c r="F5156" s="111" t="s">
        <v>46</v>
      </c>
      <c r="G5156" s="300">
        <f t="shared" ref="G5156:L5156" ca="1" si="527">VLOOKUP($B5156,$B$216:$L$415,5+G$5,FALSE)</f>
        <v>0</v>
      </c>
      <c r="H5156" s="300">
        <f t="shared" ca="1" si="527"/>
        <v>0</v>
      </c>
      <c r="I5156" s="300">
        <f t="shared" ca="1" si="527"/>
        <v>0</v>
      </c>
      <c r="J5156" s="300">
        <f t="shared" ca="1" si="527"/>
        <v>0</v>
      </c>
      <c r="K5156" s="300">
        <f t="shared" ca="1" si="527"/>
        <v>0</v>
      </c>
      <c r="L5156" s="300">
        <f t="shared" ca="1" si="527"/>
        <v>0</v>
      </c>
    </row>
    <row r="5157" spans="1:12" ht="12.75" hidden="1" customHeight="1" outlineLevel="2" x14ac:dyDescent="0.2">
      <c r="A5157" s="3"/>
      <c r="B5157" s="3"/>
      <c r="C5157" s="21"/>
      <c r="D5157" s="3"/>
      <c r="E5157" s="110"/>
      <c r="F5157" s="109" t="s">
        <v>81</v>
      </c>
      <c r="G5157" s="114">
        <f ca="1">VLOOKUP($B5156,'Input Sheet'!$B$215:$L$414,5+G$5,FALSE)</f>
        <v>0</v>
      </c>
      <c r="H5157" s="114">
        <f ca="1">VLOOKUP($B5156,'Input Sheet'!$B$215:$L$414,5+H$5,FALSE)</f>
        <v>0</v>
      </c>
      <c r="I5157" s="114">
        <f ca="1">VLOOKUP($B5156,'Input Sheet'!$B$215:$L$414,5+I$5,FALSE)</f>
        <v>0</v>
      </c>
      <c r="J5157" s="114">
        <f ca="1">VLOOKUP($B5156,'Input Sheet'!$B$215:$L$414,5+J$5,FALSE)</f>
        <v>0</v>
      </c>
      <c r="K5157" s="114">
        <f ca="1">VLOOKUP($B5156,'Input Sheet'!$B$215:$L$414,5+K$5,FALSE)</f>
        <v>0</v>
      </c>
      <c r="L5157" s="114">
        <f ca="1">VLOOKUP($B5156,'Input Sheet'!$B$215:$L$414,5+L$5,FALSE)</f>
        <v>0</v>
      </c>
    </row>
    <row r="5158" spans="1:12" ht="12.75" hidden="1" customHeight="1" outlineLevel="2" x14ac:dyDescent="0.2">
      <c r="A5158" s="3"/>
      <c r="B5158" s="3"/>
      <c r="C5158" s="3"/>
      <c r="D5158" s="3">
        <v>1</v>
      </c>
      <c r="E5158" s="295">
        <f t="array" aca="1" ref="E5158:E5172" ca="1">TRANSPOSE(G5156:L5156)</f>
        <v>0</v>
      </c>
      <c r="F5158" s="296"/>
      <c r="G5158" s="297"/>
      <c r="H5158" s="298">
        <f ca="1">IF(OFFSET(H5158,-$D5158,0)="n/a","n/a",IF(H$5&gt;OFFSET(H5158,-$D5158,0)+$D5158,$E5158-SUM($G5158:G5158),($E5158-SUM($G5158:G5158))/(OFFSET(H5158,-$D5158,0)-(H$5-$D5158-1))))</f>
        <v>0</v>
      </c>
      <c r="I5158" s="298">
        <f ca="1">IF(OFFSET(I5158,-$D5158,0)="n/a","n/a",IF(I$5&gt;OFFSET(I5158,-$D5158,0)+$D5158,$E5158-SUM($G5158:H5158),($E5158-SUM($G5158:H5158))/(OFFSET(I5158,-$D5158,0)-(I$5-$D5158-1))))</f>
        <v>0</v>
      </c>
      <c r="J5158" s="298">
        <f ca="1">IF(OFFSET(J5158,-$D5158,0)="n/a","n/a",IF(J$5&gt;OFFSET(J5158,-$D5158,0)+$D5158,$E5158-SUM($G5158:I5158),($E5158-SUM($G5158:I5158))/(OFFSET(J5158,-$D5158,0)-(J$5-$D5158-1))))</f>
        <v>0</v>
      </c>
      <c r="K5158" s="298">
        <f ca="1">IF(OFFSET(K5158,-$D5158,0)="n/a","n/a",IF(K$5&gt;OFFSET(K5158,-$D5158,0)+$D5158,$E5158-SUM($G5158:J5158),($E5158-SUM($G5158:J5158))/(OFFSET(K5158,-$D5158,0)-(K$5-$D5158-1))))</f>
        <v>0</v>
      </c>
      <c r="L5158" s="298">
        <f ca="1">IF(OFFSET(L5158,-$D5158,0)="n/a","n/a",IF(L$5&gt;OFFSET(L5158,-$D5158,0)+$D5158,$E5158-SUM($G5158:K5158),($E5158-SUM($G5158:K5158))/(OFFSET(L5158,-$D5158,0)-(L$5-$D5158-1))))</f>
        <v>0</v>
      </c>
    </row>
    <row r="5159" spans="1:12" ht="12.75" hidden="1" customHeight="1" outlineLevel="2" x14ac:dyDescent="0.2">
      <c r="A5159" s="3"/>
      <c r="B5159" s="3"/>
      <c r="C5159" s="377" t="s">
        <v>48</v>
      </c>
      <c r="D5159" s="3">
        <v>2</v>
      </c>
      <c r="E5159" s="295">
        <f ca="1"/>
        <v>0</v>
      </c>
      <c r="F5159" s="296"/>
      <c r="G5159" s="299"/>
      <c r="H5159" s="297"/>
      <c r="I5159" s="298">
        <f ca="1">IF(OFFSET(I5159,-$D5159,0)="n/a","n/a",IF(I$5&gt;OFFSET(I5159,-$D5159,0)+$D5159,$E5159-SUM($G5159:H5159),($E5159-SUM($G5159:H5159))/(OFFSET(I5159,-$D5159,0)-(I$5-$D5159-1))))</f>
        <v>0</v>
      </c>
      <c r="J5159" s="298">
        <f ca="1">IF(OFFSET(J5159,-$D5159,0)="n/a","n/a",IF(J$5&gt;OFFSET(J5159,-$D5159,0)+$D5159,$E5159-SUM($G5159:I5159),($E5159-SUM($G5159:I5159))/(OFFSET(J5159,-$D5159,0)-(J$5-$D5159-1))))</f>
        <v>0</v>
      </c>
      <c r="K5159" s="298">
        <f ca="1">IF(OFFSET(K5159,-$D5159,0)="n/a","n/a",IF(K$5&gt;OFFSET(K5159,-$D5159,0)+$D5159,$E5159-SUM($G5159:J5159),($E5159-SUM($G5159:J5159))/(OFFSET(K5159,-$D5159,0)-(K$5-$D5159-1))))</f>
        <v>0</v>
      </c>
      <c r="L5159" s="298">
        <f ca="1">IF(OFFSET(L5159,-$D5159,0)="n/a","n/a",IF(L$5&gt;OFFSET(L5159,-$D5159,0)+$D5159,$E5159-SUM($G5159:K5159),($E5159-SUM($G5159:K5159))/(OFFSET(L5159,-$D5159,0)-(L$5-$D5159-1))))</f>
        <v>0</v>
      </c>
    </row>
    <row r="5160" spans="1:12" ht="12.75" hidden="1" customHeight="1" outlineLevel="2" x14ac:dyDescent="0.2">
      <c r="A5160" s="3"/>
      <c r="B5160" s="3"/>
      <c r="C5160" s="377"/>
      <c r="D5160" s="3">
        <v>3</v>
      </c>
      <c r="E5160" s="295">
        <f ca="1"/>
        <v>0</v>
      </c>
      <c r="F5160" s="296"/>
      <c r="G5160" s="299"/>
      <c r="H5160" s="299"/>
      <c r="I5160" s="297"/>
      <c r="J5160" s="298">
        <f ca="1">IF(OFFSET(J5160,-$D5160,0)="n/a","n/a",IF(J$5&gt;OFFSET(J5160,-$D5160,0)+$D5160,$E5160-SUM($G5160:I5160),($E5160-SUM($G5160:I5160))/(OFFSET(J5160,-$D5160,0)-(J$5-$D5160-1))))</f>
        <v>0</v>
      </c>
      <c r="K5160" s="298">
        <f ca="1">IF(OFFSET(K5160,-$D5160,0)="n/a","n/a",IF(K$5&gt;OFFSET(K5160,-$D5160,0)+$D5160,$E5160-SUM($G5160:J5160),($E5160-SUM($G5160:J5160))/(OFFSET(K5160,-$D5160,0)-(K$5-$D5160-1))))</f>
        <v>0</v>
      </c>
      <c r="L5160" s="298">
        <f ca="1">IF(OFFSET(L5160,-$D5160,0)="n/a","n/a",IF(L$5&gt;OFFSET(L5160,-$D5160,0)+$D5160,$E5160-SUM($G5160:K5160),($E5160-SUM($G5160:K5160))/(OFFSET(L5160,-$D5160,0)-(L$5-$D5160-1))))</f>
        <v>0</v>
      </c>
    </row>
    <row r="5161" spans="1:12" ht="12.75" hidden="1" customHeight="1" outlineLevel="2" x14ac:dyDescent="0.2">
      <c r="A5161" s="3"/>
      <c r="B5161" s="3"/>
      <c r="C5161" s="377"/>
      <c r="D5161" s="3">
        <v>4</v>
      </c>
      <c r="E5161" s="295">
        <f ca="1"/>
        <v>0</v>
      </c>
      <c r="F5161" s="296"/>
      <c r="G5161" s="299"/>
      <c r="H5161" s="299"/>
      <c r="I5161" s="299"/>
      <c r="J5161" s="297"/>
      <c r="K5161" s="298">
        <f ca="1">IF(OFFSET(K5161,-$D5161,0)="n/a","n/a",IF(K$5&gt;OFFSET(K5161,-$D5161,0)+$D5161,$E5161-SUM($G5161:J5161),($E5161-SUM($G5161:J5161))/(OFFSET(K5161,-$D5161,0)-(K$5-$D5161-1))))</f>
        <v>0</v>
      </c>
      <c r="L5161" s="298">
        <f ca="1">IF(OFFSET(L5161,-$D5161,0)="n/a","n/a",IF(L$5&gt;OFFSET(L5161,-$D5161,0)+$D5161,$E5161-SUM($G5161:K5161),($E5161-SUM($G5161:K5161))/(OFFSET(L5161,-$D5161,0)-(L$5-$D5161-1))))</f>
        <v>0</v>
      </c>
    </row>
    <row r="5162" spans="1:12" ht="12.75" hidden="1" customHeight="1" outlineLevel="2" x14ac:dyDescent="0.2">
      <c r="A5162" s="3"/>
      <c r="B5162" s="3"/>
      <c r="C5162" s="377"/>
      <c r="D5162" s="3">
        <v>5</v>
      </c>
      <c r="E5162" s="295">
        <f ca="1"/>
        <v>0</v>
      </c>
      <c r="F5162" s="296"/>
      <c r="G5162" s="299"/>
      <c r="H5162" s="299"/>
      <c r="I5162" s="299"/>
      <c r="J5162" s="299"/>
      <c r="K5162" s="297"/>
      <c r="L5162" s="298">
        <f ca="1">IF(OFFSET(L5162,-$D5162,0)="n/a","n/a",IF(L$5&gt;OFFSET(L5162,-$D5162,0)+$D5162,$E5162-SUM($G5162:K5162),($E5162-SUM($G5162:K5162))/(OFFSET(L5162,-$D5162,0)-(L$5-$D5162-1))))</f>
        <v>0</v>
      </c>
    </row>
    <row r="5163" spans="1:12" ht="12.75" hidden="1" customHeight="1" outlineLevel="2" x14ac:dyDescent="0.2">
      <c r="A5163" s="3"/>
      <c r="B5163" s="3"/>
      <c r="C5163" s="377"/>
      <c r="D5163" s="3">
        <v>6</v>
      </c>
      <c r="E5163" s="295">
        <f ca="1"/>
        <v>0</v>
      </c>
      <c r="F5163" s="296"/>
      <c r="G5163" s="299"/>
      <c r="H5163" s="299"/>
      <c r="I5163" s="299"/>
      <c r="J5163" s="299"/>
      <c r="K5163" s="299"/>
      <c r="L5163" s="297"/>
    </row>
    <row r="5164" spans="1:12" ht="12.75" hidden="1" customHeight="1" outlineLevel="2" x14ac:dyDescent="0.2">
      <c r="A5164" s="3"/>
      <c r="B5164" s="3"/>
      <c r="C5164" s="377"/>
      <c r="D5164" s="3">
        <v>7</v>
      </c>
      <c r="E5164" s="295" t="e">
        <f ca="1"/>
        <v>#N/A</v>
      </c>
      <c r="F5164" s="296"/>
      <c r="G5164" s="299"/>
      <c r="H5164" s="299"/>
      <c r="I5164" s="299"/>
      <c r="J5164" s="299"/>
      <c r="K5164" s="299"/>
      <c r="L5164" s="299"/>
    </row>
    <row r="5165" spans="1:12" ht="12.75" hidden="1" customHeight="1" outlineLevel="2" x14ac:dyDescent="0.2">
      <c r="A5165" s="3"/>
      <c r="B5165" s="3"/>
      <c r="C5165" s="377"/>
      <c r="D5165" s="3">
        <v>8</v>
      </c>
      <c r="E5165" s="295" t="e">
        <f ca="1"/>
        <v>#N/A</v>
      </c>
      <c r="F5165" s="296"/>
      <c r="G5165" s="299"/>
      <c r="H5165" s="299"/>
      <c r="I5165" s="299"/>
      <c r="J5165" s="299"/>
      <c r="K5165" s="299"/>
      <c r="L5165" s="299"/>
    </row>
    <row r="5166" spans="1:12" ht="12.75" hidden="1" customHeight="1" outlineLevel="2" x14ac:dyDescent="0.2">
      <c r="A5166" s="3"/>
      <c r="B5166" s="3"/>
      <c r="C5166" s="377"/>
      <c r="D5166" s="3">
        <v>9</v>
      </c>
      <c r="E5166" s="295" t="e">
        <f ca="1"/>
        <v>#N/A</v>
      </c>
      <c r="F5166" s="296"/>
      <c r="G5166" s="299"/>
      <c r="H5166" s="299"/>
      <c r="I5166" s="299"/>
      <c r="J5166" s="299"/>
      <c r="K5166" s="299"/>
      <c r="L5166" s="299"/>
    </row>
    <row r="5167" spans="1:12" ht="12.75" hidden="1" customHeight="1" outlineLevel="2" x14ac:dyDescent="0.2">
      <c r="A5167" s="3"/>
      <c r="B5167" s="3"/>
      <c r="C5167" s="377"/>
      <c r="D5167" s="3">
        <v>10</v>
      </c>
      <c r="E5167" s="295" t="e">
        <f ca="1"/>
        <v>#N/A</v>
      </c>
      <c r="F5167" s="296"/>
      <c r="G5167" s="299"/>
      <c r="H5167" s="299"/>
      <c r="I5167" s="299"/>
      <c r="J5167" s="299"/>
      <c r="K5167" s="299"/>
      <c r="L5167" s="299"/>
    </row>
    <row r="5168" spans="1:12" ht="12.75" hidden="1" customHeight="1" outlineLevel="2" x14ac:dyDescent="0.2">
      <c r="A5168" s="3"/>
      <c r="B5168" s="3"/>
      <c r="C5168" s="377"/>
      <c r="D5168" s="3">
        <v>11</v>
      </c>
      <c r="E5168" s="295" t="e">
        <f ca="1"/>
        <v>#N/A</v>
      </c>
      <c r="F5168" s="296"/>
      <c r="G5168" s="299"/>
      <c r="H5168" s="299"/>
      <c r="I5168" s="299"/>
      <c r="J5168" s="299"/>
      <c r="K5168" s="299"/>
      <c r="L5168" s="299"/>
    </row>
    <row r="5169" spans="1:12" ht="12.75" hidden="1" customHeight="1" outlineLevel="2" x14ac:dyDescent="0.2">
      <c r="A5169" s="3"/>
      <c r="B5169" s="3"/>
      <c r="C5169" s="377"/>
      <c r="D5169" s="3">
        <v>12</v>
      </c>
      <c r="E5169" s="295" t="e">
        <f ca="1"/>
        <v>#N/A</v>
      </c>
      <c r="F5169" s="296"/>
      <c r="G5169" s="299"/>
      <c r="H5169" s="299"/>
      <c r="I5169" s="299"/>
      <c r="J5169" s="299"/>
      <c r="K5169" s="299"/>
      <c r="L5169" s="299"/>
    </row>
    <row r="5170" spans="1:12" ht="12.75" hidden="1" customHeight="1" outlineLevel="2" x14ac:dyDescent="0.2">
      <c r="A5170" s="3"/>
      <c r="B5170" s="3"/>
      <c r="C5170" s="377"/>
      <c r="D5170" s="3">
        <v>13</v>
      </c>
      <c r="E5170" s="295" t="e">
        <f ca="1"/>
        <v>#N/A</v>
      </c>
      <c r="F5170" s="296"/>
      <c r="G5170" s="299"/>
      <c r="H5170" s="299"/>
      <c r="I5170" s="299"/>
      <c r="J5170" s="299"/>
      <c r="K5170" s="299"/>
      <c r="L5170" s="299"/>
    </row>
    <row r="5171" spans="1:12" ht="12.75" hidden="1" customHeight="1" outlineLevel="2" x14ac:dyDescent="0.2">
      <c r="A5171" s="3"/>
      <c r="B5171" s="3"/>
      <c r="C5171" s="377"/>
      <c r="D5171" s="3">
        <v>14</v>
      </c>
      <c r="E5171" s="295" t="e">
        <f ca="1"/>
        <v>#N/A</v>
      </c>
      <c r="F5171" s="296"/>
      <c r="G5171" s="299"/>
      <c r="H5171" s="299"/>
      <c r="I5171" s="299"/>
      <c r="J5171" s="299"/>
      <c r="K5171" s="299"/>
      <c r="L5171" s="299"/>
    </row>
    <row r="5172" spans="1:12" ht="12.75" hidden="1" customHeight="1" outlineLevel="2" x14ac:dyDescent="0.2">
      <c r="A5172" s="3"/>
      <c r="B5172" s="3"/>
      <c r="C5172" s="377"/>
      <c r="D5172" s="3">
        <v>15</v>
      </c>
      <c r="E5172" s="295" t="e">
        <f ca="1"/>
        <v>#N/A</v>
      </c>
      <c r="F5172" s="296"/>
      <c r="G5172" s="299"/>
      <c r="H5172" s="299"/>
      <c r="I5172" s="299"/>
      <c r="J5172" s="299"/>
      <c r="K5172" s="299"/>
      <c r="L5172" s="299"/>
    </row>
    <row r="5173" spans="1:12" ht="12.75" hidden="1" customHeight="1" outlineLevel="1" x14ac:dyDescent="0.2">
      <c r="A5173" s="3"/>
      <c r="B5173" s="149" t="str">
        <f ca="1">B5156</f>
        <v>Asset Type 064</v>
      </c>
      <c r="C5173" s="149" t="str">
        <f ca="1">C5156</f>
        <v>Description - Asset Type 064</v>
      </c>
      <c r="D5173" s="3"/>
      <c r="E5173" s="3"/>
      <c r="F5173" s="109" t="s">
        <v>47</v>
      </c>
      <c r="G5173" s="301">
        <f t="shared" ref="G5173:L5173" si="528">SUM(G5158:G5172)</f>
        <v>0</v>
      </c>
      <c r="H5173" s="301">
        <f t="shared" ca="1" si="528"/>
        <v>0</v>
      </c>
      <c r="I5173" s="301">
        <f t="shared" ca="1" si="528"/>
        <v>0</v>
      </c>
      <c r="J5173" s="301">
        <f t="shared" ca="1" si="528"/>
        <v>0</v>
      </c>
      <c r="K5173" s="301">
        <f t="shared" ca="1" si="528"/>
        <v>0</v>
      </c>
      <c r="L5173" s="301">
        <f t="shared" ca="1" si="528"/>
        <v>0</v>
      </c>
    </row>
    <row r="5174" spans="1:12" ht="12.75" hidden="1" customHeight="1" outlineLevel="2" x14ac:dyDescent="0.2">
      <c r="A5174" s="221">
        <f>A5156+1</f>
        <v>65</v>
      </c>
      <c r="B5174" s="22" t="str">
        <f ca="1">OFFSET($B$216,$A5174-1,0)</f>
        <v>Asset Type 065</v>
      </c>
      <c r="C5174" s="22" t="str">
        <f ca="1">OFFSET($C$216,$A5174-1,0)</f>
        <v>Description - Asset Type 065</v>
      </c>
      <c r="D5174" s="3"/>
      <c r="E5174" s="112"/>
      <c r="F5174" s="111" t="s">
        <v>46</v>
      </c>
      <c r="G5174" s="300">
        <f t="shared" ref="G5174:L5174" ca="1" si="529">VLOOKUP($B5174,$B$216:$L$415,5+G$5,FALSE)</f>
        <v>0</v>
      </c>
      <c r="H5174" s="300">
        <f t="shared" ca="1" si="529"/>
        <v>0</v>
      </c>
      <c r="I5174" s="300">
        <f t="shared" ca="1" si="529"/>
        <v>0</v>
      </c>
      <c r="J5174" s="300">
        <f t="shared" ca="1" si="529"/>
        <v>0</v>
      </c>
      <c r="K5174" s="300">
        <f t="shared" ca="1" si="529"/>
        <v>0</v>
      </c>
      <c r="L5174" s="300">
        <f t="shared" ca="1" si="529"/>
        <v>0</v>
      </c>
    </row>
    <row r="5175" spans="1:12" ht="12.75" hidden="1" customHeight="1" outlineLevel="2" x14ac:dyDescent="0.2">
      <c r="A5175" s="3"/>
      <c r="B5175" s="3"/>
      <c r="C5175" s="21"/>
      <c r="D5175" s="3"/>
      <c r="E5175" s="110"/>
      <c r="F5175" s="109" t="s">
        <v>81</v>
      </c>
      <c r="G5175" s="114">
        <f ca="1">VLOOKUP($B5174,'Input Sheet'!$B$215:$L$414,5+G$5,FALSE)</f>
        <v>0</v>
      </c>
      <c r="H5175" s="114">
        <f ca="1">VLOOKUP($B5174,'Input Sheet'!$B$215:$L$414,5+H$5,FALSE)</f>
        <v>0</v>
      </c>
      <c r="I5175" s="114">
        <f ca="1">VLOOKUP($B5174,'Input Sheet'!$B$215:$L$414,5+I$5,FALSE)</f>
        <v>0</v>
      </c>
      <c r="J5175" s="114">
        <f ca="1">VLOOKUP($B5174,'Input Sheet'!$B$215:$L$414,5+J$5,FALSE)</f>
        <v>0</v>
      </c>
      <c r="K5175" s="114">
        <f ca="1">VLOOKUP($B5174,'Input Sheet'!$B$215:$L$414,5+K$5,FALSE)</f>
        <v>0</v>
      </c>
      <c r="L5175" s="114">
        <f ca="1">VLOOKUP($B5174,'Input Sheet'!$B$215:$L$414,5+L$5,FALSE)</f>
        <v>0</v>
      </c>
    </row>
    <row r="5176" spans="1:12" ht="12.75" hidden="1" customHeight="1" outlineLevel="2" x14ac:dyDescent="0.2">
      <c r="A5176" s="3"/>
      <c r="B5176" s="3"/>
      <c r="C5176" s="3"/>
      <c r="D5176" s="3">
        <v>1</v>
      </c>
      <c r="E5176" s="295">
        <f t="array" aca="1" ref="E5176:E5190" ca="1">TRANSPOSE(G5174:L5174)</f>
        <v>0</v>
      </c>
      <c r="F5176" s="296"/>
      <c r="G5176" s="297"/>
      <c r="H5176" s="298">
        <f ca="1">IF(OFFSET(H5176,-$D5176,0)="n/a","n/a",IF(H$5&gt;OFFSET(H5176,-$D5176,0)+$D5176,$E5176-SUM($G5176:G5176),($E5176-SUM($G5176:G5176))/(OFFSET(H5176,-$D5176,0)-(H$5-$D5176-1))))</f>
        <v>0</v>
      </c>
      <c r="I5176" s="298">
        <f ca="1">IF(OFFSET(I5176,-$D5176,0)="n/a","n/a",IF(I$5&gt;OFFSET(I5176,-$D5176,0)+$D5176,$E5176-SUM($G5176:H5176),($E5176-SUM($G5176:H5176))/(OFFSET(I5176,-$D5176,0)-(I$5-$D5176-1))))</f>
        <v>0</v>
      </c>
      <c r="J5176" s="298">
        <f ca="1">IF(OFFSET(J5176,-$D5176,0)="n/a","n/a",IF(J$5&gt;OFFSET(J5176,-$D5176,0)+$D5176,$E5176-SUM($G5176:I5176),($E5176-SUM($G5176:I5176))/(OFFSET(J5176,-$D5176,0)-(J$5-$D5176-1))))</f>
        <v>0</v>
      </c>
      <c r="K5176" s="298">
        <f ca="1">IF(OFFSET(K5176,-$D5176,0)="n/a","n/a",IF(K$5&gt;OFFSET(K5176,-$D5176,0)+$D5176,$E5176-SUM($G5176:J5176),($E5176-SUM($G5176:J5176))/(OFFSET(K5176,-$D5176,0)-(K$5-$D5176-1))))</f>
        <v>0</v>
      </c>
      <c r="L5176" s="298">
        <f ca="1">IF(OFFSET(L5176,-$D5176,0)="n/a","n/a",IF(L$5&gt;OFFSET(L5176,-$D5176,0)+$D5176,$E5176-SUM($G5176:K5176),($E5176-SUM($G5176:K5176))/(OFFSET(L5176,-$D5176,0)-(L$5-$D5176-1))))</f>
        <v>0</v>
      </c>
    </row>
    <row r="5177" spans="1:12" ht="12.75" hidden="1" customHeight="1" outlineLevel="2" x14ac:dyDescent="0.2">
      <c r="A5177" s="3"/>
      <c r="B5177" s="3"/>
      <c r="C5177" s="377" t="s">
        <v>48</v>
      </c>
      <c r="D5177" s="3">
        <v>2</v>
      </c>
      <c r="E5177" s="295">
        <f ca="1"/>
        <v>0</v>
      </c>
      <c r="F5177" s="296"/>
      <c r="G5177" s="299"/>
      <c r="H5177" s="297"/>
      <c r="I5177" s="298">
        <f ca="1">IF(OFFSET(I5177,-$D5177,0)="n/a","n/a",IF(I$5&gt;OFFSET(I5177,-$D5177,0)+$D5177,$E5177-SUM($G5177:H5177),($E5177-SUM($G5177:H5177))/(OFFSET(I5177,-$D5177,0)-(I$5-$D5177-1))))</f>
        <v>0</v>
      </c>
      <c r="J5177" s="298">
        <f ca="1">IF(OFFSET(J5177,-$D5177,0)="n/a","n/a",IF(J$5&gt;OFFSET(J5177,-$D5177,0)+$D5177,$E5177-SUM($G5177:I5177),($E5177-SUM($G5177:I5177))/(OFFSET(J5177,-$D5177,0)-(J$5-$D5177-1))))</f>
        <v>0</v>
      </c>
      <c r="K5177" s="298">
        <f ca="1">IF(OFFSET(K5177,-$D5177,0)="n/a","n/a",IF(K$5&gt;OFFSET(K5177,-$D5177,0)+$D5177,$E5177-SUM($G5177:J5177),($E5177-SUM($G5177:J5177))/(OFFSET(K5177,-$D5177,0)-(K$5-$D5177-1))))</f>
        <v>0</v>
      </c>
      <c r="L5177" s="298">
        <f ca="1">IF(OFFSET(L5177,-$D5177,0)="n/a","n/a",IF(L$5&gt;OFFSET(L5177,-$D5177,0)+$D5177,$E5177-SUM($G5177:K5177),($E5177-SUM($G5177:K5177))/(OFFSET(L5177,-$D5177,0)-(L$5-$D5177-1))))</f>
        <v>0</v>
      </c>
    </row>
    <row r="5178" spans="1:12" ht="12.75" hidden="1" customHeight="1" outlineLevel="2" x14ac:dyDescent="0.2">
      <c r="A5178" s="3"/>
      <c r="B5178" s="3"/>
      <c r="C5178" s="377"/>
      <c r="D5178" s="3">
        <v>3</v>
      </c>
      <c r="E5178" s="295">
        <f ca="1"/>
        <v>0</v>
      </c>
      <c r="F5178" s="296"/>
      <c r="G5178" s="299"/>
      <c r="H5178" s="299"/>
      <c r="I5178" s="297"/>
      <c r="J5178" s="298">
        <f ca="1">IF(OFFSET(J5178,-$D5178,0)="n/a","n/a",IF(J$5&gt;OFFSET(J5178,-$D5178,0)+$D5178,$E5178-SUM($G5178:I5178),($E5178-SUM($G5178:I5178))/(OFFSET(J5178,-$D5178,0)-(J$5-$D5178-1))))</f>
        <v>0</v>
      </c>
      <c r="K5178" s="298">
        <f ca="1">IF(OFFSET(K5178,-$D5178,0)="n/a","n/a",IF(K$5&gt;OFFSET(K5178,-$D5178,0)+$D5178,$E5178-SUM($G5178:J5178),($E5178-SUM($G5178:J5178))/(OFFSET(K5178,-$D5178,0)-(K$5-$D5178-1))))</f>
        <v>0</v>
      </c>
      <c r="L5178" s="298">
        <f ca="1">IF(OFFSET(L5178,-$D5178,0)="n/a","n/a",IF(L$5&gt;OFFSET(L5178,-$D5178,0)+$D5178,$E5178-SUM($G5178:K5178),($E5178-SUM($G5178:K5178))/(OFFSET(L5178,-$D5178,0)-(L$5-$D5178-1))))</f>
        <v>0</v>
      </c>
    </row>
    <row r="5179" spans="1:12" ht="12.75" hidden="1" customHeight="1" outlineLevel="2" x14ac:dyDescent="0.2">
      <c r="A5179" s="3"/>
      <c r="B5179" s="3"/>
      <c r="C5179" s="377"/>
      <c r="D5179" s="3">
        <v>4</v>
      </c>
      <c r="E5179" s="295">
        <f ca="1"/>
        <v>0</v>
      </c>
      <c r="F5179" s="296"/>
      <c r="G5179" s="299"/>
      <c r="H5179" s="299"/>
      <c r="I5179" s="299"/>
      <c r="J5179" s="297"/>
      <c r="K5179" s="298">
        <f ca="1">IF(OFFSET(K5179,-$D5179,0)="n/a","n/a",IF(K$5&gt;OFFSET(K5179,-$D5179,0)+$D5179,$E5179-SUM($G5179:J5179),($E5179-SUM($G5179:J5179))/(OFFSET(K5179,-$D5179,0)-(K$5-$D5179-1))))</f>
        <v>0</v>
      </c>
      <c r="L5179" s="298">
        <f ca="1">IF(OFFSET(L5179,-$D5179,0)="n/a","n/a",IF(L$5&gt;OFFSET(L5179,-$D5179,0)+$D5179,$E5179-SUM($G5179:K5179),($E5179-SUM($G5179:K5179))/(OFFSET(L5179,-$D5179,0)-(L$5-$D5179-1))))</f>
        <v>0</v>
      </c>
    </row>
    <row r="5180" spans="1:12" ht="12.75" hidden="1" customHeight="1" outlineLevel="2" x14ac:dyDescent="0.2">
      <c r="A5180" s="3"/>
      <c r="B5180" s="3"/>
      <c r="C5180" s="377"/>
      <c r="D5180" s="3">
        <v>5</v>
      </c>
      <c r="E5180" s="295">
        <f ca="1"/>
        <v>0</v>
      </c>
      <c r="F5180" s="296"/>
      <c r="G5180" s="299"/>
      <c r="H5180" s="299"/>
      <c r="I5180" s="299"/>
      <c r="J5180" s="299"/>
      <c r="K5180" s="297"/>
      <c r="L5180" s="298">
        <f ca="1">IF(OFFSET(L5180,-$D5180,0)="n/a","n/a",IF(L$5&gt;OFFSET(L5180,-$D5180,0)+$D5180,$E5180-SUM($G5180:K5180),($E5180-SUM($G5180:K5180))/(OFFSET(L5180,-$D5180,0)-(L$5-$D5180-1))))</f>
        <v>0</v>
      </c>
    </row>
    <row r="5181" spans="1:12" ht="12.75" hidden="1" customHeight="1" outlineLevel="2" x14ac:dyDescent="0.2">
      <c r="A5181" s="3"/>
      <c r="B5181" s="3"/>
      <c r="C5181" s="377"/>
      <c r="D5181" s="3">
        <v>6</v>
      </c>
      <c r="E5181" s="295">
        <f ca="1"/>
        <v>0</v>
      </c>
      <c r="F5181" s="296"/>
      <c r="G5181" s="299"/>
      <c r="H5181" s="299"/>
      <c r="I5181" s="299"/>
      <c r="J5181" s="299"/>
      <c r="K5181" s="299"/>
      <c r="L5181" s="297"/>
    </row>
    <row r="5182" spans="1:12" ht="12.75" hidden="1" customHeight="1" outlineLevel="2" x14ac:dyDescent="0.2">
      <c r="A5182" s="3"/>
      <c r="B5182" s="3"/>
      <c r="C5182" s="377"/>
      <c r="D5182" s="3">
        <v>7</v>
      </c>
      <c r="E5182" s="295" t="e">
        <f ca="1"/>
        <v>#N/A</v>
      </c>
      <c r="F5182" s="296"/>
      <c r="G5182" s="299"/>
      <c r="H5182" s="299"/>
      <c r="I5182" s="299"/>
      <c r="J5182" s="299"/>
      <c r="K5182" s="299"/>
      <c r="L5182" s="299"/>
    </row>
    <row r="5183" spans="1:12" ht="12.75" hidden="1" customHeight="1" outlineLevel="2" x14ac:dyDescent="0.2">
      <c r="A5183" s="3"/>
      <c r="B5183" s="3"/>
      <c r="C5183" s="377"/>
      <c r="D5183" s="3">
        <v>8</v>
      </c>
      <c r="E5183" s="295" t="e">
        <f ca="1"/>
        <v>#N/A</v>
      </c>
      <c r="F5183" s="296"/>
      <c r="G5183" s="299"/>
      <c r="H5183" s="299"/>
      <c r="I5183" s="299"/>
      <c r="J5183" s="299"/>
      <c r="K5183" s="299"/>
      <c r="L5183" s="299"/>
    </row>
    <row r="5184" spans="1:12" ht="12.75" hidden="1" customHeight="1" outlineLevel="2" x14ac:dyDescent="0.2">
      <c r="A5184" s="3"/>
      <c r="B5184" s="3"/>
      <c r="C5184" s="377"/>
      <c r="D5184" s="3">
        <v>9</v>
      </c>
      <c r="E5184" s="295" t="e">
        <f ca="1"/>
        <v>#N/A</v>
      </c>
      <c r="F5184" s="296"/>
      <c r="G5184" s="299"/>
      <c r="H5184" s="299"/>
      <c r="I5184" s="299"/>
      <c r="J5184" s="299"/>
      <c r="K5184" s="299"/>
      <c r="L5184" s="299"/>
    </row>
    <row r="5185" spans="1:12" ht="12.75" hidden="1" customHeight="1" outlineLevel="2" x14ac:dyDescent="0.2">
      <c r="A5185" s="3"/>
      <c r="B5185" s="3"/>
      <c r="C5185" s="377"/>
      <c r="D5185" s="3">
        <v>10</v>
      </c>
      <c r="E5185" s="295" t="e">
        <f ca="1"/>
        <v>#N/A</v>
      </c>
      <c r="F5185" s="296"/>
      <c r="G5185" s="299"/>
      <c r="H5185" s="299"/>
      <c r="I5185" s="299"/>
      <c r="J5185" s="299"/>
      <c r="K5185" s="299"/>
      <c r="L5185" s="299"/>
    </row>
    <row r="5186" spans="1:12" ht="12.75" hidden="1" customHeight="1" outlineLevel="2" x14ac:dyDescent="0.2">
      <c r="A5186" s="3"/>
      <c r="B5186" s="3"/>
      <c r="C5186" s="377"/>
      <c r="D5186" s="3">
        <v>11</v>
      </c>
      <c r="E5186" s="295" t="e">
        <f ca="1"/>
        <v>#N/A</v>
      </c>
      <c r="F5186" s="296"/>
      <c r="G5186" s="299"/>
      <c r="H5186" s="299"/>
      <c r="I5186" s="299"/>
      <c r="J5186" s="299"/>
      <c r="K5186" s="299"/>
      <c r="L5186" s="299"/>
    </row>
    <row r="5187" spans="1:12" ht="12.75" hidden="1" customHeight="1" outlineLevel="2" x14ac:dyDescent="0.2">
      <c r="A5187" s="3"/>
      <c r="B5187" s="3"/>
      <c r="C5187" s="377"/>
      <c r="D5187" s="3">
        <v>12</v>
      </c>
      <c r="E5187" s="295" t="e">
        <f ca="1"/>
        <v>#N/A</v>
      </c>
      <c r="F5187" s="296"/>
      <c r="G5187" s="299"/>
      <c r="H5187" s="299"/>
      <c r="I5187" s="299"/>
      <c r="J5187" s="299"/>
      <c r="K5187" s="299"/>
      <c r="L5187" s="299"/>
    </row>
    <row r="5188" spans="1:12" ht="12.75" hidden="1" customHeight="1" outlineLevel="2" x14ac:dyDescent="0.2">
      <c r="A5188" s="3"/>
      <c r="B5188" s="3"/>
      <c r="C5188" s="377"/>
      <c r="D5188" s="3">
        <v>13</v>
      </c>
      <c r="E5188" s="295" t="e">
        <f ca="1"/>
        <v>#N/A</v>
      </c>
      <c r="F5188" s="296"/>
      <c r="G5188" s="299"/>
      <c r="H5188" s="299"/>
      <c r="I5188" s="299"/>
      <c r="J5188" s="299"/>
      <c r="K5188" s="299"/>
      <c r="L5188" s="299"/>
    </row>
    <row r="5189" spans="1:12" ht="12.75" hidden="1" customHeight="1" outlineLevel="2" x14ac:dyDescent="0.2">
      <c r="A5189" s="3"/>
      <c r="B5189" s="3"/>
      <c r="C5189" s="377"/>
      <c r="D5189" s="3">
        <v>14</v>
      </c>
      <c r="E5189" s="295" t="e">
        <f ca="1"/>
        <v>#N/A</v>
      </c>
      <c r="F5189" s="296"/>
      <c r="G5189" s="299"/>
      <c r="H5189" s="299"/>
      <c r="I5189" s="299"/>
      <c r="J5189" s="299"/>
      <c r="K5189" s="299"/>
      <c r="L5189" s="299"/>
    </row>
    <row r="5190" spans="1:12" ht="12.75" hidden="1" customHeight="1" outlineLevel="2" x14ac:dyDescent="0.2">
      <c r="A5190" s="3"/>
      <c r="B5190" s="3"/>
      <c r="C5190" s="377"/>
      <c r="D5190" s="3">
        <v>15</v>
      </c>
      <c r="E5190" s="295" t="e">
        <f ca="1"/>
        <v>#N/A</v>
      </c>
      <c r="F5190" s="296"/>
      <c r="G5190" s="299"/>
      <c r="H5190" s="299"/>
      <c r="I5190" s="299"/>
      <c r="J5190" s="299"/>
      <c r="K5190" s="299"/>
      <c r="L5190" s="299"/>
    </row>
    <row r="5191" spans="1:12" ht="12.75" hidden="1" customHeight="1" outlineLevel="1" x14ac:dyDescent="0.2">
      <c r="A5191" s="3"/>
      <c r="B5191" s="149" t="str">
        <f ca="1">B5174</f>
        <v>Asset Type 065</v>
      </c>
      <c r="C5191" s="149" t="str">
        <f ca="1">C5174</f>
        <v>Description - Asset Type 065</v>
      </c>
      <c r="D5191" s="3"/>
      <c r="E5191" s="3"/>
      <c r="F5191" s="109" t="s">
        <v>47</v>
      </c>
      <c r="G5191" s="301">
        <f t="shared" ref="G5191:L5191" si="530">SUM(G5176:G5190)</f>
        <v>0</v>
      </c>
      <c r="H5191" s="301">
        <f t="shared" ca="1" si="530"/>
        <v>0</v>
      </c>
      <c r="I5191" s="301">
        <f t="shared" ca="1" si="530"/>
        <v>0</v>
      </c>
      <c r="J5191" s="301">
        <f t="shared" ca="1" si="530"/>
        <v>0</v>
      </c>
      <c r="K5191" s="301">
        <f t="shared" ca="1" si="530"/>
        <v>0</v>
      </c>
      <c r="L5191" s="301">
        <f t="shared" ca="1" si="530"/>
        <v>0</v>
      </c>
    </row>
    <row r="5192" spans="1:12" ht="12.75" hidden="1" customHeight="1" outlineLevel="2" x14ac:dyDescent="0.2">
      <c r="A5192" s="221">
        <f>A5174+1</f>
        <v>66</v>
      </c>
      <c r="B5192" s="22" t="str">
        <f ca="1">OFFSET($B$216,$A5192-1,0)</f>
        <v>Asset Type 066</v>
      </c>
      <c r="C5192" s="22" t="str">
        <f ca="1">OFFSET($C$216,$A5192-1,0)</f>
        <v>Description - Asset Type 066</v>
      </c>
      <c r="D5192" s="3"/>
      <c r="E5192" s="112"/>
      <c r="F5192" s="111" t="s">
        <v>46</v>
      </c>
      <c r="G5192" s="300">
        <f t="shared" ref="G5192:L5192" ca="1" si="531">VLOOKUP($B5192,$B$216:$L$415,5+G$5,FALSE)</f>
        <v>0</v>
      </c>
      <c r="H5192" s="300">
        <f t="shared" ca="1" si="531"/>
        <v>0</v>
      </c>
      <c r="I5192" s="300">
        <f t="shared" ca="1" si="531"/>
        <v>0</v>
      </c>
      <c r="J5192" s="300">
        <f t="shared" ca="1" si="531"/>
        <v>0</v>
      </c>
      <c r="K5192" s="300">
        <f t="shared" ca="1" si="531"/>
        <v>0</v>
      </c>
      <c r="L5192" s="300">
        <f t="shared" ca="1" si="531"/>
        <v>0</v>
      </c>
    </row>
    <row r="5193" spans="1:12" ht="12.75" hidden="1" customHeight="1" outlineLevel="2" x14ac:dyDescent="0.2">
      <c r="A5193" s="3"/>
      <c r="B5193" s="3"/>
      <c r="C5193" s="21"/>
      <c r="D5193" s="3"/>
      <c r="E5193" s="110"/>
      <c r="F5193" s="109" t="s">
        <v>81</v>
      </c>
      <c r="G5193" s="114">
        <f ca="1">VLOOKUP($B5192,'Input Sheet'!$B$215:$L$414,5+G$5,FALSE)</f>
        <v>0</v>
      </c>
      <c r="H5193" s="114">
        <f ca="1">VLOOKUP($B5192,'Input Sheet'!$B$215:$L$414,5+H$5,FALSE)</f>
        <v>0</v>
      </c>
      <c r="I5193" s="114">
        <f ca="1">VLOOKUP($B5192,'Input Sheet'!$B$215:$L$414,5+I$5,FALSE)</f>
        <v>0</v>
      </c>
      <c r="J5193" s="114">
        <f ca="1">VLOOKUP($B5192,'Input Sheet'!$B$215:$L$414,5+J$5,FALSE)</f>
        <v>0</v>
      </c>
      <c r="K5193" s="114">
        <f ca="1">VLOOKUP($B5192,'Input Sheet'!$B$215:$L$414,5+K$5,FALSE)</f>
        <v>0</v>
      </c>
      <c r="L5193" s="114">
        <f ca="1">VLOOKUP($B5192,'Input Sheet'!$B$215:$L$414,5+L$5,FALSE)</f>
        <v>0</v>
      </c>
    </row>
    <row r="5194" spans="1:12" ht="12.75" hidden="1" customHeight="1" outlineLevel="2" x14ac:dyDescent="0.2">
      <c r="A5194" s="3"/>
      <c r="B5194" s="3"/>
      <c r="C5194" s="3"/>
      <c r="D5194" s="3">
        <v>1</v>
      </c>
      <c r="E5194" s="295">
        <f t="array" aca="1" ref="E5194:E5208" ca="1">TRANSPOSE(G5192:L5192)</f>
        <v>0</v>
      </c>
      <c r="F5194" s="296"/>
      <c r="G5194" s="297"/>
      <c r="H5194" s="298">
        <f ca="1">IF(OFFSET(H5194,-$D5194,0)="n/a","n/a",IF(H$5&gt;OFFSET(H5194,-$D5194,0)+$D5194,$E5194-SUM($G5194:G5194),($E5194-SUM($G5194:G5194))/(OFFSET(H5194,-$D5194,0)-(H$5-$D5194-1))))</f>
        <v>0</v>
      </c>
      <c r="I5194" s="298">
        <f ca="1">IF(OFFSET(I5194,-$D5194,0)="n/a","n/a",IF(I$5&gt;OFFSET(I5194,-$D5194,0)+$D5194,$E5194-SUM($G5194:H5194),($E5194-SUM($G5194:H5194))/(OFFSET(I5194,-$D5194,0)-(I$5-$D5194-1))))</f>
        <v>0</v>
      </c>
      <c r="J5194" s="298">
        <f ca="1">IF(OFFSET(J5194,-$D5194,0)="n/a","n/a",IF(J$5&gt;OFFSET(J5194,-$D5194,0)+$D5194,$E5194-SUM($G5194:I5194),($E5194-SUM($G5194:I5194))/(OFFSET(J5194,-$D5194,0)-(J$5-$D5194-1))))</f>
        <v>0</v>
      </c>
      <c r="K5194" s="298">
        <f ca="1">IF(OFFSET(K5194,-$D5194,0)="n/a","n/a",IF(K$5&gt;OFFSET(K5194,-$D5194,0)+$D5194,$E5194-SUM($G5194:J5194),($E5194-SUM($G5194:J5194))/(OFFSET(K5194,-$D5194,0)-(K$5-$D5194-1))))</f>
        <v>0</v>
      </c>
      <c r="L5194" s="298">
        <f ca="1">IF(OFFSET(L5194,-$D5194,0)="n/a","n/a",IF(L$5&gt;OFFSET(L5194,-$D5194,0)+$D5194,$E5194-SUM($G5194:K5194),($E5194-SUM($G5194:K5194))/(OFFSET(L5194,-$D5194,0)-(L$5-$D5194-1))))</f>
        <v>0</v>
      </c>
    </row>
    <row r="5195" spans="1:12" ht="12.75" hidden="1" customHeight="1" outlineLevel="2" x14ac:dyDescent="0.2">
      <c r="A5195" s="3"/>
      <c r="B5195" s="3"/>
      <c r="C5195" s="377" t="s">
        <v>48</v>
      </c>
      <c r="D5195" s="3">
        <v>2</v>
      </c>
      <c r="E5195" s="295">
        <f ca="1"/>
        <v>0</v>
      </c>
      <c r="F5195" s="296"/>
      <c r="G5195" s="299"/>
      <c r="H5195" s="297"/>
      <c r="I5195" s="298">
        <f ca="1">IF(OFFSET(I5195,-$D5195,0)="n/a","n/a",IF(I$5&gt;OFFSET(I5195,-$D5195,0)+$D5195,$E5195-SUM($G5195:H5195),($E5195-SUM($G5195:H5195))/(OFFSET(I5195,-$D5195,0)-(I$5-$D5195-1))))</f>
        <v>0</v>
      </c>
      <c r="J5195" s="298">
        <f ca="1">IF(OFFSET(J5195,-$D5195,0)="n/a","n/a",IF(J$5&gt;OFFSET(J5195,-$D5195,0)+$D5195,$E5195-SUM($G5195:I5195),($E5195-SUM($G5195:I5195))/(OFFSET(J5195,-$D5195,0)-(J$5-$D5195-1))))</f>
        <v>0</v>
      </c>
      <c r="K5195" s="298">
        <f ca="1">IF(OFFSET(K5195,-$D5195,0)="n/a","n/a",IF(K$5&gt;OFFSET(K5195,-$D5195,0)+$D5195,$E5195-SUM($G5195:J5195),($E5195-SUM($G5195:J5195))/(OFFSET(K5195,-$D5195,0)-(K$5-$D5195-1))))</f>
        <v>0</v>
      </c>
      <c r="L5195" s="298">
        <f ca="1">IF(OFFSET(L5195,-$D5195,0)="n/a","n/a",IF(L$5&gt;OFFSET(L5195,-$D5195,0)+$D5195,$E5195-SUM($G5195:K5195),($E5195-SUM($G5195:K5195))/(OFFSET(L5195,-$D5195,0)-(L$5-$D5195-1))))</f>
        <v>0</v>
      </c>
    </row>
    <row r="5196" spans="1:12" ht="12.75" hidden="1" customHeight="1" outlineLevel="2" x14ac:dyDescent="0.2">
      <c r="A5196" s="3"/>
      <c r="B5196" s="3"/>
      <c r="C5196" s="377"/>
      <c r="D5196" s="3">
        <v>3</v>
      </c>
      <c r="E5196" s="295">
        <f ca="1"/>
        <v>0</v>
      </c>
      <c r="F5196" s="296"/>
      <c r="G5196" s="299"/>
      <c r="H5196" s="299"/>
      <c r="I5196" s="297"/>
      <c r="J5196" s="298">
        <f ca="1">IF(OFFSET(J5196,-$D5196,0)="n/a","n/a",IF(J$5&gt;OFFSET(J5196,-$D5196,0)+$D5196,$E5196-SUM($G5196:I5196),($E5196-SUM($G5196:I5196))/(OFFSET(J5196,-$D5196,0)-(J$5-$D5196-1))))</f>
        <v>0</v>
      </c>
      <c r="K5196" s="298">
        <f ca="1">IF(OFFSET(K5196,-$D5196,0)="n/a","n/a",IF(K$5&gt;OFFSET(K5196,-$D5196,0)+$D5196,$E5196-SUM($G5196:J5196),($E5196-SUM($G5196:J5196))/(OFFSET(K5196,-$D5196,0)-(K$5-$D5196-1))))</f>
        <v>0</v>
      </c>
      <c r="L5196" s="298">
        <f ca="1">IF(OFFSET(L5196,-$D5196,0)="n/a","n/a",IF(L$5&gt;OFFSET(L5196,-$D5196,0)+$D5196,$E5196-SUM($G5196:K5196),($E5196-SUM($G5196:K5196))/(OFFSET(L5196,-$D5196,0)-(L$5-$D5196-1))))</f>
        <v>0</v>
      </c>
    </row>
    <row r="5197" spans="1:12" ht="12.75" hidden="1" customHeight="1" outlineLevel="2" x14ac:dyDescent="0.2">
      <c r="A5197" s="3"/>
      <c r="B5197" s="3"/>
      <c r="C5197" s="377"/>
      <c r="D5197" s="3">
        <v>4</v>
      </c>
      <c r="E5197" s="295">
        <f ca="1"/>
        <v>0</v>
      </c>
      <c r="F5197" s="296"/>
      <c r="G5197" s="299"/>
      <c r="H5197" s="299"/>
      <c r="I5197" s="299"/>
      <c r="J5197" s="297"/>
      <c r="K5197" s="298">
        <f ca="1">IF(OFFSET(K5197,-$D5197,0)="n/a","n/a",IF(K$5&gt;OFFSET(K5197,-$D5197,0)+$D5197,$E5197-SUM($G5197:J5197),($E5197-SUM($G5197:J5197))/(OFFSET(K5197,-$D5197,0)-(K$5-$D5197-1))))</f>
        <v>0</v>
      </c>
      <c r="L5197" s="298">
        <f ca="1">IF(OFFSET(L5197,-$D5197,0)="n/a","n/a",IF(L$5&gt;OFFSET(L5197,-$D5197,0)+$D5197,$E5197-SUM($G5197:K5197),($E5197-SUM($G5197:K5197))/(OFFSET(L5197,-$D5197,0)-(L$5-$D5197-1))))</f>
        <v>0</v>
      </c>
    </row>
    <row r="5198" spans="1:12" ht="12.75" hidden="1" customHeight="1" outlineLevel="2" x14ac:dyDescent="0.2">
      <c r="A5198" s="3"/>
      <c r="B5198" s="3"/>
      <c r="C5198" s="377"/>
      <c r="D5198" s="3">
        <v>5</v>
      </c>
      <c r="E5198" s="295">
        <f ca="1"/>
        <v>0</v>
      </c>
      <c r="F5198" s="296"/>
      <c r="G5198" s="299"/>
      <c r="H5198" s="299"/>
      <c r="I5198" s="299"/>
      <c r="J5198" s="299"/>
      <c r="K5198" s="297"/>
      <c r="L5198" s="298">
        <f ca="1">IF(OFFSET(L5198,-$D5198,0)="n/a","n/a",IF(L$5&gt;OFFSET(L5198,-$D5198,0)+$D5198,$E5198-SUM($G5198:K5198),($E5198-SUM($G5198:K5198))/(OFFSET(L5198,-$D5198,0)-(L$5-$D5198-1))))</f>
        <v>0</v>
      </c>
    </row>
    <row r="5199" spans="1:12" ht="12.75" hidden="1" customHeight="1" outlineLevel="2" x14ac:dyDescent="0.2">
      <c r="A5199" s="3"/>
      <c r="B5199" s="3"/>
      <c r="C5199" s="377"/>
      <c r="D5199" s="3">
        <v>6</v>
      </c>
      <c r="E5199" s="295">
        <f ca="1"/>
        <v>0</v>
      </c>
      <c r="F5199" s="296"/>
      <c r="G5199" s="299"/>
      <c r="H5199" s="299"/>
      <c r="I5199" s="299"/>
      <c r="J5199" s="299"/>
      <c r="K5199" s="299"/>
      <c r="L5199" s="297"/>
    </row>
    <row r="5200" spans="1:12" ht="12.75" hidden="1" customHeight="1" outlineLevel="2" x14ac:dyDescent="0.2">
      <c r="A5200" s="3"/>
      <c r="B5200" s="3"/>
      <c r="C5200" s="377"/>
      <c r="D5200" s="3">
        <v>7</v>
      </c>
      <c r="E5200" s="295" t="e">
        <f ca="1"/>
        <v>#N/A</v>
      </c>
      <c r="F5200" s="296"/>
      <c r="G5200" s="299"/>
      <c r="H5200" s="299"/>
      <c r="I5200" s="299"/>
      <c r="J5200" s="299"/>
      <c r="K5200" s="299"/>
      <c r="L5200" s="299"/>
    </row>
    <row r="5201" spans="1:12" ht="12.75" hidden="1" customHeight="1" outlineLevel="2" x14ac:dyDescent="0.2">
      <c r="A5201" s="3"/>
      <c r="B5201" s="3"/>
      <c r="C5201" s="377"/>
      <c r="D5201" s="3">
        <v>8</v>
      </c>
      <c r="E5201" s="295" t="e">
        <f ca="1"/>
        <v>#N/A</v>
      </c>
      <c r="F5201" s="296"/>
      <c r="G5201" s="299"/>
      <c r="H5201" s="299"/>
      <c r="I5201" s="299"/>
      <c r="J5201" s="299"/>
      <c r="K5201" s="299"/>
      <c r="L5201" s="299"/>
    </row>
    <row r="5202" spans="1:12" ht="12.75" hidden="1" customHeight="1" outlineLevel="2" x14ac:dyDescent="0.2">
      <c r="A5202" s="3"/>
      <c r="B5202" s="3"/>
      <c r="C5202" s="377"/>
      <c r="D5202" s="3">
        <v>9</v>
      </c>
      <c r="E5202" s="295" t="e">
        <f ca="1"/>
        <v>#N/A</v>
      </c>
      <c r="F5202" s="296"/>
      <c r="G5202" s="299"/>
      <c r="H5202" s="299"/>
      <c r="I5202" s="299"/>
      <c r="J5202" s="299"/>
      <c r="K5202" s="299"/>
      <c r="L5202" s="299"/>
    </row>
    <row r="5203" spans="1:12" ht="12.75" hidden="1" customHeight="1" outlineLevel="2" x14ac:dyDescent="0.2">
      <c r="A5203" s="3"/>
      <c r="B5203" s="3"/>
      <c r="C5203" s="377"/>
      <c r="D5203" s="3">
        <v>10</v>
      </c>
      <c r="E5203" s="295" t="e">
        <f ca="1"/>
        <v>#N/A</v>
      </c>
      <c r="F5203" s="296"/>
      <c r="G5203" s="299"/>
      <c r="H5203" s="299"/>
      <c r="I5203" s="299"/>
      <c r="J5203" s="299"/>
      <c r="K5203" s="299"/>
      <c r="L5203" s="299"/>
    </row>
    <row r="5204" spans="1:12" ht="12.75" hidden="1" customHeight="1" outlineLevel="2" x14ac:dyDescent="0.2">
      <c r="A5204" s="3"/>
      <c r="B5204" s="3"/>
      <c r="C5204" s="377"/>
      <c r="D5204" s="3">
        <v>11</v>
      </c>
      <c r="E5204" s="295" t="e">
        <f ca="1"/>
        <v>#N/A</v>
      </c>
      <c r="F5204" s="296"/>
      <c r="G5204" s="299"/>
      <c r="H5204" s="299"/>
      <c r="I5204" s="299"/>
      <c r="J5204" s="299"/>
      <c r="K5204" s="299"/>
      <c r="L5204" s="299"/>
    </row>
    <row r="5205" spans="1:12" ht="12.75" hidden="1" customHeight="1" outlineLevel="2" x14ac:dyDescent="0.2">
      <c r="A5205" s="3"/>
      <c r="B5205" s="3"/>
      <c r="C5205" s="377"/>
      <c r="D5205" s="3">
        <v>12</v>
      </c>
      <c r="E5205" s="295" t="e">
        <f ca="1"/>
        <v>#N/A</v>
      </c>
      <c r="F5205" s="296"/>
      <c r="G5205" s="299"/>
      <c r="H5205" s="299"/>
      <c r="I5205" s="299"/>
      <c r="J5205" s="299"/>
      <c r="K5205" s="299"/>
      <c r="L5205" s="299"/>
    </row>
    <row r="5206" spans="1:12" ht="12.75" hidden="1" customHeight="1" outlineLevel="2" x14ac:dyDescent="0.2">
      <c r="A5206" s="3"/>
      <c r="B5206" s="3"/>
      <c r="C5206" s="377"/>
      <c r="D5206" s="3">
        <v>13</v>
      </c>
      <c r="E5206" s="295" t="e">
        <f ca="1"/>
        <v>#N/A</v>
      </c>
      <c r="F5206" s="296"/>
      <c r="G5206" s="299"/>
      <c r="H5206" s="299"/>
      <c r="I5206" s="299"/>
      <c r="J5206" s="299"/>
      <c r="K5206" s="299"/>
      <c r="L5206" s="299"/>
    </row>
    <row r="5207" spans="1:12" ht="12.75" hidden="1" customHeight="1" outlineLevel="2" x14ac:dyDescent="0.2">
      <c r="A5207" s="3"/>
      <c r="B5207" s="3"/>
      <c r="C5207" s="377"/>
      <c r="D5207" s="3">
        <v>14</v>
      </c>
      <c r="E5207" s="295" t="e">
        <f ca="1"/>
        <v>#N/A</v>
      </c>
      <c r="F5207" s="296"/>
      <c r="G5207" s="299"/>
      <c r="H5207" s="299"/>
      <c r="I5207" s="299"/>
      <c r="J5207" s="299"/>
      <c r="K5207" s="299"/>
      <c r="L5207" s="299"/>
    </row>
    <row r="5208" spans="1:12" ht="12.75" hidden="1" customHeight="1" outlineLevel="2" x14ac:dyDescent="0.2">
      <c r="A5208" s="3"/>
      <c r="B5208" s="3"/>
      <c r="C5208" s="377"/>
      <c r="D5208" s="3">
        <v>15</v>
      </c>
      <c r="E5208" s="295" t="e">
        <f ca="1"/>
        <v>#N/A</v>
      </c>
      <c r="F5208" s="296"/>
      <c r="G5208" s="299"/>
      <c r="H5208" s="299"/>
      <c r="I5208" s="299"/>
      <c r="J5208" s="299"/>
      <c r="K5208" s="299"/>
      <c r="L5208" s="299"/>
    </row>
    <row r="5209" spans="1:12" ht="12.75" hidden="1" customHeight="1" outlineLevel="1" x14ac:dyDescent="0.2">
      <c r="A5209" s="3"/>
      <c r="B5209" s="149" t="str">
        <f ca="1">B5192</f>
        <v>Asset Type 066</v>
      </c>
      <c r="C5209" s="149" t="str">
        <f ca="1">C5192</f>
        <v>Description - Asset Type 066</v>
      </c>
      <c r="D5209" s="3"/>
      <c r="E5209" s="3"/>
      <c r="F5209" s="109" t="s">
        <v>47</v>
      </c>
      <c r="G5209" s="301">
        <f t="shared" ref="G5209:L5209" si="532">SUM(G5194:G5208)</f>
        <v>0</v>
      </c>
      <c r="H5209" s="301">
        <f t="shared" ca="1" si="532"/>
        <v>0</v>
      </c>
      <c r="I5209" s="301">
        <f t="shared" ca="1" si="532"/>
        <v>0</v>
      </c>
      <c r="J5209" s="301">
        <f t="shared" ca="1" si="532"/>
        <v>0</v>
      </c>
      <c r="K5209" s="301">
        <f t="shared" ca="1" si="532"/>
        <v>0</v>
      </c>
      <c r="L5209" s="301">
        <f t="shared" ca="1" si="532"/>
        <v>0</v>
      </c>
    </row>
    <row r="5210" spans="1:12" ht="12.75" hidden="1" customHeight="1" outlineLevel="2" x14ac:dyDescent="0.2">
      <c r="A5210" s="221">
        <f>A5192+1</f>
        <v>67</v>
      </c>
      <c r="B5210" s="22" t="str">
        <f ca="1">OFFSET($B$216,$A5210-1,0)</f>
        <v>Asset Type 067</v>
      </c>
      <c r="C5210" s="22" t="str">
        <f ca="1">OFFSET($C$216,$A5210-1,0)</f>
        <v>Description - Asset Type 067</v>
      </c>
      <c r="D5210" s="3"/>
      <c r="E5210" s="112"/>
      <c r="F5210" s="111" t="s">
        <v>46</v>
      </c>
      <c r="G5210" s="300">
        <f t="shared" ref="G5210:L5210" ca="1" si="533">VLOOKUP($B5210,$B$216:$L$415,5+G$5,FALSE)</f>
        <v>0</v>
      </c>
      <c r="H5210" s="300">
        <f t="shared" ca="1" si="533"/>
        <v>0</v>
      </c>
      <c r="I5210" s="300">
        <f t="shared" ca="1" si="533"/>
        <v>0</v>
      </c>
      <c r="J5210" s="300">
        <f t="shared" ca="1" si="533"/>
        <v>0</v>
      </c>
      <c r="K5210" s="300">
        <f t="shared" ca="1" si="533"/>
        <v>0</v>
      </c>
      <c r="L5210" s="300">
        <f t="shared" ca="1" si="533"/>
        <v>0</v>
      </c>
    </row>
    <row r="5211" spans="1:12" ht="12.75" hidden="1" customHeight="1" outlineLevel="2" x14ac:dyDescent="0.2">
      <c r="A5211" s="3"/>
      <c r="B5211" s="3"/>
      <c r="C5211" s="21"/>
      <c r="D5211" s="3"/>
      <c r="E5211" s="110"/>
      <c r="F5211" s="109" t="s">
        <v>81</v>
      </c>
      <c r="G5211" s="114">
        <f ca="1">VLOOKUP($B5210,'Input Sheet'!$B$215:$L$414,5+G$5,FALSE)</f>
        <v>0</v>
      </c>
      <c r="H5211" s="114">
        <f ca="1">VLOOKUP($B5210,'Input Sheet'!$B$215:$L$414,5+H$5,FALSE)</f>
        <v>0</v>
      </c>
      <c r="I5211" s="114">
        <f ca="1">VLOOKUP($B5210,'Input Sheet'!$B$215:$L$414,5+I$5,FALSE)</f>
        <v>0</v>
      </c>
      <c r="J5211" s="114">
        <f ca="1">VLOOKUP($B5210,'Input Sheet'!$B$215:$L$414,5+J$5,FALSE)</f>
        <v>0</v>
      </c>
      <c r="K5211" s="114">
        <f ca="1">VLOOKUP($B5210,'Input Sheet'!$B$215:$L$414,5+K$5,FALSE)</f>
        <v>0</v>
      </c>
      <c r="L5211" s="114">
        <f ca="1">VLOOKUP($B5210,'Input Sheet'!$B$215:$L$414,5+L$5,FALSE)</f>
        <v>0</v>
      </c>
    </row>
    <row r="5212" spans="1:12" ht="12.75" hidden="1" customHeight="1" outlineLevel="2" x14ac:dyDescent="0.2">
      <c r="A5212" s="3"/>
      <c r="B5212" s="3"/>
      <c r="C5212" s="3"/>
      <c r="D5212" s="3">
        <v>1</v>
      </c>
      <c r="E5212" s="295">
        <f t="array" aca="1" ref="E5212:E5226" ca="1">TRANSPOSE(G5210:L5210)</f>
        <v>0</v>
      </c>
      <c r="F5212" s="296"/>
      <c r="G5212" s="297"/>
      <c r="H5212" s="298">
        <f ca="1">IF(OFFSET(H5212,-$D5212,0)="n/a","n/a",IF(H$5&gt;OFFSET(H5212,-$D5212,0)+$D5212,$E5212-SUM($G5212:G5212),($E5212-SUM($G5212:G5212))/(OFFSET(H5212,-$D5212,0)-(H$5-$D5212-1))))</f>
        <v>0</v>
      </c>
      <c r="I5212" s="298">
        <f ca="1">IF(OFFSET(I5212,-$D5212,0)="n/a","n/a",IF(I$5&gt;OFFSET(I5212,-$D5212,0)+$D5212,$E5212-SUM($G5212:H5212),($E5212-SUM($G5212:H5212))/(OFFSET(I5212,-$D5212,0)-(I$5-$D5212-1))))</f>
        <v>0</v>
      </c>
      <c r="J5212" s="298">
        <f ca="1">IF(OFFSET(J5212,-$D5212,0)="n/a","n/a",IF(J$5&gt;OFFSET(J5212,-$D5212,0)+$D5212,$E5212-SUM($G5212:I5212),($E5212-SUM($G5212:I5212))/(OFFSET(J5212,-$D5212,0)-(J$5-$D5212-1))))</f>
        <v>0</v>
      </c>
      <c r="K5212" s="298">
        <f ca="1">IF(OFFSET(K5212,-$D5212,0)="n/a","n/a",IF(K$5&gt;OFFSET(K5212,-$D5212,0)+$D5212,$E5212-SUM($G5212:J5212),($E5212-SUM($G5212:J5212))/(OFFSET(K5212,-$D5212,0)-(K$5-$D5212-1))))</f>
        <v>0</v>
      </c>
      <c r="L5212" s="298">
        <f ca="1">IF(OFFSET(L5212,-$D5212,0)="n/a","n/a",IF(L$5&gt;OFFSET(L5212,-$D5212,0)+$D5212,$E5212-SUM($G5212:K5212),($E5212-SUM($G5212:K5212))/(OFFSET(L5212,-$D5212,0)-(L$5-$D5212-1))))</f>
        <v>0</v>
      </c>
    </row>
    <row r="5213" spans="1:12" ht="12.75" hidden="1" customHeight="1" outlineLevel="2" x14ac:dyDescent="0.2">
      <c r="A5213" s="3"/>
      <c r="B5213" s="3"/>
      <c r="C5213" s="377" t="s">
        <v>48</v>
      </c>
      <c r="D5213" s="3">
        <v>2</v>
      </c>
      <c r="E5213" s="295">
        <f ca="1"/>
        <v>0</v>
      </c>
      <c r="F5213" s="296"/>
      <c r="G5213" s="299"/>
      <c r="H5213" s="297"/>
      <c r="I5213" s="298">
        <f ca="1">IF(OFFSET(I5213,-$D5213,0)="n/a","n/a",IF(I$5&gt;OFFSET(I5213,-$D5213,0)+$D5213,$E5213-SUM($G5213:H5213),($E5213-SUM($G5213:H5213))/(OFFSET(I5213,-$D5213,0)-(I$5-$D5213-1))))</f>
        <v>0</v>
      </c>
      <c r="J5213" s="298">
        <f ca="1">IF(OFFSET(J5213,-$D5213,0)="n/a","n/a",IF(J$5&gt;OFFSET(J5213,-$D5213,0)+$D5213,$E5213-SUM($G5213:I5213),($E5213-SUM($G5213:I5213))/(OFFSET(J5213,-$D5213,0)-(J$5-$D5213-1))))</f>
        <v>0</v>
      </c>
      <c r="K5213" s="298">
        <f ca="1">IF(OFFSET(K5213,-$D5213,0)="n/a","n/a",IF(K$5&gt;OFFSET(K5213,-$D5213,0)+$D5213,$E5213-SUM($G5213:J5213),($E5213-SUM($G5213:J5213))/(OFFSET(K5213,-$D5213,0)-(K$5-$D5213-1))))</f>
        <v>0</v>
      </c>
      <c r="L5213" s="298">
        <f ca="1">IF(OFFSET(L5213,-$D5213,0)="n/a","n/a",IF(L$5&gt;OFFSET(L5213,-$D5213,0)+$D5213,$E5213-SUM($G5213:K5213),($E5213-SUM($G5213:K5213))/(OFFSET(L5213,-$D5213,0)-(L$5-$D5213-1))))</f>
        <v>0</v>
      </c>
    </row>
    <row r="5214" spans="1:12" ht="12.75" hidden="1" customHeight="1" outlineLevel="2" x14ac:dyDescent="0.2">
      <c r="A5214" s="3"/>
      <c r="B5214" s="3"/>
      <c r="C5214" s="377"/>
      <c r="D5214" s="3">
        <v>3</v>
      </c>
      <c r="E5214" s="295">
        <f ca="1"/>
        <v>0</v>
      </c>
      <c r="F5214" s="296"/>
      <c r="G5214" s="299"/>
      <c r="H5214" s="299"/>
      <c r="I5214" s="297"/>
      <c r="J5214" s="298">
        <f ca="1">IF(OFFSET(J5214,-$D5214,0)="n/a","n/a",IF(J$5&gt;OFFSET(J5214,-$D5214,0)+$D5214,$E5214-SUM($G5214:I5214),($E5214-SUM($G5214:I5214))/(OFFSET(J5214,-$D5214,0)-(J$5-$D5214-1))))</f>
        <v>0</v>
      </c>
      <c r="K5214" s="298">
        <f ca="1">IF(OFFSET(K5214,-$D5214,0)="n/a","n/a",IF(K$5&gt;OFFSET(K5214,-$D5214,0)+$D5214,$E5214-SUM($G5214:J5214),($E5214-SUM($G5214:J5214))/(OFFSET(K5214,-$D5214,0)-(K$5-$D5214-1))))</f>
        <v>0</v>
      </c>
      <c r="L5214" s="298">
        <f ca="1">IF(OFFSET(L5214,-$D5214,0)="n/a","n/a",IF(L$5&gt;OFFSET(L5214,-$D5214,0)+$D5214,$E5214-SUM($G5214:K5214),($E5214-SUM($G5214:K5214))/(OFFSET(L5214,-$D5214,0)-(L$5-$D5214-1))))</f>
        <v>0</v>
      </c>
    </row>
    <row r="5215" spans="1:12" ht="12.75" hidden="1" customHeight="1" outlineLevel="2" x14ac:dyDescent="0.2">
      <c r="A5215" s="3"/>
      <c r="B5215" s="3"/>
      <c r="C5215" s="377"/>
      <c r="D5215" s="3">
        <v>4</v>
      </c>
      <c r="E5215" s="295">
        <f ca="1"/>
        <v>0</v>
      </c>
      <c r="F5215" s="296"/>
      <c r="G5215" s="299"/>
      <c r="H5215" s="299"/>
      <c r="I5215" s="299"/>
      <c r="J5215" s="297"/>
      <c r="K5215" s="298">
        <f ca="1">IF(OFFSET(K5215,-$D5215,0)="n/a","n/a",IF(K$5&gt;OFFSET(K5215,-$D5215,0)+$D5215,$E5215-SUM($G5215:J5215),($E5215-SUM($G5215:J5215))/(OFFSET(K5215,-$D5215,0)-(K$5-$D5215-1))))</f>
        <v>0</v>
      </c>
      <c r="L5215" s="298">
        <f ca="1">IF(OFFSET(L5215,-$D5215,0)="n/a","n/a",IF(L$5&gt;OFFSET(L5215,-$D5215,0)+$D5215,$E5215-SUM($G5215:K5215),($E5215-SUM($G5215:K5215))/(OFFSET(L5215,-$D5215,0)-(L$5-$D5215-1))))</f>
        <v>0</v>
      </c>
    </row>
    <row r="5216" spans="1:12" ht="12.75" hidden="1" customHeight="1" outlineLevel="2" x14ac:dyDescent="0.2">
      <c r="A5216" s="3"/>
      <c r="B5216" s="3"/>
      <c r="C5216" s="377"/>
      <c r="D5216" s="3">
        <v>5</v>
      </c>
      <c r="E5216" s="295">
        <f ca="1"/>
        <v>0</v>
      </c>
      <c r="F5216" s="296"/>
      <c r="G5216" s="299"/>
      <c r="H5216" s="299"/>
      <c r="I5216" s="299"/>
      <c r="J5216" s="299"/>
      <c r="K5216" s="297"/>
      <c r="L5216" s="298">
        <f ca="1">IF(OFFSET(L5216,-$D5216,0)="n/a","n/a",IF(L$5&gt;OFFSET(L5216,-$D5216,0)+$D5216,$E5216-SUM($G5216:K5216),($E5216-SUM($G5216:K5216))/(OFFSET(L5216,-$D5216,0)-(L$5-$D5216-1))))</f>
        <v>0</v>
      </c>
    </row>
    <row r="5217" spans="1:12" ht="12.75" hidden="1" customHeight="1" outlineLevel="2" x14ac:dyDescent="0.2">
      <c r="A5217" s="3"/>
      <c r="B5217" s="3"/>
      <c r="C5217" s="377"/>
      <c r="D5217" s="3">
        <v>6</v>
      </c>
      <c r="E5217" s="295">
        <f ca="1"/>
        <v>0</v>
      </c>
      <c r="F5217" s="296"/>
      <c r="G5217" s="299"/>
      <c r="H5217" s="299"/>
      <c r="I5217" s="299"/>
      <c r="J5217" s="299"/>
      <c r="K5217" s="299"/>
      <c r="L5217" s="297"/>
    </row>
    <row r="5218" spans="1:12" ht="12.75" hidden="1" customHeight="1" outlineLevel="2" x14ac:dyDescent="0.2">
      <c r="A5218" s="3"/>
      <c r="B5218" s="3"/>
      <c r="C5218" s="377"/>
      <c r="D5218" s="3">
        <v>7</v>
      </c>
      <c r="E5218" s="295" t="e">
        <f ca="1"/>
        <v>#N/A</v>
      </c>
      <c r="F5218" s="296"/>
      <c r="G5218" s="299"/>
      <c r="H5218" s="299"/>
      <c r="I5218" s="299"/>
      <c r="J5218" s="299"/>
      <c r="K5218" s="299"/>
      <c r="L5218" s="299"/>
    </row>
    <row r="5219" spans="1:12" ht="12.75" hidden="1" customHeight="1" outlineLevel="2" x14ac:dyDescent="0.2">
      <c r="A5219" s="3"/>
      <c r="B5219" s="3"/>
      <c r="C5219" s="377"/>
      <c r="D5219" s="3">
        <v>8</v>
      </c>
      <c r="E5219" s="295" t="e">
        <f ca="1"/>
        <v>#N/A</v>
      </c>
      <c r="F5219" s="296"/>
      <c r="G5219" s="299"/>
      <c r="H5219" s="299"/>
      <c r="I5219" s="299"/>
      <c r="J5219" s="299"/>
      <c r="K5219" s="299"/>
      <c r="L5219" s="299"/>
    </row>
    <row r="5220" spans="1:12" ht="12.75" hidden="1" customHeight="1" outlineLevel="2" x14ac:dyDescent="0.2">
      <c r="A5220" s="3"/>
      <c r="B5220" s="3"/>
      <c r="C5220" s="377"/>
      <c r="D5220" s="3">
        <v>9</v>
      </c>
      <c r="E5220" s="295" t="e">
        <f ca="1"/>
        <v>#N/A</v>
      </c>
      <c r="F5220" s="296"/>
      <c r="G5220" s="299"/>
      <c r="H5220" s="299"/>
      <c r="I5220" s="299"/>
      <c r="J5220" s="299"/>
      <c r="K5220" s="299"/>
      <c r="L5220" s="299"/>
    </row>
    <row r="5221" spans="1:12" ht="12.75" hidden="1" customHeight="1" outlineLevel="2" x14ac:dyDescent="0.2">
      <c r="A5221" s="3"/>
      <c r="B5221" s="3"/>
      <c r="C5221" s="377"/>
      <c r="D5221" s="3">
        <v>10</v>
      </c>
      <c r="E5221" s="295" t="e">
        <f ca="1"/>
        <v>#N/A</v>
      </c>
      <c r="F5221" s="296"/>
      <c r="G5221" s="299"/>
      <c r="H5221" s="299"/>
      <c r="I5221" s="299"/>
      <c r="J5221" s="299"/>
      <c r="K5221" s="299"/>
      <c r="L5221" s="299"/>
    </row>
    <row r="5222" spans="1:12" ht="12.75" hidden="1" customHeight="1" outlineLevel="2" x14ac:dyDescent="0.2">
      <c r="A5222" s="3"/>
      <c r="B5222" s="3"/>
      <c r="C5222" s="377"/>
      <c r="D5222" s="3">
        <v>11</v>
      </c>
      <c r="E5222" s="295" t="e">
        <f ca="1"/>
        <v>#N/A</v>
      </c>
      <c r="F5222" s="296"/>
      <c r="G5222" s="299"/>
      <c r="H5222" s="299"/>
      <c r="I5222" s="299"/>
      <c r="J5222" s="299"/>
      <c r="K5222" s="299"/>
      <c r="L5222" s="299"/>
    </row>
    <row r="5223" spans="1:12" ht="12.75" hidden="1" customHeight="1" outlineLevel="2" x14ac:dyDescent="0.2">
      <c r="A5223" s="3"/>
      <c r="B5223" s="3"/>
      <c r="C5223" s="377"/>
      <c r="D5223" s="3">
        <v>12</v>
      </c>
      <c r="E5223" s="295" t="e">
        <f ca="1"/>
        <v>#N/A</v>
      </c>
      <c r="F5223" s="296"/>
      <c r="G5223" s="299"/>
      <c r="H5223" s="299"/>
      <c r="I5223" s="299"/>
      <c r="J5223" s="299"/>
      <c r="K5223" s="299"/>
      <c r="L5223" s="299"/>
    </row>
    <row r="5224" spans="1:12" ht="12.75" hidden="1" customHeight="1" outlineLevel="2" x14ac:dyDescent="0.2">
      <c r="A5224" s="3"/>
      <c r="B5224" s="3"/>
      <c r="C5224" s="377"/>
      <c r="D5224" s="3">
        <v>13</v>
      </c>
      <c r="E5224" s="295" t="e">
        <f ca="1"/>
        <v>#N/A</v>
      </c>
      <c r="F5224" s="296"/>
      <c r="G5224" s="299"/>
      <c r="H5224" s="299"/>
      <c r="I5224" s="299"/>
      <c r="J5224" s="299"/>
      <c r="K5224" s="299"/>
      <c r="L5224" s="299"/>
    </row>
    <row r="5225" spans="1:12" ht="12.75" hidden="1" customHeight="1" outlineLevel="2" x14ac:dyDescent="0.2">
      <c r="A5225" s="3"/>
      <c r="B5225" s="3"/>
      <c r="C5225" s="377"/>
      <c r="D5225" s="3">
        <v>14</v>
      </c>
      <c r="E5225" s="295" t="e">
        <f ca="1"/>
        <v>#N/A</v>
      </c>
      <c r="F5225" s="296"/>
      <c r="G5225" s="299"/>
      <c r="H5225" s="299"/>
      <c r="I5225" s="299"/>
      <c r="J5225" s="299"/>
      <c r="K5225" s="299"/>
      <c r="L5225" s="299"/>
    </row>
    <row r="5226" spans="1:12" ht="12.75" hidden="1" customHeight="1" outlineLevel="2" x14ac:dyDescent="0.2">
      <c r="A5226" s="3"/>
      <c r="B5226" s="3"/>
      <c r="C5226" s="377"/>
      <c r="D5226" s="3">
        <v>15</v>
      </c>
      <c r="E5226" s="295" t="e">
        <f ca="1"/>
        <v>#N/A</v>
      </c>
      <c r="F5226" s="296"/>
      <c r="G5226" s="299"/>
      <c r="H5226" s="299"/>
      <c r="I5226" s="299"/>
      <c r="J5226" s="299"/>
      <c r="K5226" s="299"/>
      <c r="L5226" s="299"/>
    </row>
    <row r="5227" spans="1:12" ht="12.75" hidden="1" customHeight="1" outlineLevel="1" x14ac:dyDescent="0.2">
      <c r="A5227" s="3"/>
      <c r="B5227" s="149" t="str">
        <f ca="1">B5210</f>
        <v>Asset Type 067</v>
      </c>
      <c r="C5227" s="149" t="str">
        <f ca="1">C5210</f>
        <v>Description - Asset Type 067</v>
      </c>
      <c r="D5227" s="3"/>
      <c r="E5227" s="3"/>
      <c r="F5227" s="109" t="s">
        <v>47</v>
      </c>
      <c r="G5227" s="301">
        <f t="shared" ref="G5227:L5227" si="534">SUM(G5212:G5226)</f>
        <v>0</v>
      </c>
      <c r="H5227" s="301">
        <f t="shared" ca="1" si="534"/>
        <v>0</v>
      </c>
      <c r="I5227" s="301">
        <f t="shared" ca="1" si="534"/>
        <v>0</v>
      </c>
      <c r="J5227" s="301">
        <f t="shared" ca="1" si="534"/>
        <v>0</v>
      </c>
      <c r="K5227" s="301">
        <f t="shared" ca="1" si="534"/>
        <v>0</v>
      </c>
      <c r="L5227" s="301">
        <f t="shared" ca="1" si="534"/>
        <v>0</v>
      </c>
    </row>
    <row r="5228" spans="1:12" ht="12.75" hidden="1" customHeight="1" outlineLevel="2" x14ac:dyDescent="0.2">
      <c r="A5228" s="221">
        <f>A5210+1</f>
        <v>68</v>
      </c>
      <c r="B5228" s="22" t="str">
        <f ca="1">OFFSET($B$216,$A5228-1,0)</f>
        <v>Asset Type 068</v>
      </c>
      <c r="C5228" s="22" t="str">
        <f ca="1">OFFSET($C$216,$A5228-1,0)</f>
        <v>Description - Asset Type 068</v>
      </c>
      <c r="D5228" s="3"/>
      <c r="E5228" s="112"/>
      <c r="F5228" s="111" t="s">
        <v>46</v>
      </c>
      <c r="G5228" s="300">
        <f t="shared" ref="G5228:L5228" ca="1" si="535">VLOOKUP($B5228,$B$216:$L$415,5+G$5,FALSE)</f>
        <v>0</v>
      </c>
      <c r="H5228" s="300">
        <f t="shared" ca="1" si="535"/>
        <v>0</v>
      </c>
      <c r="I5228" s="300">
        <f t="shared" ca="1" si="535"/>
        <v>0</v>
      </c>
      <c r="J5228" s="300">
        <f t="shared" ca="1" si="535"/>
        <v>0</v>
      </c>
      <c r="K5228" s="300">
        <f t="shared" ca="1" si="535"/>
        <v>0</v>
      </c>
      <c r="L5228" s="300">
        <f t="shared" ca="1" si="535"/>
        <v>0</v>
      </c>
    </row>
    <row r="5229" spans="1:12" ht="12.75" hidden="1" customHeight="1" outlineLevel="2" x14ac:dyDescent="0.2">
      <c r="A5229" s="3"/>
      <c r="B5229" s="3"/>
      <c r="C5229" s="21"/>
      <c r="D5229" s="3"/>
      <c r="E5229" s="110"/>
      <c r="F5229" s="109" t="s">
        <v>81</v>
      </c>
      <c r="G5229" s="114">
        <f ca="1">VLOOKUP($B5228,'Input Sheet'!$B$215:$L$414,5+G$5,FALSE)</f>
        <v>0</v>
      </c>
      <c r="H5229" s="114">
        <f ca="1">VLOOKUP($B5228,'Input Sheet'!$B$215:$L$414,5+H$5,FALSE)</f>
        <v>0</v>
      </c>
      <c r="I5229" s="114">
        <f ca="1">VLOOKUP($B5228,'Input Sheet'!$B$215:$L$414,5+I$5,FALSE)</f>
        <v>0</v>
      </c>
      <c r="J5229" s="114">
        <f ca="1">VLOOKUP($B5228,'Input Sheet'!$B$215:$L$414,5+J$5,FALSE)</f>
        <v>0</v>
      </c>
      <c r="K5229" s="114">
        <f ca="1">VLOOKUP($B5228,'Input Sheet'!$B$215:$L$414,5+K$5,FALSE)</f>
        <v>0</v>
      </c>
      <c r="L5229" s="114">
        <f ca="1">VLOOKUP($B5228,'Input Sheet'!$B$215:$L$414,5+L$5,FALSE)</f>
        <v>0</v>
      </c>
    </row>
    <row r="5230" spans="1:12" ht="12.75" hidden="1" customHeight="1" outlineLevel="2" x14ac:dyDescent="0.2">
      <c r="A5230" s="3"/>
      <c r="B5230" s="3"/>
      <c r="C5230" s="3"/>
      <c r="D5230" s="3">
        <v>1</v>
      </c>
      <c r="E5230" s="295">
        <f t="array" aca="1" ref="E5230:E5244" ca="1">TRANSPOSE(G5228:L5228)</f>
        <v>0</v>
      </c>
      <c r="F5230" s="296"/>
      <c r="G5230" s="297"/>
      <c r="H5230" s="298">
        <f ca="1">IF(OFFSET(H5230,-$D5230,0)="n/a","n/a",IF(H$5&gt;OFFSET(H5230,-$D5230,0)+$D5230,$E5230-SUM($G5230:G5230),($E5230-SUM($G5230:G5230))/(OFFSET(H5230,-$D5230,0)-(H$5-$D5230-1))))</f>
        <v>0</v>
      </c>
      <c r="I5230" s="298">
        <f ca="1">IF(OFFSET(I5230,-$D5230,0)="n/a","n/a",IF(I$5&gt;OFFSET(I5230,-$D5230,0)+$D5230,$E5230-SUM($G5230:H5230),($E5230-SUM($G5230:H5230))/(OFFSET(I5230,-$D5230,0)-(I$5-$D5230-1))))</f>
        <v>0</v>
      </c>
      <c r="J5230" s="298">
        <f ca="1">IF(OFFSET(J5230,-$D5230,0)="n/a","n/a",IF(J$5&gt;OFFSET(J5230,-$D5230,0)+$D5230,$E5230-SUM($G5230:I5230),($E5230-SUM($G5230:I5230))/(OFFSET(J5230,-$D5230,0)-(J$5-$D5230-1))))</f>
        <v>0</v>
      </c>
      <c r="K5230" s="298">
        <f ca="1">IF(OFFSET(K5230,-$D5230,0)="n/a","n/a",IF(K$5&gt;OFFSET(K5230,-$D5230,0)+$D5230,$E5230-SUM($G5230:J5230),($E5230-SUM($G5230:J5230))/(OFFSET(K5230,-$D5230,0)-(K$5-$D5230-1))))</f>
        <v>0</v>
      </c>
      <c r="L5230" s="298">
        <f ca="1">IF(OFFSET(L5230,-$D5230,0)="n/a","n/a",IF(L$5&gt;OFFSET(L5230,-$D5230,0)+$D5230,$E5230-SUM($G5230:K5230),($E5230-SUM($G5230:K5230))/(OFFSET(L5230,-$D5230,0)-(L$5-$D5230-1))))</f>
        <v>0</v>
      </c>
    </row>
    <row r="5231" spans="1:12" ht="12.75" hidden="1" customHeight="1" outlineLevel="2" x14ac:dyDescent="0.2">
      <c r="A5231" s="3"/>
      <c r="B5231" s="3"/>
      <c r="C5231" s="377" t="s">
        <v>48</v>
      </c>
      <c r="D5231" s="3">
        <v>2</v>
      </c>
      <c r="E5231" s="295">
        <f ca="1"/>
        <v>0</v>
      </c>
      <c r="F5231" s="296"/>
      <c r="G5231" s="299"/>
      <c r="H5231" s="297"/>
      <c r="I5231" s="298">
        <f ca="1">IF(OFFSET(I5231,-$D5231,0)="n/a","n/a",IF(I$5&gt;OFFSET(I5231,-$D5231,0)+$D5231,$E5231-SUM($G5231:H5231),($E5231-SUM($G5231:H5231))/(OFFSET(I5231,-$D5231,0)-(I$5-$D5231-1))))</f>
        <v>0</v>
      </c>
      <c r="J5231" s="298">
        <f ca="1">IF(OFFSET(J5231,-$D5231,0)="n/a","n/a",IF(J$5&gt;OFFSET(J5231,-$D5231,0)+$D5231,$E5231-SUM($G5231:I5231),($E5231-SUM($G5231:I5231))/(OFFSET(J5231,-$D5231,0)-(J$5-$D5231-1))))</f>
        <v>0</v>
      </c>
      <c r="K5231" s="298">
        <f ca="1">IF(OFFSET(K5231,-$D5231,0)="n/a","n/a",IF(K$5&gt;OFFSET(K5231,-$D5231,0)+$D5231,$E5231-SUM($G5231:J5231),($E5231-SUM($G5231:J5231))/(OFFSET(K5231,-$D5231,0)-(K$5-$D5231-1))))</f>
        <v>0</v>
      </c>
      <c r="L5231" s="298">
        <f ca="1">IF(OFFSET(L5231,-$D5231,0)="n/a","n/a",IF(L$5&gt;OFFSET(L5231,-$D5231,0)+$D5231,$E5231-SUM($G5231:K5231),($E5231-SUM($G5231:K5231))/(OFFSET(L5231,-$D5231,0)-(L$5-$D5231-1))))</f>
        <v>0</v>
      </c>
    </row>
    <row r="5232" spans="1:12" ht="12.75" hidden="1" customHeight="1" outlineLevel="2" x14ac:dyDescent="0.2">
      <c r="A5232" s="3"/>
      <c r="B5232" s="3"/>
      <c r="C5232" s="377"/>
      <c r="D5232" s="3">
        <v>3</v>
      </c>
      <c r="E5232" s="295">
        <f ca="1"/>
        <v>0</v>
      </c>
      <c r="F5232" s="296"/>
      <c r="G5232" s="299"/>
      <c r="H5232" s="299"/>
      <c r="I5232" s="297"/>
      <c r="J5232" s="298">
        <f ca="1">IF(OFFSET(J5232,-$D5232,0)="n/a","n/a",IF(J$5&gt;OFFSET(J5232,-$D5232,0)+$D5232,$E5232-SUM($G5232:I5232),($E5232-SUM($G5232:I5232))/(OFFSET(J5232,-$D5232,0)-(J$5-$D5232-1))))</f>
        <v>0</v>
      </c>
      <c r="K5232" s="298">
        <f ca="1">IF(OFFSET(K5232,-$D5232,0)="n/a","n/a",IF(K$5&gt;OFFSET(K5232,-$D5232,0)+$D5232,$E5232-SUM($G5232:J5232),($E5232-SUM($G5232:J5232))/(OFFSET(K5232,-$D5232,0)-(K$5-$D5232-1))))</f>
        <v>0</v>
      </c>
      <c r="L5232" s="298">
        <f ca="1">IF(OFFSET(L5232,-$D5232,0)="n/a","n/a",IF(L$5&gt;OFFSET(L5232,-$D5232,0)+$D5232,$E5232-SUM($G5232:K5232),($E5232-SUM($G5232:K5232))/(OFFSET(L5232,-$D5232,0)-(L$5-$D5232-1))))</f>
        <v>0</v>
      </c>
    </row>
    <row r="5233" spans="1:12" ht="12.75" hidden="1" customHeight="1" outlineLevel="2" x14ac:dyDescent="0.2">
      <c r="A5233" s="3"/>
      <c r="B5233" s="3"/>
      <c r="C5233" s="377"/>
      <c r="D5233" s="3">
        <v>4</v>
      </c>
      <c r="E5233" s="295">
        <f ca="1"/>
        <v>0</v>
      </c>
      <c r="F5233" s="296"/>
      <c r="G5233" s="299"/>
      <c r="H5233" s="299"/>
      <c r="I5233" s="299"/>
      <c r="J5233" s="297"/>
      <c r="K5233" s="298">
        <f ca="1">IF(OFFSET(K5233,-$D5233,0)="n/a","n/a",IF(K$5&gt;OFFSET(K5233,-$D5233,0)+$D5233,$E5233-SUM($G5233:J5233),($E5233-SUM($G5233:J5233))/(OFFSET(K5233,-$D5233,0)-(K$5-$D5233-1))))</f>
        <v>0</v>
      </c>
      <c r="L5233" s="298">
        <f ca="1">IF(OFFSET(L5233,-$D5233,0)="n/a","n/a",IF(L$5&gt;OFFSET(L5233,-$D5233,0)+$D5233,$E5233-SUM($G5233:K5233),($E5233-SUM($G5233:K5233))/(OFFSET(L5233,-$D5233,0)-(L$5-$D5233-1))))</f>
        <v>0</v>
      </c>
    </row>
    <row r="5234" spans="1:12" ht="12.75" hidden="1" customHeight="1" outlineLevel="2" x14ac:dyDescent="0.2">
      <c r="A5234" s="3"/>
      <c r="B5234" s="3"/>
      <c r="C5234" s="377"/>
      <c r="D5234" s="3">
        <v>5</v>
      </c>
      <c r="E5234" s="295">
        <f ca="1"/>
        <v>0</v>
      </c>
      <c r="F5234" s="296"/>
      <c r="G5234" s="299"/>
      <c r="H5234" s="299"/>
      <c r="I5234" s="299"/>
      <c r="J5234" s="299"/>
      <c r="K5234" s="297"/>
      <c r="L5234" s="298">
        <f ca="1">IF(OFFSET(L5234,-$D5234,0)="n/a","n/a",IF(L$5&gt;OFFSET(L5234,-$D5234,0)+$D5234,$E5234-SUM($G5234:K5234),($E5234-SUM($G5234:K5234))/(OFFSET(L5234,-$D5234,0)-(L$5-$D5234-1))))</f>
        <v>0</v>
      </c>
    </row>
    <row r="5235" spans="1:12" ht="12.75" hidden="1" customHeight="1" outlineLevel="2" x14ac:dyDescent="0.2">
      <c r="A5235" s="3"/>
      <c r="B5235" s="3"/>
      <c r="C5235" s="377"/>
      <c r="D5235" s="3">
        <v>6</v>
      </c>
      <c r="E5235" s="295">
        <f ca="1"/>
        <v>0</v>
      </c>
      <c r="F5235" s="296"/>
      <c r="G5235" s="299"/>
      <c r="H5235" s="299"/>
      <c r="I5235" s="299"/>
      <c r="J5235" s="299"/>
      <c r="K5235" s="299"/>
      <c r="L5235" s="297"/>
    </row>
    <row r="5236" spans="1:12" ht="12.75" hidden="1" customHeight="1" outlineLevel="2" x14ac:dyDescent="0.2">
      <c r="A5236" s="3"/>
      <c r="B5236" s="3"/>
      <c r="C5236" s="377"/>
      <c r="D5236" s="3">
        <v>7</v>
      </c>
      <c r="E5236" s="295" t="e">
        <f ca="1"/>
        <v>#N/A</v>
      </c>
      <c r="F5236" s="296"/>
      <c r="G5236" s="299"/>
      <c r="H5236" s="299"/>
      <c r="I5236" s="299"/>
      <c r="J5236" s="299"/>
      <c r="K5236" s="299"/>
      <c r="L5236" s="299"/>
    </row>
    <row r="5237" spans="1:12" ht="12.75" hidden="1" customHeight="1" outlineLevel="2" x14ac:dyDescent="0.2">
      <c r="A5237" s="3"/>
      <c r="B5237" s="3"/>
      <c r="C5237" s="377"/>
      <c r="D5237" s="3">
        <v>8</v>
      </c>
      <c r="E5237" s="295" t="e">
        <f ca="1"/>
        <v>#N/A</v>
      </c>
      <c r="F5237" s="296"/>
      <c r="G5237" s="299"/>
      <c r="H5237" s="299"/>
      <c r="I5237" s="299"/>
      <c r="J5237" s="299"/>
      <c r="K5237" s="299"/>
      <c r="L5237" s="299"/>
    </row>
    <row r="5238" spans="1:12" ht="12.75" hidden="1" customHeight="1" outlineLevel="2" x14ac:dyDescent="0.2">
      <c r="A5238" s="3"/>
      <c r="B5238" s="3"/>
      <c r="C5238" s="377"/>
      <c r="D5238" s="3">
        <v>9</v>
      </c>
      <c r="E5238" s="295" t="e">
        <f ca="1"/>
        <v>#N/A</v>
      </c>
      <c r="F5238" s="296"/>
      <c r="G5238" s="299"/>
      <c r="H5238" s="299"/>
      <c r="I5238" s="299"/>
      <c r="J5238" s="299"/>
      <c r="K5238" s="299"/>
      <c r="L5238" s="299"/>
    </row>
    <row r="5239" spans="1:12" ht="12.75" hidden="1" customHeight="1" outlineLevel="2" x14ac:dyDescent="0.2">
      <c r="A5239" s="3"/>
      <c r="B5239" s="3"/>
      <c r="C5239" s="377"/>
      <c r="D5239" s="3">
        <v>10</v>
      </c>
      <c r="E5239" s="295" t="e">
        <f ca="1"/>
        <v>#N/A</v>
      </c>
      <c r="F5239" s="296"/>
      <c r="G5239" s="299"/>
      <c r="H5239" s="299"/>
      <c r="I5239" s="299"/>
      <c r="J5239" s="299"/>
      <c r="K5239" s="299"/>
      <c r="L5239" s="299"/>
    </row>
    <row r="5240" spans="1:12" ht="12.75" hidden="1" customHeight="1" outlineLevel="2" x14ac:dyDescent="0.2">
      <c r="A5240" s="3"/>
      <c r="B5240" s="3"/>
      <c r="C5240" s="377"/>
      <c r="D5240" s="3">
        <v>11</v>
      </c>
      <c r="E5240" s="295" t="e">
        <f ca="1"/>
        <v>#N/A</v>
      </c>
      <c r="F5240" s="296"/>
      <c r="G5240" s="299"/>
      <c r="H5240" s="299"/>
      <c r="I5240" s="299"/>
      <c r="J5240" s="299"/>
      <c r="K5240" s="299"/>
      <c r="L5240" s="299"/>
    </row>
    <row r="5241" spans="1:12" ht="12.75" hidden="1" customHeight="1" outlineLevel="2" x14ac:dyDescent="0.2">
      <c r="A5241" s="3"/>
      <c r="B5241" s="3"/>
      <c r="C5241" s="377"/>
      <c r="D5241" s="3">
        <v>12</v>
      </c>
      <c r="E5241" s="295" t="e">
        <f ca="1"/>
        <v>#N/A</v>
      </c>
      <c r="F5241" s="296"/>
      <c r="G5241" s="299"/>
      <c r="H5241" s="299"/>
      <c r="I5241" s="299"/>
      <c r="J5241" s="299"/>
      <c r="K5241" s="299"/>
      <c r="L5241" s="299"/>
    </row>
    <row r="5242" spans="1:12" ht="12.75" hidden="1" customHeight="1" outlineLevel="2" x14ac:dyDescent="0.2">
      <c r="A5242" s="3"/>
      <c r="B5242" s="3"/>
      <c r="C5242" s="377"/>
      <c r="D5242" s="3">
        <v>13</v>
      </c>
      <c r="E5242" s="295" t="e">
        <f ca="1"/>
        <v>#N/A</v>
      </c>
      <c r="F5242" s="296"/>
      <c r="G5242" s="299"/>
      <c r="H5242" s="299"/>
      <c r="I5242" s="299"/>
      <c r="J5242" s="299"/>
      <c r="K5242" s="299"/>
      <c r="L5242" s="299"/>
    </row>
    <row r="5243" spans="1:12" ht="12.75" hidden="1" customHeight="1" outlineLevel="2" x14ac:dyDescent="0.2">
      <c r="A5243" s="3"/>
      <c r="B5243" s="3"/>
      <c r="C5243" s="377"/>
      <c r="D5243" s="3">
        <v>14</v>
      </c>
      <c r="E5243" s="295" t="e">
        <f ca="1"/>
        <v>#N/A</v>
      </c>
      <c r="F5243" s="296"/>
      <c r="G5243" s="299"/>
      <c r="H5243" s="299"/>
      <c r="I5243" s="299"/>
      <c r="J5243" s="299"/>
      <c r="K5243" s="299"/>
      <c r="L5243" s="299"/>
    </row>
    <row r="5244" spans="1:12" ht="12.75" hidden="1" customHeight="1" outlineLevel="2" x14ac:dyDescent="0.2">
      <c r="A5244" s="3"/>
      <c r="B5244" s="3"/>
      <c r="C5244" s="377"/>
      <c r="D5244" s="3">
        <v>15</v>
      </c>
      <c r="E5244" s="295" t="e">
        <f ca="1"/>
        <v>#N/A</v>
      </c>
      <c r="F5244" s="296"/>
      <c r="G5244" s="299"/>
      <c r="H5244" s="299"/>
      <c r="I5244" s="299"/>
      <c r="J5244" s="299"/>
      <c r="K5244" s="299"/>
      <c r="L5244" s="299"/>
    </row>
    <row r="5245" spans="1:12" ht="12.75" hidden="1" customHeight="1" outlineLevel="1" x14ac:dyDescent="0.2">
      <c r="A5245" s="3"/>
      <c r="B5245" s="149" t="str">
        <f ca="1">B5228</f>
        <v>Asset Type 068</v>
      </c>
      <c r="C5245" s="149" t="str">
        <f ca="1">C5228</f>
        <v>Description - Asset Type 068</v>
      </c>
      <c r="D5245" s="3"/>
      <c r="E5245" s="3"/>
      <c r="F5245" s="109" t="s">
        <v>47</v>
      </c>
      <c r="G5245" s="301">
        <f t="shared" ref="G5245:L5245" si="536">SUM(G5230:G5244)</f>
        <v>0</v>
      </c>
      <c r="H5245" s="301">
        <f t="shared" ca="1" si="536"/>
        <v>0</v>
      </c>
      <c r="I5245" s="301">
        <f t="shared" ca="1" si="536"/>
        <v>0</v>
      </c>
      <c r="J5245" s="301">
        <f t="shared" ca="1" si="536"/>
        <v>0</v>
      </c>
      <c r="K5245" s="301">
        <f t="shared" ca="1" si="536"/>
        <v>0</v>
      </c>
      <c r="L5245" s="301">
        <f t="shared" ca="1" si="536"/>
        <v>0</v>
      </c>
    </row>
    <row r="5246" spans="1:12" ht="12.75" hidden="1" customHeight="1" outlineLevel="2" x14ac:dyDescent="0.2">
      <c r="A5246" s="221">
        <f>A5228+1</f>
        <v>69</v>
      </c>
      <c r="B5246" s="22" t="str">
        <f ca="1">OFFSET($B$216,$A5246-1,0)</f>
        <v>Asset Type 069</v>
      </c>
      <c r="C5246" s="22" t="str">
        <f ca="1">OFFSET($C$216,$A5246-1,0)</f>
        <v>Description - Asset Type 069</v>
      </c>
      <c r="D5246" s="3"/>
      <c r="E5246" s="112"/>
      <c r="F5246" s="111" t="s">
        <v>46</v>
      </c>
      <c r="G5246" s="300">
        <f t="shared" ref="G5246:L5246" ca="1" si="537">VLOOKUP($B5246,$B$216:$L$415,5+G$5,FALSE)</f>
        <v>0</v>
      </c>
      <c r="H5246" s="300">
        <f t="shared" ca="1" si="537"/>
        <v>0</v>
      </c>
      <c r="I5246" s="300">
        <f t="shared" ca="1" si="537"/>
        <v>0</v>
      </c>
      <c r="J5246" s="300">
        <f t="shared" ca="1" si="537"/>
        <v>0</v>
      </c>
      <c r="K5246" s="300">
        <f t="shared" ca="1" si="537"/>
        <v>0</v>
      </c>
      <c r="L5246" s="300">
        <f t="shared" ca="1" si="537"/>
        <v>0</v>
      </c>
    </row>
    <row r="5247" spans="1:12" ht="12.75" hidden="1" customHeight="1" outlineLevel="2" x14ac:dyDescent="0.2">
      <c r="A5247" s="3"/>
      <c r="B5247" s="3"/>
      <c r="C5247" s="21"/>
      <c r="D5247" s="3"/>
      <c r="E5247" s="110"/>
      <c r="F5247" s="109" t="s">
        <v>81</v>
      </c>
      <c r="G5247" s="114">
        <f ca="1">VLOOKUP($B5246,'Input Sheet'!$B$215:$L$414,5+G$5,FALSE)</f>
        <v>0</v>
      </c>
      <c r="H5247" s="114">
        <f ca="1">VLOOKUP($B5246,'Input Sheet'!$B$215:$L$414,5+H$5,FALSE)</f>
        <v>0</v>
      </c>
      <c r="I5247" s="114">
        <f ca="1">VLOOKUP($B5246,'Input Sheet'!$B$215:$L$414,5+I$5,FALSE)</f>
        <v>0</v>
      </c>
      <c r="J5247" s="114">
        <f ca="1">VLOOKUP($B5246,'Input Sheet'!$B$215:$L$414,5+J$5,FALSE)</f>
        <v>0</v>
      </c>
      <c r="K5247" s="114">
        <f ca="1">VLOOKUP($B5246,'Input Sheet'!$B$215:$L$414,5+K$5,FALSE)</f>
        <v>0</v>
      </c>
      <c r="L5247" s="114">
        <f ca="1">VLOOKUP($B5246,'Input Sheet'!$B$215:$L$414,5+L$5,FALSE)</f>
        <v>0</v>
      </c>
    </row>
    <row r="5248" spans="1:12" ht="12.75" hidden="1" customHeight="1" outlineLevel="2" x14ac:dyDescent="0.2">
      <c r="A5248" s="3"/>
      <c r="B5248" s="3"/>
      <c r="C5248" s="3"/>
      <c r="D5248" s="3">
        <v>1</v>
      </c>
      <c r="E5248" s="295">
        <f t="array" aca="1" ref="E5248:E5262" ca="1">TRANSPOSE(G5246:L5246)</f>
        <v>0</v>
      </c>
      <c r="F5248" s="296"/>
      <c r="G5248" s="297"/>
      <c r="H5248" s="298">
        <f ca="1">IF(OFFSET(H5248,-$D5248,0)="n/a","n/a",IF(H$5&gt;OFFSET(H5248,-$D5248,0)+$D5248,$E5248-SUM($G5248:G5248),($E5248-SUM($G5248:G5248))/(OFFSET(H5248,-$D5248,0)-(H$5-$D5248-1))))</f>
        <v>0</v>
      </c>
      <c r="I5248" s="298">
        <f ca="1">IF(OFFSET(I5248,-$D5248,0)="n/a","n/a",IF(I$5&gt;OFFSET(I5248,-$D5248,0)+$D5248,$E5248-SUM($G5248:H5248),($E5248-SUM($G5248:H5248))/(OFFSET(I5248,-$D5248,0)-(I$5-$D5248-1))))</f>
        <v>0</v>
      </c>
      <c r="J5248" s="298">
        <f ca="1">IF(OFFSET(J5248,-$D5248,0)="n/a","n/a",IF(J$5&gt;OFFSET(J5248,-$D5248,0)+$D5248,$E5248-SUM($G5248:I5248),($E5248-SUM($G5248:I5248))/(OFFSET(J5248,-$D5248,0)-(J$5-$D5248-1))))</f>
        <v>0</v>
      </c>
      <c r="K5248" s="298">
        <f ca="1">IF(OFFSET(K5248,-$D5248,0)="n/a","n/a",IF(K$5&gt;OFFSET(K5248,-$D5248,0)+$D5248,$E5248-SUM($G5248:J5248),($E5248-SUM($G5248:J5248))/(OFFSET(K5248,-$D5248,0)-(K$5-$D5248-1))))</f>
        <v>0</v>
      </c>
      <c r="L5248" s="298">
        <f ca="1">IF(OFFSET(L5248,-$D5248,0)="n/a","n/a",IF(L$5&gt;OFFSET(L5248,-$D5248,0)+$D5248,$E5248-SUM($G5248:K5248),($E5248-SUM($G5248:K5248))/(OFFSET(L5248,-$D5248,0)-(L$5-$D5248-1))))</f>
        <v>0</v>
      </c>
    </row>
    <row r="5249" spans="1:12" ht="12.75" hidden="1" customHeight="1" outlineLevel="2" x14ac:dyDescent="0.2">
      <c r="A5249" s="3"/>
      <c r="B5249" s="3"/>
      <c r="C5249" s="377" t="s">
        <v>48</v>
      </c>
      <c r="D5249" s="3">
        <v>2</v>
      </c>
      <c r="E5249" s="295">
        <f ca="1"/>
        <v>0</v>
      </c>
      <c r="F5249" s="296"/>
      <c r="G5249" s="299"/>
      <c r="H5249" s="297"/>
      <c r="I5249" s="298">
        <f ca="1">IF(OFFSET(I5249,-$D5249,0)="n/a","n/a",IF(I$5&gt;OFFSET(I5249,-$D5249,0)+$D5249,$E5249-SUM($G5249:H5249),($E5249-SUM($G5249:H5249))/(OFFSET(I5249,-$D5249,0)-(I$5-$D5249-1))))</f>
        <v>0</v>
      </c>
      <c r="J5249" s="298">
        <f ca="1">IF(OFFSET(J5249,-$D5249,0)="n/a","n/a",IF(J$5&gt;OFFSET(J5249,-$D5249,0)+$D5249,$E5249-SUM($G5249:I5249),($E5249-SUM($G5249:I5249))/(OFFSET(J5249,-$D5249,0)-(J$5-$D5249-1))))</f>
        <v>0</v>
      </c>
      <c r="K5249" s="298">
        <f ca="1">IF(OFFSET(K5249,-$D5249,0)="n/a","n/a",IF(K$5&gt;OFFSET(K5249,-$D5249,0)+$D5249,$E5249-SUM($G5249:J5249),($E5249-SUM($G5249:J5249))/(OFFSET(K5249,-$D5249,0)-(K$5-$D5249-1))))</f>
        <v>0</v>
      </c>
      <c r="L5249" s="298">
        <f ca="1">IF(OFFSET(L5249,-$D5249,0)="n/a","n/a",IF(L$5&gt;OFFSET(L5249,-$D5249,0)+$D5249,$E5249-SUM($G5249:K5249),($E5249-SUM($G5249:K5249))/(OFFSET(L5249,-$D5249,0)-(L$5-$D5249-1))))</f>
        <v>0</v>
      </c>
    </row>
    <row r="5250" spans="1:12" ht="12.75" hidden="1" customHeight="1" outlineLevel="2" x14ac:dyDescent="0.2">
      <c r="A5250" s="3"/>
      <c r="B5250" s="3"/>
      <c r="C5250" s="377"/>
      <c r="D5250" s="3">
        <v>3</v>
      </c>
      <c r="E5250" s="295">
        <f ca="1"/>
        <v>0</v>
      </c>
      <c r="F5250" s="296"/>
      <c r="G5250" s="299"/>
      <c r="H5250" s="299"/>
      <c r="I5250" s="297"/>
      <c r="J5250" s="298">
        <f ca="1">IF(OFFSET(J5250,-$D5250,0)="n/a","n/a",IF(J$5&gt;OFFSET(J5250,-$D5250,0)+$D5250,$E5250-SUM($G5250:I5250),($E5250-SUM($G5250:I5250))/(OFFSET(J5250,-$D5250,0)-(J$5-$D5250-1))))</f>
        <v>0</v>
      </c>
      <c r="K5250" s="298">
        <f ca="1">IF(OFFSET(K5250,-$D5250,0)="n/a","n/a",IF(K$5&gt;OFFSET(K5250,-$D5250,0)+$D5250,$E5250-SUM($G5250:J5250),($E5250-SUM($G5250:J5250))/(OFFSET(K5250,-$D5250,0)-(K$5-$D5250-1))))</f>
        <v>0</v>
      </c>
      <c r="L5250" s="298">
        <f ca="1">IF(OFFSET(L5250,-$D5250,0)="n/a","n/a",IF(L$5&gt;OFFSET(L5250,-$D5250,0)+$D5250,$E5250-SUM($G5250:K5250),($E5250-SUM($G5250:K5250))/(OFFSET(L5250,-$D5250,0)-(L$5-$D5250-1))))</f>
        <v>0</v>
      </c>
    </row>
    <row r="5251" spans="1:12" ht="12.75" hidden="1" customHeight="1" outlineLevel="2" x14ac:dyDescent="0.2">
      <c r="A5251" s="3"/>
      <c r="B5251" s="3"/>
      <c r="C5251" s="377"/>
      <c r="D5251" s="3">
        <v>4</v>
      </c>
      <c r="E5251" s="295">
        <f ca="1"/>
        <v>0</v>
      </c>
      <c r="F5251" s="296"/>
      <c r="G5251" s="299"/>
      <c r="H5251" s="299"/>
      <c r="I5251" s="299"/>
      <c r="J5251" s="297"/>
      <c r="K5251" s="298">
        <f ca="1">IF(OFFSET(K5251,-$D5251,0)="n/a","n/a",IF(K$5&gt;OFFSET(K5251,-$D5251,0)+$D5251,$E5251-SUM($G5251:J5251),($E5251-SUM($G5251:J5251))/(OFFSET(K5251,-$D5251,0)-(K$5-$D5251-1))))</f>
        <v>0</v>
      </c>
      <c r="L5251" s="298">
        <f ca="1">IF(OFFSET(L5251,-$D5251,0)="n/a","n/a",IF(L$5&gt;OFFSET(L5251,-$D5251,0)+$D5251,$E5251-SUM($G5251:K5251),($E5251-SUM($G5251:K5251))/(OFFSET(L5251,-$D5251,0)-(L$5-$D5251-1))))</f>
        <v>0</v>
      </c>
    </row>
    <row r="5252" spans="1:12" ht="12.75" hidden="1" customHeight="1" outlineLevel="2" x14ac:dyDescent="0.2">
      <c r="A5252" s="3"/>
      <c r="B5252" s="3"/>
      <c r="C5252" s="377"/>
      <c r="D5252" s="3">
        <v>5</v>
      </c>
      <c r="E5252" s="295">
        <f ca="1"/>
        <v>0</v>
      </c>
      <c r="F5252" s="296"/>
      <c r="G5252" s="299"/>
      <c r="H5252" s="299"/>
      <c r="I5252" s="299"/>
      <c r="J5252" s="299"/>
      <c r="K5252" s="297"/>
      <c r="L5252" s="298">
        <f ca="1">IF(OFFSET(L5252,-$D5252,0)="n/a","n/a",IF(L$5&gt;OFFSET(L5252,-$D5252,0)+$D5252,$E5252-SUM($G5252:K5252),($E5252-SUM($G5252:K5252))/(OFFSET(L5252,-$D5252,0)-(L$5-$D5252-1))))</f>
        <v>0</v>
      </c>
    </row>
    <row r="5253" spans="1:12" ht="12.75" hidden="1" customHeight="1" outlineLevel="2" x14ac:dyDescent="0.2">
      <c r="A5253" s="3"/>
      <c r="B5253" s="3"/>
      <c r="C5253" s="377"/>
      <c r="D5253" s="3">
        <v>6</v>
      </c>
      <c r="E5253" s="295">
        <f ca="1"/>
        <v>0</v>
      </c>
      <c r="F5253" s="296"/>
      <c r="G5253" s="299"/>
      <c r="H5253" s="299"/>
      <c r="I5253" s="299"/>
      <c r="J5253" s="299"/>
      <c r="K5253" s="299"/>
      <c r="L5253" s="297"/>
    </row>
    <row r="5254" spans="1:12" ht="12.75" hidden="1" customHeight="1" outlineLevel="2" x14ac:dyDescent="0.2">
      <c r="A5254" s="3"/>
      <c r="B5254" s="3"/>
      <c r="C5254" s="377"/>
      <c r="D5254" s="3">
        <v>7</v>
      </c>
      <c r="E5254" s="295" t="e">
        <f ca="1"/>
        <v>#N/A</v>
      </c>
      <c r="F5254" s="296"/>
      <c r="G5254" s="299"/>
      <c r="H5254" s="299"/>
      <c r="I5254" s="299"/>
      <c r="J5254" s="299"/>
      <c r="K5254" s="299"/>
      <c r="L5254" s="299"/>
    </row>
    <row r="5255" spans="1:12" ht="12.75" hidden="1" customHeight="1" outlineLevel="2" x14ac:dyDescent="0.2">
      <c r="A5255" s="3"/>
      <c r="B5255" s="3"/>
      <c r="C5255" s="377"/>
      <c r="D5255" s="3">
        <v>8</v>
      </c>
      <c r="E5255" s="295" t="e">
        <f ca="1"/>
        <v>#N/A</v>
      </c>
      <c r="F5255" s="296"/>
      <c r="G5255" s="299"/>
      <c r="H5255" s="299"/>
      <c r="I5255" s="299"/>
      <c r="J5255" s="299"/>
      <c r="K5255" s="299"/>
      <c r="L5255" s="299"/>
    </row>
    <row r="5256" spans="1:12" ht="12.75" hidden="1" customHeight="1" outlineLevel="2" x14ac:dyDescent="0.2">
      <c r="A5256" s="3"/>
      <c r="B5256" s="3"/>
      <c r="C5256" s="377"/>
      <c r="D5256" s="3">
        <v>9</v>
      </c>
      <c r="E5256" s="295" t="e">
        <f ca="1"/>
        <v>#N/A</v>
      </c>
      <c r="F5256" s="296"/>
      <c r="G5256" s="299"/>
      <c r="H5256" s="299"/>
      <c r="I5256" s="299"/>
      <c r="J5256" s="299"/>
      <c r="K5256" s="299"/>
      <c r="L5256" s="299"/>
    </row>
    <row r="5257" spans="1:12" ht="12.75" hidden="1" customHeight="1" outlineLevel="2" x14ac:dyDescent="0.2">
      <c r="A5257" s="3"/>
      <c r="B5257" s="3"/>
      <c r="C5257" s="377"/>
      <c r="D5257" s="3">
        <v>10</v>
      </c>
      <c r="E5257" s="295" t="e">
        <f ca="1"/>
        <v>#N/A</v>
      </c>
      <c r="F5257" s="296"/>
      <c r="G5257" s="299"/>
      <c r="H5257" s="299"/>
      <c r="I5257" s="299"/>
      <c r="J5257" s="299"/>
      <c r="K5257" s="299"/>
      <c r="L5257" s="299"/>
    </row>
    <row r="5258" spans="1:12" ht="12.75" hidden="1" customHeight="1" outlineLevel="2" x14ac:dyDescent="0.2">
      <c r="A5258" s="3"/>
      <c r="B5258" s="3"/>
      <c r="C5258" s="377"/>
      <c r="D5258" s="3">
        <v>11</v>
      </c>
      <c r="E5258" s="295" t="e">
        <f ca="1"/>
        <v>#N/A</v>
      </c>
      <c r="F5258" s="296"/>
      <c r="G5258" s="299"/>
      <c r="H5258" s="299"/>
      <c r="I5258" s="299"/>
      <c r="J5258" s="299"/>
      <c r="K5258" s="299"/>
      <c r="L5258" s="299"/>
    </row>
    <row r="5259" spans="1:12" ht="12.75" hidden="1" customHeight="1" outlineLevel="2" x14ac:dyDescent="0.2">
      <c r="A5259" s="3"/>
      <c r="B5259" s="3"/>
      <c r="C5259" s="377"/>
      <c r="D5259" s="3">
        <v>12</v>
      </c>
      <c r="E5259" s="295" t="e">
        <f ca="1"/>
        <v>#N/A</v>
      </c>
      <c r="F5259" s="296"/>
      <c r="G5259" s="299"/>
      <c r="H5259" s="299"/>
      <c r="I5259" s="299"/>
      <c r="J5259" s="299"/>
      <c r="K5259" s="299"/>
      <c r="L5259" s="299"/>
    </row>
    <row r="5260" spans="1:12" ht="12.75" hidden="1" customHeight="1" outlineLevel="2" x14ac:dyDescent="0.2">
      <c r="A5260" s="3"/>
      <c r="B5260" s="3"/>
      <c r="C5260" s="377"/>
      <c r="D5260" s="3">
        <v>13</v>
      </c>
      <c r="E5260" s="295" t="e">
        <f ca="1"/>
        <v>#N/A</v>
      </c>
      <c r="F5260" s="296"/>
      <c r="G5260" s="299"/>
      <c r="H5260" s="299"/>
      <c r="I5260" s="299"/>
      <c r="J5260" s="299"/>
      <c r="K5260" s="299"/>
      <c r="L5260" s="299"/>
    </row>
    <row r="5261" spans="1:12" ht="12.75" hidden="1" customHeight="1" outlineLevel="2" x14ac:dyDescent="0.2">
      <c r="A5261" s="3"/>
      <c r="B5261" s="3"/>
      <c r="C5261" s="377"/>
      <c r="D5261" s="3">
        <v>14</v>
      </c>
      <c r="E5261" s="295" t="e">
        <f ca="1"/>
        <v>#N/A</v>
      </c>
      <c r="F5261" s="296"/>
      <c r="G5261" s="299"/>
      <c r="H5261" s="299"/>
      <c r="I5261" s="299"/>
      <c r="J5261" s="299"/>
      <c r="K5261" s="299"/>
      <c r="L5261" s="299"/>
    </row>
    <row r="5262" spans="1:12" ht="12.75" hidden="1" customHeight="1" outlineLevel="2" x14ac:dyDescent="0.2">
      <c r="A5262" s="3"/>
      <c r="B5262" s="3"/>
      <c r="C5262" s="377"/>
      <c r="D5262" s="3">
        <v>15</v>
      </c>
      <c r="E5262" s="295" t="e">
        <f ca="1"/>
        <v>#N/A</v>
      </c>
      <c r="F5262" s="296"/>
      <c r="G5262" s="299"/>
      <c r="H5262" s="299"/>
      <c r="I5262" s="299"/>
      <c r="J5262" s="299"/>
      <c r="K5262" s="299"/>
      <c r="L5262" s="299"/>
    </row>
    <row r="5263" spans="1:12" ht="12.75" hidden="1" customHeight="1" outlineLevel="1" x14ac:dyDescent="0.2">
      <c r="A5263" s="3"/>
      <c r="B5263" s="149" t="str">
        <f ca="1">B5246</f>
        <v>Asset Type 069</v>
      </c>
      <c r="C5263" s="149" t="str">
        <f ca="1">C5246</f>
        <v>Description - Asset Type 069</v>
      </c>
      <c r="D5263" s="3"/>
      <c r="E5263" s="3"/>
      <c r="F5263" s="109" t="s">
        <v>47</v>
      </c>
      <c r="G5263" s="301">
        <f t="shared" ref="G5263:L5263" si="538">SUM(G5248:G5262)</f>
        <v>0</v>
      </c>
      <c r="H5263" s="301">
        <f t="shared" ca="1" si="538"/>
        <v>0</v>
      </c>
      <c r="I5263" s="301">
        <f t="shared" ca="1" si="538"/>
        <v>0</v>
      </c>
      <c r="J5263" s="301">
        <f t="shared" ca="1" si="538"/>
        <v>0</v>
      </c>
      <c r="K5263" s="301">
        <f t="shared" ca="1" si="538"/>
        <v>0</v>
      </c>
      <c r="L5263" s="301">
        <f t="shared" ca="1" si="538"/>
        <v>0</v>
      </c>
    </row>
    <row r="5264" spans="1:12" ht="12.75" hidden="1" customHeight="1" outlineLevel="2" x14ac:dyDescent="0.2">
      <c r="A5264" s="221">
        <f>A5246+1</f>
        <v>70</v>
      </c>
      <c r="B5264" s="22" t="str">
        <f ca="1">OFFSET($B$216,$A5264-1,0)</f>
        <v>Asset Type 070</v>
      </c>
      <c r="C5264" s="22" t="str">
        <f ca="1">OFFSET($C$216,$A5264-1,0)</f>
        <v>Description - Asset Type 070</v>
      </c>
      <c r="D5264" s="3"/>
      <c r="E5264" s="112"/>
      <c r="F5264" s="111" t="s">
        <v>46</v>
      </c>
      <c r="G5264" s="300">
        <f t="shared" ref="G5264:L5264" ca="1" si="539">VLOOKUP($B5264,$B$216:$L$415,5+G$5,FALSE)</f>
        <v>0</v>
      </c>
      <c r="H5264" s="300">
        <f t="shared" ca="1" si="539"/>
        <v>0</v>
      </c>
      <c r="I5264" s="300">
        <f t="shared" ca="1" si="539"/>
        <v>0</v>
      </c>
      <c r="J5264" s="300">
        <f t="shared" ca="1" si="539"/>
        <v>0</v>
      </c>
      <c r="K5264" s="300">
        <f t="shared" ca="1" si="539"/>
        <v>0</v>
      </c>
      <c r="L5264" s="300">
        <f t="shared" ca="1" si="539"/>
        <v>0</v>
      </c>
    </row>
    <row r="5265" spans="1:12" ht="12.75" hidden="1" customHeight="1" outlineLevel="2" x14ac:dyDescent="0.2">
      <c r="A5265" s="3"/>
      <c r="B5265" s="3"/>
      <c r="C5265" s="21"/>
      <c r="D5265" s="3"/>
      <c r="E5265" s="110"/>
      <c r="F5265" s="109" t="s">
        <v>81</v>
      </c>
      <c r="G5265" s="114">
        <f ca="1">VLOOKUP($B5264,'Input Sheet'!$B$215:$L$414,5+G$5,FALSE)</f>
        <v>0</v>
      </c>
      <c r="H5265" s="114">
        <f ca="1">VLOOKUP($B5264,'Input Sheet'!$B$215:$L$414,5+H$5,FALSE)</f>
        <v>0</v>
      </c>
      <c r="I5265" s="114">
        <f ca="1">VLOOKUP($B5264,'Input Sheet'!$B$215:$L$414,5+I$5,FALSE)</f>
        <v>0</v>
      </c>
      <c r="J5265" s="114">
        <f ca="1">VLOOKUP($B5264,'Input Sheet'!$B$215:$L$414,5+J$5,FALSE)</f>
        <v>0</v>
      </c>
      <c r="K5265" s="114">
        <f ca="1">VLOOKUP($B5264,'Input Sheet'!$B$215:$L$414,5+K$5,FALSE)</f>
        <v>0</v>
      </c>
      <c r="L5265" s="114">
        <f ca="1">VLOOKUP($B5264,'Input Sheet'!$B$215:$L$414,5+L$5,FALSE)</f>
        <v>0</v>
      </c>
    </row>
    <row r="5266" spans="1:12" ht="12.75" hidden="1" customHeight="1" outlineLevel="2" x14ac:dyDescent="0.2">
      <c r="A5266" s="3"/>
      <c r="B5266" s="3"/>
      <c r="C5266" s="3"/>
      <c r="D5266" s="3">
        <v>1</v>
      </c>
      <c r="E5266" s="295">
        <f t="array" aca="1" ref="E5266:E5280" ca="1">TRANSPOSE(G5264:L5264)</f>
        <v>0</v>
      </c>
      <c r="F5266" s="296"/>
      <c r="G5266" s="297"/>
      <c r="H5266" s="298">
        <f ca="1">IF(OFFSET(H5266,-$D5266,0)="n/a","n/a",IF(H$5&gt;OFFSET(H5266,-$D5266,0)+$D5266,$E5266-SUM($G5266:G5266),($E5266-SUM($G5266:G5266))/(OFFSET(H5266,-$D5266,0)-(H$5-$D5266-1))))</f>
        <v>0</v>
      </c>
      <c r="I5266" s="298">
        <f ca="1">IF(OFFSET(I5266,-$D5266,0)="n/a","n/a",IF(I$5&gt;OFFSET(I5266,-$D5266,0)+$D5266,$E5266-SUM($G5266:H5266),($E5266-SUM($G5266:H5266))/(OFFSET(I5266,-$D5266,0)-(I$5-$D5266-1))))</f>
        <v>0</v>
      </c>
      <c r="J5266" s="298">
        <f ca="1">IF(OFFSET(J5266,-$D5266,0)="n/a","n/a",IF(J$5&gt;OFFSET(J5266,-$D5266,0)+$D5266,$E5266-SUM($G5266:I5266),($E5266-SUM($G5266:I5266))/(OFFSET(J5266,-$D5266,0)-(J$5-$D5266-1))))</f>
        <v>0</v>
      </c>
      <c r="K5266" s="298">
        <f ca="1">IF(OFFSET(K5266,-$D5266,0)="n/a","n/a",IF(K$5&gt;OFFSET(K5266,-$D5266,0)+$D5266,$E5266-SUM($G5266:J5266),($E5266-SUM($G5266:J5266))/(OFFSET(K5266,-$D5266,0)-(K$5-$D5266-1))))</f>
        <v>0</v>
      </c>
      <c r="L5266" s="298">
        <f ca="1">IF(OFFSET(L5266,-$D5266,0)="n/a","n/a",IF(L$5&gt;OFFSET(L5266,-$D5266,0)+$D5266,$E5266-SUM($G5266:K5266),($E5266-SUM($G5266:K5266))/(OFFSET(L5266,-$D5266,0)-(L$5-$D5266-1))))</f>
        <v>0</v>
      </c>
    </row>
    <row r="5267" spans="1:12" ht="12.75" hidden="1" customHeight="1" outlineLevel="2" x14ac:dyDescent="0.2">
      <c r="A5267" s="3"/>
      <c r="B5267" s="3"/>
      <c r="C5267" s="377" t="s">
        <v>48</v>
      </c>
      <c r="D5267" s="3">
        <v>2</v>
      </c>
      <c r="E5267" s="295">
        <f ca="1"/>
        <v>0</v>
      </c>
      <c r="F5267" s="296"/>
      <c r="G5267" s="299"/>
      <c r="H5267" s="297"/>
      <c r="I5267" s="298">
        <f ca="1">IF(OFFSET(I5267,-$D5267,0)="n/a","n/a",IF(I$5&gt;OFFSET(I5267,-$D5267,0)+$D5267,$E5267-SUM($G5267:H5267),($E5267-SUM($G5267:H5267))/(OFFSET(I5267,-$D5267,0)-(I$5-$D5267-1))))</f>
        <v>0</v>
      </c>
      <c r="J5267" s="298">
        <f ca="1">IF(OFFSET(J5267,-$D5267,0)="n/a","n/a",IF(J$5&gt;OFFSET(J5267,-$D5267,0)+$D5267,$E5267-SUM($G5267:I5267),($E5267-SUM($G5267:I5267))/(OFFSET(J5267,-$D5267,0)-(J$5-$D5267-1))))</f>
        <v>0</v>
      </c>
      <c r="K5267" s="298">
        <f ca="1">IF(OFFSET(K5267,-$D5267,0)="n/a","n/a",IF(K$5&gt;OFFSET(K5267,-$D5267,0)+$D5267,$E5267-SUM($G5267:J5267),($E5267-SUM($G5267:J5267))/(OFFSET(K5267,-$D5267,0)-(K$5-$D5267-1))))</f>
        <v>0</v>
      </c>
      <c r="L5267" s="298">
        <f ca="1">IF(OFFSET(L5267,-$D5267,0)="n/a","n/a",IF(L$5&gt;OFFSET(L5267,-$D5267,0)+$D5267,$E5267-SUM($G5267:K5267),($E5267-SUM($G5267:K5267))/(OFFSET(L5267,-$D5267,0)-(L$5-$D5267-1))))</f>
        <v>0</v>
      </c>
    </row>
    <row r="5268" spans="1:12" ht="12.75" hidden="1" customHeight="1" outlineLevel="2" x14ac:dyDescent="0.2">
      <c r="A5268" s="3"/>
      <c r="B5268" s="3"/>
      <c r="C5268" s="377"/>
      <c r="D5268" s="3">
        <v>3</v>
      </c>
      <c r="E5268" s="295">
        <f ca="1"/>
        <v>0</v>
      </c>
      <c r="F5268" s="296"/>
      <c r="G5268" s="299"/>
      <c r="H5268" s="299"/>
      <c r="I5268" s="297"/>
      <c r="J5268" s="298">
        <f ca="1">IF(OFFSET(J5268,-$D5268,0)="n/a","n/a",IF(J$5&gt;OFFSET(J5268,-$D5268,0)+$D5268,$E5268-SUM($G5268:I5268),($E5268-SUM($G5268:I5268))/(OFFSET(J5268,-$D5268,0)-(J$5-$D5268-1))))</f>
        <v>0</v>
      </c>
      <c r="K5268" s="298">
        <f ca="1">IF(OFFSET(K5268,-$D5268,0)="n/a","n/a",IF(K$5&gt;OFFSET(K5268,-$D5268,0)+$D5268,$E5268-SUM($G5268:J5268),($E5268-SUM($G5268:J5268))/(OFFSET(K5268,-$D5268,0)-(K$5-$D5268-1))))</f>
        <v>0</v>
      </c>
      <c r="L5268" s="298">
        <f ca="1">IF(OFFSET(L5268,-$D5268,0)="n/a","n/a",IF(L$5&gt;OFFSET(L5268,-$D5268,0)+$D5268,$E5268-SUM($G5268:K5268),($E5268-SUM($G5268:K5268))/(OFFSET(L5268,-$D5268,0)-(L$5-$D5268-1))))</f>
        <v>0</v>
      </c>
    </row>
    <row r="5269" spans="1:12" ht="12.75" hidden="1" customHeight="1" outlineLevel="2" x14ac:dyDescent="0.2">
      <c r="A5269" s="3"/>
      <c r="B5269" s="3"/>
      <c r="C5269" s="377"/>
      <c r="D5269" s="3">
        <v>4</v>
      </c>
      <c r="E5269" s="295">
        <f ca="1"/>
        <v>0</v>
      </c>
      <c r="F5269" s="296"/>
      <c r="G5269" s="299"/>
      <c r="H5269" s="299"/>
      <c r="I5269" s="299"/>
      <c r="J5269" s="297"/>
      <c r="K5269" s="298">
        <f ca="1">IF(OFFSET(K5269,-$D5269,0)="n/a","n/a",IF(K$5&gt;OFFSET(K5269,-$D5269,0)+$D5269,$E5269-SUM($G5269:J5269),($E5269-SUM($G5269:J5269))/(OFFSET(K5269,-$D5269,0)-(K$5-$D5269-1))))</f>
        <v>0</v>
      </c>
      <c r="L5269" s="298">
        <f ca="1">IF(OFFSET(L5269,-$D5269,0)="n/a","n/a",IF(L$5&gt;OFFSET(L5269,-$D5269,0)+$D5269,$E5269-SUM($G5269:K5269),($E5269-SUM($G5269:K5269))/(OFFSET(L5269,-$D5269,0)-(L$5-$D5269-1))))</f>
        <v>0</v>
      </c>
    </row>
    <row r="5270" spans="1:12" ht="12.75" hidden="1" customHeight="1" outlineLevel="2" x14ac:dyDescent="0.2">
      <c r="A5270" s="3"/>
      <c r="B5270" s="3"/>
      <c r="C5270" s="377"/>
      <c r="D5270" s="3">
        <v>5</v>
      </c>
      <c r="E5270" s="295">
        <f ca="1"/>
        <v>0</v>
      </c>
      <c r="F5270" s="296"/>
      <c r="G5270" s="299"/>
      <c r="H5270" s="299"/>
      <c r="I5270" s="299"/>
      <c r="J5270" s="299"/>
      <c r="K5270" s="297"/>
      <c r="L5270" s="298">
        <f ca="1">IF(OFFSET(L5270,-$D5270,0)="n/a","n/a",IF(L$5&gt;OFFSET(L5270,-$D5270,0)+$D5270,$E5270-SUM($G5270:K5270),($E5270-SUM($G5270:K5270))/(OFFSET(L5270,-$D5270,0)-(L$5-$D5270-1))))</f>
        <v>0</v>
      </c>
    </row>
    <row r="5271" spans="1:12" ht="12.75" hidden="1" customHeight="1" outlineLevel="2" x14ac:dyDescent="0.2">
      <c r="A5271" s="3"/>
      <c r="B5271" s="3"/>
      <c r="C5271" s="377"/>
      <c r="D5271" s="3">
        <v>6</v>
      </c>
      <c r="E5271" s="295">
        <f ca="1"/>
        <v>0</v>
      </c>
      <c r="F5271" s="296"/>
      <c r="G5271" s="299"/>
      <c r="H5271" s="299"/>
      <c r="I5271" s="299"/>
      <c r="J5271" s="299"/>
      <c r="K5271" s="299"/>
      <c r="L5271" s="297"/>
    </row>
    <row r="5272" spans="1:12" ht="12.75" hidden="1" customHeight="1" outlineLevel="2" x14ac:dyDescent="0.2">
      <c r="A5272" s="3"/>
      <c r="B5272" s="3"/>
      <c r="C5272" s="377"/>
      <c r="D5272" s="3">
        <v>7</v>
      </c>
      <c r="E5272" s="295" t="e">
        <f ca="1"/>
        <v>#N/A</v>
      </c>
      <c r="F5272" s="296"/>
      <c r="G5272" s="299"/>
      <c r="H5272" s="299"/>
      <c r="I5272" s="299"/>
      <c r="J5272" s="299"/>
      <c r="K5272" s="299"/>
      <c r="L5272" s="299"/>
    </row>
    <row r="5273" spans="1:12" ht="12.75" hidden="1" customHeight="1" outlineLevel="2" x14ac:dyDescent="0.2">
      <c r="A5273" s="3"/>
      <c r="B5273" s="3"/>
      <c r="C5273" s="377"/>
      <c r="D5273" s="3">
        <v>8</v>
      </c>
      <c r="E5273" s="295" t="e">
        <f ca="1"/>
        <v>#N/A</v>
      </c>
      <c r="F5273" s="296"/>
      <c r="G5273" s="299"/>
      <c r="H5273" s="299"/>
      <c r="I5273" s="299"/>
      <c r="J5273" s="299"/>
      <c r="K5273" s="299"/>
      <c r="L5273" s="299"/>
    </row>
    <row r="5274" spans="1:12" ht="12.75" hidden="1" customHeight="1" outlineLevel="2" x14ac:dyDescent="0.2">
      <c r="A5274" s="3"/>
      <c r="B5274" s="3"/>
      <c r="C5274" s="377"/>
      <c r="D5274" s="3">
        <v>9</v>
      </c>
      <c r="E5274" s="295" t="e">
        <f ca="1"/>
        <v>#N/A</v>
      </c>
      <c r="F5274" s="296"/>
      <c r="G5274" s="299"/>
      <c r="H5274" s="299"/>
      <c r="I5274" s="299"/>
      <c r="J5274" s="299"/>
      <c r="K5274" s="299"/>
      <c r="L5274" s="299"/>
    </row>
    <row r="5275" spans="1:12" ht="12.75" hidden="1" customHeight="1" outlineLevel="2" x14ac:dyDescent="0.2">
      <c r="A5275" s="3"/>
      <c r="B5275" s="3"/>
      <c r="C5275" s="377"/>
      <c r="D5275" s="3">
        <v>10</v>
      </c>
      <c r="E5275" s="295" t="e">
        <f ca="1"/>
        <v>#N/A</v>
      </c>
      <c r="F5275" s="296"/>
      <c r="G5275" s="299"/>
      <c r="H5275" s="299"/>
      <c r="I5275" s="299"/>
      <c r="J5275" s="299"/>
      <c r="K5275" s="299"/>
      <c r="L5275" s="299"/>
    </row>
    <row r="5276" spans="1:12" ht="12.75" hidden="1" customHeight="1" outlineLevel="2" x14ac:dyDescent="0.2">
      <c r="A5276" s="3"/>
      <c r="B5276" s="3"/>
      <c r="C5276" s="377"/>
      <c r="D5276" s="3">
        <v>11</v>
      </c>
      <c r="E5276" s="295" t="e">
        <f ca="1"/>
        <v>#N/A</v>
      </c>
      <c r="F5276" s="296"/>
      <c r="G5276" s="299"/>
      <c r="H5276" s="299"/>
      <c r="I5276" s="299"/>
      <c r="J5276" s="299"/>
      <c r="K5276" s="299"/>
      <c r="L5276" s="299"/>
    </row>
    <row r="5277" spans="1:12" ht="12.75" hidden="1" customHeight="1" outlineLevel="2" x14ac:dyDescent="0.2">
      <c r="A5277" s="3"/>
      <c r="B5277" s="3"/>
      <c r="C5277" s="377"/>
      <c r="D5277" s="3">
        <v>12</v>
      </c>
      <c r="E5277" s="295" t="e">
        <f ca="1"/>
        <v>#N/A</v>
      </c>
      <c r="F5277" s="296"/>
      <c r="G5277" s="299"/>
      <c r="H5277" s="299"/>
      <c r="I5277" s="299"/>
      <c r="J5277" s="299"/>
      <c r="K5277" s="299"/>
      <c r="L5277" s="299"/>
    </row>
    <row r="5278" spans="1:12" ht="12.75" hidden="1" customHeight="1" outlineLevel="2" x14ac:dyDescent="0.2">
      <c r="A5278" s="3"/>
      <c r="B5278" s="3"/>
      <c r="C5278" s="377"/>
      <c r="D5278" s="3">
        <v>13</v>
      </c>
      <c r="E5278" s="295" t="e">
        <f ca="1"/>
        <v>#N/A</v>
      </c>
      <c r="F5278" s="296"/>
      <c r="G5278" s="299"/>
      <c r="H5278" s="299"/>
      <c r="I5278" s="299"/>
      <c r="J5278" s="299"/>
      <c r="K5278" s="299"/>
      <c r="L5278" s="299"/>
    </row>
    <row r="5279" spans="1:12" ht="12.75" hidden="1" customHeight="1" outlineLevel="2" x14ac:dyDescent="0.2">
      <c r="A5279" s="3"/>
      <c r="B5279" s="3"/>
      <c r="C5279" s="377"/>
      <c r="D5279" s="3">
        <v>14</v>
      </c>
      <c r="E5279" s="295" t="e">
        <f ca="1"/>
        <v>#N/A</v>
      </c>
      <c r="F5279" s="296"/>
      <c r="G5279" s="299"/>
      <c r="H5279" s="299"/>
      <c r="I5279" s="299"/>
      <c r="J5279" s="299"/>
      <c r="K5279" s="299"/>
      <c r="L5279" s="299"/>
    </row>
    <row r="5280" spans="1:12" ht="12.75" hidden="1" customHeight="1" outlineLevel="2" x14ac:dyDescent="0.2">
      <c r="A5280" s="3"/>
      <c r="B5280" s="3"/>
      <c r="C5280" s="377"/>
      <c r="D5280" s="3">
        <v>15</v>
      </c>
      <c r="E5280" s="295" t="e">
        <f ca="1"/>
        <v>#N/A</v>
      </c>
      <c r="F5280" s="296"/>
      <c r="G5280" s="299"/>
      <c r="H5280" s="299"/>
      <c r="I5280" s="299"/>
      <c r="J5280" s="299"/>
      <c r="K5280" s="299"/>
      <c r="L5280" s="299"/>
    </row>
    <row r="5281" spans="1:12" ht="12.75" hidden="1" customHeight="1" outlineLevel="1" x14ac:dyDescent="0.2">
      <c r="A5281" s="3"/>
      <c r="B5281" s="149" t="str">
        <f ca="1">B5264</f>
        <v>Asset Type 070</v>
      </c>
      <c r="C5281" s="149" t="str">
        <f ca="1">C5264</f>
        <v>Description - Asset Type 070</v>
      </c>
      <c r="D5281" s="3"/>
      <c r="E5281" s="3"/>
      <c r="F5281" s="109" t="s">
        <v>47</v>
      </c>
      <c r="G5281" s="301">
        <f t="shared" ref="G5281:L5281" si="540">SUM(G5266:G5280)</f>
        <v>0</v>
      </c>
      <c r="H5281" s="301">
        <f t="shared" ca="1" si="540"/>
        <v>0</v>
      </c>
      <c r="I5281" s="301">
        <f t="shared" ca="1" si="540"/>
        <v>0</v>
      </c>
      <c r="J5281" s="301">
        <f t="shared" ca="1" si="540"/>
        <v>0</v>
      </c>
      <c r="K5281" s="301">
        <f t="shared" ca="1" si="540"/>
        <v>0</v>
      </c>
      <c r="L5281" s="301">
        <f t="shared" ca="1" si="540"/>
        <v>0</v>
      </c>
    </row>
    <row r="5282" spans="1:12" ht="12.75" hidden="1" customHeight="1" outlineLevel="2" x14ac:dyDescent="0.2">
      <c r="A5282" s="221">
        <f>A5264+1</f>
        <v>71</v>
      </c>
      <c r="B5282" s="22" t="str">
        <f ca="1">OFFSET($B$216,$A5282-1,0)</f>
        <v>Asset Type 071</v>
      </c>
      <c r="C5282" s="22" t="str">
        <f ca="1">OFFSET($C$216,$A5282-1,0)</f>
        <v>Description - Asset Type 071</v>
      </c>
      <c r="D5282" s="3"/>
      <c r="E5282" s="112"/>
      <c r="F5282" s="111" t="s">
        <v>46</v>
      </c>
      <c r="G5282" s="300">
        <f t="shared" ref="G5282:L5282" ca="1" si="541">VLOOKUP($B5282,$B$216:$L$415,5+G$5,FALSE)</f>
        <v>0</v>
      </c>
      <c r="H5282" s="300">
        <f t="shared" ca="1" si="541"/>
        <v>0</v>
      </c>
      <c r="I5282" s="300">
        <f t="shared" ca="1" si="541"/>
        <v>0</v>
      </c>
      <c r="J5282" s="300">
        <f t="shared" ca="1" si="541"/>
        <v>0</v>
      </c>
      <c r="K5282" s="300">
        <f t="shared" ca="1" si="541"/>
        <v>0</v>
      </c>
      <c r="L5282" s="300">
        <f t="shared" ca="1" si="541"/>
        <v>0</v>
      </c>
    </row>
    <row r="5283" spans="1:12" ht="12.75" hidden="1" customHeight="1" outlineLevel="2" x14ac:dyDescent="0.2">
      <c r="A5283" s="3"/>
      <c r="B5283" s="3"/>
      <c r="C5283" s="21"/>
      <c r="D5283" s="3"/>
      <c r="E5283" s="110"/>
      <c r="F5283" s="109" t="s">
        <v>81</v>
      </c>
      <c r="G5283" s="114">
        <f ca="1">VLOOKUP($B5282,'Input Sheet'!$B$215:$L$414,5+G$5,FALSE)</f>
        <v>0</v>
      </c>
      <c r="H5283" s="114">
        <f ca="1">VLOOKUP($B5282,'Input Sheet'!$B$215:$L$414,5+H$5,FALSE)</f>
        <v>0</v>
      </c>
      <c r="I5283" s="114">
        <f ca="1">VLOOKUP($B5282,'Input Sheet'!$B$215:$L$414,5+I$5,FALSE)</f>
        <v>0</v>
      </c>
      <c r="J5283" s="114">
        <f ca="1">VLOOKUP($B5282,'Input Sheet'!$B$215:$L$414,5+J$5,FALSE)</f>
        <v>0</v>
      </c>
      <c r="K5283" s="114">
        <f ca="1">VLOOKUP($B5282,'Input Sheet'!$B$215:$L$414,5+K$5,FALSE)</f>
        <v>0</v>
      </c>
      <c r="L5283" s="114">
        <f ca="1">VLOOKUP($B5282,'Input Sheet'!$B$215:$L$414,5+L$5,FALSE)</f>
        <v>0</v>
      </c>
    </row>
    <row r="5284" spans="1:12" ht="12.75" hidden="1" customHeight="1" outlineLevel="2" x14ac:dyDescent="0.2">
      <c r="A5284" s="3"/>
      <c r="B5284" s="3"/>
      <c r="C5284" s="3"/>
      <c r="D5284" s="3">
        <v>1</v>
      </c>
      <c r="E5284" s="295">
        <f t="array" aca="1" ref="E5284:E5298" ca="1">TRANSPOSE(G5282:L5282)</f>
        <v>0</v>
      </c>
      <c r="F5284" s="296"/>
      <c r="G5284" s="297"/>
      <c r="H5284" s="298">
        <f ca="1">IF(OFFSET(H5284,-$D5284,0)="n/a","n/a",IF(H$5&gt;OFFSET(H5284,-$D5284,0)+$D5284,$E5284-SUM($G5284:G5284),($E5284-SUM($G5284:G5284))/(OFFSET(H5284,-$D5284,0)-(H$5-$D5284-1))))</f>
        <v>0</v>
      </c>
      <c r="I5284" s="298">
        <f ca="1">IF(OFFSET(I5284,-$D5284,0)="n/a","n/a",IF(I$5&gt;OFFSET(I5284,-$D5284,0)+$D5284,$E5284-SUM($G5284:H5284),($E5284-SUM($G5284:H5284))/(OFFSET(I5284,-$D5284,0)-(I$5-$D5284-1))))</f>
        <v>0</v>
      </c>
      <c r="J5284" s="298">
        <f ca="1">IF(OFFSET(J5284,-$D5284,0)="n/a","n/a",IF(J$5&gt;OFFSET(J5284,-$D5284,0)+$D5284,$E5284-SUM($G5284:I5284),($E5284-SUM($G5284:I5284))/(OFFSET(J5284,-$D5284,0)-(J$5-$D5284-1))))</f>
        <v>0</v>
      </c>
      <c r="K5284" s="298">
        <f ca="1">IF(OFFSET(K5284,-$D5284,0)="n/a","n/a",IF(K$5&gt;OFFSET(K5284,-$D5284,0)+$D5284,$E5284-SUM($G5284:J5284),($E5284-SUM($G5284:J5284))/(OFFSET(K5284,-$D5284,0)-(K$5-$D5284-1))))</f>
        <v>0</v>
      </c>
      <c r="L5284" s="298">
        <f ca="1">IF(OFFSET(L5284,-$D5284,0)="n/a","n/a",IF(L$5&gt;OFFSET(L5284,-$D5284,0)+$D5284,$E5284-SUM($G5284:K5284),($E5284-SUM($G5284:K5284))/(OFFSET(L5284,-$D5284,0)-(L$5-$D5284-1))))</f>
        <v>0</v>
      </c>
    </row>
    <row r="5285" spans="1:12" ht="12.75" hidden="1" customHeight="1" outlineLevel="2" x14ac:dyDescent="0.2">
      <c r="A5285" s="3"/>
      <c r="B5285" s="3"/>
      <c r="C5285" s="377" t="s">
        <v>48</v>
      </c>
      <c r="D5285" s="3">
        <v>2</v>
      </c>
      <c r="E5285" s="295">
        <f ca="1"/>
        <v>0</v>
      </c>
      <c r="F5285" s="296"/>
      <c r="G5285" s="299"/>
      <c r="H5285" s="297"/>
      <c r="I5285" s="298">
        <f ca="1">IF(OFFSET(I5285,-$D5285,0)="n/a","n/a",IF(I$5&gt;OFFSET(I5285,-$D5285,0)+$D5285,$E5285-SUM($G5285:H5285),($E5285-SUM($G5285:H5285))/(OFFSET(I5285,-$D5285,0)-(I$5-$D5285-1))))</f>
        <v>0</v>
      </c>
      <c r="J5285" s="298">
        <f ca="1">IF(OFFSET(J5285,-$D5285,0)="n/a","n/a",IF(J$5&gt;OFFSET(J5285,-$D5285,0)+$D5285,$E5285-SUM($G5285:I5285),($E5285-SUM($G5285:I5285))/(OFFSET(J5285,-$D5285,0)-(J$5-$D5285-1))))</f>
        <v>0</v>
      </c>
      <c r="K5285" s="298">
        <f ca="1">IF(OFFSET(K5285,-$D5285,0)="n/a","n/a",IF(K$5&gt;OFFSET(K5285,-$D5285,0)+$D5285,$E5285-SUM($G5285:J5285),($E5285-SUM($G5285:J5285))/(OFFSET(K5285,-$D5285,0)-(K$5-$D5285-1))))</f>
        <v>0</v>
      </c>
      <c r="L5285" s="298">
        <f ca="1">IF(OFFSET(L5285,-$D5285,0)="n/a","n/a",IF(L$5&gt;OFFSET(L5285,-$D5285,0)+$D5285,$E5285-SUM($G5285:K5285),($E5285-SUM($G5285:K5285))/(OFFSET(L5285,-$D5285,0)-(L$5-$D5285-1))))</f>
        <v>0</v>
      </c>
    </row>
    <row r="5286" spans="1:12" ht="12.75" hidden="1" customHeight="1" outlineLevel="2" x14ac:dyDescent="0.2">
      <c r="A5286" s="3"/>
      <c r="B5286" s="3"/>
      <c r="C5286" s="377"/>
      <c r="D5286" s="3">
        <v>3</v>
      </c>
      <c r="E5286" s="295">
        <f ca="1"/>
        <v>0</v>
      </c>
      <c r="F5286" s="296"/>
      <c r="G5286" s="299"/>
      <c r="H5286" s="299"/>
      <c r="I5286" s="297"/>
      <c r="J5286" s="298">
        <f ca="1">IF(OFFSET(J5286,-$D5286,0)="n/a","n/a",IF(J$5&gt;OFFSET(J5286,-$D5286,0)+$D5286,$E5286-SUM($G5286:I5286),($E5286-SUM($G5286:I5286))/(OFFSET(J5286,-$D5286,0)-(J$5-$D5286-1))))</f>
        <v>0</v>
      </c>
      <c r="K5286" s="298">
        <f ca="1">IF(OFFSET(K5286,-$D5286,0)="n/a","n/a",IF(K$5&gt;OFFSET(K5286,-$D5286,0)+$D5286,$E5286-SUM($G5286:J5286),($E5286-SUM($G5286:J5286))/(OFFSET(K5286,-$D5286,0)-(K$5-$D5286-1))))</f>
        <v>0</v>
      </c>
      <c r="L5286" s="298">
        <f ca="1">IF(OFFSET(L5286,-$D5286,0)="n/a","n/a",IF(L$5&gt;OFFSET(L5286,-$D5286,0)+$D5286,$E5286-SUM($G5286:K5286),($E5286-SUM($G5286:K5286))/(OFFSET(L5286,-$D5286,0)-(L$5-$D5286-1))))</f>
        <v>0</v>
      </c>
    </row>
    <row r="5287" spans="1:12" ht="12.75" hidden="1" customHeight="1" outlineLevel="2" x14ac:dyDescent="0.2">
      <c r="A5287" s="3"/>
      <c r="B5287" s="3"/>
      <c r="C5287" s="377"/>
      <c r="D5287" s="3">
        <v>4</v>
      </c>
      <c r="E5287" s="295">
        <f ca="1"/>
        <v>0</v>
      </c>
      <c r="F5287" s="296"/>
      <c r="G5287" s="299"/>
      <c r="H5287" s="299"/>
      <c r="I5287" s="299"/>
      <c r="J5287" s="297"/>
      <c r="K5287" s="298">
        <f ca="1">IF(OFFSET(K5287,-$D5287,0)="n/a","n/a",IF(K$5&gt;OFFSET(K5287,-$D5287,0)+$D5287,$E5287-SUM($G5287:J5287),($E5287-SUM($G5287:J5287))/(OFFSET(K5287,-$D5287,0)-(K$5-$D5287-1))))</f>
        <v>0</v>
      </c>
      <c r="L5287" s="298">
        <f ca="1">IF(OFFSET(L5287,-$D5287,0)="n/a","n/a",IF(L$5&gt;OFFSET(L5287,-$D5287,0)+$D5287,$E5287-SUM($G5287:K5287),($E5287-SUM($G5287:K5287))/(OFFSET(L5287,-$D5287,0)-(L$5-$D5287-1))))</f>
        <v>0</v>
      </c>
    </row>
    <row r="5288" spans="1:12" ht="12.75" hidden="1" customHeight="1" outlineLevel="2" x14ac:dyDescent="0.2">
      <c r="A5288" s="3"/>
      <c r="B5288" s="3"/>
      <c r="C5288" s="377"/>
      <c r="D5288" s="3">
        <v>5</v>
      </c>
      <c r="E5288" s="295">
        <f ca="1"/>
        <v>0</v>
      </c>
      <c r="F5288" s="296"/>
      <c r="G5288" s="299"/>
      <c r="H5288" s="299"/>
      <c r="I5288" s="299"/>
      <c r="J5288" s="299"/>
      <c r="K5288" s="297"/>
      <c r="L5288" s="298">
        <f ca="1">IF(OFFSET(L5288,-$D5288,0)="n/a","n/a",IF(L$5&gt;OFFSET(L5288,-$D5288,0)+$D5288,$E5288-SUM($G5288:K5288),($E5288-SUM($G5288:K5288))/(OFFSET(L5288,-$D5288,0)-(L$5-$D5288-1))))</f>
        <v>0</v>
      </c>
    </row>
    <row r="5289" spans="1:12" ht="12.75" hidden="1" customHeight="1" outlineLevel="2" x14ac:dyDescent="0.2">
      <c r="A5289" s="3"/>
      <c r="B5289" s="3"/>
      <c r="C5289" s="377"/>
      <c r="D5289" s="3">
        <v>6</v>
      </c>
      <c r="E5289" s="295">
        <f ca="1"/>
        <v>0</v>
      </c>
      <c r="F5289" s="296"/>
      <c r="G5289" s="299"/>
      <c r="H5289" s="299"/>
      <c r="I5289" s="299"/>
      <c r="J5289" s="299"/>
      <c r="K5289" s="299"/>
      <c r="L5289" s="297"/>
    </row>
    <row r="5290" spans="1:12" ht="12.75" hidden="1" customHeight="1" outlineLevel="2" x14ac:dyDescent="0.2">
      <c r="A5290" s="3"/>
      <c r="B5290" s="3"/>
      <c r="C5290" s="377"/>
      <c r="D5290" s="3">
        <v>7</v>
      </c>
      <c r="E5290" s="295" t="e">
        <f ca="1"/>
        <v>#N/A</v>
      </c>
      <c r="F5290" s="296"/>
      <c r="G5290" s="299"/>
      <c r="H5290" s="299"/>
      <c r="I5290" s="299"/>
      <c r="J5290" s="299"/>
      <c r="K5290" s="299"/>
      <c r="L5290" s="299"/>
    </row>
    <row r="5291" spans="1:12" ht="12.75" hidden="1" customHeight="1" outlineLevel="2" x14ac:dyDescent="0.2">
      <c r="A5291" s="3"/>
      <c r="B5291" s="3"/>
      <c r="C5291" s="377"/>
      <c r="D5291" s="3">
        <v>8</v>
      </c>
      <c r="E5291" s="295" t="e">
        <f ca="1"/>
        <v>#N/A</v>
      </c>
      <c r="F5291" s="296"/>
      <c r="G5291" s="299"/>
      <c r="H5291" s="299"/>
      <c r="I5291" s="299"/>
      <c r="J5291" s="299"/>
      <c r="K5291" s="299"/>
      <c r="L5291" s="299"/>
    </row>
    <row r="5292" spans="1:12" ht="12.75" hidden="1" customHeight="1" outlineLevel="2" x14ac:dyDescent="0.2">
      <c r="A5292" s="3"/>
      <c r="B5292" s="3"/>
      <c r="C5292" s="377"/>
      <c r="D5292" s="3">
        <v>9</v>
      </c>
      <c r="E5292" s="295" t="e">
        <f ca="1"/>
        <v>#N/A</v>
      </c>
      <c r="F5292" s="296"/>
      <c r="G5292" s="299"/>
      <c r="H5292" s="299"/>
      <c r="I5292" s="299"/>
      <c r="J5292" s="299"/>
      <c r="K5292" s="299"/>
      <c r="L5292" s="299"/>
    </row>
    <row r="5293" spans="1:12" ht="12.75" hidden="1" customHeight="1" outlineLevel="2" x14ac:dyDescent="0.2">
      <c r="A5293" s="3"/>
      <c r="B5293" s="3"/>
      <c r="C5293" s="377"/>
      <c r="D5293" s="3">
        <v>10</v>
      </c>
      <c r="E5293" s="295" t="e">
        <f ca="1"/>
        <v>#N/A</v>
      </c>
      <c r="F5293" s="296"/>
      <c r="G5293" s="299"/>
      <c r="H5293" s="299"/>
      <c r="I5293" s="299"/>
      <c r="J5293" s="299"/>
      <c r="K5293" s="299"/>
      <c r="L5293" s="299"/>
    </row>
    <row r="5294" spans="1:12" ht="12.75" hidden="1" customHeight="1" outlineLevel="2" x14ac:dyDescent="0.2">
      <c r="A5294" s="3"/>
      <c r="B5294" s="3"/>
      <c r="C5294" s="377"/>
      <c r="D5294" s="3">
        <v>11</v>
      </c>
      <c r="E5294" s="295" t="e">
        <f ca="1"/>
        <v>#N/A</v>
      </c>
      <c r="F5294" s="296"/>
      <c r="G5294" s="299"/>
      <c r="H5294" s="299"/>
      <c r="I5294" s="299"/>
      <c r="J5294" s="299"/>
      <c r="K5294" s="299"/>
      <c r="L5294" s="299"/>
    </row>
    <row r="5295" spans="1:12" ht="12.75" hidden="1" customHeight="1" outlineLevel="2" x14ac:dyDescent="0.2">
      <c r="A5295" s="3"/>
      <c r="B5295" s="3"/>
      <c r="C5295" s="377"/>
      <c r="D5295" s="3">
        <v>12</v>
      </c>
      <c r="E5295" s="295" t="e">
        <f ca="1"/>
        <v>#N/A</v>
      </c>
      <c r="F5295" s="296"/>
      <c r="G5295" s="299"/>
      <c r="H5295" s="299"/>
      <c r="I5295" s="299"/>
      <c r="J5295" s="299"/>
      <c r="K5295" s="299"/>
      <c r="L5295" s="299"/>
    </row>
    <row r="5296" spans="1:12" ht="12.75" hidden="1" customHeight="1" outlineLevel="2" x14ac:dyDescent="0.2">
      <c r="A5296" s="3"/>
      <c r="B5296" s="3"/>
      <c r="C5296" s="377"/>
      <c r="D5296" s="3">
        <v>13</v>
      </c>
      <c r="E5296" s="295" t="e">
        <f ca="1"/>
        <v>#N/A</v>
      </c>
      <c r="F5296" s="296"/>
      <c r="G5296" s="299"/>
      <c r="H5296" s="299"/>
      <c r="I5296" s="299"/>
      <c r="J5296" s="299"/>
      <c r="K5296" s="299"/>
      <c r="L5296" s="299"/>
    </row>
    <row r="5297" spans="1:12" ht="12.75" hidden="1" customHeight="1" outlineLevel="2" x14ac:dyDescent="0.2">
      <c r="A5297" s="3"/>
      <c r="B5297" s="3"/>
      <c r="C5297" s="377"/>
      <c r="D5297" s="3">
        <v>14</v>
      </c>
      <c r="E5297" s="295" t="e">
        <f ca="1"/>
        <v>#N/A</v>
      </c>
      <c r="F5297" s="296"/>
      <c r="G5297" s="299"/>
      <c r="H5297" s="299"/>
      <c r="I5297" s="299"/>
      <c r="J5297" s="299"/>
      <c r="K5297" s="299"/>
      <c r="L5297" s="299"/>
    </row>
    <row r="5298" spans="1:12" ht="12.75" hidden="1" customHeight="1" outlineLevel="2" x14ac:dyDescent="0.2">
      <c r="A5298" s="3"/>
      <c r="B5298" s="3"/>
      <c r="C5298" s="377"/>
      <c r="D5298" s="3">
        <v>15</v>
      </c>
      <c r="E5298" s="295" t="e">
        <f ca="1"/>
        <v>#N/A</v>
      </c>
      <c r="F5298" s="296"/>
      <c r="G5298" s="299"/>
      <c r="H5298" s="299"/>
      <c r="I5298" s="299"/>
      <c r="J5298" s="299"/>
      <c r="K5298" s="299"/>
      <c r="L5298" s="299"/>
    </row>
    <row r="5299" spans="1:12" ht="12.75" hidden="1" customHeight="1" outlineLevel="1" x14ac:dyDescent="0.2">
      <c r="A5299" s="3"/>
      <c r="B5299" s="149" t="str">
        <f ca="1">B5282</f>
        <v>Asset Type 071</v>
      </c>
      <c r="C5299" s="149" t="str">
        <f ca="1">C5282</f>
        <v>Description - Asset Type 071</v>
      </c>
      <c r="D5299" s="3"/>
      <c r="E5299" s="3"/>
      <c r="F5299" s="109" t="s">
        <v>47</v>
      </c>
      <c r="G5299" s="301">
        <f t="shared" ref="G5299:L5299" si="542">SUM(G5284:G5298)</f>
        <v>0</v>
      </c>
      <c r="H5299" s="301">
        <f t="shared" ca="1" si="542"/>
        <v>0</v>
      </c>
      <c r="I5299" s="301">
        <f t="shared" ca="1" si="542"/>
        <v>0</v>
      </c>
      <c r="J5299" s="301">
        <f t="shared" ca="1" si="542"/>
        <v>0</v>
      </c>
      <c r="K5299" s="301">
        <f t="shared" ca="1" si="542"/>
        <v>0</v>
      </c>
      <c r="L5299" s="301">
        <f t="shared" ca="1" si="542"/>
        <v>0</v>
      </c>
    </row>
    <row r="5300" spans="1:12" ht="12.75" hidden="1" customHeight="1" outlineLevel="2" x14ac:dyDescent="0.2">
      <c r="A5300" s="221">
        <f>A5282+1</f>
        <v>72</v>
      </c>
      <c r="B5300" s="22" t="str">
        <f ca="1">OFFSET($B$216,$A5300-1,0)</f>
        <v>Asset Type 072</v>
      </c>
      <c r="C5300" s="22" t="str">
        <f ca="1">OFFSET($C$216,$A5300-1,0)</f>
        <v>Description - Asset Type 072</v>
      </c>
      <c r="D5300" s="3"/>
      <c r="E5300" s="112"/>
      <c r="F5300" s="111" t="s">
        <v>46</v>
      </c>
      <c r="G5300" s="300">
        <f t="shared" ref="G5300:L5300" ca="1" si="543">VLOOKUP($B5300,$B$216:$L$415,5+G$5,FALSE)</f>
        <v>0</v>
      </c>
      <c r="H5300" s="300">
        <f t="shared" ca="1" si="543"/>
        <v>0</v>
      </c>
      <c r="I5300" s="300">
        <f t="shared" ca="1" si="543"/>
        <v>0</v>
      </c>
      <c r="J5300" s="300">
        <f t="shared" ca="1" si="543"/>
        <v>0</v>
      </c>
      <c r="K5300" s="300">
        <f t="shared" ca="1" si="543"/>
        <v>0</v>
      </c>
      <c r="L5300" s="300">
        <f t="shared" ca="1" si="543"/>
        <v>0</v>
      </c>
    </row>
    <row r="5301" spans="1:12" ht="12.75" hidden="1" customHeight="1" outlineLevel="2" x14ac:dyDescent="0.2">
      <c r="A5301" s="3"/>
      <c r="B5301" s="3"/>
      <c r="C5301" s="21"/>
      <c r="D5301" s="3"/>
      <c r="E5301" s="110"/>
      <c r="F5301" s="109" t="s">
        <v>81</v>
      </c>
      <c r="G5301" s="114">
        <f ca="1">VLOOKUP($B5300,'Input Sheet'!$B$215:$L$414,5+G$5,FALSE)</f>
        <v>0</v>
      </c>
      <c r="H5301" s="114">
        <f ca="1">VLOOKUP($B5300,'Input Sheet'!$B$215:$L$414,5+H$5,FALSE)</f>
        <v>0</v>
      </c>
      <c r="I5301" s="114">
        <f ca="1">VLOOKUP($B5300,'Input Sheet'!$B$215:$L$414,5+I$5,FALSE)</f>
        <v>0</v>
      </c>
      <c r="J5301" s="114">
        <f ca="1">VLOOKUP($B5300,'Input Sheet'!$B$215:$L$414,5+J$5,FALSE)</f>
        <v>0</v>
      </c>
      <c r="K5301" s="114">
        <f ca="1">VLOOKUP($B5300,'Input Sheet'!$B$215:$L$414,5+K$5,FALSE)</f>
        <v>0</v>
      </c>
      <c r="L5301" s="114">
        <f ca="1">VLOOKUP($B5300,'Input Sheet'!$B$215:$L$414,5+L$5,FALSE)</f>
        <v>0</v>
      </c>
    </row>
    <row r="5302" spans="1:12" ht="12.75" hidden="1" customHeight="1" outlineLevel="2" x14ac:dyDescent="0.2">
      <c r="A5302" s="3"/>
      <c r="B5302" s="3"/>
      <c r="C5302" s="3"/>
      <c r="D5302" s="3">
        <v>1</v>
      </c>
      <c r="E5302" s="295">
        <f t="array" aca="1" ref="E5302:E5316" ca="1">TRANSPOSE(G5300:L5300)</f>
        <v>0</v>
      </c>
      <c r="F5302" s="296"/>
      <c r="G5302" s="297"/>
      <c r="H5302" s="298">
        <f ca="1">IF(OFFSET(H5302,-$D5302,0)="n/a","n/a",IF(H$5&gt;OFFSET(H5302,-$D5302,0)+$D5302,$E5302-SUM($G5302:G5302),($E5302-SUM($G5302:G5302))/(OFFSET(H5302,-$D5302,0)-(H$5-$D5302-1))))</f>
        <v>0</v>
      </c>
      <c r="I5302" s="298">
        <f ca="1">IF(OFFSET(I5302,-$D5302,0)="n/a","n/a",IF(I$5&gt;OFFSET(I5302,-$D5302,0)+$D5302,$E5302-SUM($G5302:H5302),($E5302-SUM($G5302:H5302))/(OFFSET(I5302,-$D5302,0)-(I$5-$D5302-1))))</f>
        <v>0</v>
      </c>
      <c r="J5302" s="298">
        <f ca="1">IF(OFFSET(J5302,-$D5302,0)="n/a","n/a",IF(J$5&gt;OFFSET(J5302,-$D5302,0)+$D5302,$E5302-SUM($G5302:I5302),($E5302-SUM($G5302:I5302))/(OFFSET(J5302,-$D5302,0)-(J$5-$D5302-1))))</f>
        <v>0</v>
      </c>
      <c r="K5302" s="298">
        <f ca="1">IF(OFFSET(K5302,-$D5302,0)="n/a","n/a",IF(K$5&gt;OFFSET(K5302,-$D5302,0)+$D5302,$E5302-SUM($G5302:J5302),($E5302-SUM($G5302:J5302))/(OFFSET(K5302,-$D5302,0)-(K$5-$D5302-1))))</f>
        <v>0</v>
      </c>
      <c r="L5302" s="298">
        <f ca="1">IF(OFFSET(L5302,-$D5302,0)="n/a","n/a",IF(L$5&gt;OFFSET(L5302,-$D5302,0)+$D5302,$E5302-SUM($G5302:K5302),($E5302-SUM($G5302:K5302))/(OFFSET(L5302,-$D5302,0)-(L$5-$D5302-1))))</f>
        <v>0</v>
      </c>
    </row>
    <row r="5303" spans="1:12" ht="12.75" hidden="1" customHeight="1" outlineLevel="2" x14ac:dyDescent="0.2">
      <c r="A5303" s="3"/>
      <c r="B5303" s="3"/>
      <c r="C5303" s="377" t="s">
        <v>48</v>
      </c>
      <c r="D5303" s="3">
        <v>2</v>
      </c>
      <c r="E5303" s="295">
        <f ca="1"/>
        <v>0</v>
      </c>
      <c r="F5303" s="296"/>
      <c r="G5303" s="299"/>
      <c r="H5303" s="297"/>
      <c r="I5303" s="298">
        <f ca="1">IF(OFFSET(I5303,-$D5303,0)="n/a","n/a",IF(I$5&gt;OFFSET(I5303,-$D5303,0)+$D5303,$E5303-SUM($G5303:H5303),($E5303-SUM($G5303:H5303))/(OFFSET(I5303,-$D5303,0)-(I$5-$D5303-1))))</f>
        <v>0</v>
      </c>
      <c r="J5303" s="298">
        <f ca="1">IF(OFFSET(J5303,-$D5303,0)="n/a","n/a",IF(J$5&gt;OFFSET(J5303,-$D5303,0)+$D5303,$E5303-SUM($G5303:I5303),($E5303-SUM($G5303:I5303))/(OFFSET(J5303,-$D5303,0)-(J$5-$D5303-1))))</f>
        <v>0</v>
      </c>
      <c r="K5303" s="298">
        <f ca="1">IF(OFFSET(K5303,-$D5303,0)="n/a","n/a",IF(K$5&gt;OFFSET(K5303,-$D5303,0)+$D5303,$E5303-SUM($G5303:J5303),($E5303-SUM($G5303:J5303))/(OFFSET(K5303,-$D5303,0)-(K$5-$D5303-1))))</f>
        <v>0</v>
      </c>
      <c r="L5303" s="298">
        <f ca="1">IF(OFFSET(L5303,-$D5303,0)="n/a","n/a",IF(L$5&gt;OFFSET(L5303,-$D5303,0)+$D5303,$E5303-SUM($G5303:K5303),($E5303-SUM($G5303:K5303))/(OFFSET(L5303,-$D5303,0)-(L$5-$D5303-1))))</f>
        <v>0</v>
      </c>
    </row>
    <row r="5304" spans="1:12" ht="12.75" hidden="1" customHeight="1" outlineLevel="2" x14ac:dyDescent="0.2">
      <c r="A5304" s="3"/>
      <c r="B5304" s="3"/>
      <c r="C5304" s="377"/>
      <c r="D5304" s="3">
        <v>3</v>
      </c>
      <c r="E5304" s="295">
        <f ca="1"/>
        <v>0</v>
      </c>
      <c r="F5304" s="296"/>
      <c r="G5304" s="299"/>
      <c r="H5304" s="299"/>
      <c r="I5304" s="297"/>
      <c r="J5304" s="298">
        <f ca="1">IF(OFFSET(J5304,-$D5304,0)="n/a","n/a",IF(J$5&gt;OFFSET(J5304,-$D5304,0)+$D5304,$E5304-SUM($G5304:I5304),($E5304-SUM($G5304:I5304))/(OFFSET(J5304,-$D5304,0)-(J$5-$D5304-1))))</f>
        <v>0</v>
      </c>
      <c r="K5304" s="298">
        <f ca="1">IF(OFFSET(K5304,-$D5304,0)="n/a","n/a",IF(K$5&gt;OFFSET(K5304,-$D5304,0)+$D5304,$E5304-SUM($G5304:J5304),($E5304-SUM($G5304:J5304))/(OFFSET(K5304,-$D5304,0)-(K$5-$D5304-1))))</f>
        <v>0</v>
      </c>
      <c r="L5304" s="298">
        <f ca="1">IF(OFFSET(L5304,-$D5304,0)="n/a","n/a",IF(L$5&gt;OFFSET(L5304,-$D5304,0)+$D5304,$E5304-SUM($G5304:K5304),($E5304-SUM($G5304:K5304))/(OFFSET(L5304,-$D5304,0)-(L$5-$D5304-1))))</f>
        <v>0</v>
      </c>
    </row>
    <row r="5305" spans="1:12" ht="12.75" hidden="1" customHeight="1" outlineLevel="2" x14ac:dyDescent="0.2">
      <c r="A5305" s="3"/>
      <c r="B5305" s="3"/>
      <c r="C5305" s="377"/>
      <c r="D5305" s="3">
        <v>4</v>
      </c>
      <c r="E5305" s="295">
        <f ca="1"/>
        <v>0</v>
      </c>
      <c r="F5305" s="296"/>
      <c r="G5305" s="299"/>
      <c r="H5305" s="299"/>
      <c r="I5305" s="299"/>
      <c r="J5305" s="297"/>
      <c r="K5305" s="298">
        <f ca="1">IF(OFFSET(K5305,-$D5305,0)="n/a","n/a",IF(K$5&gt;OFFSET(K5305,-$D5305,0)+$D5305,$E5305-SUM($G5305:J5305),($E5305-SUM($G5305:J5305))/(OFFSET(K5305,-$D5305,0)-(K$5-$D5305-1))))</f>
        <v>0</v>
      </c>
      <c r="L5305" s="298">
        <f ca="1">IF(OFFSET(L5305,-$D5305,0)="n/a","n/a",IF(L$5&gt;OFFSET(L5305,-$D5305,0)+$D5305,$E5305-SUM($G5305:K5305),($E5305-SUM($G5305:K5305))/(OFFSET(L5305,-$D5305,0)-(L$5-$D5305-1))))</f>
        <v>0</v>
      </c>
    </row>
    <row r="5306" spans="1:12" ht="12.75" hidden="1" customHeight="1" outlineLevel="2" x14ac:dyDescent="0.2">
      <c r="A5306" s="3"/>
      <c r="B5306" s="3"/>
      <c r="C5306" s="377"/>
      <c r="D5306" s="3">
        <v>5</v>
      </c>
      <c r="E5306" s="295">
        <f ca="1"/>
        <v>0</v>
      </c>
      <c r="F5306" s="296"/>
      <c r="G5306" s="299"/>
      <c r="H5306" s="299"/>
      <c r="I5306" s="299"/>
      <c r="J5306" s="299"/>
      <c r="K5306" s="297"/>
      <c r="L5306" s="298">
        <f ca="1">IF(OFFSET(L5306,-$D5306,0)="n/a","n/a",IF(L$5&gt;OFFSET(L5306,-$D5306,0)+$D5306,$E5306-SUM($G5306:K5306),($E5306-SUM($G5306:K5306))/(OFFSET(L5306,-$D5306,0)-(L$5-$D5306-1))))</f>
        <v>0</v>
      </c>
    </row>
    <row r="5307" spans="1:12" ht="12.75" hidden="1" customHeight="1" outlineLevel="2" x14ac:dyDescent="0.2">
      <c r="A5307" s="3"/>
      <c r="B5307" s="3"/>
      <c r="C5307" s="377"/>
      <c r="D5307" s="3">
        <v>6</v>
      </c>
      <c r="E5307" s="295">
        <f ca="1"/>
        <v>0</v>
      </c>
      <c r="F5307" s="296"/>
      <c r="G5307" s="299"/>
      <c r="H5307" s="299"/>
      <c r="I5307" s="299"/>
      <c r="J5307" s="299"/>
      <c r="K5307" s="299"/>
      <c r="L5307" s="297"/>
    </row>
    <row r="5308" spans="1:12" ht="12.75" hidden="1" customHeight="1" outlineLevel="2" x14ac:dyDescent="0.2">
      <c r="A5308" s="3"/>
      <c r="B5308" s="3"/>
      <c r="C5308" s="377"/>
      <c r="D5308" s="3">
        <v>7</v>
      </c>
      <c r="E5308" s="295" t="e">
        <f ca="1"/>
        <v>#N/A</v>
      </c>
      <c r="F5308" s="296"/>
      <c r="G5308" s="299"/>
      <c r="H5308" s="299"/>
      <c r="I5308" s="299"/>
      <c r="J5308" s="299"/>
      <c r="K5308" s="299"/>
      <c r="L5308" s="299"/>
    </row>
    <row r="5309" spans="1:12" ht="12.75" hidden="1" customHeight="1" outlineLevel="2" x14ac:dyDescent="0.2">
      <c r="A5309" s="3"/>
      <c r="B5309" s="3"/>
      <c r="C5309" s="377"/>
      <c r="D5309" s="3">
        <v>8</v>
      </c>
      <c r="E5309" s="295" t="e">
        <f ca="1"/>
        <v>#N/A</v>
      </c>
      <c r="F5309" s="296"/>
      <c r="G5309" s="299"/>
      <c r="H5309" s="299"/>
      <c r="I5309" s="299"/>
      <c r="J5309" s="299"/>
      <c r="K5309" s="299"/>
      <c r="L5309" s="299"/>
    </row>
    <row r="5310" spans="1:12" ht="12.75" hidden="1" customHeight="1" outlineLevel="2" x14ac:dyDescent="0.2">
      <c r="A5310" s="3"/>
      <c r="B5310" s="3"/>
      <c r="C5310" s="377"/>
      <c r="D5310" s="3">
        <v>9</v>
      </c>
      <c r="E5310" s="295" t="e">
        <f ca="1"/>
        <v>#N/A</v>
      </c>
      <c r="F5310" s="296"/>
      <c r="G5310" s="299"/>
      <c r="H5310" s="299"/>
      <c r="I5310" s="299"/>
      <c r="J5310" s="299"/>
      <c r="K5310" s="299"/>
      <c r="L5310" s="299"/>
    </row>
    <row r="5311" spans="1:12" ht="12.75" hidden="1" customHeight="1" outlineLevel="2" x14ac:dyDescent="0.2">
      <c r="A5311" s="3"/>
      <c r="B5311" s="3"/>
      <c r="C5311" s="377"/>
      <c r="D5311" s="3">
        <v>10</v>
      </c>
      <c r="E5311" s="295" t="e">
        <f ca="1"/>
        <v>#N/A</v>
      </c>
      <c r="F5311" s="296"/>
      <c r="G5311" s="299"/>
      <c r="H5311" s="299"/>
      <c r="I5311" s="299"/>
      <c r="J5311" s="299"/>
      <c r="K5311" s="299"/>
      <c r="L5311" s="299"/>
    </row>
    <row r="5312" spans="1:12" ht="12.75" hidden="1" customHeight="1" outlineLevel="2" x14ac:dyDescent="0.2">
      <c r="A5312" s="3"/>
      <c r="B5312" s="3"/>
      <c r="C5312" s="377"/>
      <c r="D5312" s="3">
        <v>11</v>
      </c>
      <c r="E5312" s="295" t="e">
        <f ca="1"/>
        <v>#N/A</v>
      </c>
      <c r="F5312" s="296"/>
      <c r="G5312" s="299"/>
      <c r="H5312" s="299"/>
      <c r="I5312" s="299"/>
      <c r="J5312" s="299"/>
      <c r="K5312" s="299"/>
      <c r="L5312" s="299"/>
    </row>
    <row r="5313" spans="1:12" ht="12.75" hidden="1" customHeight="1" outlineLevel="2" x14ac:dyDescent="0.2">
      <c r="A5313" s="3"/>
      <c r="B5313" s="3"/>
      <c r="C5313" s="377"/>
      <c r="D5313" s="3">
        <v>12</v>
      </c>
      <c r="E5313" s="295" t="e">
        <f ca="1"/>
        <v>#N/A</v>
      </c>
      <c r="F5313" s="296"/>
      <c r="G5313" s="299"/>
      <c r="H5313" s="299"/>
      <c r="I5313" s="299"/>
      <c r="J5313" s="299"/>
      <c r="K5313" s="299"/>
      <c r="L5313" s="299"/>
    </row>
    <row r="5314" spans="1:12" ht="12.75" hidden="1" customHeight="1" outlineLevel="2" x14ac:dyDescent="0.2">
      <c r="A5314" s="3"/>
      <c r="B5314" s="3"/>
      <c r="C5314" s="377"/>
      <c r="D5314" s="3">
        <v>13</v>
      </c>
      <c r="E5314" s="295" t="e">
        <f ca="1"/>
        <v>#N/A</v>
      </c>
      <c r="F5314" s="296"/>
      <c r="G5314" s="299"/>
      <c r="H5314" s="299"/>
      <c r="I5314" s="299"/>
      <c r="J5314" s="299"/>
      <c r="K5314" s="299"/>
      <c r="L5314" s="299"/>
    </row>
    <row r="5315" spans="1:12" ht="12.75" hidden="1" customHeight="1" outlineLevel="2" x14ac:dyDescent="0.2">
      <c r="A5315" s="3"/>
      <c r="B5315" s="3"/>
      <c r="C5315" s="377"/>
      <c r="D5315" s="3">
        <v>14</v>
      </c>
      <c r="E5315" s="295" t="e">
        <f ca="1"/>
        <v>#N/A</v>
      </c>
      <c r="F5315" s="296"/>
      <c r="G5315" s="299"/>
      <c r="H5315" s="299"/>
      <c r="I5315" s="299"/>
      <c r="J5315" s="299"/>
      <c r="K5315" s="299"/>
      <c r="L5315" s="299"/>
    </row>
    <row r="5316" spans="1:12" ht="12.75" hidden="1" customHeight="1" outlineLevel="2" x14ac:dyDescent="0.2">
      <c r="A5316" s="3"/>
      <c r="B5316" s="3"/>
      <c r="C5316" s="377"/>
      <c r="D5316" s="3">
        <v>15</v>
      </c>
      <c r="E5316" s="295" t="e">
        <f ca="1"/>
        <v>#N/A</v>
      </c>
      <c r="F5316" s="296"/>
      <c r="G5316" s="299"/>
      <c r="H5316" s="299"/>
      <c r="I5316" s="299"/>
      <c r="J5316" s="299"/>
      <c r="K5316" s="299"/>
      <c r="L5316" s="299"/>
    </row>
    <row r="5317" spans="1:12" ht="12.75" hidden="1" customHeight="1" outlineLevel="1" x14ac:dyDescent="0.2">
      <c r="A5317" s="3"/>
      <c r="B5317" s="149" t="str">
        <f ca="1">B5300</f>
        <v>Asset Type 072</v>
      </c>
      <c r="C5317" s="149" t="str">
        <f ca="1">C5300</f>
        <v>Description - Asset Type 072</v>
      </c>
      <c r="D5317" s="3"/>
      <c r="E5317" s="3"/>
      <c r="F5317" s="109" t="s">
        <v>47</v>
      </c>
      <c r="G5317" s="301">
        <f t="shared" ref="G5317:L5317" si="544">SUM(G5302:G5316)</f>
        <v>0</v>
      </c>
      <c r="H5317" s="301">
        <f t="shared" ca="1" si="544"/>
        <v>0</v>
      </c>
      <c r="I5317" s="301">
        <f t="shared" ca="1" si="544"/>
        <v>0</v>
      </c>
      <c r="J5317" s="301">
        <f t="shared" ca="1" si="544"/>
        <v>0</v>
      </c>
      <c r="K5317" s="301">
        <f t="shared" ca="1" si="544"/>
        <v>0</v>
      </c>
      <c r="L5317" s="301">
        <f t="shared" ca="1" si="544"/>
        <v>0</v>
      </c>
    </row>
    <row r="5318" spans="1:12" ht="12.75" hidden="1" customHeight="1" outlineLevel="2" x14ac:dyDescent="0.2">
      <c r="A5318" s="221">
        <f>A5300+1</f>
        <v>73</v>
      </c>
      <c r="B5318" s="22" t="str">
        <f ca="1">OFFSET($B$216,$A5318-1,0)</f>
        <v>Asset Type 073</v>
      </c>
      <c r="C5318" s="22" t="str">
        <f ca="1">OFFSET($C$216,$A5318-1,0)</f>
        <v>Description - Asset Type 073</v>
      </c>
      <c r="D5318" s="3"/>
      <c r="E5318" s="112"/>
      <c r="F5318" s="111" t="s">
        <v>46</v>
      </c>
      <c r="G5318" s="300">
        <f t="shared" ref="G5318:L5318" ca="1" si="545">VLOOKUP($B5318,$B$216:$L$415,5+G$5,FALSE)</f>
        <v>0</v>
      </c>
      <c r="H5318" s="300">
        <f t="shared" ca="1" si="545"/>
        <v>0</v>
      </c>
      <c r="I5318" s="300">
        <f t="shared" ca="1" si="545"/>
        <v>0</v>
      </c>
      <c r="J5318" s="300">
        <f t="shared" ca="1" si="545"/>
        <v>0</v>
      </c>
      <c r="K5318" s="300">
        <f t="shared" ca="1" si="545"/>
        <v>0</v>
      </c>
      <c r="L5318" s="300">
        <f t="shared" ca="1" si="545"/>
        <v>0</v>
      </c>
    </row>
    <row r="5319" spans="1:12" ht="12.75" hidden="1" customHeight="1" outlineLevel="2" x14ac:dyDescent="0.2">
      <c r="A5319" s="3"/>
      <c r="B5319" s="3"/>
      <c r="C5319" s="21"/>
      <c r="D5319" s="3"/>
      <c r="E5319" s="110"/>
      <c r="F5319" s="109" t="s">
        <v>81</v>
      </c>
      <c r="G5319" s="114">
        <f ca="1">VLOOKUP($B5318,'Input Sheet'!$B$215:$L$414,5+G$5,FALSE)</f>
        <v>0</v>
      </c>
      <c r="H5319" s="114">
        <f ca="1">VLOOKUP($B5318,'Input Sheet'!$B$215:$L$414,5+H$5,FALSE)</f>
        <v>0</v>
      </c>
      <c r="I5319" s="114">
        <f ca="1">VLOOKUP($B5318,'Input Sheet'!$B$215:$L$414,5+I$5,FALSE)</f>
        <v>0</v>
      </c>
      <c r="J5319" s="114">
        <f ca="1">VLOOKUP($B5318,'Input Sheet'!$B$215:$L$414,5+J$5,FALSE)</f>
        <v>0</v>
      </c>
      <c r="K5319" s="114">
        <f ca="1">VLOOKUP($B5318,'Input Sheet'!$B$215:$L$414,5+K$5,FALSE)</f>
        <v>0</v>
      </c>
      <c r="L5319" s="114">
        <f ca="1">VLOOKUP($B5318,'Input Sheet'!$B$215:$L$414,5+L$5,FALSE)</f>
        <v>0</v>
      </c>
    </row>
    <row r="5320" spans="1:12" ht="12.75" hidden="1" customHeight="1" outlineLevel="2" x14ac:dyDescent="0.2">
      <c r="A5320" s="3"/>
      <c r="B5320" s="3"/>
      <c r="C5320" s="3"/>
      <c r="D5320" s="3">
        <v>1</v>
      </c>
      <c r="E5320" s="295">
        <f t="array" aca="1" ref="E5320:E5334" ca="1">TRANSPOSE(G5318:L5318)</f>
        <v>0</v>
      </c>
      <c r="F5320" s="296"/>
      <c r="G5320" s="297"/>
      <c r="H5320" s="298">
        <f ca="1">IF(OFFSET(H5320,-$D5320,0)="n/a","n/a",IF(H$5&gt;OFFSET(H5320,-$D5320,0)+$D5320,$E5320-SUM($G5320:G5320),($E5320-SUM($G5320:G5320))/(OFFSET(H5320,-$D5320,0)-(H$5-$D5320-1))))</f>
        <v>0</v>
      </c>
      <c r="I5320" s="298">
        <f ca="1">IF(OFFSET(I5320,-$D5320,0)="n/a","n/a",IF(I$5&gt;OFFSET(I5320,-$D5320,0)+$D5320,$E5320-SUM($G5320:H5320),($E5320-SUM($G5320:H5320))/(OFFSET(I5320,-$D5320,0)-(I$5-$D5320-1))))</f>
        <v>0</v>
      </c>
      <c r="J5320" s="298">
        <f ca="1">IF(OFFSET(J5320,-$D5320,0)="n/a","n/a",IF(J$5&gt;OFFSET(J5320,-$D5320,0)+$D5320,$E5320-SUM($G5320:I5320),($E5320-SUM($G5320:I5320))/(OFFSET(J5320,-$D5320,0)-(J$5-$D5320-1))))</f>
        <v>0</v>
      </c>
      <c r="K5320" s="298">
        <f ca="1">IF(OFFSET(K5320,-$D5320,0)="n/a","n/a",IF(K$5&gt;OFFSET(K5320,-$D5320,0)+$D5320,$E5320-SUM($G5320:J5320),($E5320-SUM($G5320:J5320))/(OFFSET(K5320,-$D5320,0)-(K$5-$D5320-1))))</f>
        <v>0</v>
      </c>
      <c r="L5320" s="298">
        <f ca="1">IF(OFFSET(L5320,-$D5320,0)="n/a","n/a",IF(L$5&gt;OFFSET(L5320,-$D5320,0)+$D5320,$E5320-SUM($G5320:K5320),($E5320-SUM($G5320:K5320))/(OFFSET(L5320,-$D5320,0)-(L$5-$D5320-1))))</f>
        <v>0</v>
      </c>
    </row>
    <row r="5321" spans="1:12" ht="12.75" hidden="1" customHeight="1" outlineLevel="2" x14ac:dyDescent="0.2">
      <c r="A5321" s="3"/>
      <c r="B5321" s="3"/>
      <c r="C5321" s="377" t="s">
        <v>48</v>
      </c>
      <c r="D5321" s="3">
        <v>2</v>
      </c>
      <c r="E5321" s="295">
        <f ca="1"/>
        <v>0</v>
      </c>
      <c r="F5321" s="296"/>
      <c r="G5321" s="299"/>
      <c r="H5321" s="297"/>
      <c r="I5321" s="298">
        <f ca="1">IF(OFFSET(I5321,-$D5321,0)="n/a","n/a",IF(I$5&gt;OFFSET(I5321,-$D5321,0)+$D5321,$E5321-SUM($G5321:H5321),($E5321-SUM($G5321:H5321))/(OFFSET(I5321,-$D5321,0)-(I$5-$D5321-1))))</f>
        <v>0</v>
      </c>
      <c r="J5321" s="298">
        <f ca="1">IF(OFFSET(J5321,-$D5321,0)="n/a","n/a",IF(J$5&gt;OFFSET(J5321,-$D5321,0)+$D5321,$E5321-SUM($G5321:I5321),($E5321-SUM($G5321:I5321))/(OFFSET(J5321,-$D5321,0)-(J$5-$D5321-1))))</f>
        <v>0</v>
      </c>
      <c r="K5321" s="298">
        <f ca="1">IF(OFFSET(K5321,-$D5321,0)="n/a","n/a",IF(K$5&gt;OFFSET(K5321,-$D5321,0)+$D5321,$E5321-SUM($G5321:J5321),($E5321-SUM($G5321:J5321))/(OFFSET(K5321,-$D5321,0)-(K$5-$D5321-1))))</f>
        <v>0</v>
      </c>
      <c r="L5321" s="298">
        <f ca="1">IF(OFFSET(L5321,-$D5321,0)="n/a","n/a",IF(L$5&gt;OFFSET(L5321,-$D5321,0)+$D5321,$E5321-SUM($G5321:K5321),($E5321-SUM($G5321:K5321))/(OFFSET(L5321,-$D5321,0)-(L$5-$D5321-1))))</f>
        <v>0</v>
      </c>
    </row>
    <row r="5322" spans="1:12" ht="12.75" hidden="1" customHeight="1" outlineLevel="2" x14ac:dyDescent="0.2">
      <c r="A5322" s="3"/>
      <c r="B5322" s="3"/>
      <c r="C5322" s="377"/>
      <c r="D5322" s="3">
        <v>3</v>
      </c>
      <c r="E5322" s="295">
        <f ca="1"/>
        <v>0</v>
      </c>
      <c r="F5322" s="296"/>
      <c r="G5322" s="299"/>
      <c r="H5322" s="299"/>
      <c r="I5322" s="297"/>
      <c r="J5322" s="298">
        <f ca="1">IF(OFFSET(J5322,-$D5322,0)="n/a","n/a",IF(J$5&gt;OFFSET(J5322,-$D5322,0)+$D5322,$E5322-SUM($G5322:I5322),($E5322-SUM($G5322:I5322))/(OFFSET(J5322,-$D5322,0)-(J$5-$D5322-1))))</f>
        <v>0</v>
      </c>
      <c r="K5322" s="298">
        <f ca="1">IF(OFFSET(K5322,-$D5322,0)="n/a","n/a",IF(K$5&gt;OFFSET(K5322,-$D5322,0)+$D5322,$E5322-SUM($G5322:J5322),($E5322-SUM($G5322:J5322))/(OFFSET(K5322,-$D5322,0)-(K$5-$D5322-1))))</f>
        <v>0</v>
      </c>
      <c r="L5322" s="298">
        <f ca="1">IF(OFFSET(L5322,-$D5322,0)="n/a","n/a",IF(L$5&gt;OFFSET(L5322,-$D5322,0)+$D5322,$E5322-SUM($G5322:K5322),($E5322-SUM($G5322:K5322))/(OFFSET(L5322,-$D5322,0)-(L$5-$D5322-1))))</f>
        <v>0</v>
      </c>
    </row>
    <row r="5323" spans="1:12" ht="12.75" hidden="1" customHeight="1" outlineLevel="2" x14ac:dyDescent="0.2">
      <c r="A5323" s="3"/>
      <c r="B5323" s="3"/>
      <c r="C5323" s="377"/>
      <c r="D5323" s="3">
        <v>4</v>
      </c>
      <c r="E5323" s="295">
        <f ca="1"/>
        <v>0</v>
      </c>
      <c r="F5323" s="296"/>
      <c r="G5323" s="299"/>
      <c r="H5323" s="299"/>
      <c r="I5323" s="299"/>
      <c r="J5323" s="297"/>
      <c r="K5323" s="298">
        <f ca="1">IF(OFFSET(K5323,-$D5323,0)="n/a","n/a",IF(K$5&gt;OFFSET(K5323,-$D5323,0)+$D5323,$E5323-SUM($G5323:J5323),($E5323-SUM($G5323:J5323))/(OFFSET(K5323,-$D5323,0)-(K$5-$D5323-1))))</f>
        <v>0</v>
      </c>
      <c r="L5323" s="298">
        <f ca="1">IF(OFFSET(L5323,-$D5323,0)="n/a","n/a",IF(L$5&gt;OFFSET(L5323,-$D5323,0)+$D5323,$E5323-SUM($G5323:K5323),($E5323-SUM($G5323:K5323))/(OFFSET(L5323,-$D5323,0)-(L$5-$D5323-1))))</f>
        <v>0</v>
      </c>
    </row>
    <row r="5324" spans="1:12" ht="12.75" hidden="1" customHeight="1" outlineLevel="2" x14ac:dyDescent="0.2">
      <c r="A5324" s="3"/>
      <c r="B5324" s="3"/>
      <c r="C5324" s="377"/>
      <c r="D5324" s="3">
        <v>5</v>
      </c>
      <c r="E5324" s="295">
        <f ca="1"/>
        <v>0</v>
      </c>
      <c r="F5324" s="296"/>
      <c r="G5324" s="299"/>
      <c r="H5324" s="299"/>
      <c r="I5324" s="299"/>
      <c r="J5324" s="299"/>
      <c r="K5324" s="297"/>
      <c r="L5324" s="298">
        <f ca="1">IF(OFFSET(L5324,-$D5324,0)="n/a","n/a",IF(L$5&gt;OFFSET(L5324,-$D5324,0)+$D5324,$E5324-SUM($G5324:K5324),($E5324-SUM($G5324:K5324))/(OFFSET(L5324,-$D5324,0)-(L$5-$D5324-1))))</f>
        <v>0</v>
      </c>
    </row>
    <row r="5325" spans="1:12" ht="12.75" hidden="1" customHeight="1" outlineLevel="2" x14ac:dyDescent="0.2">
      <c r="A5325" s="3"/>
      <c r="B5325" s="3"/>
      <c r="C5325" s="377"/>
      <c r="D5325" s="3">
        <v>6</v>
      </c>
      <c r="E5325" s="295">
        <f ca="1"/>
        <v>0</v>
      </c>
      <c r="F5325" s="296"/>
      <c r="G5325" s="299"/>
      <c r="H5325" s="299"/>
      <c r="I5325" s="299"/>
      <c r="J5325" s="299"/>
      <c r="K5325" s="299"/>
      <c r="L5325" s="297"/>
    </row>
    <row r="5326" spans="1:12" ht="12.75" hidden="1" customHeight="1" outlineLevel="2" x14ac:dyDescent="0.2">
      <c r="A5326" s="3"/>
      <c r="B5326" s="3"/>
      <c r="C5326" s="377"/>
      <c r="D5326" s="3">
        <v>7</v>
      </c>
      <c r="E5326" s="295" t="e">
        <f ca="1"/>
        <v>#N/A</v>
      </c>
      <c r="F5326" s="296"/>
      <c r="G5326" s="299"/>
      <c r="H5326" s="299"/>
      <c r="I5326" s="299"/>
      <c r="J5326" s="299"/>
      <c r="K5326" s="299"/>
      <c r="L5326" s="299"/>
    </row>
    <row r="5327" spans="1:12" ht="12.75" hidden="1" customHeight="1" outlineLevel="2" x14ac:dyDescent="0.2">
      <c r="A5327" s="3"/>
      <c r="B5327" s="3"/>
      <c r="C5327" s="377"/>
      <c r="D5327" s="3">
        <v>8</v>
      </c>
      <c r="E5327" s="295" t="e">
        <f ca="1"/>
        <v>#N/A</v>
      </c>
      <c r="F5327" s="296"/>
      <c r="G5327" s="299"/>
      <c r="H5327" s="299"/>
      <c r="I5327" s="299"/>
      <c r="J5327" s="299"/>
      <c r="K5327" s="299"/>
      <c r="L5327" s="299"/>
    </row>
    <row r="5328" spans="1:12" ht="12.75" hidden="1" customHeight="1" outlineLevel="2" x14ac:dyDescent="0.2">
      <c r="A5328" s="3"/>
      <c r="B5328" s="3"/>
      <c r="C5328" s="377"/>
      <c r="D5328" s="3">
        <v>9</v>
      </c>
      <c r="E5328" s="295" t="e">
        <f ca="1"/>
        <v>#N/A</v>
      </c>
      <c r="F5328" s="296"/>
      <c r="G5328" s="299"/>
      <c r="H5328" s="299"/>
      <c r="I5328" s="299"/>
      <c r="J5328" s="299"/>
      <c r="K5328" s="299"/>
      <c r="L5328" s="299"/>
    </row>
    <row r="5329" spans="1:12" ht="12.75" hidden="1" customHeight="1" outlineLevel="2" x14ac:dyDescent="0.2">
      <c r="A5329" s="3"/>
      <c r="B5329" s="3"/>
      <c r="C5329" s="377"/>
      <c r="D5329" s="3">
        <v>10</v>
      </c>
      <c r="E5329" s="295" t="e">
        <f ca="1"/>
        <v>#N/A</v>
      </c>
      <c r="F5329" s="296"/>
      <c r="G5329" s="299"/>
      <c r="H5329" s="299"/>
      <c r="I5329" s="299"/>
      <c r="J5329" s="299"/>
      <c r="K5329" s="299"/>
      <c r="L5329" s="299"/>
    </row>
    <row r="5330" spans="1:12" ht="12.75" hidden="1" customHeight="1" outlineLevel="2" x14ac:dyDescent="0.2">
      <c r="A5330" s="3"/>
      <c r="B5330" s="3"/>
      <c r="C5330" s="377"/>
      <c r="D5330" s="3">
        <v>11</v>
      </c>
      <c r="E5330" s="295" t="e">
        <f ca="1"/>
        <v>#N/A</v>
      </c>
      <c r="F5330" s="296"/>
      <c r="G5330" s="299"/>
      <c r="H5330" s="299"/>
      <c r="I5330" s="299"/>
      <c r="J5330" s="299"/>
      <c r="K5330" s="299"/>
      <c r="L5330" s="299"/>
    </row>
    <row r="5331" spans="1:12" ht="12.75" hidden="1" customHeight="1" outlineLevel="2" x14ac:dyDescent="0.2">
      <c r="A5331" s="3"/>
      <c r="B5331" s="3"/>
      <c r="C5331" s="377"/>
      <c r="D5331" s="3">
        <v>12</v>
      </c>
      <c r="E5331" s="295" t="e">
        <f ca="1"/>
        <v>#N/A</v>
      </c>
      <c r="F5331" s="296"/>
      <c r="G5331" s="299"/>
      <c r="H5331" s="299"/>
      <c r="I5331" s="299"/>
      <c r="J5331" s="299"/>
      <c r="K5331" s="299"/>
      <c r="L5331" s="299"/>
    </row>
    <row r="5332" spans="1:12" ht="12.75" hidden="1" customHeight="1" outlineLevel="2" x14ac:dyDescent="0.2">
      <c r="A5332" s="3"/>
      <c r="B5332" s="3"/>
      <c r="C5332" s="377"/>
      <c r="D5332" s="3">
        <v>13</v>
      </c>
      <c r="E5332" s="295" t="e">
        <f ca="1"/>
        <v>#N/A</v>
      </c>
      <c r="F5332" s="296"/>
      <c r="G5332" s="299"/>
      <c r="H5332" s="299"/>
      <c r="I5332" s="299"/>
      <c r="J5332" s="299"/>
      <c r="K5332" s="299"/>
      <c r="L5332" s="299"/>
    </row>
    <row r="5333" spans="1:12" ht="12.75" hidden="1" customHeight="1" outlineLevel="2" x14ac:dyDescent="0.2">
      <c r="A5333" s="3"/>
      <c r="B5333" s="3"/>
      <c r="C5333" s="377"/>
      <c r="D5333" s="3">
        <v>14</v>
      </c>
      <c r="E5333" s="295" t="e">
        <f ca="1"/>
        <v>#N/A</v>
      </c>
      <c r="F5333" s="296"/>
      <c r="G5333" s="299"/>
      <c r="H5333" s="299"/>
      <c r="I5333" s="299"/>
      <c r="J5333" s="299"/>
      <c r="K5333" s="299"/>
      <c r="L5333" s="299"/>
    </row>
    <row r="5334" spans="1:12" ht="12.75" hidden="1" customHeight="1" outlineLevel="2" x14ac:dyDescent="0.2">
      <c r="A5334" s="3"/>
      <c r="B5334" s="3"/>
      <c r="C5334" s="377"/>
      <c r="D5334" s="3">
        <v>15</v>
      </c>
      <c r="E5334" s="295" t="e">
        <f ca="1"/>
        <v>#N/A</v>
      </c>
      <c r="F5334" s="296"/>
      <c r="G5334" s="299"/>
      <c r="H5334" s="299"/>
      <c r="I5334" s="299"/>
      <c r="J5334" s="299"/>
      <c r="K5334" s="299"/>
      <c r="L5334" s="299"/>
    </row>
    <row r="5335" spans="1:12" ht="12.75" hidden="1" customHeight="1" outlineLevel="1" x14ac:dyDescent="0.2">
      <c r="A5335" s="3"/>
      <c r="B5335" s="149" t="str">
        <f ca="1">B5318</f>
        <v>Asset Type 073</v>
      </c>
      <c r="C5335" s="149" t="str">
        <f ca="1">C5318</f>
        <v>Description - Asset Type 073</v>
      </c>
      <c r="D5335" s="3"/>
      <c r="E5335" s="3"/>
      <c r="F5335" s="109" t="s">
        <v>47</v>
      </c>
      <c r="G5335" s="301">
        <f t="shared" ref="G5335:L5335" si="546">SUM(G5320:G5334)</f>
        <v>0</v>
      </c>
      <c r="H5335" s="301">
        <f t="shared" ca="1" si="546"/>
        <v>0</v>
      </c>
      <c r="I5335" s="301">
        <f t="shared" ca="1" si="546"/>
        <v>0</v>
      </c>
      <c r="J5335" s="301">
        <f t="shared" ca="1" si="546"/>
        <v>0</v>
      </c>
      <c r="K5335" s="301">
        <f t="shared" ca="1" si="546"/>
        <v>0</v>
      </c>
      <c r="L5335" s="301">
        <f t="shared" ca="1" si="546"/>
        <v>0</v>
      </c>
    </row>
    <row r="5336" spans="1:12" ht="12.75" hidden="1" customHeight="1" outlineLevel="2" x14ac:dyDescent="0.2">
      <c r="A5336" s="221">
        <f>A5318+1</f>
        <v>74</v>
      </c>
      <c r="B5336" s="22" t="str">
        <f ca="1">OFFSET($B$216,$A5336-1,0)</f>
        <v>Asset Type 074</v>
      </c>
      <c r="C5336" s="22" t="str">
        <f ca="1">OFFSET($C$216,$A5336-1,0)</f>
        <v>Description - Asset Type 074</v>
      </c>
      <c r="D5336" s="3"/>
      <c r="E5336" s="112"/>
      <c r="F5336" s="111" t="s">
        <v>46</v>
      </c>
      <c r="G5336" s="300">
        <f t="shared" ref="G5336:L5336" ca="1" si="547">VLOOKUP($B5336,$B$216:$L$415,5+G$5,FALSE)</f>
        <v>0</v>
      </c>
      <c r="H5336" s="300">
        <f t="shared" ca="1" si="547"/>
        <v>0</v>
      </c>
      <c r="I5336" s="300">
        <f t="shared" ca="1" si="547"/>
        <v>0</v>
      </c>
      <c r="J5336" s="300">
        <f t="shared" ca="1" si="547"/>
        <v>0</v>
      </c>
      <c r="K5336" s="300">
        <f t="shared" ca="1" si="547"/>
        <v>0</v>
      </c>
      <c r="L5336" s="300">
        <f t="shared" ca="1" si="547"/>
        <v>0</v>
      </c>
    </row>
    <row r="5337" spans="1:12" ht="12.75" hidden="1" customHeight="1" outlineLevel="2" x14ac:dyDescent="0.2">
      <c r="A5337" s="3"/>
      <c r="B5337" s="3"/>
      <c r="C5337" s="21"/>
      <c r="D5337" s="3"/>
      <c r="E5337" s="110"/>
      <c r="F5337" s="109" t="s">
        <v>81</v>
      </c>
      <c r="G5337" s="114">
        <f ca="1">VLOOKUP($B5336,'Input Sheet'!$B$215:$L$414,5+G$5,FALSE)</f>
        <v>0</v>
      </c>
      <c r="H5337" s="114">
        <f ca="1">VLOOKUP($B5336,'Input Sheet'!$B$215:$L$414,5+H$5,FALSE)</f>
        <v>0</v>
      </c>
      <c r="I5337" s="114">
        <f ca="1">VLOOKUP($B5336,'Input Sheet'!$B$215:$L$414,5+I$5,FALSE)</f>
        <v>0</v>
      </c>
      <c r="J5337" s="114">
        <f ca="1">VLOOKUP($B5336,'Input Sheet'!$B$215:$L$414,5+J$5,FALSE)</f>
        <v>0</v>
      </c>
      <c r="K5337" s="114">
        <f ca="1">VLOOKUP($B5336,'Input Sheet'!$B$215:$L$414,5+K$5,FALSE)</f>
        <v>0</v>
      </c>
      <c r="L5337" s="114">
        <f ca="1">VLOOKUP($B5336,'Input Sheet'!$B$215:$L$414,5+L$5,FALSE)</f>
        <v>0</v>
      </c>
    </row>
    <row r="5338" spans="1:12" ht="12.75" hidden="1" customHeight="1" outlineLevel="2" x14ac:dyDescent="0.2">
      <c r="A5338" s="3"/>
      <c r="B5338" s="3"/>
      <c r="C5338" s="3"/>
      <c r="D5338" s="3">
        <v>1</v>
      </c>
      <c r="E5338" s="295">
        <f t="array" aca="1" ref="E5338:E5352" ca="1">TRANSPOSE(G5336:L5336)</f>
        <v>0</v>
      </c>
      <c r="F5338" s="296"/>
      <c r="G5338" s="297"/>
      <c r="H5338" s="298">
        <f ca="1">IF(OFFSET(H5338,-$D5338,0)="n/a","n/a",IF(H$5&gt;OFFSET(H5338,-$D5338,0)+$D5338,$E5338-SUM($G5338:G5338),($E5338-SUM($G5338:G5338))/(OFFSET(H5338,-$D5338,0)-(H$5-$D5338-1))))</f>
        <v>0</v>
      </c>
      <c r="I5338" s="298">
        <f ca="1">IF(OFFSET(I5338,-$D5338,0)="n/a","n/a",IF(I$5&gt;OFFSET(I5338,-$D5338,0)+$D5338,$E5338-SUM($G5338:H5338),($E5338-SUM($G5338:H5338))/(OFFSET(I5338,-$D5338,0)-(I$5-$D5338-1))))</f>
        <v>0</v>
      </c>
      <c r="J5338" s="298">
        <f ca="1">IF(OFFSET(J5338,-$D5338,0)="n/a","n/a",IF(J$5&gt;OFFSET(J5338,-$D5338,0)+$D5338,$E5338-SUM($G5338:I5338),($E5338-SUM($G5338:I5338))/(OFFSET(J5338,-$D5338,0)-(J$5-$D5338-1))))</f>
        <v>0</v>
      </c>
      <c r="K5338" s="298">
        <f ca="1">IF(OFFSET(K5338,-$D5338,0)="n/a","n/a",IF(K$5&gt;OFFSET(K5338,-$D5338,0)+$D5338,$E5338-SUM($G5338:J5338),($E5338-SUM($G5338:J5338))/(OFFSET(K5338,-$D5338,0)-(K$5-$D5338-1))))</f>
        <v>0</v>
      </c>
      <c r="L5338" s="298">
        <f ca="1">IF(OFFSET(L5338,-$D5338,0)="n/a","n/a",IF(L$5&gt;OFFSET(L5338,-$D5338,0)+$D5338,$E5338-SUM($G5338:K5338),($E5338-SUM($G5338:K5338))/(OFFSET(L5338,-$D5338,0)-(L$5-$D5338-1))))</f>
        <v>0</v>
      </c>
    </row>
    <row r="5339" spans="1:12" ht="12.75" hidden="1" customHeight="1" outlineLevel="2" x14ac:dyDescent="0.2">
      <c r="A5339" s="3"/>
      <c r="B5339" s="3"/>
      <c r="C5339" s="377" t="s">
        <v>48</v>
      </c>
      <c r="D5339" s="3">
        <v>2</v>
      </c>
      <c r="E5339" s="295">
        <f ca="1"/>
        <v>0</v>
      </c>
      <c r="F5339" s="296"/>
      <c r="G5339" s="299"/>
      <c r="H5339" s="297"/>
      <c r="I5339" s="298">
        <f ca="1">IF(OFFSET(I5339,-$D5339,0)="n/a","n/a",IF(I$5&gt;OFFSET(I5339,-$D5339,0)+$D5339,$E5339-SUM($G5339:H5339),($E5339-SUM($G5339:H5339))/(OFFSET(I5339,-$D5339,0)-(I$5-$D5339-1))))</f>
        <v>0</v>
      </c>
      <c r="J5339" s="298">
        <f ca="1">IF(OFFSET(J5339,-$D5339,0)="n/a","n/a",IF(J$5&gt;OFFSET(J5339,-$D5339,0)+$D5339,$E5339-SUM($G5339:I5339),($E5339-SUM($G5339:I5339))/(OFFSET(J5339,-$D5339,0)-(J$5-$D5339-1))))</f>
        <v>0</v>
      </c>
      <c r="K5339" s="298">
        <f ca="1">IF(OFFSET(K5339,-$D5339,0)="n/a","n/a",IF(K$5&gt;OFFSET(K5339,-$D5339,0)+$D5339,$E5339-SUM($G5339:J5339),($E5339-SUM($G5339:J5339))/(OFFSET(K5339,-$D5339,0)-(K$5-$D5339-1))))</f>
        <v>0</v>
      </c>
      <c r="L5339" s="298">
        <f ca="1">IF(OFFSET(L5339,-$D5339,0)="n/a","n/a",IF(L$5&gt;OFFSET(L5339,-$D5339,0)+$D5339,$E5339-SUM($G5339:K5339),($E5339-SUM($G5339:K5339))/(OFFSET(L5339,-$D5339,0)-(L$5-$D5339-1))))</f>
        <v>0</v>
      </c>
    </row>
    <row r="5340" spans="1:12" ht="12.75" hidden="1" customHeight="1" outlineLevel="2" x14ac:dyDescent="0.2">
      <c r="A5340" s="3"/>
      <c r="B5340" s="3"/>
      <c r="C5340" s="377"/>
      <c r="D5340" s="3">
        <v>3</v>
      </c>
      <c r="E5340" s="295">
        <f ca="1"/>
        <v>0</v>
      </c>
      <c r="F5340" s="296"/>
      <c r="G5340" s="299"/>
      <c r="H5340" s="299"/>
      <c r="I5340" s="297"/>
      <c r="J5340" s="298">
        <f ca="1">IF(OFFSET(J5340,-$D5340,0)="n/a","n/a",IF(J$5&gt;OFFSET(J5340,-$D5340,0)+$D5340,$E5340-SUM($G5340:I5340),($E5340-SUM($G5340:I5340))/(OFFSET(J5340,-$D5340,0)-(J$5-$D5340-1))))</f>
        <v>0</v>
      </c>
      <c r="K5340" s="298">
        <f ca="1">IF(OFFSET(K5340,-$D5340,0)="n/a","n/a",IF(K$5&gt;OFFSET(K5340,-$D5340,0)+$D5340,$E5340-SUM($G5340:J5340),($E5340-SUM($G5340:J5340))/(OFFSET(K5340,-$D5340,0)-(K$5-$D5340-1))))</f>
        <v>0</v>
      </c>
      <c r="L5340" s="298">
        <f ca="1">IF(OFFSET(L5340,-$D5340,0)="n/a","n/a",IF(L$5&gt;OFFSET(L5340,-$D5340,0)+$D5340,$E5340-SUM($G5340:K5340),($E5340-SUM($G5340:K5340))/(OFFSET(L5340,-$D5340,0)-(L$5-$D5340-1))))</f>
        <v>0</v>
      </c>
    </row>
    <row r="5341" spans="1:12" ht="12.75" hidden="1" customHeight="1" outlineLevel="2" x14ac:dyDescent="0.2">
      <c r="A5341" s="3"/>
      <c r="B5341" s="3"/>
      <c r="C5341" s="377"/>
      <c r="D5341" s="3">
        <v>4</v>
      </c>
      <c r="E5341" s="295">
        <f ca="1"/>
        <v>0</v>
      </c>
      <c r="F5341" s="296"/>
      <c r="G5341" s="299"/>
      <c r="H5341" s="299"/>
      <c r="I5341" s="299"/>
      <c r="J5341" s="297"/>
      <c r="K5341" s="298">
        <f ca="1">IF(OFFSET(K5341,-$D5341,0)="n/a","n/a",IF(K$5&gt;OFFSET(K5341,-$D5341,0)+$D5341,$E5341-SUM($G5341:J5341),($E5341-SUM($G5341:J5341))/(OFFSET(K5341,-$D5341,0)-(K$5-$D5341-1))))</f>
        <v>0</v>
      </c>
      <c r="L5341" s="298">
        <f ca="1">IF(OFFSET(L5341,-$D5341,0)="n/a","n/a",IF(L$5&gt;OFFSET(L5341,-$D5341,0)+$D5341,$E5341-SUM($G5341:K5341),($E5341-SUM($G5341:K5341))/(OFFSET(L5341,-$D5341,0)-(L$5-$D5341-1))))</f>
        <v>0</v>
      </c>
    </row>
    <row r="5342" spans="1:12" ht="12.75" hidden="1" customHeight="1" outlineLevel="2" x14ac:dyDescent="0.2">
      <c r="A5342" s="3"/>
      <c r="B5342" s="3"/>
      <c r="C5342" s="377"/>
      <c r="D5342" s="3">
        <v>5</v>
      </c>
      <c r="E5342" s="295">
        <f ca="1"/>
        <v>0</v>
      </c>
      <c r="F5342" s="296"/>
      <c r="G5342" s="299"/>
      <c r="H5342" s="299"/>
      <c r="I5342" s="299"/>
      <c r="J5342" s="299"/>
      <c r="K5342" s="297"/>
      <c r="L5342" s="298">
        <f ca="1">IF(OFFSET(L5342,-$D5342,0)="n/a","n/a",IF(L$5&gt;OFFSET(L5342,-$D5342,0)+$D5342,$E5342-SUM($G5342:K5342),($E5342-SUM($G5342:K5342))/(OFFSET(L5342,-$D5342,0)-(L$5-$D5342-1))))</f>
        <v>0</v>
      </c>
    </row>
    <row r="5343" spans="1:12" ht="12.75" hidden="1" customHeight="1" outlineLevel="2" x14ac:dyDescent="0.2">
      <c r="A5343" s="3"/>
      <c r="B5343" s="3"/>
      <c r="C5343" s="377"/>
      <c r="D5343" s="3">
        <v>6</v>
      </c>
      <c r="E5343" s="295">
        <f ca="1"/>
        <v>0</v>
      </c>
      <c r="F5343" s="296"/>
      <c r="G5343" s="299"/>
      <c r="H5343" s="299"/>
      <c r="I5343" s="299"/>
      <c r="J5343" s="299"/>
      <c r="K5343" s="299"/>
      <c r="L5343" s="297"/>
    </row>
    <row r="5344" spans="1:12" ht="12.75" hidden="1" customHeight="1" outlineLevel="2" x14ac:dyDescent="0.2">
      <c r="A5344" s="3"/>
      <c r="B5344" s="3"/>
      <c r="C5344" s="377"/>
      <c r="D5344" s="3">
        <v>7</v>
      </c>
      <c r="E5344" s="295" t="e">
        <f ca="1"/>
        <v>#N/A</v>
      </c>
      <c r="F5344" s="296"/>
      <c r="G5344" s="299"/>
      <c r="H5344" s="299"/>
      <c r="I5344" s="299"/>
      <c r="J5344" s="299"/>
      <c r="K5344" s="299"/>
      <c r="L5344" s="299"/>
    </row>
    <row r="5345" spans="1:12" ht="12.75" hidden="1" customHeight="1" outlineLevel="2" x14ac:dyDescent="0.2">
      <c r="A5345" s="3"/>
      <c r="B5345" s="3"/>
      <c r="C5345" s="377"/>
      <c r="D5345" s="3">
        <v>8</v>
      </c>
      <c r="E5345" s="295" t="e">
        <f ca="1"/>
        <v>#N/A</v>
      </c>
      <c r="F5345" s="296"/>
      <c r="G5345" s="299"/>
      <c r="H5345" s="299"/>
      <c r="I5345" s="299"/>
      <c r="J5345" s="299"/>
      <c r="K5345" s="299"/>
      <c r="L5345" s="299"/>
    </row>
    <row r="5346" spans="1:12" ht="12.75" hidden="1" customHeight="1" outlineLevel="2" x14ac:dyDescent="0.2">
      <c r="A5346" s="3"/>
      <c r="B5346" s="3"/>
      <c r="C5346" s="377"/>
      <c r="D5346" s="3">
        <v>9</v>
      </c>
      <c r="E5346" s="295" t="e">
        <f ca="1"/>
        <v>#N/A</v>
      </c>
      <c r="F5346" s="296"/>
      <c r="G5346" s="299"/>
      <c r="H5346" s="299"/>
      <c r="I5346" s="299"/>
      <c r="J5346" s="299"/>
      <c r="K5346" s="299"/>
      <c r="L5346" s="299"/>
    </row>
    <row r="5347" spans="1:12" ht="12.75" hidden="1" customHeight="1" outlineLevel="2" x14ac:dyDescent="0.2">
      <c r="A5347" s="3"/>
      <c r="B5347" s="3"/>
      <c r="C5347" s="377"/>
      <c r="D5347" s="3">
        <v>10</v>
      </c>
      <c r="E5347" s="295" t="e">
        <f ca="1"/>
        <v>#N/A</v>
      </c>
      <c r="F5347" s="296"/>
      <c r="G5347" s="299"/>
      <c r="H5347" s="299"/>
      <c r="I5347" s="299"/>
      <c r="J5347" s="299"/>
      <c r="K5347" s="299"/>
      <c r="L5347" s="299"/>
    </row>
    <row r="5348" spans="1:12" ht="12.75" hidden="1" customHeight="1" outlineLevel="2" x14ac:dyDescent="0.2">
      <c r="A5348" s="3"/>
      <c r="B5348" s="3"/>
      <c r="C5348" s="377"/>
      <c r="D5348" s="3">
        <v>11</v>
      </c>
      <c r="E5348" s="295" t="e">
        <f ca="1"/>
        <v>#N/A</v>
      </c>
      <c r="F5348" s="296"/>
      <c r="G5348" s="299"/>
      <c r="H5348" s="299"/>
      <c r="I5348" s="299"/>
      <c r="J5348" s="299"/>
      <c r="K5348" s="299"/>
      <c r="L5348" s="299"/>
    </row>
    <row r="5349" spans="1:12" ht="12.75" hidden="1" customHeight="1" outlineLevel="2" x14ac:dyDescent="0.2">
      <c r="A5349" s="3"/>
      <c r="B5349" s="3"/>
      <c r="C5349" s="377"/>
      <c r="D5349" s="3">
        <v>12</v>
      </c>
      <c r="E5349" s="295" t="e">
        <f ca="1"/>
        <v>#N/A</v>
      </c>
      <c r="F5349" s="296"/>
      <c r="G5349" s="299"/>
      <c r="H5349" s="299"/>
      <c r="I5349" s="299"/>
      <c r="J5349" s="299"/>
      <c r="K5349" s="299"/>
      <c r="L5349" s="299"/>
    </row>
    <row r="5350" spans="1:12" ht="12.75" hidden="1" customHeight="1" outlineLevel="2" x14ac:dyDescent="0.2">
      <c r="A5350" s="3"/>
      <c r="B5350" s="3"/>
      <c r="C5350" s="377"/>
      <c r="D5350" s="3">
        <v>13</v>
      </c>
      <c r="E5350" s="295" t="e">
        <f ca="1"/>
        <v>#N/A</v>
      </c>
      <c r="F5350" s="296"/>
      <c r="G5350" s="299"/>
      <c r="H5350" s="299"/>
      <c r="I5350" s="299"/>
      <c r="J5350" s="299"/>
      <c r="K5350" s="299"/>
      <c r="L5350" s="299"/>
    </row>
    <row r="5351" spans="1:12" ht="12.75" hidden="1" customHeight="1" outlineLevel="2" x14ac:dyDescent="0.2">
      <c r="A5351" s="3"/>
      <c r="B5351" s="3"/>
      <c r="C5351" s="377"/>
      <c r="D5351" s="3">
        <v>14</v>
      </c>
      <c r="E5351" s="295" t="e">
        <f ca="1"/>
        <v>#N/A</v>
      </c>
      <c r="F5351" s="296"/>
      <c r="G5351" s="299"/>
      <c r="H5351" s="299"/>
      <c r="I5351" s="299"/>
      <c r="J5351" s="299"/>
      <c r="K5351" s="299"/>
      <c r="L5351" s="299"/>
    </row>
    <row r="5352" spans="1:12" ht="12.75" hidden="1" customHeight="1" outlineLevel="2" x14ac:dyDescent="0.2">
      <c r="A5352" s="3"/>
      <c r="B5352" s="3"/>
      <c r="C5352" s="377"/>
      <c r="D5352" s="3">
        <v>15</v>
      </c>
      <c r="E5352" s="295" t="e">
        <f ca="1"/>
        <v>#N/A</v>
      </c>
      <c r="F5352" s="296"/>
      <c r="G5352" s="299"/>
      <c r="H5352" s="299"/>
      <c r="I5352" s="299"/>
      <c r="J5352" s="299"/>
      <c r="K5352" s="299"/>
      <c r="L5352" s="299"/>
    </row>
    <row r="5353" spans="1:12" ht="12.75" hidden="1" customHeight="1" outlineLevel="1" x14ac:dyDescent="0.2">
      <c r="A5353" s="3"/>
      <c r="B5353" s="149" t="str">
        <f ca="1">B5336</f>
        <v>Asset Type 074</v>
      </c>
      <c r="C5353" s="149" t="str">
        <f ca="1">C5336</f>
        <v>Description - Asset Type 074</v>
      </c>
      <c r="D5353" s="3"/>
      <c r="E5353" s="3"/>
      <c r="F5353" s="109" t="s">
        <v>47</v>
      </c>
      <c r="G5353" s="301">
        <f t="shared" ref="G5353:L5353" si="548">SUM(G5338:G5352)</f>
        <v>0</v>
      </c>
      <c r="H5353" s="301">
        <f t="shared" ca="1" si="548"/>
        <v>0</v>
      </c>
      <c r="I5353" s="301">
        <f t="shared" ca="1" si="548"/>
        <v>0</v>
      </c>
      <c r="J5353" s="301">
        <f t="shared" ca="1" si="548"/>
        <v>0</v>
      </c>
      <c r="K5353" s="301">
        <f t="shared" ca="1" si="548"/>
        <v>0</v>
      </c>
      <c r="L5353" s="301">
        <f t="shared" ca="1" si="548"/>
        <v>0</v>
      </c>
    </row>
    <row r="5354" spans="1:12" ht="12.75" hidden="1" customHeight="1" outlineLevel="2" x14ac:dyDescent="0.2">
      <c r="A5354" s="221">
        <f>A5336+1</f>
        <v>75</v>
      </c>
      <c r="B5354" s="22" t="str">
        <f ca="1">OFFSET($B$216,$A5354-1,0)</f>
        <v>Asset Type 075</v>
      </c>
      <c r="C5354" s="22" t="str">
        <f ca="1">OFFSET($C$216,$A5354-1,0)</f>
        <v>Description - Asset Type 075</v>
      </c>
      <c r="D5354" s="3"/>
      <c r="E5354" s="112"/>
      <c r="F5354" s="111" t="s">
        <v>46</v>
      </c>
      <c r="G5354" s="300">
        <f t="shared" ref="G5354:L5354" ca="1" si="549">VLOOKUP($B5354,$B$216:$L$415,5+G$5,FALSE)</f>
        <v>0</v>
      </c>
      <c r="H5354" s="300">
        <f t="shared" ca="1" si="549"/>
        <v>0</v>
      </c>
      <c r="I5354" s="300">
        <f t="shared" ca="1" si="549"/>
        <v>0</v>
      </c>
      <c r="J5354" s="300">
        <f t="shared" ca="1" si="549"/>
        <v>0</v>
      </c>
      <c r="K5354" s="300">
        <f t="shared" ca="1" si="549"/>
        <v>0</v>
      </c>
      <c r="L5354" s="300">
        <f t="shared" ca="1" si="549"/>
        <v>0</v>
      </c>
    </row>
    <row r="5355" spans="1:12" ht="12.75" hidden="1" customHeight="1" outlineLevel="2" x14ac:dyDescent="0.2">
      <c r="A5355" s="3"/>
      <c r="B5355" s="3"/>
      <c r="C5355" s="21"/>
      <c r="D5355" s="3"/>
      <c r="E5355" s="110"/>
      <c r="F5355" s="109" t="s">
        <v>81</v>
      </c>
      <c r="G5355" s="114">
        <f ca="1">VLOOKUP($B5354,'Input Sheet'!$B$215:$L$414,5+G$5,FALSE)</f>
        <v>0</v>
      </c>
      <c r="H5355" s="114">
        <f ca="1">VLOOKUP($B5354,'Input Sheet'!$B$215:$L$414,5+H$5,FALSE)</f>
        <v>0</v>
      </c>
      <c r="I5355" s="114">
        <f ca="1">VLOOKUP($B5354,'Input Sheet'!$B$215:$L$414,5+I$5,FALSE)</f>
        <v>0</v>
      </c>
      <c r="J5355" s="114">
        <f ca="1">VLOOKUP($B5354,'Input Sheet'!$B$215:$L$414,5+J$5,FALSE)</f>
        <v>0</v>
      </c>
      <c r="K5355" s="114">
        <f ca="1">VLOOKUP($B5354,'Input Sheet'!$B$215:$L$414,5+K$5,FALSE)</f>
        <v>0</v>
      </c>
      <c r="L5355" s="114">
        <f ca="1">VLOOKUP($B5354,'Input Sheet'!$B$215:$L$414,5+L$5,FALSE)</f>
        <v>0</v>
      </c>
    </row>
    <row r="5356" spans="1:12" ht="12.75" hidden="1" customHeight="1" outlineLevel="2" x14ac:dyDescent="0.2">
      <c r="A5356" s="3"/>
      <c r="B5356" s="3"/>
      <c r="C5356" s="3"/>
      <c r="D5356" s="3">
        <v>1</v>
      </c>
      <c r="E5356" s="295">
        <f t="array" aca="1" ref="E5356:E5370" ca="1">TRANSPOSE(G5354:L5354)</f>
        <v>0</v>
      </c>
      <c r="F5356" s="296"/>
      <c r="G5356" s="297"/>
      <c r="H5356" s="298">
        <f ca="1">IF(OFFSET(H5356,-$D5356,0)="n/a","n/a",IF(H$5&gt;OFFSET(H5356,-$D5356,0)+$D5356,$E5356-SUM($G5356:G5356),($E5356-SUM($G5356:G5356))/(OFFSET(H5356,-$D5356,0)-(H$5-$D5356-1))))</f>
        <v>0</v>
      </c>
      <c r="I5356" s="298">
        <f ca="1">IF(OFFSET(I5356,-$D5356,0)="n/a","n/a",IF(I$5&gt;OFFSET(I5356,-$D5356,0)+$D5356,$E5356-SUM($G5356:H5356),($E5356-SUM($G5356:H5356))/(OFFSET(I5356,-$D5356,0)-(I$5-$D5356-1))))</f>
        <v>0</v>
      </c>
      <c r="J5356" s="298">
        <f ca="1">IF(OFFSET(J5356,-$D5356,0)="n/a","n/a",IF(J$5&gt;OFFSET(J5356,-$D5356,0)+$D5356,$E5356-SUM($G5356:I5356),($E5356-SUM($G5356:I5356))/(OFFSET(J5356,-$D5356,0)-(J$5-$D5356-1))))</f>
        <v>0</v>
      </c>
      <c r="K5356" s="298">
        <f ca="1">IF(OFFSET(K5356,-$D5356,0)="n/a","n/a",IF(K$5&gt;OFFSET(K5356,-$D5356,0)+$D5356,$E5356-SUM($G5356:J5356),($E5356-SUM($G5356:J5356))/(OFFSET(K5356,-$D5356,0)-(K$5-$D5356-1))))</f>
        <v>0</v>
      </c>
      <c r="L5356" s="298">
        <f ca="1">IF(OFFSET(L5356,-$D5356,0)="n/a","n/a",IF(L$5&gt;OFFSET(L5356,-$D5356,0)+$D5356,$E5356-SUM($G5356:K5356),($E5356-SUM($G5356:K5356))/(OFFSET(L5356,-$D5356,0)-(L$5-$D5356-1))))</f>
        <v>0</v>
      </c>
    </row>
    <row r="5357" spans="1:12" ht="12.75" hidden="1" customHeight="1" outlineLevel="2" x14ac:dyDescent="0.2">
      <c r="A5357" s="3"/>
      <c r="B5357" s="3"/>
      <c r="C5357" s="377" t="s">
        <v>48</v>
      </c>
      <c r="D5357" s="3">
        <v>2</v>
      </c>
      <c r="E5357" s="295">
        <f ca="1"/>
        <v>0</v>
      </c>
      <c r="F5357" s="296"/>
      <c r="G5357" s="299"/>
      <c r="H5357" s="297"/>
      <c r="I5357" s="298">
        <f ca="1">IF(OFFSET(I5357,-$D5357,0)="n/a","n/a",IF(I$5&gt;OFFSET(I5357,-$D5357,0)+$D5357,$E5357-SUM($G5357:H5357),($E5357-SUM($G5357:H5357))/(OFFSET(I5357,-$D5357,0)-(I$5-$D5357-1))))</f>
        <v>0</v>
      </c>
      <c r="J5357" s="298">
        <f ca="1">IF(OFFSET(J5357,-$D5357,0)="n/a","n/a",IF(J$5&gt;OFFSET(J5357,-$D5357,0)+$D5357,$E5357-SUM($G5357:I5357),($E5357-SUM($G5357:I5357))/(OFFSET(J5357,-$D5357,0)-(J$5-$D5357-1))))</f>
        <v>0</v>
      </c>
      <c r="K5357" s="298">
        <f ca="1">IF(OFFSET(K5357,-$D5357,0)="n/a","n/a",IF(K$5&gt;OFFSET(K5357,-$D5357,0)+$D5357,$E5357-SUM($G5357:J5357),($E5357-SUM($G5357:J5357))/(OFFSET(K5357,-$D5357,0)-(K$5-$D5357-1))))</f>
        <v>0</v>
      </c>
      <c r="L5357" s="298">
        <f ca="1">IF(OFFSET(L5357,-$D5357,0)="n/a","n/a",IF(L$5&gt;OFFSET(L5357,-$D5357,0)+$D5357,$E5357-SUM($G5357:K5357),($E5357-SUM($G5357:K5357))/(OFFSET(L5357,-$D5357,0)-(L$5-$D5357-1))))</f>
        <v>0</v>
      </c>
    </row>
    <row r="5358" spans="1:12" ht="12.75" hidden="1" customHeight="1" outlineLevel="2" x14ac:dyDescent="0.2">
      <c r="A5358" s="3"/>
      <c r="B5358" s="3"/>
      <c r="C5358" s="377"/>
      <c r="D5358" s="3">
        <v>3</v>
      </c>
      <c r="E5358" s="295">
        <f ca="1"/>
        <v>0</v>
      </c>
      <c r="F5358" s="296"/>
      <c r="G5358" s="299"/>
      <c r="H5358" s="299"/>
      <c r="I5358" s="297"/>
      <c r="J5358" s="298">
        <f ca="1">IF(OFFSET(J5358,-$D5358,0)="n/a","n/a",IF(J$5&gt;OFFSET(J5358,-$D5358,0)+$D5358,$E5358-SUM($G5358:I5358),($E5358-SUM($G5358:I5358))/(OFFSET(J5358,-$D5358,0)-(J$5-$D5358-1))))</f>
        <v>0</v>
      </c>
      <c r="K5358" s="298">
        <f ca="1">IF(OFFSET(K5358,-$D5358,0)="n/a","n/a",IF(K$5&gt;OFFSET(K5358,-$D5358,0)+$D5358,$E5358-SUM($G5358:J5358),($E5358-SUM($G5358:J5358))/(OFFSET(K5358,-$D5358,0)-(K$5-$D5358-1))))</f>
        <v>0</v>
      </c>
      <c r="L5358" s="298">
        <f ca="1">IF(OFFSET(L5358,-$D5358,0)="n/a","n/a",IF(L$5&gt;OFFSET(L5358,-$D5358,0)+$D5358,$E5358-SUM($G5358:K5358),($E5358-SUM($G5358:K5358))/(OFFSET(L5358,-$D5358,0)-(L$5-$D5358-1))))</f>
        <v>0</v>
      </c>
    </row>
    <row r="5359" spans="1:12" ht="12.75" hidden="1" customHeight="1" outlineLevel="2" x14ac:dyDescent="0.2">
      <c r="A5359" s="3"/>
      <c r="B5359" s="3"/>
      <c r="C5359" s="377"/>
      <c r="D5359" s="3">
        <v>4</v>
      </c>
      <c r="E5359" s="295">
        <f ca="1"/>
        <v>0</v>
      </c>
      <c r="F5359" s="296"/>
      <c r="G5359" s="299"/>
      <c r="H5359" s="299"/>
      <c r="I5359" s="299"/>
      <c r="J5359" s="297"/>
      <c r="K5359" s="298">
        <f ca="1">IF(OFFSET(K5359,-$D5359,0)="n/a","n/a",IF(K$5&gt;OFFSET(K5359,-$D5359,0)+$D5359,$E5359-SUM($G5359:J5359),($E5359-SUM($G5359:J5359))/(OFFSET(K5359,-$D5359,0)-(K$5-$D5359-1))))</f>
        <v>0</v>
      </c>
      <c r="L5359" s="298">
        <f ca="1">IF(OFFSET(L5359,-$D5359,0)="n/a","n/a",IF(L$5&gt;OFFSET(L5359,-$D5359,0)+$D5359,$E5359-SUM($G5359:K5359),($E5359-SUM($G5359:K5359))/(OFFSET(L5359,-$D5359,0)-(L$5-$D5359-1))))</f>
        <v>0</v>
      </c>
    </row>
    <row r="5360" spans="1:12" ht="12.75" hidden="1" customHeight="1" outlineLevel="2" x14ac:dyDescent="0.2">
      <c r="A5360" s="3"/>
      <c r="B5360" s="3"/>
      <c r="C5360" s="377"/>
      <c r="D5360" s="3">
        <v>5</v>
      </c>
      <c r="E5360" s="295">
        <f ca="1"/>
        <v>0</v>
      </c>
      <c r="F5360" s="296"/>
      <c r="G5360" s="299"/>
      <c r="H5360" s="299"/>
      <c r="I5360" s="299"/>
      <c r="J5360" s="299"/>
      <c r="K5360" s="297"/>
      <c r="L5360" s="298">
        <f ca="1">IF(OFFSET(L5360,-$D5360,0)="n/a","n/a",IF(L$5&gt;OFFSET(L5360,-$D5360,0)+$D5360,$E5360-SUM($G5360:K5360),($E5360-SUM($G5360:K5360))/(OFFSET(L5360,-$D5360,0)-(L$5-$D5360-1))))</f>
        <v>0</v>
      </c>
    </row>
    <row r="5361" spans="1:12" ht="12.75" hidden="1" customHeight="1" outlineLevel="2" x14ac:dyDescent="0.2">
      <c r="A5361" s="3"/>
      <c r="B5361" s="3"/>
      <c r="C5361" s="377"/>
      <c r="D5361" s="3">
        <v>6</v>
      </c>
      <c r="E5361" s="295">
        <f ca="1"/>
        <v>0</v>
      </c>
      <c r="F5361" s="296"/>
      <c r="G5361" s="299"/>
      <c r="H5361" s="299"/>
      <c r="I5361" s="299"/>
      <c r="J5361" s="299"/>
      <c r="K5361" s="299"/>
      <c r="L5361" s="297"/>
    </row>
    <row r="5362" spans="1:12" ht="12.75" hidden="1" customHeight="1" outlineLevel="2" x14ac:dyDescent="0.2">
      <c r="A5362" s="3"/>
      <c r="B5362" s="3"/>
      <c r="C5362" s="377"/>
      <c r="D5362" s="3">
        <v>7</v>
      </c>
      <c r="E5362" s="295" t="e">
        <f ca="1"/>
        <v>#N/A</v>
      </c>
      <c r="F5362" s="296"/>
      <c r="G5362" s="299"/>
      <c r="H5362" s="299"/>
      <c r="I5362" s="299"/>
      <c r="J5362" s="299"/>
      <c r="K5362" s="299"/>
      <c r="L5362" s="299"/>
    </row>
    <row r="5363" spans="1:12" ht="12.75" hidden="1" customHeight="1" outlineLevel="2" x14ac:dyDescent="0.2">
      <c r="A5363" s="3"/>
      <c r="B5363" s="3"/>
      <c r="C5363" s="377"/>
      <c r="D5363" s="3">
        <v>8</v>
      </c>
      <c r="E5363" s="295" t="e">
        <f ca="1"/>
        <v>#N/A</v>
      </c>
      <c r="F5363" s="296"/>
      <c r="G5363" s="299"/>
      <c r="H5363" s="299"/>
      <c r="I5363" s="299"/>
      <c r="J5363" s="299"/>
      <c r="K5363" s="299"/>
      <c r="L5363" s="299"/>
    </row>
    <row r="5364" spans="1:12" ht="12.75" hidden="1" customHeight="1" outlineLevel="2" x14ac:dyDescent="0.2">
      <c r="A5364" s="3"/>
      <c r="B5364" s="3"/>
      <c r="C5364" s="377"/>
      <c r="D5364" s="3">
        <v>9</v>
      </c>
      <c r="E5364" s="295" t="e">
        <f ca="1"/>
        <v>#N/A</v>
      </c>
      <c r="F5364" s="296"/>
      <c r="G5364" s="299"/>
      <c r="H5364" s="299"/>
      <c r="I5364" s="299"/>
      <c r="J5364" s="299"/>
      <c r="K5364" s="299"/>
      <c r="L5364" s="299"/>
    </row>
    <row r="5365" spans="1:12" ht="12.75" hidden="1" customHeight="1" outlineLevel="2" x14ac:dyDescent="0.2">
      <c r="A5365" s="3"/>
      <c r="B5365" s="3"/>
      <c r="C5365" s="377"/>
      <c r="D5365" s="3">
        <v>10</v>
      </c>
      <c r="E5365" s="295" t="e">
        <f ca="1"/>
        <v>#N/A</v>
      </c>
      <c r="F5365" s="296"/>
      <c r="G5365" s="299"/>
      <c r="H5365" s="299"/>
      <c r="I5365" s="299"/>
      <c r="J5365" s="299"/>
      <c r="K5365" s="299"/>
      <c r="L5365" s="299"/>
    </row>
    <row r="5366" spans="1:12" ht="12.75" hidden="1" customHeight="1" outlineLevel="2" x14ac:dyDescent="0.2">
      <c r="A5366" s="3"/>
      <c r="B5366" s="3"/>
      <c r="C5366" s="377"/>
      <c r="D5366" s="3">
        <v>11</v>
      </c>
      <c r="E5366" s="295" t="e">
        <f ca="1"/>
        <v>#N/A</v>
      </c>
      <c r="F5366" s="296"/>
      <c r="G5366" s="299"/>
      <c r="H5366" s="299"/>
      <c r="I5366" s="299"/>
      <c r="J5366" s="299"/>
      <c r="K5366" s="299"/>
      <c r="L5366" s="299"/>
    </row>
    <row r="5367" spans="1:12" ht="12.75" hidden="1" customHeight="1" outlineLevel="2" x14ac:dyDescent="0.2">
      <c r="A5367" s="3"/>
      <c r="B5367" s="3"/>
      <c r="C5367" s="377"/>
      <c r="D5367" s="3">
        <v>12</v>
      </c>
      <c r="E5367" s="295" t="e">
        <f ca="1"/>
        <v>#N/A</v>
      </c>
      <c r="F5367" s="296"/>
      <c r="G5367" s="299"/>
      <c r="H5367" s="299"/>
      <c r="I5367" s="299"/>
      <c r="J5367" s="299"/>
      <c r="K5367" s="299"/>
      <c r="L5367" s="299"/>
    </row>
    <row r="5368" spans="1:12" ht="12.75" hidden="1" customHeight="1" outlineLevel="2" x14ac:dyDescent="0.2">
      <c r="A5368" s="3"/>
      <c r="B5368" s="3"/>
      <c r="C5368" s="377"/>
      <c r="D5368" s="3">
        <v>13</v>
      </c>
      <c r="E5368" s="295" t="e">
        <f ca="1"/>
        <v>#N/A</v>
      </c>
      <c r="F5368" s="296"/>
      <c r="G5368" s="299"/>
      <c r="H5368" s="299"/>
      <c r="I5368" s="299"/>
      <c r="J5368" s="299"/>
      <c r="K5368" s="299"/>
      <c r="L5368" s="299"/>
    </row>
    <row r="5369" spans="1:12" ht="12.75" hidden="1" customHeight="1" outlineLevel="2" x14ac:dyDescent="0.2">
      <c r="A5369" s="3"/>
      <c r="B5369" s="3"/>
      <c r="C5369" s="377"/>
      <c r="D5369" s="3">
        <v>14</v>
      </c>
      <c r="E5369" s="295" t="e">
        <f ca="1"/>
        <v>#N/A</v>
      </c>
      <c r="F5369" s="296"/>
      <c r="G5369" s="299"/>
      <c r="H5369" s="299"/>
      <c r="I5369" s="299"/>
      <c r="J5369" s="299"/>
      <c r="K5369" s="299"/>
      <c r="L5369" s="299"/>
    </row>
    <row r="5370" spans="1:12" ht="12.75" hidden="1" customHeight="1" outlineLevel="2" x14ac:dyDescent="0.2">
      <c r="A5370" s="3"/>
      <c r="B5370" s="3"/>
      <c r="C5370" s="377"/>
      <c r="D5370" s="3">
        <v>15</v>
      </c>
      <c r="E5370" s="295" t="e">
        <f ca="1"/>
        <v>#N/A</v>
      </c>
      <c r="F5370" s="296"/>
      <c r="G5370" s="299"/>
      <c r="H5370" s="299"/>
      <c r="I5370" s="299"/>
      <c r="J5370" s="299"/>
      <c r="K5370" s="299"/>
      <c r="L5370" s="299"/>
    </row>
    <row r="5371" spans="1:12" ht="12.75" hidden="1" customHeight="1" outlineLevel="1" x14ac:dyDescent="0.2">
      <c r="A5371" s="3"/>
      <c r="B5371" s="149" t="str">
        <f ca="1">B5354</f>
        <v>Asset Type 075</v>
      </c>
      <c r="C5371" s="149" t="str">
        <f ca="1">C5354</f>
        <v>Description - Asset Type 075</v>
      </c>
      <c r="D5371" s="3"/>
      <c r="E5371" s="3"/>
      <c r="F5371" s="109" t="s">
        <v>47</v>
      </c>
      <c r="G5371" s="301">
        <f t="shared" ref="G5371:L5371" si="550">SUM(G5356:G5370)</f>
        <v>0</v>
      </c>
      <c r="H5371" s="301">
        <f t="shared" ca="1" si="550"/>
        <v>0</v>
      </c>
      <c r="I5371" s="301">
        <f t="shared" ca="1" si="550"/>
        <v>0</v>
      </c>
      <c r="J5371" s="301">
        <f t="shared" ca="1" si="550"/>
        <v>0</v>
      </c>
      <c r="K5371" s="301">
        <f t="shared" ca="1" si="550"/>
        <v>0</v>
      </c>
      <c r="L5371" s="301">
        <f t="shared" ca="1" si="550"/>
        <v>0</v>
      </c>
    </row>
    <row r="5372" spans="1:12" ht="12.75" hidden="1" customHeight="1" outlineLevel="2" x14ac:dyDescent="0.2">
      <c r="A5372" s="221">
        <f>A5354+1</f>
        <v>76</v>
      </c>
      <c r="B5372" s="22" t="str">
        <f ca="1">OFFSET($B$216,$A5372-1,0)</f>
        <v>Asset Type 076</v>
      </c>
      <c r="C5372" s="22" t="str">
        <f ca="1">OFFSET($C$216,$A5372-1,0)</f>
        <v>Description - Asset Type 076</v>
      </c>
      <c r="D5372" s="3"/>
      <c r="E5372" s="112"/>
      <c r="F5372" s="111" t="s">
        <v>46</v>
      </c>
      <c r="G5372" s="300">
        <f t="shared" ref="G5372:L5372" ca="1" si="551">VLOOKUP($B5372,$B$216:$L$415,5+G$5,FALSE)</f>
        <v>0</v>
      </c>
      <c r="H5372" s="300">
        <f t="shared" ca="1" si="551"/>
        <v>0</v>
      </c>
      <c r="I5372" s="300">
        <f t="shared" ca="1" si="551"/>
        <v>0</v>
      </c>
      <c r="J5372" s="300">
        <f t="shared" ca="1" si="551"/>
        <v>0</v>
      </c>
      <c r="K5372" s="300">
        <f t="shared" ca="1" si="551"/>
        <v>0</v>
      </c>
      <c r="L5372" s="300">
        <f t="shared" ca="1" si="551"/>
        <v>0</v>
      </c>
    </row>
    <row r="5373" spans="1:12" ht="12.75" hidden="1" customHeight="1" outlineLevel="2" x14ac:dyDescent="0.2">
      <c r="A5373" s="3"/>
      <c r="B5373" s="3"/>
      <c r="C5373" s="21"/>
      <c r="D5373" s="3"/>
      <c r="E5373" s="110"/>
      <c r="F5373" s="109" t="s">
        <v>81</v>
      </c>
      <c r="G5373" s="114">
        <f ca="1">VLOOKUP($B5372,'Input Sheet'!$B$215:$L$414,5+G$5,FALSE)</f>
        <v>0</v>
      </c>
      <c r="H5373" s="114">
        <f ca="1">VLOOKUP($B5372,'Input Sheet'!$B$215:$L$414,5+H$5,FALSE)</f>
        <v>0</v>
      </c>
      <c r="I5373" s="114">
        <f ca="1">VLOOKUP($B5372,'Input Sheet'!$B$215:$L$414,5+I$5,FALSE)</f>
        <v>0</v>
      </c>
      <c r="J5373" s="114">
        <f ca="1">VLOOKUP($B5372,'Input Sheet'!$B$215:$L$414,5+J$5,FALSE)</f>
        <v>0</v>
      </c>
      <c r="K5373" s="114">
        <f ca="1">VLOOKUP($B5372,'Input Sheet'!$B$215:$L$414,5+K$5,FALSE)</f>
        <v>0</v>
      </c>
      <c r="L5373" s="114">
        <f ca="1">VLOOKUP($B5372,'Input Sheet'!$B$215:$L$414,5+L$5,FALSE)</f>
        <v>0</v>
      </c>
    </row>
    <row r="5374" spans="1:12" ht="12.75" hidden="1" customHeight="1" outlineLevel="2" x14ac:dyDescent="0.2">
      <c r="A5374" s="3"/>
      <c r="B5374" s="3"/>
      <c r="C5374" s="3"/>
      <c r="D5374" s="3">
        <v>1</v>
      </c>
      <c r="E5374" s="295">
        <f t="array" aca="1" ref="E5374:E5388" ca="1">TRANSPOSE(G5372:L5372)</f>
        <v>0</v>
      </c>
      <c r="F5374" s="296"/>
      <c r="G5374" s="297"/>
      <c r="H5374" s="298">
        <f ca="1">IF(OFFSET(H5374,-$D5374,0)="n/a","n/a",IF(H$5&gt;OFFSET(H5374,-$D5374,0)+$D5374,$E5374-SUM($G5374:G5374),($E5374-SUM($G5374:G5374))/(OFFSET(H5374,-$D5374,0)-(H$5-$D5374-1))))</f>
        <v>0</v>
      </c>
      <c r="I5374" s="298">
        <f ca="1">IF(OFFSET(I5374,-$D5374,0)="n/a","n/a",IF(I$5&gt;OFFSET(I5374,-$D5374,0)+$D5374,$E5374-SUM($G5374:H5374),($E5374-SUM($G5374:H5374))/(OFFSET(I5374,-$D5374,0)-(I$5-$D5374-1))))</f>
        <v>0</v>
      </c>
      <c r="J5374" s="298">
        <f ca="1">IF(OFFSET(J5374,-$D5374,0)="n/a","n/a",IF(J$5&gt;OFFSET(J5374,-$D5374,0)+$D5374,$E5374-SUM($G5374:I5374),($E5374-SUM($G5374:I5374))/(OFFSET(J5374,-$D5374,0)-(J$5-$D5374-1))))</f>
        <v>0</v>
      </c>
      <c r="K5374" s="298">
        <f ca="1">IF(OFFSET(K5374,-$D5374,0)="n/a","n/a",IF(K$5&gt;OFFSET(K5374,-$D5374,0)+$D5374,$E5374-SUM($G5374:J5374),($E5374-SUM($G5374:J5374))/(OFFSET(K5374,-$D5374,0)-(K$5-$D5374-1))))</f>
        <v>0</v>
      </c>
      <c r="L5374" s="298">
        <f ca="1">IF(OFFSET(L5374,-$D5374,0)="n/a","n/a",IF(L$5&gt;OFFSET(L5374,-$D5374,0)+$D5374,$E5374-SUM($G5374:K5374),($E5374-SUM($G5374:K5374))/(OFFSET(L5374,-$D5374,0)-(L$5-$D5374-1))))</f>
        <v>0</v>
      </c>
    </row>
    <row r="5375" spans="1:12" ht="12.75" hidden="1" customHeight="1" outlineLevel="2" x14ac:dyDescent="0.2">
      <c r="A5375" s="3"/>
      <c r="B5375" s="3"/>
      <c r="C5375" s="377" t="s">
        <v>48</v>
      </c>
      <c r="D5375" s="3">
        <v>2</v>
      </c>
      <c r="E5375" s="295">
        <f ca="1"/>
        <v>0</v>
      </c>
      <c r="F5375" s="296"/>
      <c r="G5375" s="299"/>
      <c r="H5375" s="297"/>
      <c r="I5375" s="298">
        <f ca="1">IF(OFFSET(I5375,-$D5375,0)="n/a","n/a",IF(I$5&gt;OFFSET(I5375,-$D5375,0)+$D5375,$E5375-SUM($G5375:H5375),($E5375-SUM($G5375:H5375))/(OFFSET(I5375,-$D5375,0)-(I$5-$D5375-1))))</f>
        <v>0</v>
      </c>
      <c r="J5375" s="298">
        <f ca="1">IF(OFFSET(J5375,-$D5375,0)="n/a","n/a",IF(J$5&gt;OFFSET(J5375,-$D5375,0)+$D5375,$E5375-SUM($G5375:I5375),($E5375-SUM($G5375:I5375))/(OFFSET(J5375,-$D5375,0)-(J$5-$D5375-1))))</f>
        <v>0</v>
      </c>
      <c r="K5375" s="298">
        <f ca="1">IF(OFFSET(K5375,-$D5375,0)="n/a","n/a",IF(K$5&gt;OFFSET(K5375,-$D5375,0)+$D5375,$E5375-SUM($G5375:J5375),($E5375-SUM($G5375:J5375))/(OFFSET(K5375,-$D5375,0)-(K$5-$D5375-1))))</f>
        <v>0</v>
      </c>
      <c r="L5375" s="298">
        <f ca="1">IF(OFFSET(L5375,-$D5375,0)="n/a","n/a",IF(L$5&gt;OFFSET(L5375,-$D5375,0)+$D5375,$E5375-SUM($G5375:K5375),($E5375-SUM($G5375:K5375))/(OFFSET(L5375,-$D5375,0)-(L$5-$D5375-1))))</f>
        <v>0</v>
      </c>
    </row>
    <row r="5376" spans="1:12" ht="12.75" hidden="1" customHeight="1" outlineLevel="2" x14ac:dyDescent="0.2">
      <c r="A5376" s="3"/>
      <c r="B5376" s="3"/>
      <c r="C5376" s="377"/>
      <c r="D5376" s="3">
        <v>3</v>
      </c>
      <c r="E5376" s="295">
        <f ca="1"/>
        <v>0</v>
      </c>
      <c r="F5376" s="296"/>
      <c r="G5376" s="299"/>
      <c r="H5376" s="299"/>
      <c r="I5376" s="297"/>
      <c r="J5376" s="298">
        <f ca="1">IF(OFFSET(J5376,-$D5376,0)="n/a","n/a",IF(J$5&gt;OFFSET(J5376,-$D5376,0)+$D5376,$E5376-SUM($G5376:I5376),($E5376-SUM($G5376:I5376))/(OFFSET(J5376,-$D5376,0)-(J$5-$D5376-1))))</f>
        <v>0</v>
      </c>
      <c r="K5376" s="298">
        <f ca="1">IF(OFFSET(K5376,-$D5376,0)="n/a","n/a",IF(K$5&gt;OFFSET(K5376,-$D5376,0)+$D5376,$E5376-SUM($G5376:J5376),($E5376-SUM($G5376:J5376))/(OFFSET(K5376,-$D5376,0)-(K$5-$D5376-1))))</f>
        <v>0</v>
      </c>
      <c r="L5376" s="298">
        <f ca="1">IF(OFFSET(L5376,-$D5376,0)="n/a","n/a",IF(L$5&gt;OFFSET(L5376,-$D5376,0)+$D5376,$E5376-SUM($G5376:K5376),($E5376-SUM($G5376:K5376))/(OFFSET(L5376,-$D5376,0)-(L$5-$D5376-1))))</f>
        <v>0</v>
      </c>
    </row>
    <row r="5377" spans="1:12" ht="12.75" hidden="1" customHeight="1" outlineLevel="2" x14ac:dyDescent="0.2">
      <c r="A5377" s="3"/>
      <c r="B5377" s="3"/>
      <c r="C5377" s="377"/>
      <c r="D5377" s="3">
        <v>4</v>
      </c>
      <c r="E5377" s="295">
        <f ca="1"/>
        <v>0</v>
      </c>
      <c r="F5377" s="296"/>
      <c r="G5377" s="299"/>
      <c r="H5377" s="299"/>
      <c r="I5377" s="299"/>
      <c r="J5377" s="297"/>
      <c r="K5377" s="298">
        <f ca="1">IF(OFFSET(K5377,-$D5377,0)="n/a","n/a",IF(K$5&gt;OFFSET(K5377,-$D5377,0)+$D5377,$E5377-SUM($G5377:J5377),($E5377-SUM($G5377:J5377))/(OFFSET(K5377,-$D5377,0)-(K$5-$D5377-1))))</f>
        <v>0</v>
      </c>
      <c r="L5377" s="298">
        <f ca="1">IF(OFFSET(L5377,-$D5377,0)="n/a","n/a",IF(L$5&gt;OFFSET(L5377,-$D5377,0)+$D5377,$E5377-SUM($G5377:K5377),($E5377-SUM($G5377:K5377))/(OFFSET(L5377,-$D5377,0)-(L$5-$D5377-1))))</f>
        <v>0</v>
      </c>
    </row>
    <row r="5378" spans="1:12" ht="12.75" hidden="1" customHeight="1" outlineLevel="2" x14ac:dyDescent="0.2">
      <c r="A5378" s="3"/>
      <c r="B5378" s="3"/>
      <c r="C5378" s="377"/>
      <c r="D5378" s="3">
        <v>5</v>
      </c>
      <c r="E5378" s="295">
        <f ca="1"/>
        <v>0</v>
      </c>
      <c r="F5378" s="296"/>
      <c r="G5378" s="299"/>
      <c r="H5378" s="299"/>
      <c r="I5378" s="299"/>
      <c r="J5378" s="299"/>
      <c r="K5378" s="297"/>
      <c r="L5378" s="298">
        <f ca="1">IF(OFFSET(L5378,-$D5378,0)="n/a","n/a",IF(L$5&gt;OFFSET(L5378,-$D5378,0)+$D5378,$E5378-SUM($G5378:K5378),($E5378-SUM($G5378:K5378))/(OFFSET(L5378,-$D5378,0)-(L$5-$D5378-1))))</f>
        <v>0</v>
      </c>
    </row>
    <row r="5379" spans="1:12" ht="12.75" hidden="1" customHeight="1" outlineLevel="2" x14ac:dyDescent="0.2">
      <c r="A5379" s="3"/>
      <c r="B5379" s="3"/>
      <c r="C5379" s="377"/>
      <c r="D5379" s="3">
        <v>6</v>
      </c>
      <c r="E5379" s="295">
        <f ca="1"/>
        <v>0</v>
      </c>
      <c r="F5379" s="296"/>
      <c r="G5379" s="299"/>
      <c r="H5379" s="299"/>
      <c r="I5379" s="299"/>
      <c r="J5379" s="299"/>
      <c r="K5379" s="299"/>
      <c r="L5379" s="297"/>
    </row>
    <row r="5380" spans="1:12" ht="12.75" hidden="1" customHeight="1" outlineLevel="2" x14ac:dyDescent="0.2">
      <c r="A5380" s="3"/>
      <c r="B5380" s="3"/>
      <c r="C5380" s="377"/>
      <c r="D5380" s="3">
        <v>7</v>
      </c>
      <c r="E5380" s="295" t="e">
        <f ca="1"/>
        <v>#N/A</v>
      </c>
      <c r="F5380" s="296"/>
      <c r="G5380" s="299"/>
      <c r="H5380" s="299"/>
      <c r="I5380" s="299"/>
      <c r="J5380" s="299"/>
      <c r="K5380" s="299"/>
      <c r="L5380" s="299"/>
    </row>
    <row r="5381" spans="1:12" ht="12.75" hidden="1" customHeight="1" outlineLevel="2" x14ac:dyDescent="0.2">
      <c r="A5381" s="3"/>
      <c r="B5381" s="3"/>
      <c r="C5381" s="377"/>
      <c r="D5381" s="3">
        <v>8</v>
      </c>
      <c r="E5381" s="295" t="e">
        <f ca="1"/>
        <v>#N/A</v>
      </c>
      <c r="F5381" s="296"/>
      <c r="G5381" s="299"/>
      <c r="H5381" s="299"/>
      <c r="I5381" s="299"/>
      <c r="J5381" s="299"/>
      <c r="K5381" s="299"/>
      <c r="L5381" s="299"/>
    </row>
    <row r="5382" spans="1:12" ht="12.75" hidden="1" customHeight="1" outlineLevel="2" x14ac:dyDescent="0.2">
      <c r="A5382" s="3"/>
      <c r="B5382" s="3"/>
      <c r="C5382" s="377"/>
      <c r="D5382" s="3">
        <v>9</v>
      </c>
      <c r="E5382" s="295" t="e">
        <f ca="1"/>
        <v>#N/A</v>
      </c>
      <c r="F5382" s="296"/>
      <c r="G5382" s="299"/>
      <c r="H5382" s="299"/>
      <c r="I5382" s="299"/>
      <c r="J5382" s="299"/>
      <c r="K5382" s="299"/>
      <c r="L5382" s="299"/>
    </row>
    <row r="5383" spans="1:12" ht="12.75" hidden="1" customHeight="1" outlineLevel="2" x14ac:dyDescent="0.2">
      <c r="A5383" s="3"/>
      <c r="B5383" s="3"/>
      <c r="C5383" s="377"/>
      <c r="D5383" s="3">
        <v>10</v>
      </c>
      <c r="E5383" s="295" t="e">
        <f ca="1"/>
        <v>#N/A</v>
      </c>
      <c r="F5383" s="296"/>
      <c r="G5383" s="299"/>
      <c r="H5383" s="299"/>
      <c r="I5383" s="299"/>
      <c r="J5383" s="299"/>
      <c r="K5383" s="299"/>
      <c r="L5383" s="299"/>
    </row>
    <row r="5384" spans="1:12" ht="12.75" hidden="1" customHeight="1" outlineLevel="2" x14ac:dyDescent="0.2">
      <c r="A5384" s="3"/>
      <c r="B5384" s="3"/>
      <c r="C5384" s="377"/>
      <c r="D5384" s="3">
        <v>11</v>
      </c>
      <c r="E5384" s="295" t="e">
        <f ca="1"/>
        <v>#N/A</v>
      </c>
      <c r="F5384" s="296"/>
      <c r="G5384" s="299"/>
      <c r="H5384" s="299"/>
      <c r="I5384" s="299"/>
      <c r="J5384" s="299"/>
      <c r="K5384" s="299"/>
      <c r="L5384" s="299"/>
    </row>
    <row r="5385" spans="1:12" ht="12.75" hidden="1" customHeight="1" outlineLevel="2" x14ac:dyDescent="0.2">
      <c r="A5385" s="3"/>
      <c r="B5385" s="3"/>
      <c r="C5385" s="377"/>
      <c r="D5385" s="3">
        <v>12</v>
      </c>
      <c r="E5385" s="295" t="e">
        <f ca="1"/>
        <v>#N/A</v>
      </c>
      <c r="F5385" s="296"/>
      <c r="G5385" s="299"/>
      <c r="H5385" s="299"/>
      <c r="I5385" s="299"/>
      <c r="J5385" s="299"/>
      <c r="K5385" s="299"/>
      <c r="L5385" s="299"/>
    </row>
    <row r="5386" spans="1:12" ht="12.75" hidden="1" customHeight="1" outlineLevel="2" x14ac:dyDescent="0.2">
      <c r="A5386" s="3"/>
      <c r="B5386" s="3"/>
      <c r="C5386" s="377"/>
      <c r="D5386" s="3">
        <v>13</v>
      </c>
      <c r="E5386" s="295" t="e">
        <f ca="1"/>
        <v>#N/A</v>
      </c>
      <c r="F5386" s="296"/>
      <c r="G5386" s="299"/>
      <c r="H5386" s="299"/>
      <c r="I5386" s="299"/>
      <c r="J5386" s="299"/>
      <c r="K5386" s="299"/>
      <c r="L5386" s="299"/>
    </row>
    <row r="5387" spans="1:12" ht="12.75" hidden="1" customHeight="1" outlineLevel="2" x14ac:dyDescent="0.2">
      <c r="A5387" s="3"/>
      <c r="B5387" s="3"/>
      <c r="C5387" s="377"/>
      <c r="D5387" s="3">
        <v>14</v>
      </c>
      <c r="E5387" s="295" t="e">
        <f ca="1"/>
        <v>#N/A</v>
      </c>
      <c r="F5387" s="296"/>
      <c r="G5387" s="299"/>
      <c r="H5387" s="299"/>
      <c r="I5387" s="299"/>
      <c r="J5387" s="299"/>
      <c r="K5387" s="299"/>
      <c r="L5387" s="299"/>
    </row>
    <row r="5388" spans="1:12" ht="12.75" hidden="1" customHeight="1" outlineLevel="2" x14ac:dyDescent="0.2">
      <c r="A5388" s="3"/>
      <c r="B5388" s="3"/>
      <c r="C5388" s="377"/>
      <c r="D5388" s="3">
        <v>15</v>
      </c>
      <c r="E5388" s="295" t="e">
        <f ca="1"/>
        <v>#N/A</v>
      </c>
      <c r="F5388" s="296"/>
      <c r="G5388" s="299"/>
      <c r="H5388" s="299"/>
      <c r="I5388" s="299"/>
      <c r="J5388" s="299"/>
      <c r="K5388" s="299"/>
      <c r="L5388" s="299"/>
    </row>
    <row r="5389" spans="1:12" ht="12.75" hidden="1" customHeight="1" outlineLevel="1" x14ac:dyDescent="0.2">
      <c r="A5389" s="3"/>
      <c r="B5389" s="149" t="str">
        <f ca="1">B5372</f>
        <v>Asset Type 076</v>
      </c>
      <c r="C5389" s="149" t="str">
        <f ca="1">C5372</f>
        <v>Description - Asset Type 076</v>
      </c>
      <c r="D5389" s="3"/>
      <c r="E5389" s="3"/>
      <c r="F5389" s="109" t="s">
        <v>47</v>
      </c>
      <c r="G5389" s="301">
        <f t="shared" ref="G5389:L5389" si="552">SUM(G5374:G5388)</f>
        <v>0</v>
      </c>
      <c r="H5389" s="301">
        <f t="shared" ca="1" si="552"/>
        <v>0</v>
      </c>
      <c r="I5389" s="301">
        <f t="shared" ca="1" si="552"/>
        <v>0</v>
      </c>
      <c r="J5389" s="301">
        <f t="shared" ca="1" si="552"/>
        <v>0</v>
      </c>
      <c r="K5389" s="301">
        <f t="shared" ca="1" si="552"/>
        <v>0</v>
      </c>
      <c r="L5389" s="301">
        <f t="shared" ca="1" si="552"/>
        <v>0</v>
      </c>
    </row>
    <row r="5390" spans="1:12" ht="12.75" hidden="1" customHeight="1" outlineLevel="2" x14ac:dyDescent="0.2">
      <c r="A5390" s="221">
        <f>A5372+1</f>
        <v>77</v>
      </c>
      <c r="B5390" s="22" t="str">
        <f ca="1">OFFSET($B$216,$A5390-1,0)</f>
        <v>Asset Type 077</v>
      </c>
      <c r="C5390" s="22" t="str">
        <f ca="1">OFFSET($C$216,$A5390-1,0)</f>
        <v>Description - Asset Type 077</v>
      </c>
      <c r="D5390" s="3"/>
      <c r="E5390" s="112"/>
      <c r="F5390" s="111" t="s">
        <v>46</v>
      </c>
      <c r="G5390" s="300">
        <f t="shared" ref="G5390:L5390" ca="1" si="553">VLOOKUP($B5390,$B$216:$L$415,5+G$5,FALSE)</f>
        <v>0</v>
      </c>
      <c r="H5390" s="300">
        <f t="shared" ca="1" si="553"/>
        <v>0</v>
      </c>
      <c r="I5390" s="300">
        <f t="shared" ca="1" si="553"/>
        <v>0</v>
      </c>
      <c r="J5390" s="300">
        <f t="shared" ca="1" si="553"/>
        <v>0</v>
      </c>
      <c r="K5390" s="300">
        <f t="shared" ca="1" si="553"/>
        <v>0</v>
      </c>
      <c r="L5390" s="300">
        <f t="shared" ca="1" si="553"/>
        <v>0</v>
      </c>
    </row>
    <row r="5391" spans="1:12" ht="12.75" hidden="1" customHeight="1" outlineLevel="2" x14ac:dyDescent="0.2">
      <c r="A5391" s="3"/>
      <c r="B5391" s="3"/>
      <c r="C5391" s="21"/>
      <c r="D5391" s="3"/>
      <c r="E5391" s="110"/>
      <c r="F5391" s="109" t="s">
        <v>81</v>
      </c>
      <c r="G5391" s="114">
        <f ca="1">VLOOKUP($B5390,'Input Sheet'!$B$215:$L$414,5+G$5,FALSE)</f>
        <v>0</v>
      </c>
      <c r="H5391" s="114">
        <f ca="1">VLOOKUP($B5390,'Input Sheet'!$B$215:$L$414,5+H$5,FALSE)</f>
        <v>0</v>
      </c>
      <c r="I5391" s="114">
        <f ca="1">VLOOKUP($B5390,'Input Sheet'!$B$215:$L$414,5+I$5,FALSE)</f>
        <v>0</v>
      </c>
      <c r="J5391" s="114">
        <f ca="1">VLOOKUP($B5390,'Input Sheet'!$B$215:$L$414,5+J$5,FALSE)</f>
        <v>0</v>
      </c>
      <c r="K5391" s="114">
        <f ca="1">VLOOKUP($B5390,'Input Sheet'!$B$215:$L$414,5+K$5,FALSE)</f>
        <v>0</v>
      </c>
      <c r="L5391" s="114">
        <f ca="1">VLOOKUP($B5390,'Input Sheet'!$B$215:$L$414,5+L$5,FALSE)</f>
        <v>0</v>
      </c>
    </row>
    <row r="5392" spans="1:12" ht="12.75" hidden="1" customHeight="1" outlineLevel="2" x14ac:dyDescent="0.2">
      <c r="A5392" s="3"/>
      <c r="B5392" s="3"/>
      <c r="C5392" s="3"/>
      <c r="D5392" s="3">
        <v>1</v>
      </c>
      <c r="E5392" s="295">
        <f t="array" aca="1" ref="E5392:E5406" ca="1">TRANSPOSE(G5390:L5390)</f>
        <v>0</v>
      </c>
      <c r="F5392" s="296"/>
      <c r="G5392" s="297"/>
      <c r="H5392" s="298">
        <f ca="1">IF(OFFSET(H5392,-$D5392,0)="n/a","n/a",IF(H$5&gt;OFFSET(H5392,-$D5392,0)+$D5392,$E5392-SUM($G5392:G5392),($E5392-SUM($G5392:G5392))/(OFFSET(H5392,-$D5392,0)-(H$5-$D5392-1))))</f>
        <v>0</v>
      </c>
      <c r="I5392" s="298">
        <f ca="1">IF(OFFSET(I5392,-$D5392,0)="n/a","n/a",IF(I$5&gt;OFFSET(I5392,-$D5392,0)+$D5392,$E5392-SUM($G5392:H5392),($E5392-SUM($G5392:H5392))/(OFFSET(I5392,-$D5392,0)-(I$5-$D5392-1))))</f>
        <v>0</v>
      </c>
      <c r="J5392" s="298">
        <f ca="1">IF(OFFSET(J5392,-$D5392,0)="n/a","n/a",IF(J$5&gt;OFFSET(J5392,-$D5392,0)+$D5392,$E5392-SUM($G5392:I5392),($E5392-SUM($G5392:I5392))/(OFFSET(J5392,-$D5392,0)-(J$5-$D5392-1))))</f>
        <v>0</v>
      </c>
      <c r="K5392" s="298">
        <f ca="1">IF(OFFSET(K5392,-$D5392,0)="n/a","n/a",IF(K$5&gt;OFFSET(K5392,-$D5392,0)+$D5392,$E5392-SUM($G5392:J5392),($E5392-SUM($G5392:J5392))/(OFFSET(K5392,-$D5392,0)-(K$5-$D5392-1))))</f>
        <v>0</v>
      </c>
      <c r="L5392" s="298">
        <f ca="1">IF(OFFSET(L5392,-$D5392,0)="n/a","n/a",IF(L$5&gt;OFFSET(L5392,-$D5392,0)+$D5392,$E5392-SUM($G5392:K5392),($E5392-SUM($G5392:K5392))/(OFFSET(L5392,-$D5392,0)-(L$5-$D5392-1))))</f>
        <v>0</v>
      </c>
    </row>
    <row r="5393" spans="1:12" ht="12.75" hidden="1" customHeight="1" outlineLevel="2" x14ac:dyDescent="0.2">
      <c r="A5393" s="3"/>
      <c r="B5393" s="3"/>
      <c r="C5393" s="377" t="s">
        <v>48</v>
      </c>
      <c r="D5393" s="3">
        <v>2</v>
      </c>
      <c r="E5393" s="295">
        <f ca="1"/>
        <v>0</v>
      </c>
      <c r="F5393" s="296"/>
      <c r="G5393" s="299"/>
      <c r="H5393" s="297"/>
      <c r="I5393" s="298">
        <f ca="1">IF(OFFSET(I5393,-$D5393,0)="n/a","n/a",IF(I$5&gt;OFFSET(I5393,-$D5393,0)+$D5393,$E5393-SUM($G5393:H5393),($E5393-SUM($G5393:H5393))/(OFFSET(I5393,-$D5393,0)-(I$5-$D5393-1))))</f>
        <v>0</v>
      </c>
      <c r="J5393" s="298">
        <f ca="1">IF(OFFSET(J5393,-$D5393,0)="n/a","n/a",IF(J$5&gt;OFFSET(J5393,-$D5393,0)+$D5393,$E5393-SUM($G5393:I5393),($E5393-SUM($G5393:I5393))/(OFFSET(J5393,-$D5393,0)-(J$5-$D5393-1))))</f>
        <v>0</v>
      </c>
      <c r="K5393" s="298">
        <f ca="1">IF(OFFSET(K5393,-$D5393,0)="n/a","n/a",IF(K$5&gt;OFFSET(K5393,-$D5393,0)+$D5393,$E5393-SUM($G5393:J5393),($E5393-SUM($G5393:J5393))/(OFFSET(K5393,-$D5393,0)-(K$5-$D5393-1))))</f>
        <v>0</v>
      </c>
      <c r="L5393" s="298">
        <f ca="1">IF(OFFSET(L5393,-$D5393,0)="n/a","n/a",IF(L$5&gt;OFFSET(L5393,-$D5393,0)+$D5393,$E5393-SUM($G5393:K5393),($E5393-SUM($G5393:K5393))/(OFFSET(L5393,-$D5393,0)-(L$5-$D5393-1))))</f>
        <v>0</v>
      </c>
    </row>
    <row r="5394" spans="1:12" ht="12.75" hidden="1" customHeight="1" outlineLevel="2" x14ac:dyDescent="0.2">
      <c r="A5394" s="3"/>
      <c r="B5394" s="3"/>
      <c r="C5394" s="377"/>
      <c r="D5394" s="3">
        <v>3</v>
      </c>
      <c r="E5394" s="295">
        <f ca="1"/>
        <v>0</v>
      </c>
      <c r="F5394" s="296"/>
      <c r="G5394" s="299"/>
      <c r="H5394" s="299"/>
      <c r="I5394" s="297"/>
      <c r="J5394" s="298">
        <f ca="1">IF(OFFSET(J5394,-$D5394,0)="n/a","n/a",IF(J$5&gt;OFFSET(J5394,-$D5394,0)+$D5394,$E5394-SUM($G5394:I5394),($E5394-SUM($G5394:I5394))/(OFFSET(J5394,-$D5394,0)-(J$5-$D5394-1))))</f>
        <v>0</v>
      </c>
      <c r="K5394" s="298">
        <f ca="1">IF(OFFSET(K5394,-$D5394,0)="n/a","n/a",IF(K$5&gt;OFFSET(K5394,-$D5394,0)+$D5394,$E5394-SUM($G5394:J5394),($E5394-SUM($G5394:J5394))/(OFFSET(K5394,-$D5394,0)-(K$5-$D5394-1))))</f>
        <v>0</v>
      </c>
      <c r="L5394" s="298">
        <f ca="1">IF(OFFSET(L5394,-$D5394,0)="n/a","n/a",IF(L$5&gt;OFFSET(L5394,-$D5394,0)+$D5394,$E5394-SUM($G5394:K5394),($E5394-SUM($G5394:K5394))/(OFFSET(L5394,-$D5394,0)-(L$5-$D5394-1))))</f>
        <v>0</v>
      </c>
    </row>
    <row r="5395" spans="1:12" ht="12.75" hidden="1" customHeight="1" outlineLevel="2" x14ac:dyDescent="0.2">
      <c r="A5395" s="3"/>
      <c r="B5395" s="3"/>
      <c r="C5395" s="377"/>
      <c r="D5395" s="3">
        <v>4</v>
      </c>
      <c r="E5395" s="295">
        <f ca="1"/>
        <v>0</v>
      </c>
      <c r="F5395" s="296"/>
      <c r="G5395" s="299"/>
      <c r="H5395" s="299"/>
      <c r="I5395" s="299"/>
      <c r="J5395" s="297"/>
      <c r="K5395" s="298">
        <f ca="1">IF(OFFSET(K5395,-$D5395,0)="n/a","n/a",IF(K$5&gt;OFFSET(K5395,-$D5395,0)+$D5395,$E5395-SUM($G5395:J5395),($E5395-SUM($G5395:J5395))/(OFFSET(K5395,-$D5395,0)-(K$5-$D5395-1))))</f>
        <v>0</v>
      </c>
      <c r="L5395" s="298">
        <f ca="1">IF(OFFSET(L5395,-$D5395,0)="n/a","n/a",IF(L$5&gt;OFFSET(L5395,-$D5395,0)+$D5395,$E5395-SUM($G5395:K5395),($E5395-SUM($G5395:K5395))/(OFFSET(L5395,-$D5395,0)-(L$5-$D5395-1))))</f>
        <v>0</v>
      </c>
    </row>
    <row r="5396" spans="1:12" ht="12.75" hidden="1" customHeight="1" outlineLevel="2" x14ac:dyDescent="0.2">
      <c r="A5396" s="3"/>
      <c r="B5396" s="3"/>
      <c r="C5396" s="377"/>
      <c r="D5396" s="3">
        <v>5</v>
      </c>
      <c r="E5396" s="295">
        <f ca="1"/>
        <v>0</v>
      </c>
      <c r="F5396" s="296"/>
      <c r="G5396" s="299"/>
      <c r="H5396" s="299"/>
      <c r="I5396" s="299"/>
      <c r="J5396" s="299"/>
      <c r="K5396" s="297"/>
      <c r="L5396" s="298">
        <f ca="1">IF(OFFSET(L5396,-$D5396,0)="n/a","n/a",IF(L$5&gt;OFFSET(L5396,-$D5396,0)+$D5396,$E5396-SUM($G5396:K5396),($E5396-SUM($G5396:K5396))/(OFFSET(L5396,-$D5396,0)-(L$5-$D5396-1))))</f>
        <v>0</v>
      </c>
    </row>
    <row r="5397" spans="1:12" ht="12.75" hidden="1" customHeight="1" outlineLevel="2" x14ac:dyDescent="0.2">
      <c r="A5397" s="3"/>
      <c r="B5397" s="3"/>
      <c r="C5397" s="377"/>
      <c r="D5397" s="3">
        <v>6</v>
      </c>
      <c r="E5397" s="295">
        <f ca="1"/>
        <v>0</v>
      </c>
      <c r="F5397" s="296"/>
      <c r="G5397" s="299"/>
      <c r="H5397" s="299"/>
      <c r="I5397" s="299"/>
      <c r="J5397" s="299"/>
      <c r="K5397" s="299"/>
      <c r="L5397" s="297"/>
    </row>
    <row r="5398" spans="1:12" ht="12.75" hidden="1" customHeight="1" outlineLevel="2" x14ac:dyDescent="0.2">
      <c r="A5398" s="3"/>
      <c r="B5398" s="3"/>
      <c r="C5398" s="377"/>
      <c r="D5398" s="3">
        <v>7</v>
      </c>
      <c r="E5398" s="295" t="e">
        <f ca="1"/>
        <v>#N/A</v>
      </c>
      <c r="F5398" s="296"/>
      <c r="G5398" s="299"/>
      <c r="H5398" s="299"/>
      <c r="I5398" s="299"/>
      <c r="J5398" s="299"/>
      <c r="K5398" s="299"/>
      <c r="L5398" s="299"/>
    </row>
    <row r="5399" spans="1:12" ht="12.75" hidden="1" customHeight="1" outlineLevel="2" x14ac:dyDescent="0.2">
      <c r="A5399" s="3"/>
      <c r="B5399" s="3"/>
      <c r="C5399" s="377"/>
      <c r="D5399" s="3">
        <v>8</v>
      </c>
      <c r="E5399" s="295" t="e">
        <f ca="1"/>
        <v>#N/A</v>
      </c>
      <c r="F5399" s="296"/>
      <c r="G5399" s="299"/>
      <c r="H5399" s="299"/>
      <c r="I5399" s="299"/>
      <c r="J5399" s="299"/>
      <c r="K5399" s="299"/>
      <c r="L5399" s="299"/>
    </row>
    <row r="5400" spans="1:12" ht="12.75" hidden="1" customHeight="1" outlineLevel="2" x14ac:dyDescent="0.2">
      <c r="A5400" s="3"/>
      <c r="B5400" s="3"/>
      <c r="C5400" s="377"/>
      <c r="D5400" s="3">
        <v>9</v>
      </c>
      <c r="E5400" s="295" t="e">
        <f ca="1"/>
        <v>#N/A</v>
      </c>
      <c r="F5400" s="296"/>
      <c r="G5400" s="299"/>
      <c r="H5400" s="299"/>
      <c r="I5400" s="299"/>
      <c r="J5400" s="299"/>
      <c r="K5400" s="299"/>
      <c r="L5400" s="299"/>
    </row>
    <row r="5401" spans="1:12" ht="12.75" hidden="1" customHeight="1" outlineLevel="2" x14ac:dyDescent="0.2">
      <c r="A5401" s="3"/>
      <c r="B5401" s="3"/>
      <c r="C5401" s="377"/>
      <c r="D5401" s="3">
        <v>10</v>
      </c>
      <c r="E5401" s="295" t="e">
        <f ca="1"/>
        <v>#N/A</v>
      </c>
      <c r="F5401" s="296"/>
      <c r="G5401" s="299"/>
      <c r="H5401" s="299"/>
      <c r="I5401" s="299"/>
      <c r="J5401" s="299"/>
      <c r="K5401" s="299"/>
      <c r="L5401" s="299"/>
    </row>
    <row r="5402" spans="1:12" ht="12.75" hidden="1" customHeight="1" outlineLevel="2" x14ac:dyDescent="0.2">
      <c r="A5402" s="3"/>
      <c r="B5402" s="3"/>
      <c r="C5402" s="377"/>
      <c r="D5402" s="3">
        <v>11</v>
      </c>
      <c r="E5402" s="295" t="e">
        <f ca="1"/>
        <v>#N/A</v>
      </c>
      <c r="F5402" s="296"/>
      <c r="G5402" s="299"/>
      <c r="H5402" s="299"/>
      <c r="I5402" s="299"/>
      <c r="J5402" s="299"/>
      <c r="K5402" s="299"/>
      <c r="L5402" s="299"/>
    </row>
    <row r="5403" spans="1:12" ht="12.75" hidden="1" customHeight="1" outlineLevel="2" x14ac:dyDescent="0.2">
      <c r="A5403" s="3"/>
      <c r="B5403" s="3"/>
      <c r="C5403" s="377"/>
      <c r="D5403" s="3">
        <v>12</v>
      </c>
      <c r="E5403" s="295" t="e">
        <f ca="1"/>
        <v>#N/A</v>
      </c>
      <c r="F5403" s="296"/>
      <c r="G5403" s="299"/>
      <c r="H5403" s="299"/>
      <c r="I5403" s="299"/>
      <c r="J5403" s="299"/>
      <c r="K5403" s="299"/>
      <c r="L5403" s="299"/>
    </row>
    <row r="5404" spans="1:12" ht="12.75" hidden="1" customHeight="1" outlineLevel="2" x14ac:dyDescent="0.2">
      <c r="A5404" s="3"/>
      <c r="B5404" s="3"/>
      <c r="C5404" s="377"/>
      <c r="D5404" s="3">
        <v>13</v>
      </c>
      <c r="E5404" s="295" t="e">
        <f ca="1"/>
        <v>#N/A</v>
      </c>
      <c r="F5404" s="296"/>
      <c r="G5404" s="299"/>
      <c r="H5404" s="299"/>
      <c r="I5404" s="299"/>
      <c r="J5404" s="299"/>
      <c r="K5404" s="299"/>
      <c r="L5404" s="299"/>
    </row>
    <row r="5405" spans="1:12" ht="12.75" hidden="1" customHeight="1" outlineLevel="2" x14ac:dyDescent="0.2">
      <c r="A5405" s="3"/>
      <c r="B5405" s="3"/>
      <c r="C5405" s="377"/>
      <c r="D5405" s="3">
        <v>14</v>
      </c>
      <c r="E5405" s="295" t="e">
        <f ca="1"/>
        <v>#N/A</v>
      </c>
      <c r="F5405" s="296"/>
      <c r="G5405" s="299"/>
      <c r="H5405" s="299"/>
      <c r="I5405" s="299"/>
      <c r="J5405" s="299"/>
      <c r="K5405" s="299"/>
      <c r="L5405" s="299"/>
    </row>
    <row r="5406" spans="1:12" ht="12.75" hidden="1" customHeight="1" outlineLevel="2" x14ac:dyDescent="0.2">
      <c r="A5406" s="3"/>
      <c r="B5406" s="3"/>
      <c r="C5406" s="377"/>
      <c r="D5406" s="3">
        <v>15</v>
      </c>
      <c r="E5406" s="295" t="e">
        <f ca="1"/>
        <v>#N/A</v>
      </c>
      <c r="F5406" s="296"/>
      <c r="G5406" s="299"/>
      <c r="H5406" s="299"/>
      <c r="I5406" s="299"/>
      <c r="J5406" s="299"/>
      <c r="K5406" s="299"/>
      <c r="L5406" s="299"/>
    </row>
    <row r="5407" spans="1:12" ht="12.75" hidden="1" customHeight="1" outlineLevel="1" x14ac:dyDescent="0.2">
      <c r="A5407" s="3"/>
      <c r="B5407" s="149" t="str">
        <f ca="1">B5390</f>
        <v>Asset Type 077</v>
      </c>
      <c r="C5407" s="149" t="str">
        <f ca="1">C5390</f>
        <v>Description - Asset Type 077</v>
      </c>
      <c r="D5407" s="3"/>
      <c r="E5407" s="3"/>
      <c r="F5407" s="109" t="s">
        <v>47</v>
      </c>
      <c r="G5407" s="301">
        <f t="shared" ref="G5407:L5407" si="554">SUM(G5392:G5406)</f>
        <v>0</v>
      </c>
      <c r="H5407" s="301">
        <f t="shared" ca="1" si="554"/>
        <v>0</v>
      </c>
      <c r="I5407" s="301">
        <f t="shared" ca="1" si="554"/>
        <v>0</v>
      </c>
      <c r="J5407" s="301">
        <f t="shared" ca="1" si="554"/>
        <v>0</v>
      </c>
      <c r="K5407" s="301">
        <f t="shared" ca="1" si="554"/>
        <v>0</v>
      </c>
      <c r="L5407" s="301">
        <f t="shared" ca="1" si="554"/>
        <v>0</v>
      </c>
    </row>
    <row r="5408" spans="1:12" ht="12.75" hidden="1" customHeight="1" outlineLevel="2" x14ac:dyDescent="0.2">
      <c r="A5408" s="221">
        <f>A5390+1</f>
        <v>78</v>
      </c>
      <c r="B5408" s="22" t="str">
        <f ca="1">OFFSET($B$216,$A5408-1,0)</f>
        <v>Asset Type 078</v>
      </c>
      <c r="C5408" s="22" t="str">
        <f ca="1">OFFSET($C$216,$A5408-1,0)</f>
        <v>Description - Asset Type 078</v>
      </c>
      <c r="D5408" s="3"/>
      <c r="E5408" s="112"/>
      <c r="F5408" s="111" t="s">
        <v>46</v>
      </c>
      <c r="G5408" s="300">
        <f t="shared" ref="G5408:L5408" ca="1" si="555">VLOOKUP($B5408,$B$216:$L$415,5+G$5,FALSE)</f>
        <v>0</v>
      </c>
      <c r="H5408" s="300">
        <f t="shared" ca="1" si="555"/>
        <v>0</v>
      </c>
      <c r="I5408" s="300">
        <f t="shared" ca="1" si="555"/>
        <v>0</v>
      </c>
      <c r="J5408" s="300">
        <f t="shared" ca="1" si="555"/>
        <v>0</v>
      </c>
      <c r="K5408" s="300">
        <f t="shared" ca="1" si="555"/>
        <v>0</v>
      </c>
      <c r="L5408" s="300">
        <f t="shared" ca="1" si="555"/>
        <v>0</v>
      </c>
    </row>
    <row r="5409" spans="1:12" ht="12.75" hidden="1" customHeight="1" outlineLevel="2" x14ac:dyDescent="0.2">
      <c r="A5409" s="3"/>
      <c r="B5409" s="3"/>
      <c r="C5409" s="21"/>
      <c r="D5409" s="3"/>
      <c r="E5409" s="110"/>
      <c r="F5409" s="109" t="s">
        <v>81</v>
      </c>
      <c r="G5409" s="114">
        <f ca="1">VLOOKUP($B5408,'Input Sheet'!$B$215:$L$414,5+G$5,FALSE)</f>
        <v>0</v>
      </c>
      <c r="H5409" s="114">
        <f ca="1">VLOOKUP($B5408,'Input Sheet'!$B$215:$L$414,5+H$5,FALSE)</f>
        <v>0</v>
      </c>
      <c r="I5409" s="114">
        <f ca="1">VLOOKUP($B5408,'Input Sheet'!$B$215:$L$414,5+I$5,FALSE)</f>
        <v>0</v>
      </c>
      <c r="J5409" s="114">
        <f ca="1">VLOOKUP($B5408,'Input Sheet'!$B$215:$L$414,5+J$5,FALSE)</f>
        <v>0</v>
      </c>
      <c r="K5409" s="114">
        <f ca="1">VLOOKUP($B5408,'Input Sheet'!$B$215:$L$414,5+K$5,FALSE)</f>
        <v>0</v>
      </c>
      <c r="L5409" s="114">
        <f ca="1">VLOOKUP($B5408,'Input Sheet'!$B$215:$L$414,5+L$5,FALSE)</f>
        <v>0</v>
      </c>
    </row>
    <row r="5410" spans="1:12" ht="12.75" hidden="1" customHeight="1" outlineLevel="2" x14ac:dyDescent="0.2">
      <c r="A5410" s="3"/>
      <c r="B5410" s="3"/>
      <c r="C5410" s="3"/>
      <c r="D5410" s="3">
        <v>1</v>
      </c>
      <c r="E5410" s="295">
        <f t="array" aca="1" ref="E5410:E5424" ca="1">TRANSPOSE(G5408:L5408)</f>
        <v>0</v>
      </c>
      <c r="F5410" s="296"/>
      <c r="G5410" s="297"/>
      <c r="H5410" s="298">
        <f ca="1">IF(OFFSET(H5410,-$D5410,0)="n/a","n/a",IF(H$5&gt;OFFSET(H5410,-$D5410,0)+$D5410,$E5410-SUM($G5410:G5410),($E5410-SUM($G5410:G5410))/(OFFSET(H5410,-$D5410,0)-(H$5-$D5410-1))))</f>
        <v>0</v>
      </c>
      <c r="I5410" s="298">
        <f ca="1">IF(OFFSET(I5410,-$D5410,0)="n/a","n/a",IF(I$5&gt;OFFSET(I5410,-$D5410,0)+$D5410,$E5410-SUM($G5410:H5410),($E5410-SUM($G5410:H5410))/(OFFSET(I5410,-$D5410,0)-(I$5-$D5410-1))))</f>
        <v>0</v>
      </c>
      <c r="J5410" s="298">
        <f ca="1">IF(OFFSET(J5410,-$D5410,0)="n/a","n/a",IF(J$5&gt;OFFSET(J5410,-$D5410,0)+$D5410,$E5410-SUM($G5410:I5410),($E5410-SUM($G5410:I5410))/(OFFSET(J5410,-$D5410,0)-(J$5-$D5410-1))))</f>
        <v>0</v>
      </c>
      <c r="K5410" s="298">
        <f ca="1">IF(OFFSET(K5410,-$D5410,0)="n/a","n/a",IF(K$5&gt;OFFSET(K5410,-$D5410,0)+$D5410,$E5410-SUM($G5410:J5410),($E5410-SUM($G5410:J5410))/(OFFSET(K5410,-$D5410,0)-(K$5-$D5410-1))))</f>
        <v>0</v>
      </c>
      <c r="L5410" s="298">
        <f ca="1">IF(OFFSET(L5410,-$D5410,0)="n/a","n/a",IF(L$5&gt;OFFSET(L5410,-$D5410,0)+$D5410,$E5410-SUM($G5410:K5410),($E5410-SUM($G5410:K5410))/(OFFSET(L5410,-$D5410,0)-(L$5-$D5410-1))))</f>
        <v>0</v>
      </c>
    </row>
    <row r="5411" spans="1:12" ht="12.75" hidden="1" customHeight="1" outlineLevel="2" x14ac:dyDescent="0.2">
      <c r="A5411" s="3"/>
      <c r="B5411" s="3"/>
      <c r="C5411" s="377" t="s">
        <v>48</v>
      </c>
      <c r="D5411" s="3">
        <v>2</v>
      </c>
      <c r="E5411" s="295">
        <f ca="1"/>
        <v>0</v>
      </c>
      <c r="F5411" s="296"/>
      <c r="G5411" s="299"/>
      <c r="H5411" s="297"/>
      <c r="I5411" s="298">
        <f ca="1">IF(OFFSET(I5411,-$D5411,0)="n/a","n/a",IF(I$5&gt;OFFSET(I5411,-$D5411,0)+$D5411,$E5411-SUM($G5411:H5411),($E5411-SUM($G5411:H5411))/(OFFSET(I5411,-$D5411,0)-(I$5-$D5411-1))))</f>
        <v>0</v>
      </c>
      <c r="J5411" s="298">
        <f ca="1">IF(OFFSET(J5411,-$D5411,0)="n/a","n/a",IF(J$5&gt;OFFSET(J5411,-$D5411,0)+$D5411,$E5411-SUM($G5411:I5411),($E5411-SUM($G5411:I5411))/(OFFSET(J5411,-$D5411,0)-(J$5-$D5411-1))))</f>
        <v>0</v>
      </c>
      <c r="K5411" s="298">
        <f ca="1">IF(OFFSET(K5411,-$D5411,0)="n/a","n/a",IF(K$5&gt;OFFSET(K5411,-$D5411,0)+$D5411,$E5411-SUM($G5411:J5411),($E5411-SUM($G5411:J5411))/(OFFSET(K5411,-$D5411,0)-(K$5-$D5411-1))))</f>
        <v>0</v>
      </c>
      <c r="L5411" s="298">
        <f ca="1">IF(OFFSET(L5411,-$D5411,0)="n/a","n/a",IF(L$5&gt;OFFSET(L5411,-$D5411,0)+$D5411,$E5411-SUM($G5411:K5411),($E5411-SUM($G5411:K5411))/(OFFSET(L5411,-$D5411,0)-(L$5-$D5411-1))))</f>
        <v>0</v>
      </c>
    </row>
    <row r="5412" spans="1:12" ht="12.75" hidden="1" customHeight="1" outlineLevel="2" x14ac:dyDescent="0.2">
      <c r="A5412" s="3"/>
      <c r="B5412" s="3"/>
      <c r="C5412" s="377"/>
      <c r="D5412" s="3">
        <v>3</v>
      </c>
      <c r="E5412" s="295">
        <f ca="1"/>
        <v>0</v>
      </c>
      <c r="F5412" s="296"/>
      <c r="G5412" s="299"/>
      <c r="H5412" s="299"/>
      <c r="I5412" s="297"/>
      <c r="J5412" s="298">
        <f ca="1">IF(OFFSET(J5412,-$D5412,0)="n/a","n/a",IF(J$5&gt;OFFSET(J5412,-$D5412,0)+$D5412,$E5412-SUM($G5412:I5412),($E5412-SUM($G5412:I5412))/(OFFSET(J5412,-$D5412,0)-(J$5-$D5412-1))))</f>
        <v>0</v>
      </c>
      <c r="K5412" s="298">
        <f ca="1">IF(OFFSET(K5412,-$D5412,0)="n/a","n/a",IF(K$5&gt;OFFSET(K5412,-$D5412,0)+$D5412,$E5412-SUM($G5412:J5412),($E5412-SUM($G5412:J5412))/(OFFSET(K5412,-$D5412,0)-(K$5-$D5412-1))))</f>
        <v>0</v>
      </c>
      <c r="L5412" s="298">
        <f ca="1">IF(OFFSET(L5412,-$D5412,0)="n/a","n/a",IF(L$5&gt;OFFSET(L5412,-$D5412,0)+$D5412,$E5412-SUM($G5412:K5412),($E5412-SUM($G5412:K5412))/(OFFSET(L5412,-$D5412,0)-(L$5-$D5412-1))))</f>
        <v>0</v>
      </c>
    </row>
    <row r="5413" spans="1:12" ht="12.75" hidden="1" customHeight="1" outlineLevel="2" x14ac:dyDescent="0.2">
      <c r="A5413" s="3"/>
      <c r="B5413" s="3"/>
      <c r="C5413" s="377"/>
      <c r="D5413" s="3">
        <v>4</v>
      </c>
      <c r="E5413" s="295">
        <f ca="1"/>
        <v>0</v>
      </c>
      <c r="F5413" s="296"/>
      <c r="G5413" s="299"/>
      <c r="H5413" s="299"/>
      <c r="I5413" s="299"/>
      <c r="J5413" s="297"/>
      <c r="K5413" s="298">
        <f ca="1">IF(OFFSET(K5413,-$D5413,0)="n/a","n/a",IF(K$5&gt;OFFSET(K5413,-$D5413,0)+$D5413,$E5413-SUM($G5413:J5413),($E5413-SUM($G5413:J5413))/(OFFSET(K5413,-$D5413,0)-(K$5-$D5413-1))))</f>
        <v>0</v>
      </c>
      <c r="L5413" s="298">
        <f ca="1">IF(OFFSET(L5413,-$D5413,0)="n/a","n/a",IF(L$5&gt;OFFSET(L5413,-$D5413,0)+$D5413,$E5413-SUM($G5413:K5413),($E5413-SUM($G5413:K5413))/(OFFSET(L5413,-$D5413,0)-(L$5-$D5413-1))))</f>
        <v>0</v>
      </c>
    </row>
    <row r="5414" spans="1:12" ht="12.75" hidden="1" customHeight="1" outlineLevel="2" x14ac:dyDescent="0.2">
      <c r="A5414" s="3"/>
      <c r="B5414" s="3"/>
      <c r="C5414" s="377"/>
      <c r="D5414" s="3">
        <v>5</v>
      </c>
      <c r="E5414" s="295">
        <f ca="1"/>
        <v>0</v>
      </c>
      <c r="F5414" s="296"/>
      <c r="G5414" s="299"/>
      <c r="H5414" s="299"/>
      <c r="I5414" s="299"/>
      <c r="J5414" s="299"/>
      <c r="K5414" s="297"/>
      <c r="L5414" s="298">
        <f ca="1">IF(OFFSET(L5414,-$D5414,0)="n/a","n/a",IF(L$5&gt;OFFSET(L5414,-$D5414,0)+$D5414,$E5414-SUM($G5414:K5414),($E5414-SUM($G5414:K5414))/(OFFSET(L5414,-$D5414,0)-(L$5-$D5414-1))))</f>
        <v>0</v>
      </c>
    </row>
    <row r="5415" spans="1:12" ht="12.75" hidden="1" customHeight="1" outlineLevel="2" x14ac:dyDescent="0.2">
      <c r="A5415" s="3"/>
      <c r="B5415" s="3"/>
      <c r="C5415" s="377"/>
      <c r="D5415" s="3">
        <v>6</v>
      </c>
      <c r="E5415" s="295">
        <f ca="1"/>
        <v>0</v>
      </c>
      <c r="F5415" s="296"/>
      <c r="G5415" s="299"/>
      <c r="H5415" s="299"/>
      <c r="I5415" s="299"/>
      <c r="J5415" s="299"/>
      <c r="K5415" s="299"/>
      <c r="L5415" s="297"/>
    </row>
    <row r="5416" spans="1:12" ht="12.75" hidden="1" customHeight="1" outlineLevel="2" x14ac:dyDescent="0.2">
      <c r="A5416" s="3"/>
      <c r="B5416" s="3"/>
      <c r="C5416" s="377"/>
      <c r="D5416" s="3">
        <v>7</v>
      </c>
      <c r="E5416" s="295" t="e">
        <f ca="1"/>
        <v>#N/A</v>
      </c>
      <c r="F5416" s="296"/>
      <c r="G5416" s="299"/>
      <c r="H5416" s="299"/>
      <c r="I5416" s="299"/>
      <c r="J5416" s="299"/>
      <c r="K5416" s="299"/>
      <c r="L5416" s="299"/>
    </row>
    <row r="5417" spans="1:12" ht="12.75" hidden="1" customHeight="1" outlineLevel="2" x14ac:dyDescent="0.2">
      <c r="A5417" s="3"/>
      <c r="B5417" s="3"/>
      <c r="C5417" s="377"/>
      <c r="D5417" s="3">
        <v>8</v>
      </c>
      <c r="E5417" s="295" t="e">
        <f ca="1"/>
        <v>#N/A</v>
      </c>
      <c r="F5417" s="296"/>
      <c r="G5417" s="299"/>
      <c r="H5417" s="299"/>
      <c r="I5417" s="299"/>
      <c r="J5417" s="299"/>
      <c r="K5417" s="299"/>
      <c r="L5417" s="299"/>
    </row>
    <row r="5418" spans="1:12" ht="12.75" hidden="1" customHeight="1" outlineLevel="2" x14ac:dyDescent="0.2">
      <c r="A5418" s="3"/>
      <c r="B5418" s="3"/>
      <c r="C5418" s="377"/>
      <c r="D5418" s="3">
        <v>9</v>
      </c>
      <c r="E5418" s="295" t="e">
        <f ca="1"/>
        <v>#N/A</v>
      </c>
      <c r="F5418" s="296"/>
      <c r="G5418" s="299"/>
      <c r="H5418" s="299"/>
      <c r="I5418" s="299"/>
      <c r="J5418" s="299"/>
      <c r="K5418" s="299"/>
      <c r="L5418" s="299"/>
    </row>
    <row r="5419" spans="1:12" ht="12.75" hidden="1" customHeight="1" outlineLevel="2" x14ac:dyDescent="0.2">
      <c r="A5419" s="3"/>
      <c r="B5419" s="3"/>
      <c r="C5419" s="377"/>
      <c r="D5419" s="3">
        <v>10</v>
      </c>
      <c r="E5419" s="295" t="e">
        <f ca="1"/>
        <v>#N/A</v>
      </c>
      <c r="F5419" s="296"/>
      <c r="G5419" s="299"/>
      <c r="H5419" s="299"/>
      <c r="I5419" s="299"/>
      <c r="J5419" s="299"/>
      <c r="K5419" s="299"/>
      <c r="L5419" s="299"/>
    </row>
    <row r="5420" spans="1:12" ht="12.75" hidden="1" customHeight="1" outlineLevel="2" x14ac:dyDescent="0.2">
      <c r="A5420" s="3"/>
      <c r="B5420" s="3"/>
      <c r="C5420" s="377"/>
      <c r="D5420" s="3">
        <v>11</v>
      </c>
      <c r="E5420" s="295" t="e">
        <f ca="1"/>
        <v>#N/A</v>
      </c>
      <c r="F5420" s="296"/>
      <c r="G5420" s="299"/>
      <c r="H5420" s="299"/>
      <c r="I5420" s="299"/>
      <c r="J5420" s="299"/>
      <c r="K5420" s="299"/>
      <c r="L5420" s="299"/>
    </row>
    <row r="5421" spans="1:12" ht="12.75" hidden="1" customHeight="1" outlineLevel="2" x14ac:dyDescent="0.2">
      <c r="A5421" s="3"/>
      <c r="B5421" s="3"/>
      <c r="C5421" s="377"/>
      <c r="D5421" s="3">
        <v>12</v>
      </c>
      <c r="E5421" s="295" t="e">
        <f ca="1"/>
        <v>#N/A</v>
      </c>
      <c r="F5421" s="296"/>
      <c r="G5421" s="299"/>
      <c r="H5421" s="299"/>
      <c r="I5421" s="299"/>
      <c r="J5421" s="299"/>
      <c r="K5421" s="299"/>
      <c r="L5421" s="299"/>
    </row>
    <row r="5422" spans="1:12" ht="12.75" hidden="1" customHeight="1" outlineLevel="2" x14ac:dyDescent="0.2">
      <c r="A5422" s="3"/>
      <c r="B5422" s="3"/>
      <c r="C5422" s="377"/>
      <c r="D5422" s="3">
        <v>13</v>
      </c>
      <c r="E5422" s="295" t="e">
        <f ca="1"/>
        <v>#N/A</v>
      </c>
      <c r="F5422" s="296"/>
      <c r="G5422" s="299"/>
      <c r="H5422" s="299"/>
      <c r="I5422" s="299"/>
      <c r="J5422" s="299"/>
      <c r="K5422" s="299"/>
      <c r="L5422" s="299"/>
    </row>
    <row r="5423" spans="1:12" ht="12.75" hidden="1" customHeight="1" outlineLevel="2" x14ac:dyDescent="0.2">
      <c r="A5423" s="3"/>
      <c r="B5423" s="3"/>
      <c r="C5423" s="377"/>
      <c r="D5423" s="3">
        <v>14</v>
      </c>
      <c r="E5423" s="295" t="e">
        <f ca="1"/>
        <v>#N/A</v>
      </c>
      <c r="F5423" s="296"/>
      <c r="G5423" s="299"/>
      <c r="H5423" s="299"/>
      <c r="I5423" s="299"/>
      <c r="J5423" s="299"/>
      <c r="K5423" s="299"/>
      <c r="L5423" s="299"/>
    </row>
    <row r="5424" spans="1:12" ht="12.75" hidden="1" customHeight="1" outlineLevel="2" x14ac:dyDescent="0.2">
      <c r="A5424" s="3"/>
      <c r="B5424" s="3"/>
      <c r="C5424" s="377"/>
      <c r="D5424" s="3">
        <v>15</v>
      </c>
      <c r="E5424" s="295" t="e">
        <f ca="1"/>
        <v>#N/A</v>
      </c>
      <c r="F5424" s="296"/>
      <c r="G5424" s="299"/>
      <c r="H5424" s="299"/>
      <c r="I5424" s="299"/>
      <c r="J5424" s="299"/>
      <c r="K5424" s="299"/>
      <c r="L5424" s="299"/>
    </row>
    <row r="5425" spans="1:12" ht="12.75" hidden="1" customHeight="1" outlineLevel="1" x14ac:dyDescent="0.2">
      <c r="A5425" s="3"/>
      <c r="B5425" s="149" t="str">
        <f ca="1">B5408</f>
        <v>Asset Type 078</v>
      </c>
      <c r="C5425" s="149" t="str">
        <f ca="1">C5408</f>
        <v>Description - Asset Type 078</v>
      </c>
      <c r="D5425" s="3"/>
      <c r="E5425" s="3"/>
      <c r="F5425" s="109" t="s">
        <v>47</v>
      </c>
      <c r="G5425" s="301">
        <f t="shared" ref="G5425:L5425" si="556">SUM(G5410:G5424)</f>
        <v>0</v>
      </c>
      <c r="H5425" s="301">
        <f t="shared" ca="1" si="556"/>
        <v>0</v>
      </c>
      <c r="I5425" s="301">
        <f t="shared" ca="1" si="556"/>
        <v>0</v>
      </c>
      <c r="J5425" s="301">
        <f t="shared" ca="1" si="556"/>
        <v>0</v>
      </c>
      <c r="K5425" s="301">
        <f t="shared" ca="1" si="556"/>
        <v>0</v>
      </c>
      <c r="L5425" s="301">
        <f t="shared" ca="1" si="556"/>
        <v>0</v>
      </c>
    </row>
    <row r="5426" spans="1:12" ht="12.75" hidden="1" customHeight="1" outlineLevel="2" x14ac:dyDescent="0.2">
      <c r="A5426" s="221">
        <f>A5408+1</f>
        <v>79</v>
      </c>
      <c r="B5426" s="22" t="str">
        <f ca="1">OFFSET($B$216,$A5426-1,0)</f>
        <v>Asset Type 079</v>
      </c>
      <c r="C5426" s="22" t="str">
        <f ca="1">OFFSET($C$216,$A5426-1,0)</f>
        <v>Description - Asset Type 079</v>
      </c>
      <c r="D5426" s="3"/>
      <c r="E5426" s="112"/>
      <c r="F5426" s="111" t="s">
        <v>46</v>
      </c>
      <c r="G5426" s="300">
        <f t="shared" ref="G5426:L5426" ca="1" si="557">VLOOKUP($B5426,$B$216:$L$415,5+G$5,FALSE)</f>
        <v>0</v>
      </c>
      <c r="H5426" s="300">
        <f t="shared" ca="1" si="557"/>
        <v>0</v>
      </c>
      <c r="I5426" s="300">
        <f t="shared" ca="1" si="557"/>
        <v>0</v>
      </c>
      <c r="J5426" s="300">
        <f t="shared" ca="1" si="557"/>
        <v>0</v>
      </c>
      <c r="K5426" s="300">
        <f t="shared" ca="1" si="557"/>
        <v>0</v>
      </c>
      <c r="L5426" s="300">
        <f t="shared" ca="1" si="557"/>
        <v>0</v>
      </c>
    </row>
    <row r="5427" spans="1:12" ht="12.75" hidden="1" customHeight="1" outlineLevel="2" x14ac:dyDescent="0.2">
      <c r="A5427" s="3"/>
      <c r="B5427" s="3"/>
      <c r="C5427" s="21"/>
      <c r="D5427" s="3"/>
      <c r="E5427" s="110"/>
      <c r="F5427" s="109" t="s">
        <v>81</v>
      </c>
      <c r="G5427" s="114">
        <f ca="1">VLOOKUP($B5426,'Input Sheet'!$B$215:$L$414,5+G$5,FALSE)</f>
        <v>0</v>
      </c>
      <c r="H5427" s="114">
        <f ca="1">VLOOKUP($B5426,'Input Sheet'!$B$215:$L$414,5+H$5,FALSE)</f>
        <v>0</v>
      </c>
      <c r="I5427" s="114">
        <f ca="1">VLOOKUP($B5426,'Input Sheet'!$B$215:$L$414,5+I$5,FALSE)</f>
        <v>0</v>
      </c>
      <c r="J5427" s="114">
        <f ca="1">VLOOKUP($B5426,'Input Sheet'!$B$215:$L$414,5+J$5,FALSE)</f>
        <v>0</v>
      </c>
      <c r="K5427" s="114">
        <f ca="1">VLOOKUP($B5426,'Input Sheet'!$B$215:$L$414,5+K$5,FALSE)</f>
        <v>0</v>
      </c>
      <c r="L5427" s="114">
        <f ca="1">VLOOKUP($B5426,'Input Sheet'!$B$215:$L$414,5+L$5,FALSE)</f>
        <v>0</v>
      </c>
    </row>
    <row r="5428" spans="1:12" ht="12.75" hidden="1" customHeight="1" outlineLevel="2" x14ac:dyDescent="0.2">
      <c r="A5428" s="3"/>
      <c r="B5428" s="3"/>
      <c r="C5428" s="3"/>
      <c r="D5428" s="3">
        <v>1</v>
      </c>
      <c r="E5428" s="295">
        <f t="array" aca="1" ref="E5428:E5442" ca="1">TRANSPOSE(G5426:L5426)</f>
        <v>0</v>
      </c>
      <c r="F5428" s="296"/>
      <c r="G5428" s="297"/>
      <c r="H5428" s="298">
        <f ca="1">IF(OFFSET(H5428,-$D5428,0)="n/a","n/a",IF(H$5&gt;OFFSET(H5428,-$D5428,0)+$D5428,$E5428-SUM($G5428:G5428),($E5428-SUM($G5428:G5428))/(OFFSET(H5428,-$D5428,0)-(H$5-$D5428-1))))</f>
        <v>0</v>
      </c>
      <c r="I5428" s="298">
        <f ca="1">IF(OFFSET(I5428,-$D5428,0)="n/a","n/a",IF(I$5&gt;OFFSET(I5428,-$D5428,0)+$D5428,$E5428-SUM($G5428:H5428),($E5428-SUM($G5428:H5428))/(OFFSET(I5428,-$D5428,0)-(I$5-$D5428-1))))</f>
        <v>0</v>
      </c>
      <c r="J5428" s="298">
        <f ca="1">IF(OFFSET(J5428,-$D5428,0)="n/a","n/a",IF(J$5&gt;OFFSET(J5428,-$D5428,0)+$D5428,$E5428-SUM($G5428:I5428),($E5428-SUM($G5428:I5428))/(OFFSET(J5428,-$D5428,0)-(J$5-$D5428-1))))</f>
        <v>0</v>
      </c>
      <c r="K5428" s="298">
        <f ca="1">IF(OFFSET(K5428,-$D5428,0)="n/a","n/a",IF(K$5&gt;OFFSET(K5428,-$D5428,0)+$D5428,$E5428-SUM($G5428:J5428),($E5428-SUM($G5428:J5428))/(OFFSET(K5428,-$D5428,0)-(K$5-$D5428-1))))</f>
        <v>0</v>
      </c>
      <c r="L5428" s="298">
        <f ca="1">IF(OFFSET(L5428,-$D5428,0)="n/a","n/a",IF(L$5&gt;OFFSET(L5428,-$D5428,0)+$D5428,$E5428-SUM($G5428:K5428),($E5428-SUM($G5428:K5428))/(OFFSET(L5428,-$D5428,0)-(L$5-$D5428-1))))</f>
        <v>0</v>
      </c>
    </row>
    <row r="5429" spans="1:12" ht="12.75" hidden="1" customHeight="1" outlineLevel="2" x14ac:dyDescent="0.2">
      <c r="A5429" s="3"/>
      <c r="B5429" s="3"/>
      <c r="C5429" s="377" t="s">
        <v>48</v>
      </c>
      <c r="D5429" s="3">
        <v>2</v>
      </c>
      <c r="E5429" s="295">
        <f ca="1"/>
        <v>0</v>
      </c>
      <c r="F5429" s="296"/>
      <c r="G5429" s="299"/>
      <c r="H5429" s="297"/>
      <c r="I5429" s="298">
        <f ca="1">IF(OFFSET(I5429,-$D5429,0)="n/a","n/a",IF(I$5&gt;OFFSET(I5429,-$D5429,0)+$D5429,$E5429-SUM($G5429:H5429),($E5429-SUM($G5429:H5429))/(OFFSET(I5429,-$D5429,0)-(I$5-$D5429-1))))</f>
        <v>0</v>
      </c>
      <c r="J5429" s="298">
        <f ca="1">IF(OFFSET(J5429,-$D5429,0)="n/a","n/a",IF(J$5&gt;OFFSET(J5429,-$D5429,0)+$D5429,$E5429-SUM($G5429:I5429),($E5429-SUM($G5429:I5429))/(OFFSET(J5429,-$D5429,0)-(J$5-$D5429-1))))</f>
        <v>0</v>
      </c>
      <c r="K5429" s="298">
        <f ca="1">IF(OFFSET(K5429,-$D5429,0)="n/a","n/a",IF(K$5&gt;OFFSET(K5429,-$D5429,0)+$D5429,$E5429-SUM($G5429:J5429),($E5429-SUM($G5429:J5429))/(OFFSET(K5429,-$D5429,0)-(K$5-$D5429-1))))</f>
        <v>0</v>
      </c>
      <c r="L5429" s="298">
        <f ca="1">IF(OFFSET(L5429,-$D5429,0)="n/a","n/a",IF(L$5&gt;OFFSET(L5429,-$D5429,0)+$D5429,$E5429-SUM($G5429:K5429),($E5429-SUM($G5429:K5429))/(OFFSET(L5429,-$D5429,0)-(L$5-$D5429-1))))</f>
        <v>0</v>
      </c>
    </row>
    <row r="5430" spans="1:12" ht="12.75" hidden="1" customHeight="1" outlineLevel="2" x14ac:dyDescent="0.2">
      <c r="A5430" s="3"/>
      <c r="B5430" s="3"/>
      <c r="C5430" s="377"/>
      <c r="D5430" s="3">
        <v>3</v>
      </c>
      <c r="E5430" s="295">
        <f ca="1"/>
        <v>0</v>
      </c>
      <c r="F5430" s="296"/>
      <c r="G5430" s="299"/>
      <c r="H5430" s="299"/>
      <c r="I5430" s="297"/>
      <c r="J5430" s="298">
        <f ca="1">IF(OFFSET(J5430,-$D5430,0)="n/a","n/a",IF(J$5&gt;OFFSET(J5430,-$D5430,0)+$D5430,$E5430-SUM($G5430:I5430),($E5430-SUM($G5430:I5430))/(OFFSET(J5430,-$D5430,0)-(J$5-$D5430-1))))</f>
        <v>0</v>
      </c>
      <c r="K5430" s="298">
        <f ca="1">IF(OFFSET(K5430,-$D5430,0)="n/a","n/a",IF(K$5&gt;OFFSET(K5430,-$D5430,0)+$D5430,$E5430-SUM($G5430:J5430),($E5430-SUM($G5430:J5430))/(OFFSET(K5430,-$D5430,0)-(K$5-$D5430-1))))</f>
        <v>0</v>
      </c>
      <c r="L5430" s="298">
        <f ca="1">IF(OFFSET(L5430,-$D5430,0)="n/a","n/a",IF(L$5&gt;OFFSET(L5430,-$D5430,0)+$D5430,$E5430-SUM($G5430:K5430),($E5430-SUM($G5430:K5430))/(OFFSET(L5430,-$D5430,0)-(L$5-$D5430-1))))</f>
        <v>0</v>
      </c>
    </row>
    <row r="5431" spans="1:12" ht="12.75" hidden="1" customHeight="1" outlineLevel="2" x14ac:dyDescent="0.2">
      <c r="A5431" s="3"/>
      <c r="B5431" s="3"/>
      <c r="C5431" s="377"/>
      <c r="D5431" s="3">
        <v>4</v>
      </c>
      <c r="E5431" s="295">
        <f ca="1"/>
        <v>0</v>
      </c>
      <c r="F5431" s="296"/>
      <c r="G5431" s="299"/>
      <c r="H5431" s="299"/>
      <c r="I5431" s="299"/>
      <c r="J5431" s="297"/>
      <c r="K5431" s="298">
        <f ca="1">IF(OFFSET(K5431,-$D5431,0)="n/a","n/a",IF(K$5&gt;OFFSET(K5431,-$D5431,0)+$D5431,$E5431-SUM($G5431:J5431),($E5431-SUM($G5431:J5431))/(OFFSET(K5431,-$D5431,0)-(K$5-$D5431-1))))</f>
        <v>0</v>
      </c>
      <c r="L5431" s="298">
        <f ca="1">IF(OFFSET(L5431,-$D5431,0)="n/a","n/a",IF(L$5&gt;OFFSET(L5431,-$D5431,0)+$D5431,$E5431-SUM($G5431:K5431),($E5431-SUM($G5431:K5431))/(OFFSET(L5431,-$D5431,0)-(L$5-$D5431-1))))</f>
        <v>0</v>
      </c>
    </row>
    <row r="5432" spans="1:12" ht="12.75" hidden="1" customHeight="1" outlineLevel="2" x14ac:dyDescent="0.2">
      <c r="A5432" s="3"/>
      <c r="B5432" s="3"/>
      <c r="C5432" s="377"/>
      <c r="D5432" s="3">
        <v>5</v>
      </c>
      <c r="E5432" s="295">
        <f ca="1"/>
        <v>0</v>
      </c>
      <c r="F5432" s="296"/>
      <c r="G5432" s="299"/>
      <c r="H5432" s="299"/>
      <c r="I5432" s="299"/>
      <c r="J5432" s="299"/>
      <c r="K5432" s="297"/>
      <c r="L5432" s="298">
        <f ca="1">IF(OFFSET(L5432,-$D5432,0)="n/a","n/a",IF(L$5&gt;OFFSET(L5432,-$D5432,0)+$D5432,$E5432-SUM($G5432:K5432),($E5432-SUM($G5432:K5432))/(OFFSET(L5432,-$D5432,0)-(L$5-$D5432-1))))</f>
        <v>0</v>
      </c>
    </row>
    <row r="5433" spans="1:12" ht="12.75" hidden="1" customHeight="1" outlineLevel="2" x14ac:dyDescent="0.2">
      <c r="A5433" s="3"/>
      <c r="B5433" s="3"/>
      <c r="C5433" s="377"/>
      <c r="D5433" s="3">
        <v>6</v>
      </c>
      <c r="E5433" s="295">
        <f ca="1"/>
        <v>0</v>
      </c>
      <c r="F5433" s="296"/>
      <c r="G5433" s="299"/>
      <c r="H5433" s="299"/>
      <c r="I5433" s="299"/>
      <c r="J5433" s="299"/>
      <c r="K5433" s="299"/>
      <c r="L5433" s="297"/>
    </row>
    <row r="5434" spans="1:12" ht="12.75" hidden="1" customHeight="1" outlineLevel="2" x14ac:dyDescent="0.2">
      <c r="A5434" s="3"/>
      <c r="B5434" s="3"/>
      <c r="C5434" s="377"/>
      <c r="D5434" s="3">
        <v>7</v>
      </c>
      <c r="E5434" s="295" t="e">
        <f ca="1"/>
        <v>#N/A</v>
      </c>
      <c r="F5434" s="296"/>
      <c r="G5434" s="299"/>
      <c r="H5434" s="299"/>
      <c r="I5434" s="299"/>
      <c r="J5434" s="299"/>
      <c r="K5434" s="299"/>
      <c r="L5434" s="299"/>
    </row>
    <row r="5435" spans="1:12" ht="12.75" hidden="1" customHeight="1" outlineLevel="2" x14ac:dyDescent="0.2">
      <c r="A5435" s="3"/>
      <c r="B5435" s="3"/>
      <c r="C5435" s="377"/>
      <c r="D5435" s="3">
        <v>8</v>
      </c>
      <c r="E5435" s="295" t="e">
        <f ca="1"/>
        <v>#N/A</v>
      </c>
      <c r="F5435" s="296"/>
      <c r="G5435" s="299"/>
      <c r="H5435" s="299"/>
      <c r="I5435" s="299"/>
      <c r="J5435" s="299"/>
      <c r="K5435" s="299"/>
      <c r="L5435" s="299"/>
    </row>
    <row r="5436" spans="1:12" ht="12.75" hidden="1" customHeight="1" outlineLevel="2" x14ac:dyDescent="0.2">
      <c r="A5436" s="3"/>
      <c r="B5436" s="3"/>
      <c r="C5436" s="377"/>
      <c r="D5436" s="3">
        <v>9</v>
      </c>
      <c r="E5436" s="295" t="e">
        <f ca="1"/>
        <v>#N/A</v>
      </c>
      <c r="F5436" s="296"/>
      <c r="G5436" s="299"/>
      <c r="H5436" s="299"/>
      <c r="I5436" s="299"/>
      <c r="J5436" s="299"/>
      <c r="K5436" s="299"/>
      <c r="L5436" s="299"/>
    </row>
    <row r="5437" spans="1:12" ht="12.75" hidden="1" customHeight="1" outlineLevel="2" x14ac:dyDescent="0.2">
      <c r="A5437" s="3"/>
      <c r="B5437" s="3"/>
      <c r="C5437" s="377"/>
      <c r="D5437" s="3">
        <v>10</v>
      </c>
      <c r="E5437" s="295" t="e">
        <f ca="1"/>
        <v>#N/A</v>
      </c>
      <c r="F5437" s="296"/>
      <c r="G5437" s="299"/>
      <c r="H5437" s="299"/>
      <c r="I5437" s="299"/>
      <c r="J5437" s="299"/>
      <c r="K5437" s="299"/>
      <c r="L5437" s="299"/>
    </row>
    <row r="5438" spans="1:12" ht="12.75" hidden="1" customHeight="1" outlineLevel="2" x14ac:dyDescent="0.2">
      <c r="A5438" s="3"/>
      <c r="B5438" s="3"/>
      <c r="C5438" s="377"/>
      <c r="D5438" s="3">
        <v>11</v>
      </c>
      <c r="E5438" s="295" t="e">
        <f ca="1"/>
        <v>#N/A</v>
      </c>
      <c r="F5438" s="296"/>
      <c r="G5438" s="299"/>
      <c r="H5438" s="299"/>
      <c r="I5438" s="299"/>
      <c r="J5438" s="299"/>
      <c r="K5438" s="299"/>
      <c r="L5438" s="299"/>
    </row>
    <row r="5439" spans="1:12" ht="12.75" hidden="1" customHeight="1" outlineLevel="2" x14ac:dyDescent="0.2">
      <c r="A5439" s="3"/>
      <c r="B5439" s="3"/>
      <c r="C5439" s="377"/>
      <c r="D5439" s="3">
        <v>12</v>
      </c>
      <c r="E5439" s="295" t="e">
        <f ca="1"/>
        <v>#N/A</v>
      </c>
      <c r="F5439" s="296"/>
      <c r="G5439" s="299"/>
      <c r="H5439" s="299"/>
      <c r="I5439" s="299"/>
      <c r="J5439" s="299"/>
      <c r="K5439" s="299"/>
      <c r="L5439" s="299"/>
    </row>
    <row r="5440" spans="1:12" ht="12.75" hidden="1" customHeight="1" outlineLevel="2" x14ac:dyDescent="0.2">
      <c r="A5440" s="3"/>
      <c r="B5440" s="3"/>
      <c r="C5440" s="377"/>
      <c r="D5440" s="3">
        <v>13</v>
      </c>
      <c r="E5440" s="295" t="e">
        <f ca="1"/>
        <v>#N/A</v>
      </c>
      <c r="F5440" s="296"/>
      <c r="G5440" s="299"/>
      <c r="H5440" s="299"/>
      <c r="I5440" s="299"/>
      <c r="J5440" s="299"/>
      <c r="K5440" s="299"/>
      <c r="L5440" s="299"/>
    </row>
    <row r="5441" spans="1:12" ht="12.75" hidden="1" customHeight="1" outlineLevel="2" x14ac:dyDescent="0.2">
      <c r="A5441" s="3"/>
      <c r="B5441" s="3"/>
      <c r="C5441" s="377"/>
      <c r="D5441" s="3">
        <v>14</v>
      </c>
      <c r="E5441" s="295" t="e">
        <f ca="1"/>
        <v>#N/A</v>
      </c>
      <c r="F5441" s="296"/>
      <c r="G5441" s="299"/>
      <c r="H5441" s="299"/>
      <c r="I5441" s="299"/>
      <c r="J5441" s="299"/>
      <c r="K5441" s="299"/>
      <c r="L5441" s="299"/>
    </row>
    <row r="5442" spans="1:12" ht="12.75" hidden="1" customHeight="1" outlineLevel="2" x14ac:dyDescent="0.2">
      <c r="A5442" s="3"/>
      <c r="B5442" s="3"/>
      <c r="C5442" s="377"/>
      <c r="D5442" s="3">
        <v>15</v>
      </c>
      <c r="E5442" s="295" t="e">
        <f ca="1"/>
        <v>#N/A</v>
      </c>
      <c r="F5442" s="296"/>
      <c r="G5442" s="299"/>
      <c r="H5442" s="299"/>
      <c r="I5442" s="299"/>
      <c r="J5442" s="299"/>
      <c r="K5442" s="299"/>
      <c r="L5442" s="299"/>
    </row>
    <row r="5443" spans="1:12" ht="12.75" hidden="1" customHeight="1" outlineLevel="1" x14ac:dyDescent="0.2">
      <c r="A5443" s="3"/>
      <c r="B5443" s="149" t="str">
        <f ca="1">B5426</f>
        <v>Asset Type 079</v>
      </c>
      <c r="C5443" s="149" t="str">
        <f ca="1">C5426</f>
        <v>Description - Asset Type 079</v>
      </c>
      <c r="D5443" s="3"/>
      <c r="E5443" s="3"/>
      <c r="F5443" s="109" t="s">
        <v>47</v>
      </c>
      <c r="G5443" s="301">
        <f t="shared" ref="G5443:L5443" si="558">SUM(G5428:G5442)</f>
        <v>0</v>
      </c>
      <c r="H5443" s="301">
        <f t="shared" ca="1" si="558"/>
        <v>0</v>
      </c>
      <c r="I5443" s="301">
        <f t="shared" ca="1" si="558"/>
        <v>0</v>
      </c>
      <c r="J5443" s="301">
        <f t="shared" ca="1" si="558"/>
        <v>0</v>
      </c>
      <c r="K5443" s="301">
        <f t="shared" ca="1" si="558"/>
        <v>0</v>
      </c>
      <c r="L5443" s="301">
        <f t="shared" ca="1" si="558"/>
        <v>0</v>
      </c>
    </row>
    <row r="5444" spans="1:12" ht="12.75" hidden="1" customHeight="1" outlineLevel="2" x14ac:dyDescent="0.2">
      <c r="A5444" s="221">
        <f>A5426+1</f>
        <v>80</v>
      </c>
      <c r="B5444" s="22" t="str">
        <f ca="1">OFFSET($B$216,$A5444-1,0)</f>
        <v>Asset Type 080</v>
      </c>
      <c r="C5444" s="22" t="str">
        <f ca="1">OFFSET($C$216,$A5444-1,0)</f>
        <v>Description - Asset Type 080</v>
      </c>
      <c r="D5444" s="3"/>
      <c r="E5444" s="112"/>
      <c r="F5444" s="111" t="s">
        <v>46</v>
      </c>
      <c r="G5444" s="300">
        <f t="shared" ref="G5444:L5444" ca="1" si="559">VLOOKUP($B5444,$B$216:$L$415,5+G$5,FALSE)</f>
        <v>0</v>
      </c>
      <c r="H5444" s="300">
        <f t="shared" ca="1" si="559"/>
        <v>0</v>
      </c>
      <c r="I5444" s="300">
        <f t="shared" ca="1" si="559"/>
        <v>0</v>
      </c>
      <c r="J5444" s="300">
        <f t="shared" ca="1" si="559"/>
        <v>0</v>
      </c>
      <c r="K5444" s="300">
        <f t="shared" ca="1" si="559"/>
        <v>0</v>
      </c>
      <c r="L5444" s="300">
        <f t="shared" ca="1" si="559"/>
        <v>0</v>
      </c>
    </row>
    <row r="5445" spans="1:12" ht="12.75" hidden="1" customHeight="1" outlineLevel="2" x14ac:dyDescent="0.2">
      <c r="A5445" s="3"/>
      <c r="B5445" s="3"/>
      <c r="C5445" s="21"/>
      <c r="D5445" s="3"/>
      <c r="E5445" s="110"/>
      <c r="F5445" s="109" t="s">
        <v>81</v>
      </c>
      <c r="G5445" s="114">
        <f ca="1">VLOOKUP($B5444,'Input Sheet'!$B$215:$L$414,5+G$5,FALSE)</f>
        <v>0</v>
      </c>
      <c r="H5445" s="114">
        <f ca="1">VLOOKUP($B5444,'Input Sheet'!$B$215:$L$414,5+H$5,FALSE)</f>
        <v>0</v>
      </c>
      <c r="I5445" s="114">
        <f ca="1">VLOOKUP($B5444,'Input Sheet'!$B$215:$L$414,5+I$5,FALSE)</f>
        <v>0</v>
      </c>
      <c r="J5445" s="114">
        <f ca="1">VLOOKUP($B5444,'Input Sheet'!$B$215:$L$414,5+J$5,FALSE)</f>
        <v>0</v>
      </c>
      <c r="K5445" s="114">
        <f ca="1">VLOOKUP($B5444,'Input Sheet'!$B$215:$L$414,5+K$5,FALSE)</f>
        <v>0</v>
      </c>
      <c r="L5445" s="114">
        <f ca="1">VLOOKUP($B5444,'Input Sheet'!$B$215:$L$414,5+L$5,FALSE)</f>
        <v>0</v>
      </c>
    </row>
    <row r="5446" spans="1:12" ht="12.75" hidden="1" customHeight="1" outlineLevel="2" x14ac:dyDescent="0.2">
      <c r="A5446" s="3"/>
      <c r="B5446" s="3"/>
      <c r="C5446" s="3"/>
      <c r="D5446" s="3">
        <v>1</v>
      </c>
      <c r="E5446" s="295">
        <f t="array" aca="1" ref="E5446:E5460" ca="1">TRANSPOSE(G5444:L5444)</f>
        <v>0</v>
      </c>
      <c r="F5446" s="296"/>
      <c r="G5446" s="297"/>
      <c r="H5446" s="298">
        <f ca="1">IF(OFFSET(H5446,-$D5446,0)="n/a","n/a",IF(H$5&gt;OFFSET(H5446,-$D5446,0)+$D5446,$E5446-SUM($G5446:G5446),($E5446-SUM($G5446:G5446))/(OFFSET(H5446,-$D5446,0)-(H$5-$D5446-1))))</f>
        <v>0</v>
      </c>
      <c r="I5446" s="298">
        <f ca="1">IF(OFFSET(I5446,-$D5446,0)="n/a","n/a",IF(I$5&gt;OFFSET(I5446,-$D5446,0)+$D5446,$E5446-SUM($G5446:H5446),($E5446-SUM($G5446:H5446))/(OFFSET(I5446,-$D5446,0)-(I$5-$D5446-1))))</f>
        <v>0</v>
      </c>
      <c r="J5446" s="298">
        <f ca="1">IF(OFFSET(J5446,-$D5446,0)="n/a","n/a",IF(J$5&gt;OFFSET(J5446,-$D5446,0)+$D5446,$E5446-SUM($G5446:I5446),($E5446-SUM($G5446:I5446))/(OFFSET(J5446,-$D5446,0)-(J$5-$D5446-1))))</f>
        <v>0</v>
      </c>
      <c r="K5446" s="298">
        <f ca="1">IF(OFFSET(K5446,-$D5446,0)="n/a","n/a",IF(K$5&gt;OFFSET(K5446,-$D5446,0)+$D5446,$E5446-SUM($G5446:J5446),($E5446-SUM($G5446:J5446))/(OFFSET(K5446,-$D5446,0)-(K$5-$D5446-1))))</f>
        <v>0</v>
      </c>
      <c r="L5446" s="298">
        <f ca="1">IF(OFFSET(L5446,-$D5446,0)="n/a","n/a",IF(L$5&gt;OFFSET(L5446,-$D5446,0)+$D5446,$E5446-SUM($G5446:K5446),($E5446-SUM($G5446:K5446))/(OFFSET(L5446,-$D5446,0)-(L$5-$D5446-1))))</f>
        <v>0</v>
      </c>
    </row>
    <row r="5447" spans="1:12" ht="12.75" hidden="1" customHeight="1" outlineLevel="2" x14ac:dyDescent="0.2">
      <c r="A5447" s="3"/>
      <c r="B5447" s="3"/>
      <c r="C5447" s="377" t="s">
        <v>48</v>
      </c>
      <c r="D5447" s="3">
        <v>2</v>
      </c>
      <c r="E5447" s="295">
        <f ca="1"/>
        <v>0</v>
      </c>
      <c r="F5447" s="296"/>
      <c r="G5447" s="299"/>
      <c r="H5447" s="297"/>
      <c r="I5447" s="298">
        <f ca="1">IF(OFFSET(I5447,-$D5447,0)="n/a","n/a",IF(I$5&gt;OFFSET(I5447,-$D5447,0)+$D5447,$E5447-SUM($G5447:H5447),($E5447-SUM($G5447:H5447))/(OFFSET(I5447,-$D5447,0)-(I$5-$D5447-1))))</f>
        <v>0</v>
      </c>
      <c r="J5447" s="298">
        <f ca="1">IF(OFFSET(J5447,-$D5447,0)="n/a","n/a",IF(J$5&gt;OFFSET(J5447,-$D5447,0)+$D5447,$E5447-SUM($G5447:I5447),($E5447-SUM($G5447:I5447))/(OFFSET(J5447,-$D5447,0)-(J$5-$D5447-1))))</f>
        <v>0</v>
      </c>
      <c r="K5447" s="298">
        <f ca="1">IF(OFFSET(K5447,-$D5447,0)="n/a","n/a",IF(K$5&gt;OFFSET(K5447,-$D5447,0)+$D5447,$E5447-SUM($G5447:J5447),($E5447-SUM($G5447:J5447))/(OFFSET(K5447,-$D5447,0)-(K$5-$D5447-1))))</f>
        <v>0</v>
      </c>
      <c r="L5447" s="298">
        <f ca="1">IF(OFFSET(L5447,-$D5447,0)="n/a","n/a",IF(L$5&gt;OFFSET(L5447,-$D5447,0)+$D5447,$E5447-SUM($G5447:K5447),($E5447-SUM($G5447:K5447))/(OFFSET(L5447,-$D5447,0)-(L$5-$D5447-1))))</f>
        <v>0</v>
      </c>
    </row>
    <row r="5448" spans="1:12" ht="12.75" hidden="1" customHeight="1" outlineLevel="2" x14ac:dyDescent="0.2">
      <c r="A5448" s="3"/>
      <c r="B5448" s="3"/>
      <c r="C5448" s="377"/>
      <c r="D5448" s="3">
        <v>3</v>
      </c>
      <c r="E5448" s="295">
        <f ca="1"/>
        <v>0</v>
      </c>
      <c r="F5448" s="296"/>
      <c r="G5448" s="299"/>
      <c r="H5448" s="299"/>
      <c r="I5448" s="297"/>
      <c r="J5448" s="298">
        <f ca="1">IF(OFFSET(J5448,-$D5448,0)="n/a","n/a",IF(J$5&gt;OFFSET(J5448,-$D5448,0)+$D5448,$E5448-SUM($G5448:I5448),($E5448-SUM($G5448:I5448))/(OFFSET(J5448,-$D5448,0)-(J$5-$D5448-1))))</f>
        <v>0</v>
      </c>
      <c r="K5448" s="298">
        <f ca="1">IF(OFFSET(K5448,-$D5448,0)="n/a","n/a",IF(K$5&gt;OFFSET(K5448,-$D5448,0)+$D5448,$E5448-SUM($G5448:J5448),($E5448-SUM($G5448:J5448))/(OFFSET(K5448,-$D5448,0)-(K$5-$D5448-1))))</f>
        <v>0</v>
      </c>
      <c r="L5448" s="298">
        <f ca="1">IF(OFFSET(L5448,-$D5448,0)="n/a","n/a",IF(L$5&gt;OFFSET(L5448,-$D5448,0)+$D5448,$E5448-SUM($G5448:K5448),($E5448-SUM($G5448:K5448))/(OFFSET(L5448,-$D5448,0)-(L$5-$D5448-1))))</f>
        <v>0</v>
      </c>
    </row>
    <row r="5449" spans="1:12" ht="12.75" hidden="1" customHeight="1" outlineLevel="2" x14ac:dyDescent="0.2">
      <c r="A5449" s="3"/>
      <c r="B5449" s="3"/>
      <c r="C5449" s="377"/>
      <c r="D5449" s="3">
        <v>4</v>
      </c>
      <c r="E5449" s="295">
        <f ca="1"/>
        <v>0</v>
      </c>
      <c r="F5449" s="296"/>
      <c r="G5449" s="299"/>
      <c r="H5449" s="299"/>
      <c r="I5449" s="299"/>
      <c r="J5449" s="297"/>
      <c r="K5449" s="298">
        <f ca="1">IF(OFFSET(K5449,-$D5449,0)="n/a","n/a",IF(K$5&gt;OFFSET(K5449,-$D5449,0)+$D5449,$E5449-SUM($G5449:J5449),($E5449-SUM($G5449:J5449))/(OFFSET(K5449,-$D5449,0)-(K$5-$D5449-1))))</f>
        <v>0</v>
      </c>
      <c r="L5449" s="298">
        <f ca="1">IF(OFFSET(L5449,-$D5449,0)="n/a","n/a",IF(L$5&gt;OFFSET(L5449,-$D5449,0)+$D5449,$E5449-SUM($G5449:K5449),($E5449-SUM($G5449:K5449))/(OFFSET(L5449,-$D5449,0)-(L$5-$D5449-1))))</f>
        <v>0</v>
      </c>
    </row>
    <row r="5450" spans="1:12" ht="12.75" hidden="1" customHeight="1" outlineLevel="2" x14ac:dyDescent="0.2">
      <c r="A5450" s="3"/>
      <c r="B5450" s="3"/>
      <c r="C5450" s="377"/>
      <c r="D5450" s="3">
        <v>5</v>
      </c>
      <c r="E5450" s="295">
        <f ca="1"/>
        <v>0</v>
      </c>
      <c r="F5450" s="296"/>
      <c r="G5450" s="299"/>
      <c r="H5450" s="299"/>
      <c r="I5450" s="299"/>
      <c r="J5450" s="299"/>
      <c r="K5450" s="297"/>
      <c r="L5450" s="298">
        <f ca="1">IF(OFFSET(L5450,-$D5450,0)="n/a","n/a",IF(L$5&gt;OFFSET(L5450,-$D5450,0)+$D5450,$E5450-SUM($G5450:K5450),($E5450-SUM($G5450:K5450))/(OFFSET(L5450,-$D5450,0)-(L$5-$D5450-1))))</f>
        <v>0</v>
      </c>
    </row>
    <row r="5451" spans="1:12" ht="12.75" hidden="1" customHeight="1" outlineLevel="2" x14ac:dyDescent="0.2">
      <c r="A5451" s="3"/>
      <c r="B5451" s="3"/>
      <c r="C5451" s="377"/>
      <c r="D5451" s="3">
        <v>6</v>
      </c>
      <c r="E5451" s="295">
        <f ca="1"/>
        <v>0</v>
      </c>
      <c r="F5451" s="296"/>
      <c r="G5451" s="299"/>
      <c r="H5451" s="299"/>
      <c r="I5451" s="299"/>
      <c r="J5451" s="299"/>
      <c r="K5451" s="299"/>
      <c r="L5451" s="297"/>
    </row>
    <row r="5452" spans="1:12" ht="12.75" hidden="1" customHeight="1" outlineLevel="2" x14ac:dyDescent="0.2">
      <c r="A5452" s="3"/>
      <c r="B5452" s="3"/>
      <c r="C5452" s="377"/>
      <c r="D5452" s="3">
        <v>7</v>
      </c>
      <c r="E5452" s="295" t="e">
        <f ca="1"/>
        <v>#N/A</v>
      </c>
      <c r="F5452" s="296"/>
      <c r="G5452" s="299"/>
      <c r="H5452" s="299"/>
      <c r="I5452" s="299"/>
      <c r="J5452" s="299"/>
      <c r="K5452" s="299"/>
      <c r="L5452" s="299"/>
    </row>
    <row r="5453" spans="1:12" ht="12.75" hidden="1" customHeight="1" outlineLevel="2" x14ac:dyDescent="0.2">
      <c r="A5453" s="3"/>
      <c r="B5453" s="3"/>
      <c r="C5453" s="377"/>
      <c r="D5453" s="3">
        <v>8</v>
      </c>
      <c r="E5453" s="295" t="e">
        <f ca="1"/>
        <v>#N/A</v>
      </c>
      <c r="F5453" s="296"/>
      <c r="G5453" s="299"/>
      <c r="H5453" s="299"/>
      <c r="I5453" s="299"/>
      <c r="J5453" s="299"/>
      <c r="K5453" s="299"/>
      <c r="L5453" s="299"/>
    </row>
    <row r="5454" spans="1:12" ht="12.75" hidden="1" customHeight="1" outlineLevel="2" x14ac:dyDescent="0.2">
      <c r="A5454" s="3"/>
      <c r="B5454" s="3"/>
      <c r="C5454" s="377"/>
      <c r="D5454" s="3">
        <v>9</v>
      </c>
      <c r="E5454" s="295" t="e">
        <f ca="1"/>
        <v>#N/A</v>
      </c>
      <c r="F5454" s="296"/>
      <c r="G5454" s="299"/>
      <c r="H5454" s="299"/>
      <c r="I5454" s="299"/>
      <c r="J5454" s="299"/>
      <c r="K5454" s="299"/>
      <c r="L5454" s="299"/>
    </row>
    <row r="5455" spans="1:12" ht="12.75" hidden="1" customHeight="1" outlineLevel="2" x14ac:dyDescent="0.2">
      <c r="A5455" s="3"/>
      <c r="B5455" s="3"/>
      <c r="C5455" s="377"/>
      <c r="D5455" s="3">
        <v>10</v>
      </c>
      <c r="E5455" s="295" t="e">
        <f ca="1"/>
        <v>#N/A</v>
      </c>
      <c r="F5455" s="296"/>
      <c r="G5455" s="299"/>
      <c r="H5455" s="299"/>
      <c r="I5455" s="299"/>
      <c r="J5455" s="299"/>
      <c r="K5455" s="299"/>
      <c r="L5455" s="299"/>
    </row>
    <row r="5456" spans="1:12" ht="12.75" hidden="1" customHeight="1" outlineLevel="2" x14ac:dyDescent="0.2">
      <c r="A5456" s="3"/>
      <c r="B5456" s="3"/>
      <c r="C5456" s="377"/>
      <c r="D5456" s="3">
        <v>11</v>
      </c>
      <c r="E5456" s="295" t="e">
        <f ca="1"/>
        <v>#N/A</v>
      </c>
      <c r="F5456" s="296"/>
      <c r="G5456" s="299"/>
      <c r="H5456" s="299"/>
      <c r="I5456" s="299"/>
      <c r="J5456" s="299"/>
      <c r="K5456" s="299"/>
      <c r="L5456" s="299"/>
    </row>
    <row r="5457" spans="1:12" ht="12.75" hidden="1" customHeight="1" outlineLevel="2" x14ac:dyDescent="0.2">
      <c r="A5457" s="3"/>
      <c r="B5457" s="3"/>
      <c r="C5457" s="377"/>
      <c r="D5457" s="3">
        <v>12</v>
      </c>
      <c r="E5457" s="295" t="e">
        <f ca="1"/>
        <v>#N/A</v>
      </c>
      <c r="F5457" s="296"/>
      <c r="G5457" s="299"/>
      <c r="H5457" s="299"/>
      <c r="I5457" s="299"/>
      <c r="J5457" s="299"/>
      <c r="K5457" s="299"/>
      <c r="L5457" s="299"/>
    </row>
    <row r="5458" spans="1:12" ht="12.75" hidden="1" customHeight="1" outlineLevel="2" x14ac:dyDescent="0.2">
      <c r="A5458" s="3"/>
      <c r="B5458" s="3"/>
      <c r="C5458" s="377"/>
      <c r="D5458" s="3">
        <v>13</v>
      </c>
      <c r="E5458" s="295" t="e">
        <f ca="1"/>
        <v>#N/A</v>
      </c>
      <c r="F5458" s="296"/>
      <c r="G5458" s="299"/>
      <c r="H5458" s="299"/>
      <c r="I5458" s="299"/>
      <c r="J5458" s="299"/>
      <c r="K5458" s="299"/>
      <c r="L5458" s="299"/>
    </row>
    <row r="5459" spans="1:12" ht="12.75" hidden="1" customHeight="1" outlineLevel="2" x14ac:dyDescent="0.2">
      <c r="A5459" s="3"/>
      <c r="B5459" s="3"/>
      <c r="C5459" s="377"/>
      <c r="D5459" s="3">
        <v>14</v>
      </c>
      <c r="E5459" s="295" t="e">
        <f ca="1"/>
        <v>#N/A</v>
      </c>
      <c r="F5459" s="296"/>
      <c r="G5459" s="299"/>
      <c r="H5459" s="299"/>
      <c r="I5459" s="299"/>
      <c r="J5459" s="299"/>
      <c r="K5459" s="299"/>
      <c r="L5459" s="299"/>
    </row>
    <row r="5460" spans="1:12" ht="12.75" hidden="1" customHeight="1" outlineLevel="2" x14ac:dyDescent="0.2">
      <c r="A5460" s="3"/>
      <c r="B5460" s="3"/>
      <c r="C5460" s="377"/>
      <c r="D5460" s="3">
        <v>15</v>
      </c>
      <c r="E5460" s="295" t="e">
        <f ca="1"/>
        <v>#N/A</v>
      </c>
      <c r="F5460" s="296"/>
      <c r="G5460" s="299"/>
      <c r="H5460" s="299"/>
      <c r="I5460" s="299"/>
      <c r="J5460" s="299"/>
      <c r="K5460" s="299"/>
      <c r="L5460" s="299"/>
    </row>
    <row r="5461" spans="1:12" ht="12.75" hidden="1" customHeight="1" outlineLevel="1" x14ac:dyDescent="0.2">
      <c r="A5461" s="3"/>
      <c r="B5461" s="149" t="str">
        <f ca="1">B5444</f>
        <v>Asset Type 080</v>
      </c>
      <c r="C5461" s="149" t="str">
        <f ca="1">C5444</f>
        <v>Description - Asset Type 080</v>
      </c>
      <c r="D5461" s="3"/>
      <c r="E5461" s="3"/>
      <c r="F5461" s="109" t="s">
        <v>47</v>
      </c>
      <c r="G5461" s="301">
        <f t="shared" ref="G5461:L5461" si="560">SUM(G5446:G5460)</f>
        <v>0</v>
      </c>
      <c r="H5461" s="301">
        <f t="shared" ca="1" si="560"/>
        <v>0</v>
      </c>
      <c r="I5461" s="301">
        <f t="shared" ca="1" si="560"/>
        <v>0</v>
      </c>
      <c r="J5461" s="301">
        <f t="shared" ca="1" si="560"/>
        <v>0</v>
      </c>
      <c r="K5461" s="301">
        <f t="shared" ca="1" si="560"/>
        <v>0</v>
      </c>
      <c r="L5461" s="301">
        <f t="shared" ca="1" si="560"/>
        <v>0</v>
      </c>
    </row>
    <row r="5462" spans="1:12" ht="12.75" hidden="1" customHeight="1" outlineLevel="2" x14ac:dyDescent="0.2">
      <c r="A5462" s="221">
        <f>A5444+1</f>
        <v>81</v>
      </c>
      <c r="B5462" s="22" t="str">
        <f ca="1">OFFSET($B$216,$A5462-1,0)</f>
        <v>Asset Type 081</v>
      </c>
      <c r="C5462" s="22" t="str">
        <f ca="1">OFFSET($C$216,$A5462-1,0)</f>
        <v>Description - Asset Type 081</v>
      </c>
      <c r="D5462" s="3"/>
      <c r="E5462" s="112"/>
      <c r="F5462" s="111" t="s">
        <v>46</v>
      </c>
      <c r="G5462" s="300">
        <f t="shared" ref="G5462:L5462" ca="1" si="561">VLOOKUP($B5462,$B$216:$L$415,5+G$5,FALSE)</f>
        <v>0</v>
      </c>
      <c r="H5462" s="300">
        <f t="shared" ca="1" si="561"/>
        <v>0</v>
      </c>
      <c r="I5462" s="300">
        <f t="shared" ca="1" si="561"/>
        <v>0</v>
      </c>
      <c r="J5462" s="300">
        <f t="shared" ca="1" si="561"/>
        <v>0</v>
      </c>
      <c r="K5462" s="300">
        <f t="shared" ca="1" si="561"/>
        <v>0</v>
      </c>
      <c r="L5462" s="300">
        <f t="shared" ca="1" si="561"/>
        <v>0</v>
      </c>
    </row>
    <row r="5463" spans="1:12" ht="12.75" hidden="1" customHeight="1" outlineLevel="2" x14ac:dyDescent="0.2">
      <c r="A5463" s="3"/>
      <c r="B5463" s="3"/>
      <c r="C5463" s="21"/>
      <c r="D5463" s="3"/>
      <c r="E5463" s="110"/>
      <c r="F5463" s="109" t="s">
        <v>81</v>
      </c>
      <c r="G5463" s="114">
        <f ca="1">VLOOKUP($B5462,'Input Sheet'!$B$215:$L$414,5+G$5,FALSE)</f>
        <v>0</v>
      </c>
      <c r="H5463" s="114">
        <f ca="1">VLOOKUP($B5462,'Input Sheet'!$B$215:$L$414,5+H$5,FALSE)</f>
        <v>0</v>
      </c>
      <c r="I5463" s="114">
        <f ca="1">VLOOKUP($B5462,'Input Sheet'!$B$215:$L$414,5+I$5,FALSE)</f>
        <v>0</v>
      </c>
      <c r="J5463" s="114">
        <f ca="1">VLOOKUP($B5462,'Input Sheet'!$B$215:$L$414,5+J$5,FALSE)</f>
        <v>0</v>
      </c>
      <c r="K5463" s="114">
        <f ca="1">VLOOKUP($B5462,'Input Sheet'!$B$215:$L$414,5+K$5,FALSE)</f>
        <v>0</v>
      </c>
      <c r="L5463" s="114">
        <f ca="1">VLOOKUP($B5462,'Input Sheet'!$B$215:$L$414,5+L$5,FALSE)</f>
        <v>0</v>
      </c>
    </row>
    <row r="5464" spans="1:12" ht="12.75" hidden="1" customHeight="1" outlineLevel="2" x14ac:dyDescent="0.2">
      <c r="A5464" s="3"/>
      <c r="B5464" s="3"/>
      <c r="C5464" s="3"/>
      <c r="D5464" s="3">
        <v>1</v>
      </c>
      <c r="E5464" s="295">
        <f t="array" aca="1" ref="E5464:E5478" ca="1">TRANSPOSE(G5462:L5462)</f>
        <v>0</v>
      </c>
      <c r="F5464" s="296"/>
      <c r="G5464" s="297"/>
      <c r="H5464" s="298">
        <f ca="1">IF(OFFSET(H5464,-$D5464,0)="n/a","n/a",IF(H$5&gt;OFFSET(H5464,-$D5464,0)+$D5464,$E5464-SUM($G5464:G5464),($E5464-SUM($G5464:G5464))/(OFFSET(H5464,-$D5464,0)-(H$5-$D5464-1))))</f>
        <v>0</v>
      </c>
      <c r="I5464" s="298">
        <f ca="1">IF(OFFSET(I5464,-$D5464,0)="n/a","n/a",IF(I$5&gt;OFFSET(I5464,-$D5464,0)+$D5464,$E5464-SUM($G5464:H5464),($E5464-SUM($G5464:H5464))/(OFFSET(I5464,-$D5464,0)-(I$5-$D5464-1))))</f>
        <v>0</v>
      </c>
      <c r="J5464" s="298">
        <f ca="1">IF(OFFSET(J5464,-$D5464,0)="n/a","n/a",IF(J$5&gt;OFFSET(J5464,-$D5464,0)+$D5464,$E5464-SUM($G5464:I5464),($E5464-SUM($G5464:I5464))/(OFFSET(J5464,-$D5464,0)-(J$5-$D5464-1))))</f>
        <v>0</v>
      </c>
      <c r="K5464" s="298">
        <f ca="1">IF(OFFSET(K5464,-$D5464,0)="n/a","n/a",IF(K$5&gt;OFFSET(K5464,-$D5464,0)+$D5464,$E5464-SUM($G5464:J5464),($E5464-SUM($G5464:J5464))/(OFFSET(K5464,-$D5464,0)-(K$5-$D5464-1))))</f>
        <v>0</v>
      </c>
      <c r="L5464" s="298">
        <f ca="1">IF(OFFSET(L5464,-$D5464,0)="n/a","n/a",IF(L$5&gt;OFFSET(L5464,-$D5464,0)+$D5464,$E5464-SUM($G5464:K5464),($E5464-SUM($G5464:K5464))/(OFFSET(L5464,-$D5464,0)-(L$5-$D5464-1))))</f>
        <v>0</v>
      </c>
    </row>
    <row r="5465" spans="1:12" ht="12.75" hidden="1" customHeight="1" outlineLevel="2" x14ac:dyDescent="0.2">
      <c r="A5465" s="3"/>
      <c r="B5465" s="3"/>
      <c r="C5465" s="377" t="s">
        <v>48</v>
      </c>
      <c r="D5465" s="3">
        <v>2</v>
      </c>
      <c r="E5465" s="295">
        <f ca="1"/>
        <v>0</v>
      </c>
      <c r="F5465" s="296"/>
      <c r="G5465" s="299"/>
      <c r="H5465" s="297"/>
      <c r="I5465" s="298">
        <f ca="1">IF(OFFSET(I5465,-$D5465,0)="n/a","n/a",IF(I$5&gt;OFFSET(I5465,-$D5465,0)+$D5465,$E5465-SUM($G5465:H5465),($E5465-SUM($G5465:H5465))/(OFFSET(I5465,-$D5465,0)-(I$5-$D5465-1))))</f>
        <v>0</v>
      </c>
      <c r="J5465" s="298">
        <f ca="1">IF(OFFSET(J5465,-$D5465,0)="n/a","n/a",IF(J$5&gt;OFFSET(J5465,-$D5465,0)+$D5465,$E5465-SUM($G5465:I5465),($E5465-SUM($G5465:I5465))/(OFFSET(J5465,-$D5465,0)-(J$5-$D5465-1))))</f>
        <v>0</v>
      </c>
      <c r="K5465" s="298">
        <f ca="1">IF(OFFSET(K5465,-$D5465,0)="n/a","n/a",IF(K$5&gt;OFFSET(K5465,-$D5465,0)+$D5465,$E5465-SUM($G5465:J5465),($E5465-SUM($G5465:J5465))/(OFFSET(K5465,-$D5465,0)-(K$5-$D5465-1))))</f>
        <v>0</v>
      </c>
      <c r="L5465" s="298">
        <f ca="1">IF(OFFSET(L5465,-$D5465,0)="n/a","n/a",IF(L$5&gt;OFFSET(L5465,-$D5465,0)+$D5465,$E5465-SUM($G5465:K5465),($E5465-SUM($G5465:K5465))/(OFFSET(L5465,-$D5465,0)-(L$5-$D5465-1))))</f>
        <v>0</v>
      </c>
    </row>
    <row r="5466" spans="1:12" ht="12.75" hidden="1" customHeight="1" outlineLevel="2" x14ac:dyDescent="0.2">
      <c r="A5466" s="3"/>
      <c r="B5466" s="3"/>
      <c r="C5466" s="377"/>
      <c r="D5466" s="3">
        <v>3</v>
      </c>
      <c r="E5466" s="295">
        <f ca="1"/>
        <v>0</v>
      </c>
      <c r="F5466" s="296"/>
      <c r="G5466" s="299"/>
      <c r="H5466" s="299"/>
      <c r="I5466" s="297"/>
      <c r="J5466" s="298">
        <f ca="1">IF(OFFSET(J5466,-$D5466,0)="n/a","n/a",IF(J$5&gt;OFFSET(J5466,-$D5466,0)+$D5466,$E5466-SUM($G5466:I5466),($E5466-SUM($G5466:I5466))/(OFFSET(J5466,-$D5466,0)-(J$5-$D5466-1))))</f>
        <v>0</v>
      </c>
      <c r="K5466" s="298">
        <f ca="1">IF(OFFSET(K5466,-$D5466,0)="n/a","n/a",IF(K$5&gt;OFFSET(K5466,-$D5466,0)+$D5466,$E5466-SUM($G5466:J5466),($E5466-SUM($G5466:J5466))/(OFFSET(K5466,-$D5466,0)-(K$5-$D5466-1))))</f>
        <v>0</v>
      </c>
      <c r="L5466" s="298">
        <f ca="1">IF(OFFSET(L5466,-$D5466,0)="n/a","n/a",IF(L$5&gt;OFFSET(L5466,-$D5466,0)+$D5466,$E5466-SUM($G5466:K5466),($E5466-SUM($G5466:K5466))/(OFFSET(L5466,-$D5466,0)-(L$5-$D5466-1))))</f>
        <v>0</v>
      </c>
    </row>
    <row r="5467" spans="1:12" ht="12.75" hidden="1" customHeight="1" outlineLevel="2" x14ac:dyDescent="0.2">
      <c r="A5467" s="3"/>
      <c r="B5467" s="3"/>
      <c r="C5467" s="377"/>
      <c r="D5467" s="3">
        <v>4</v>
      </c>
      <c r="E5467" s="295">
        <f ca="1"/>
        <v>0</v>
      </c>
      <c r="F5467" s="296"/>
      <c r="G5467" s="299"/>
      <c r="H5467" s="299"/>
      <c r="I5467" s="299"/>
      <c r="J5467" s="297"/>
      <c r="K5467" s="298">
        <f ca="1">IF(OFFSET(K5467,-$D5467,0)="n/a","n/a",IF(K$5&gt;OFFSET(K5467,-$D5467,0)+$D5467,$E5467-SUM($G5467:J5467),($E5467-SUM($G5467:J5467))/(OFFSET(K5467,-$D5467,0)-(K$5-$D5467-1))))</f>
        <v>0</v>
      </c>
      <c r="L5467" s="298">
        <f ca="1">IF(OFFSET(L5467,-$D5467,0)="n/a","n/a",IF(L$5&gt;OFFSET(L5467,-$D5467,0)+$D5467,$E5467-SUM($G5467:K5467),($E5467-SUM($G5467:K5467))/(OFFSET(L5467,-$D5467,0)-(L$5-$D5467-1))))</f>
        <v>0</v>
      </c>
    </row>
    <row r="5468" spans="1:12" ht="12.75" hidden="1" customHeight="1" outlineLevel="2" x14ac:dyDescent="0.2">
      <c r="A5468" s="3"/>
      <c r="B5468" s="3"/>
      <c r="C5468" s="377"/>
      <c r="D5468" s="3">
        <v>5</v>
      </c>
      <c r="E5468" s="295">
        <f ca="1"/>
        <v>0</v>
      </c>
      <c r="F5468" s="296"/>
      <c r="G5468" s="299"/>
      <c r="H5468" s="299"/>
      <c r="I5468" s="299"/>
      <c r="J5468" s="299"/>
      <c r="K5468" s="297"/>
      <c r="L5468" s="298">
        <f ca="1">IF(OFFSET(L5468,-$D5468,0)="n/a","n/a",IF(L$5&gt;OFFSET(L5468,-$D5468,0)+$D5468,$E5468-SUM($G5468:K5468),($E5468-SUM($G5468:K5468))/(OFFSET(L5468,-$D5468,0)-(L$5-$D5468-1))))</f>
        <v>0</v>
      </c>
    </row>
    <row r="5469" spans="1:12" ht="12.75" hidden="1" customHeight="1" outlineLevel="2" x14ac:dyDescent="0.2">
      <c r="A5469" s="3"/>
      <c r="B5469" s="3"/>
      <c r="C5469" s="377"/>
      <c r="D5469" s="3">
        <v>6</v>
      </c>
      <c r="E5469" s="295">
        <f ca="1"/>
        <v>0</v>
      </c>
      <c r="F5469" s="296"/>
      <c r="G5469" s="299"/>
      <c r="H5469" s="299"/>
      <c r="I5469" s="299"/>
      <c r="J5469" s="299"/>
      <c r="K5469" s="299"/>
      <c r="L5469" s="297"/>
    </row>
    <row r="5470" spans="1:12" ht="12.75" hidden="1" customHeight="1" outlineLevel="2" x14ac:dyDescent="0.2">
      <c r="A5470" s="3"/>
      <c r="B5470" s="3"/>
      <c r="C5470" s="377"/>
      <c r="D5470" s="3">
        <v>7</v>
      </c>
      <c r="E5470" s="295" t="e">
        <f ca="1"/>
        <v>#N/A</v>
      </c>
      <c r="F5470" s="296"/>
      <c r="G5470" s="299"/>
      <c r="H5470" s="299"/>
      <c r="I5470" s="299"/>
      <c r="J5470" s="299"/>
      <c r="K5470" s="299"/>
      <c r="L5470" s="299"/>
    </row>
    <row r="5471" spans="1:12" ht="12.75" hidden="1" customHeight="1" outlineLevel="2" x14ac:dyDescent="0.2">
      <c r="A5471" s="3"/>
      <c r="B5471" s="3"/>
      <c r="C5471" s="377"/>
      <c r="D5471" s="3">
        <v>8</v>
      </c>
      <c r="E5471" s="295" t="e">
        <f ca="1"/>
        <v>#N/A</v>
      </c>
      <c r="F5471" s="296"/>
      <c r="G5471" s="299"/>
      <c r="H5471" s="299"/>
      <c r="I5471" s="299"/>
      <c r="J5471" s="299"/>
      <c r="K5471" s="299"/>
      <c r="L5471" s="299"/>
    </row>
    <row r="5472" spans="1:12" ht="12.75" hidden="1" customHeight="1" outlineLevel="2" x14ac:dyDescent="0.2">
      <c r="A5472" s="3"/>
      <c r="B5472" s="3"/>
      <c r="C5472" s="377"/>
      <c r="D5472" s="3">
        <v>9</v>
      </c>
      <c r="E5472" s="295" t="e">
        <f ca="1"/>
        <v>#N/A</v>
      </c>
      <c r="F5472" s="296"/>
      <c r="G5472" s="299"/>
      <c r="H5472" s="299"/>
      <c r="I5472" s="299"/>
      <c r="J5472" s="299"/>
      <c r="K5472" s="299"/>
      <c r="L5472" s="299"/>
    </row>
    <row r="5473" spans="1:12" ht="12.75" hidden="1" customHeight="1" outlineLevel="2" x14ac:dyDescent="0.2">
      <c r="A5473" s="3"/>
      <c r="B5473" s="3"/>
      <c r="C5473" s="377"/>
      <c r="D5473" s="3">
        <v>10</v>
      </c>
      <c r="E5473" s="295" t="e">
        <f ca="1"/>
        <v>#N/A</v>
      </c>
      <c r="F5473" s="296"/>
      <c r="G5473" s="299"/>
      <c r="H5473" s="299"/>
      <c r="I5473" s="299"/>
      <c r="J5473" s="299"/>
      <c r="K5473" s="299"/>
      <c r="L5473" s="299"/>
    </row>
    <row r="5474" spans="1:12" ht="12.75" hidden="1" customHeight="1" outlineLevel="2" x14ac:dyDescent="0.2">
      <c r="A5474" s="3"/>
      <c r="B5474" s="3"/>
      <c r="C5474" s="377"/>
      <c r="D5474" s="3">
        <v>11</v>
      </c>
      <c r="E5474" s="295" t="e">
        <f ca="1"/>
        <v>#N/A</v>
      </c>
      <c r="F5474" s="296"/>
      <c r="G5474" s="299"/>
      <c r="H5474" s="299"/>
      <c r="I5474" s="299"/>
      <c r="J5474" s="299"/>
      <c r="K5474" s="299"/>
      <c r="L5474" s="299"/>
    </row>
    <row r="5475" spans="1:12" ht="12.75" hidden="1" customHeight="1" outlineLevel="2" x14ac:dyDescent="0.2">
      <c r="A5475" s="3"/>
      <c r="B5475" s="3"/>
      <c r="C5475" s="377"/>
      <c r="D5475" s="3">
        <v>12</v>
      </c>
      <c r="E5475" s="295" t="e">
        <f ca="1"/>
        <v>#N/A</v>
      </c>
      <c r="F5475" s="296"/>
      <c r="G5475" s="299"/>
      <c r="H5475" s="299"/>
      <c r="I5475" s="299"/>
      <c r="J5475" s="299"/>
      <c r="K5475" s="299"/>
      <c r="L5475" s="299"/>
    </row>
    <row r="5476" spans="1:12" ht="12.75" hidden="1" customHeight="1" outlineLevel="2" x14ac:dyDescent="0.2">
      <c r="A5476" s="3"/>
      <c r="B5476" s="3"/>
      <c r="C5476" s="377"/>
      <c r="D5476" s="3">
        <v>13</v>
      </c>
      <c r="E5476" s="295" t="e">
        <f ca="1"/>
        <v>#N/A</v>
      </c>
      <c r="F5476" s="296"/>
      <c r="G5476" s="299"/>
      <c r="H5476" s="299"/>
      <c r="I5476" s="299"/>
      <c r="J5476" s="299"/>
      <c r="K5476" s="299"/>
      <c r="L5476" s="299"/>
    </row>
    <row r="5477" spans="1:12" ht="12.75" hidden="1" customHeight="1" outlineLevel="2" x14ac:dyDescent="0.2">
      <c r="A5477" s="3"/>
      <c r="B5477" s="3"/>
      <c r="C5477" s="377"/>
      <c r="D5477" s="3">
        <v>14</v>
      </c>
      <c r="E5477" s="295" t="e">
        <f ca="1"/>
        <v>#N/A</v>
      </c>
      <c r="F5477" s="296"/>
      <c r="G5477" s="299"/>
      <c r="H5477" s="299"/>
      <c r="I5477" s="299"/>
      <c r="J5477" s="299"/>
      <c r="K5477" s="299"/>
      <c r="L5477" s="299"/>
    </row>
    <row r="5478" spans="1:12" ht="12.75" hidden="1" customHeight="1" outlineLevel="2" x14ac:dyDescent="0.2">
      <c r="A5478" s="3"/>
      <c r="B5478" s="3"/>
      <c r="C5478" s="377"/>
      <c r="D5478" s="3">
        <v>15</v>
      </c>
      <c r="E5478" s="295" t="e">
        <f ca="1"/>
        <v>#N/A</v>
      </c>
      <c r="F5478" s="296"/>
      <c r="G5478" s="299"/>
      <c r="H5478" s="299"/>
      <c r="I5478" s="299"/>
      <c r="J5478" s="299"/>
      <c r="K5478" s="299"/>
      <c r="L5478" s="299"/>
    </row>
    <row r="5479" spans="1:12" ht="12.75" hidden="1" customHeight="1" outlineLevel="1" x14ac:dyDescent="0.2">
      <c r="A5479" s="3"/>
      <c r="B5479" s="149" t="str">
        <f ca="1">B5462</f>
        <v>Asset Type 081</v>
      </c>
      <c r="C5479" s="149" t="str">
        <f ca="1">C5462</f>
        <v>Description - Asset Type 081</v>
      </c>
      <c r="D5479" s="3"/>
      <c r="E5479" s="3"/>
      <c r="F5479" s="109" t="s">
        <v>47</v>
      </c>
      <c r="G5479" s="301">
        <f t="shared" ref="G5479:L5479" si="562">SUM(G5464:G5478)</f>
        <v>0</v>
      </c>
      <c r="H5479" s="301">
        <f t="shared" ca="1" si="562"/>
        <v>0</v>
      </c>
      <c r="I5479" s="301">
        <f t="shared" ca="1" si="562"/>
        <v>0</v>
      </c>
      <c r="J5479" s="301">
        <f t="shared" ca="1" si="562"/>
        <v>0</v>
      </c>
      <c r="K5479" s="301">
        <f t="shared" ca="1" si="562"/>
        <v>0</v>
      </c>
      <c r="L5479" s="301">
        <f t="shared" ca="1" si="562"/>
        <v>0</v>
      </c>
    </row>
    <row r="5480" spans="1:12" ht="12.75" hidden="1" customHeight="1" outlineLevel="2" x14ac:dyDescent="0.2">
      <c r="A5480" s="221">
        <f>A5462+1</f>
        <v>82</v>
      </c>
      <c r="B5480" s="22" t="str">
        <f ca="1">OFFSET($B$216,$A5480-1,0)</f>
        <v>Asset Type 082</v>
      </c>
      <c r="C5480" s="22" t="str">
        <f ca="1">OFFSET($C$216,$A5480-1,0)</f>
        <v>Description - Asset Type 082</v>
      </c>
      <c r="D5480" s="3"/>
      <c r="E5480" s="112"/>
      <c r="F5480" s="111" t="s">
        <v>46</v>
      </c>
      <c r="G5480" s="300">
        <f t="shared" ref="G5480:L5480" ca="1" si="563">VLOOKUP($B5480,$B$216:$L$415,5+G$5,FALSE)</f>
        <v>0</v>
      </c>
      <c r="H5480" s="300">
        <f t="shared" ca="1" si="563"/>
        <v>0</v>
      </c>
      <c r="I5480" s="300">
        <f t="shared" ca="1" si="563"/>
        <v>0</v>
      </c>
      <c r="J5480" s="300">
        <f t="shared" ca="1" si="563"/>
        <v>0</v>
      </c>
      <c r="K5480" s="300">
        <f t="shared" ca="1" si="563"/>
        <v>0</v>
      </c>
      <c r="L5480" s="300">
        <f t="shared" ca="1" si="563"/>
        <v>0</v>
      </c>
    </row>
    <row r="5481" spans="1:12" ht="12.75" hidden="1" customHeight="1" outlineLevel="2" x14ac:dyDescent="0.2">
      <c r="A5481" s="3"/>
      <c r="B5481" s="3"/>
      <c r="C5481" s="21"/>
      <c r="D5481" s="3"/>
      <c r="E5481" s="110"/>
      <c r="F5481" s="109" t="s">
        <v>81</v>
      </c>
      <c r="G5481" s="114">
        <f ca="1">VLOOKUP($B5480,'Input Sheet'!$B$215:$L$414,5+G$5,FALSE)</f>
        <v>0</v>
      </c>
      <c r="H5481" s="114">
        <f ca="1">VLOOKUP($B5480,'Input Sheet'!$B$215:$L$414,5+H$5,FALSE)</f>
        <v>0</v>
      </c>
      <c r="I5481" s="114">
        <f ca="1">VLOOKUP($B5480,'Input Sheet'!$B$215:$L$414,5+I$5,FALSE)</f>
        <v>0</v>
      </c>
      <c r="J5481" s="114">
        <f ca="1">VLOOKUP($B5480,'Input Sheet'!$B$215:$L$414,5+J$5,FALSE)</f>
        <v>0</v>
      </c>
      <c r="K5481" s="114">
        <f ca="1">VLOOKUP($B5480,'Input Sheet'!$B$215:$L$414,5+K$5,FALSE)</f>
        <v>0</v>
      </c>
      <c r="L5481" s="114">
        <f ca="1">VLOOKUP($B5480,'Input Sheet'!$B$215:$L$414,5+L$5,FALSE)</f>
        <v>0</v>
      </c>
    </row>
    <row r="5482" spans="1:12" ht="12.75" hidden="1" customHeight="1" outlineLevel="2" x14ac:dyDescent="0.2">
      <c r="A5482" s="3"/>
      <c r="B5482" s="3"/>
      <c r="C5482" s="3"/>
      <c r="D5482" s="3">
        <v>1</v>
      </c>
      <c r="E5482" s="295">
        <f t="array" aca="1" ref="E5482:E5496" ca="1">TRANSPOSE(G5480:L5480)</f>
        <v>0</v>
      </c>
      <c r="F5482" s="296"/>
      <c r="G5482" s="297"/>
      <c r="H5482" s="298">
        <f ca="1">IF(OFFSET(H5482,-$D5482,0)="n/a","n/a",IF(H$5&gt;OFFSET(H5482,-$D5482,0)+$D5482,$E5482-SUM($G5482:G5482),($E5482-SUM($G5482:G5482))/(OFFSET(H5482,-$D5482,0)-(H$5-$D5482-1))))</f>
        <v>0</v>
      </c>
      <c r="I5482" s="298">
        <f ca="1">IF(OFFSET(I5482,-$D5482,0)="n/a","n/a",IF(I$5&gt;OFFSET(I5482,-$D5482,0)+$D5482,$E5482-SUM($G5482:H5482),($E5482-SUM($G5482:H5482))/(OFFSET(I5482,-$D5482,0)-(I$5-$D5482-1))))</f>
        <v>0</v>
      </c>
      <c r="J5482" s="298">
        <f ca="1">IF(OFFSET(J5482,-$D5482,0)="n/a","n/a",IF(J$5&gt;OFFSET(J5482,-$D5482,0)+$D5482,$E5482-SUM($G5482:I5482),($E5482-SUM($G5482:I5482))/(OFFSET(J5482,-$D5482,0)-(J$5-$D5482-1))))</f>
        <v>0</v>
      </c>
      <c r="K5482" s="298">
        <f ca="1">IF(OFFSET(K5482,-$D5482,0)="n/a","n/a",IF(K$5&gt;OFFSET(K5482,-$D5482,0)+$D5482,$E5482-SUM($G5482:J5482),($E5482-SUM($G5482:J5482))/(OFFSET(K5482,-$D5482,0)-(K$5-$D5482-1))))</f>
        <v>0</v>
      </c>
      <c r="L5482" s="298">
        <f ca="1">IF(OFFSET(L5482,-$D5482,0)="n/a","n/a",IF(L$5&gt;OFFSET(L5482,-$D5482,0)+$D5482,$E5482-SUM($G5482:K5482),($E5482-SUM($G5482:K5482))/(OFFSET(L5482,-$D5482,0)-(L$5-$D5482-1))))</f>
        <v>0</v>
      </c>
    </row>
    <row r="5483" spans="1:12" ht="12.75" hidden="1" customHeight="1" outlineLevel="2" x14ac:dyDescent="0.2">
      <c r="A5483" s="3"/>
      <c r="B5483" s="3"/>
      <c r="C5483" s="377" t="s">
        <v>48</v>
      </c>
      <c r="D5483" s="3">
        <v>2</v>
      </c>
      <c r="E5483" s="295">
        <f ca="1"/>
        <v>0</v>
      </c>
      <c r="F5483" s="296"/>
      <c r="G5483" s="299"/>
      <c r="H5483" s="297"/>
      <c r="I5483" s="298">
        <f ca="1">IF(OFFSET(I5483,-$D5483,0)="n/a","n/a",IF(I$5&gt;OFFSET(I5483,-$D5483,0)+$D5483,$E5483-SUM($G5483:H5483),($E5483-SUM($G5483:H5483))/(OFFSET(I5483,-$D5483,0)-(I$5-$D5483-1))))</f>
        <v>0</v>
      </c>
      <c r="J5483" s="298">
        <f ca="1">IF(OFFSET(J5483,-$D5483,0)="n/a","n/a",IF(J$5&gt;OFFSET(J5483,-$D5483,0)+$D5483,$E5483-SUM($G5483:I5483),($E5483-SUM($G5483:I5483))/(OFFSET(J5483,-$D5483,0)-(J$5-$D5483-1))))</f>
        <v>0</v>
      </c>
      <c r="K5483" s="298">
        <f ca="1">IF(OFFSET(K5483,-$D5483,0)="n/a","n/a",IF(K$5&gt;OFFSET(K5483,-$D5483,0)+$D5483,$E5483-SUM($G5483:J5483),($E5483-SUM($G5483:J5483))/(OFFSET(K5483,-$D5483,0)-(K$5-$D5483-1))))</f>
        <v>0</v>
      </c>
      <c r="L5483" s="298">
        <f ca="1">IF(OFFSET(L5483,-$D5483,0)="n/a","n/a",IF(L$5&gt;OFFSET(L5483,-$D5483,0)+$D5483,$E5483-SUM($G5483:K5483),($E5483-SUM($G5483:K5483))/(OFFSET(L5483,-$D5483,0)-(L$5-$D5483-1))))</f>
        <v>0</v>
      </c>
    </row>
    <row r="5484" spans="1:12" ht="12.75" hidden="1" customHeight="1" outlineLevel="2" x14ac:dyDescent="0.2">
      <c r="A5484" s="3"/>
      <c r="B5484" s="3"/>
      <c r="C5484" s="377"/>
      <c r="D5484" s="3">
        <v>3</v>
      </c>
      <c r="E5484" s="295">
        <f ca="1"/>
        <v>0</v>
      </c>
      <c r="F5484" s="296"/>
      <c r="G5484" s="299"/>
      <c r="H5484" s="299"/>
      <c r="I5484" s="297"/>
      <c r="J5484" s="298">
        <f ca="1">IF(OFFSET(J5484,-$D5484,0)="n/a","n/a",IF(J$5&gt;OFFSET(J5484,-$D5484,0)+$D5484,$E5484-SUM($G5484:I5484),($E5484-SUM($G5484:I5484))/(OFFSET(J5484,-$D5484,0)-(J$5-$D5484-1))))</f>
        <v>0</v>
      </c>
      <c r="K5484" s="298">
        <f ca="1">IF(OFFSET(K5484,-$D5484,0)="n/a","n/a",IF(K$5&gt;OFFSET(K5484,-$D5484,0)+$D5484,$E5484-SUM($G5484:J5484),($E5484-SUM($G5484:J5484))/(OFFSET(K5484,-$D5484,0)-(K$5-$D5484-1))))</f>
        <v>0</v>
      </c>
      <c r="L5484" s="298">
        <f ca="1">IF(OFFSET(L5484,-$D5484,0)="n/a","n/a",IF(L$5&gt;OFFSET(L5484,-$D5484,0)+$D5484,$E5484-SUM($G5484:K5484),($E5484-SUM($G5484:K5484))/(OFFSET(L5484,-$D5484,0)-(L$5-$D5484-1))))</f>
        <v>0</v>
      </c>
    </row>
    <row r="5485" spans="1:12" ht="12.75" hidden="1" customHeight="1" outlineLevel="2" x14ac:dyDescent="0.2">
      <c r="A5485" s="3"/>
      <c r="B5485" s="3"/>
      <c r="C5485" s="377"/>
      <c r="D5485" s="3">
        <v>4</v>
      </c>
      <c r="E5485" s="295">
        <f ca="1"/>
        <v>0</v>
      </c>
      <c r="F5485" s="296"/>
      <c r="G5485" s="299"/>
      <c r="H5485" s="299"/>
      <c r="I5485" s="299"/>
      <c r="J5485" s="297"/>
      <c r="K5485" s="298">
        <f ca="1">IF(OFFSET(K5485,-$D5485,0)="n/a","n/a",IF(K$5&gt;OFFSET(K5485,-$D5485,0)+$D5485,$E5485-SUM($G5485:J5485),($E5485-SUM($G5485:J5485))/(OFFSET(K5485,-$D5485,0)-(K$5-$D5485-1))))</f>
        <v>0</v>
      </c>
      <c r="L5485" s="298">
        <f ca="1">IF(OFFSET(L5485,-$D5485,0)="n/a","n/a",IF(L$5&gt;OFFSET(L5485,-$D5485,0)+$D5485,$E5485-SUM($G5485:K5485),($E5485-SUM($G5485:K5485))/(OFFSET(L5485,-$D5485,0)-(L$5-$D5485-1))))</f>
        <v>0</v>
      </c>
    </row>
    <row r="5486" spans="1:12" ht="12.75" hidden="1" customHeight="1" outlineLevel="2" x14ac:dyDescent="0.2">
      <c r="A5486" s="3"/>
      <c r="B5486" s="3"/>
      <c r="C5486" s="377"/>
      <c r="D5486" s="3">
        <v>5</v>
      </c>
      <c r="E5486" s="295">
        <f ca="1"/>
        <v>0</v>
      </c>
      <c r="F5486" s="296"/>
      <c r="G5486" s="299"/>
      <c r="H5486" s="299"/>
      <c r="I5486" s="299"/>
      <c r="J5486" s="299"/>
      <c r="K5486" s="297"/>
      <c r="L5486" s="298">
        <f ca="1">IF(OFFSET(L5486,-$D5486,0)="n/a","n/a",IF(L$5&gt;OFFSET(L5486,-$D5486,0)+$D5486,$E5486-SUM($G5486:K5486),($E5486-SUM($G5486:K5486))/(OFFSET(L5486,-$D5486,0)-(L$5-$D5486-1))))</f>
        <v>0</v>
      </c>
    </row>
    <row r="5487" spans="1:12" ht="12.75" hidden="1" customHeight="1" outlineLevel="2" x14ac:dyDescent="0.2">
      <c r="A5487" s="3"/>
      <c r="B5487" s="3"/>
      <c r="C5487" s="377"/>
      <c r="D5487" s="3">
        <v>6</v>
      </c>
      <c r="E5487" s="295">
        <f ca="1"/>
        <v>0</v>
      </c>
      <c r="F5487" s="296"/>
      <c r="G5487" s="299"/>
      <c r="H5487" s="299"/>
      <c r="I5487" s="299"/>
      <c r="J5487" s="299"/>
      <c r="K5487" s="299"/>
      <c r="L5487" s="297"/>
    </row>
    <row r="5488" spans="1:12" ht="12.75" hidden="1" customHeight="1" outlineLevel="2" x14ac:dyDescent="0.2">
      <c r="A5488" s="3"/>
      <c r="B5488" s="3"/>
      <c r="C5488" s="377"/>
      <c r="D5488" s="3">
        <v>7</v>
      </c>
      <c r="E5488" s="295" t="e">
        <f ca="1"/>
        <v>#N/A</v>
      </c>
      <c r="F5488" s="296"/>
      <c r="G5488" s="299"/>
      <c r="H5488" s="299"/>
      <c r="I5488" s="299"/>
      <c r="J5488" s="299"/>
      <c r="K5488" s="299"/>
      <c r="L5488" s="299"/>
    </row>
    <row r="5489" spans="1:12" ht="12.75" hidden="1" customHeight="1" outlineLevel="2" x14ac:dyDescent="0.2">
      <c r="A5489" s="3"/>
      <c r="B5489" s="3"/>
      <c r="C5489" s="377"/>
      <c r="D5489" s="3">
        <v>8</v>
      </c>
      <c r="E5489" s="295" t="e">
        <f ca="1"/>
        <v>#N/A</v>
      </c>
      <c r="F5489" s="296"/>
      <c r="G5489" s="299"/>
      <c r="H5489" s="299"/>
      <c r="I5489" s="299"/>
      <c r="J5489" s="299"/>
      <c r="K5489" s="299"/>
      <c r="L5489" s="299"/>
    </row>
    <row r="5490" spans="1:12" ht="12.75" hidden="1" customHeight="1" outlineLevel="2" x14ac:dyDescent="0.2">
      <c r="A5490" s="3"/>
      <c r="B5490" s="3"/>
      <c r="C5490" s="377"/>
      <c r="D5490" s="3">
        <v>9</v>
      </c>
      <c r="E5490" s="295" t="e">
        <f ca="1"/>
        <v>#N/A</v>
      </c>
      <c r="F5490" s="296"/>
      <c r="G5490" s="299"/>
      <c r="H5490" s="299"/>
      <c r="I5490" s="299"/>
      <c r="J5490" s="299"/>
      <c r="K5490" s="299"/>
      <c r="L5490" s="299"/>
    </row>
    <row r="5491" spans="1:12" ht="12.75" hidden="1" customHeight="1" outlineLevel="2" x14ac:dyDescent="0.2">
      <c r="A5491" s="3"/>
      <c r="B5491" s="3"/>
      <c r="C5491" s="377"/>
      <c r="D5491" s="3">
        <v>10</v>
      </c>
      <c r="E5491" s="295" t="e">
        <f ca="1"/>
        <v>#N/A</v>
      </c>
      <c r="F5491" s="296"/>
      <c r="G5491" s="299"/>
      <c r="H5491" s="299"/>
      <c r="I5491" s="299"/>
      <c r="J5491" s="299"/>
      <c r="K5491" s="299"/>
      <c r="L5491" s="299"/>
    </row>
    <row r="5492" spans="1:12" ht="12.75" hidden="1" customHeight="1" outlineLevel="2" x14ac:dyDescent="0.2">
      <c r="A5492" s="3"/>
      <c r="B5492" s="3"/>
      <c r="C5492" s="377"/>
      <c r="D5492" s="3">
        <v>11</v>
      </c>
      <c r="E5492" s="295" t="e">
        <f ca="1"/>
        <v>#N/A</v>
      </c>
      <c r="F5492" s="296"/>
      <c r="G5492" s="299"/>
      <c r="H5492" s="299"/>
      <c r="I5492" s="299"/>
      <c r="J5492" s="299"/>
      <c r="K5492" s="299"/>
      <c r="L5492" s="299"/>
    </row>
    <row r="5493" spans="1:12" ht="12.75" hidden="1" customHeight="1" outlineLevel="2" x14ac:dyDescent="0.2">
      <c r="A5493" s="3"/>
      <c r="B5493" s="3"/>
      <c r="C5493" s="377"/>
      <c r="D5493" s="3">
        <v>12</v>
      </c>
      <c r="E5493" s="295" t="e">
        <f ca="1"/>
        <v>#N/A</v>
      </c>
      <c r="F5493" s="296"/>
      <c r="G5493" s="299"/>
      <c r="H5493" s="299"/>
      <c r="I5493" s="299"/>
      <c r="J5493" s="299"/>
      <c r="K5493" s="299"/>
      <c r="L5493" s="299"/>
    </row>
    <row r="5494" spans="1:12" ht="12.75" hidden="1" customHeight="1" outlineLevel="2" x14ac:dyDescent="0.2">
      <c r="A5494" s="3"/>
      <c r="B5494" s="3"/>
      <c r="C5494" s="377"/>
      <c r="D5494" s="3">
        <v>13</v>
      </c>
      <c r="E5494" s="295" t="e">
        <f ca="1"/>
        <v>#N/A</v>
      </c>
      <c r="F5494" s="296"/>
      <c r="G5494" s="299"/>
      <c r="H5494" s="299"/>
      <c r="I5494" s="299"/>
      <c r="J5494" s="299"/>
      <c r="K5494" s="299"/>
      <c r="L5494" s="299"/>
    </row>
    <row r="5495" spans="1:12" ht="12.75" hidden="1" customHeight="1" outlineLevel="2" x14ac:dyDescent="0.2">
      <c r="A5495" s="3"/>
      <c r="B5495" s="3"/>
      <c r="C5495" s="377"/>
      <c r="D5495" s="3">
        <v>14</v>
      </c>
      <c r="E5495" s="295" t="e">
        <f ca="1"/>
        <v>#N/A</v>
      </c>
      <c r="F5495" s="296"/>
      <c r="G5495" s="299"/>
      <c r="H5495" s="299"/>
      <c r="I5495" s="299"/>
      <c r="J5495" s="299"/>
      <c r="K5495" s="299"/>
      <c r="L5495" s="299"/>
    </row>
    <row r="5496" spans="1:12" ht="12.75" hidden="1" customHeight="1" outlineLevel="2" x14ac:dyDescent="0.2">
      <c r="A5496" s="3"/>
      <c r="B5496" s="3"/>
      <c r="C5496" s="377"/>
      <c r="D5496" s="3">
        <v>15</v>
      </c>
      <c r="E5496" s="295" t="e">
        <f ca="1"/>
        <v>#N/A</v>
      </c>
      <c r="F5496" s="296"/>
      <c r="G5496" s="299"/>
      <c r="H5496" s="299"/>
      <c r="I5496" s="299"/>
      <c r="J5496" s="299"/>
      <c r="K5496" s="299"/>
      <c r="L5496" s="299"/>
    </row>
    <row r="5497" spans="1:12" ht="12.75" hidden="1" customHeight="1" outlineLevel="1" x14ac:dyDescent="0.2">
      <c r="A5497" s="3"/>
      <c r="B5497" s="149" t="str">
        <f ca="1">B5480</f>
        <v>Asset Type 082</v>
      </c>
      <c r="C5497" s="149" t="str">
        <f ca="1">C5480</f>
        <v>Description - Asset Type 082</v>
      </c>
      <c r="D5497" s="3"/>
      <c r="E5497" s="3"/>
      <c r="F5497" s="109" t="s">
        <v>47</v>
      </c>
      <c r="G5497" s="301">
        <f t="shared" ref="G5497:L5497" si="564">SUM(G5482:G5496)</f>
        <v>0</v>
      </c>
      <c r="H5497" s="301">
        <f t="shared" ca="1" si="564"/>
        <v>0</v>
      </c>
      <c r="I5497" s="301">
        <f t="shared" ca="1" si="564"/>
        <v>0</v>
      </c>
      <c r="J5497" s="301">
        <f t="shared" ca="1" si="564"/>
        <v>0</v>
      </c>
      <c r="K5497" s="301">
        <f t="shared" ca="1" si="564"/>
        <v>0</v>
      </c>
      <c r="L5497" s="301">
        <f t="shared" ca="1" si="564"/>
        <v>0</v>
      </c>
    </row>
    <row r="5498" spans="1:12" ht="12.75" hidden="1" customHeight="1" outlineLevel="2" x14ac:dyDescent="0.2">
      <c r="A5498" s="221">
        <f>A5480+1</f>
        <v>83</v>
      </c>
      <c r="B5498" s="22" t="str">
        <f ca="1">OFFSET($B$216,$A5498-1,0)</f>
        <v>Asset Type 083</v>
      </c>
      <c r="C5498" s="22" t="str">
        <f ca="1">OFFSET($C$216,$A5498-1,0)</f>
        <v>Description - Asset Type 083</v>
      </c>
      <c r="D5498" s="3"/>
      <c r="E5498" s="112"/>
      <c r="F5498" s="111" t="s">
        <v>46</v>
      </c>
      <c r="G5498" s="300">
        <f t="shared" ref="G5498:L5498" ca="1" si="565">VLOOKUP($B5498,$B$216:$L$415,5+G$5,FALSE)</f>
        <v>0</v>
      </c>
      <c r="H5498" s="300">
        <f t="shared" ca="1" si="565"/>
        <v>0</v>
      </c>
      <c r="I5498" s="300">
        <f t="shared" ca="1" si="565"/>
        <v>0</v>
      </c>
      <c r="J5498" s="300">
        <f t="shared" ca="1" si="565"/>
        <v>0</v>
      </c>
      <c r="K5498" s="300">
        <f t="shared" ca="1" si="565"/>
        <v>0</v>
      </c>
      <c r="L5498" s="300">
        <f t="shared" ca="1" si="565"/>
        <v>0</v>
      </c>
    </row>
    <row r="5499" spans="1:12" ht="12.75" hidden="1" customHeight="1" outlineLevel="2" x14ac:dyDescent="0.2">
      <c r="A5499" s="3"/>
      <c r="B5499" s="3"/>
      <c r="C5499" s="21"/>
      <c r="D5499" s="3"/>
      <c r="E5499" s="110"/>
      <c r="F5499" s="109" t="s">
        <v>81</v>
      </c>
      <c r="G5499" s="114">
        <f ca="1">VLOOKUP($B5498,'Input Sheet'!$B$215:$L$414,5+G$5,FALSE)</f>
        <v>0</v>
      </c>
      <c r="H5499" s="114">
        <f ca="1">VLOOKUP($B5498,'Input Sheet'!$B$215:$L$414,5+H$5,FALSE)</f>
        <v>0</v>
      </c>
      <c r="I5499" s="114">
        <f ca="1">VLOOKUP($B5498,'Input Sheet'!$B$215:$L$414,5+I$5,FALSE)</f>
        <v>0</v>
      </c>
      <c r="J5499" s="114">
        <f ca="1">VLOOKUP($B5498,'Input Sheet'!$B$215:$L$414,5+J$5,FALSE)</f>
        <v>0</v>
      </c>
      <c r="K5499" s="114">
        <f ca="1">VLOOKUP($B5498,'Input Sheet'!$B$215:$L$414,5+K$5,FALSE)</f>
        <v>0</v>
      </c>
      <c r="L5499" s="114">
        <f ca="1">VLOOKUP($B5498,'Input Sheet'!$B$215:$L$414,5+L$5,FALSE)</f>
        <v>0</v>
      </c>
    </row>
    <row r="5500" spans="1:12" ht="12.75" hidden="1" customHeight="1" outlineLevel="2" x14ac:dyDescent="0.2">
      <c r="A5500" s="3"/>
      <c r="B5500" s="3"/>
      <c r="C5500" s="3"/>
      <c r="D5500" s="3">
        <v>1</v>
      </c>
      <c r="E5500" s="295">
        <f t="array" aca="1" ref="E5500:E5514" ca="1">TRANSPOSE(G5498:L5498)</f>
        <v>0</v>
      </c>
      <c r="F5500" s="296"/>
      <c r="G5500" s="297"/>
      <c r="H5500" s="298">
        <f ca="1">IF(OFFSET(H5500,-$D5500,0)="n/a","n/a",IF(H$5&gt;OFFSET(H5500,-$D5500,0)+$D5500,$E5500-SUM($G5500:G5500),($E5500-SUM($G5500:G5500))/(OFFSET(H5500,-$D5500,0)-(H$5-$D5500-1))))</f>
        <v>0</v>
      </c>
      <c r="I5500" s="298">
        <f ca="1">IF(OFFSET(I5500,-$D5500,0)="n/a","n/a",IF(I$5&gt;OFFSET(I5500,-$D5500,0)+$D5500,$E5500-SUM($G5500:H5500),($E5500-SUM($G5500:H5500))/(OFFSET(I5500,-$D5500,0)-(I$5-$D5500-1))))</f>
        <v>0</v>
      </c>
      <c r="J5500" s="298">
        <f ca="1">IF(OFFSET(J5500,-$D5500,0)="n/a","n/a",IF(J$5&gt;OFFSET(J5500,-$D5500,0)+$D5500,$E5500-SUM($G5500:I5500),($E5500-SUM($G5500:I5500))/(OFFSET(J5500,-$D5500,0)-(J$5-$D5500-1))))</f>
        <v>0</v>
      </c>
      <c r="K5500" s="298">
        <f ca="1">IF(OFFSET(K5500,-$D5500,0)="n/a","n/a",IF(K$5&gt;OFFSET(K5500,-$D5500,0)+$D5500,$E5500-SUM($G5500:J5500),($E5500-SUM($G5500:J5500))/(OFFSET(K5500,-$D5500,0)-(K$5-$D5500-1))))</f>
        <v>0</v>
      </c>
      <c r="L5500" s="298">
        <f ca="1">IF(OFFSET(L5500,-$D5500,0)="n/a","n/a",IF(L$5&gt;OFFSET(L5500,-$D5500,0)+$D5500,$E5500-SUM($G5500:K5500),($E5500-SUM($G5500:K5500))/(OFFSET(L5500,-$D5500,0)-(L$5-$D5500-1))))</f>
        <v>0</v>
      </c>
    </row>
    <row r="5501" spans="1:12" ht="12.75" hidden="1" customHeight="1" outlineLevel="2" x14ac:dyDescent="0.2">
      <c r="A5501" s="3"/>
      <c r="B5501" s="3"/>
      <c r="C5501" s="377" t="s">
        <v>48</v>
      </c>
      <c r="D5501" s="3">
        <v>2</v>
      </c>
      <c r="E5501" s="295">
        <f ca="1"/>
        <v>0</v>
      </c>
      <c r="F5501" s="296"/>
      <c r="G5501" s="299"/>
      <c r="H5501" s="297"/>
      <c r="I5501" s="298">
        <f ca="1">IF(OFFSET(I5501,-$D5501,0)="n/a","n/a",IF(I$5&gt;OFFSET(I5501,-$D5501,0)+$D5501,$E5501-SUM($G5501:H5501),($E5501-SUM($G5501:H5501))/(OFFSET(I5501,-$D5501,0)-(I$5-$D5501-1))))</f>
        <v>0</v>
      </c>
      <c r="J5501" s="298">
        <f ca="1">IF(OFFSET(J5501,-$D5501,0)="n/a","n/a",IF(J$5&gt;OFFSET(J5501,-$D5501,0)+$D5501,$E5501-SUM($G5501:I5501),($E5501-SUM($G5501:I5501))/(OFFSET(J5501,-$D5501,0)-(J$5-$D5501-1))))</f>
        <v>0</v>
      </c>
      <c r="K5501" s="298">
        <f ca="1">IF(OFFSET(K5501,-$D5501,0)="n/a","n/a",IF(K$5&gt;OFFSET(K5501,-$D5501,0)+$D5501,$E5501-SUM($G5501:J5501),($E5501-SUM($G5501:J5501))/(OFFSET(K5501,-$D5501,0)-(K$5-$D5501-1))))</f>
        <v>0</v>
      </c>
      <c r="L5501" s="298">
        <f ca="1">IF(OFFSET(L5501,-$D5501,0)="n/a","n/a",IF(L$5&gt;OFFSET(L5501,-$D5501,0)+$D5501,$E5501-SUM($G5501:K5501),($E5501-SUM($G5501:K5501))/(OFFSET(L5501,-$D5501,0)-(L$5-$D5501-1))))</f>
        <v>0</v>
      </c>
    </row>
    <row r="5502" spans="1:12" ht="12.75" hidden="1" customHeight="1" outlineLevel="2" x14ac:dyDescent="0.2">
      <c r="A5502" s="3"/>
      <c r="B5502" s="3"/>
      <c r="C5502" s="377"/>
      <c r="D5502" s="3">
        <v>3</v>
      </c>
      <c r="E5502" s="295">
        <f ca="1"/>
        <v>0</v>
      </c>
      <c r="F5502" s="296"/>
      <c r="G5502" s="299"/>
      <c r="H5502" s="299"/>
      <c r="I5502" s="297"/>
      <c r="J5502" s="298">
        <f ca="1">IF(OFFSET(J5502,-$D5502,0)="n/a","n/a",IF(J$5&gt;OFFSET(J5502,-$D5502,0)+$D5502,$E5502-SUM($G5502:I5502),($E5502-SUM($G5502:I5502))/(OFFSET(J5502,-$D5502,0)-(J$5-$D5502-1))))</f>
        <v>0</v>
      </c>
      <c r="K5502" s="298">
        <f ca="1">IF(OFFSET(K5502,-$D5502,0)="n/a","n/a",IF(K$5&gt;OFFSET(K5502,-$D5502,0)+$D5502,$E5502-SUM($G5502:J5502),($E5502-SUM($G5502:J5502))/(OFFSET(K5502,-$D5502,0)-(K$5-$D5502-1))))</f>
        <v>0</v>
      </c>
      <c r="L5502" s="298">
        <f ca="1">IF(OFFSET(L5502,-$D5502,0)="n/a","n/a",IF(L$5&gt;OFFSET(L5502,-$D5502,0)+$D5502,$E5502-SUM($G5502:K5502),($E5502-SUM($G5502:K5502))/(OFFSET(L5502,-$D5502,0)-(L$5-$D5502-1))))</f>
        <v>0</v>
      </c>
    </row>
    <row r="5503" spans="1:12" ht="12.75" hidden="1" customHeight="1" outlineLevel="2" x14ac:dyDescent="0.2">
      <c r="A5503" s="3"/>
      <c r="B5503" s="3"/>
      <c r="C5503" s="377"/>
      <c r="D5503" s="3">
        <v>4</v>
      </c>
      <c r="E5503" s="295">
        <f ca="1"/>
        <v>0</v>
      </c>
      <c r="F5503" s="296"/>
      <c r="G5503" s="299"/>
      <c r="H5503" s="299"/>
      <c r="I5503" s="299"/>
      <c r="J5503" s="297"/>
      <c r="K5503" s="298">
        <f ca="1">IF(OFFSET(K5503,-$D5503,0)="n/a","n/a",IF(K$5&gt;OFFSET(K5503,-$D5503,0)+$D5503,$E5503-SUM($G5503:J5503),($E5503-SUM($G5503:J5503))/(OFFSET(K5503,-$D5503,0)-(K$5-$D5503-1))))</f>
        <v>0</v>
      </c>
      <c r="L5503" s="298">
        <f ca="1">IF(OFFSET(L5503,-$D5503,0)="n/a","n/a",IF(L$5&gt;OFFSET(L5503,-$D5503,0)+$D5503,$E5503-SUM($G5503:K5503),($E5503-SUM($G5503:K5503))/(OFFSET(L5503,-$D5503,0)-(L$5-$D5503-1))))</f>
        <v>0</v>
      </c>
    </row>
    <row r="5504" spans="1:12" ht="12.75" hidden="1" customHeight="1" outlineLevel="2" x14ac:dyDescent="0.2">
      <c r="A5504" s="3"/>
      <c r="B5504" s="3"/>
      <c r="C5504" s="377"/>
      <c r="D5504" s="3">
        <v>5</v>
      </c>
      <c r="E5504" s="295">
        <f ca="1"/>
        <v>0</v>
      </c>
      <c r="F5504" s="296"/>
      <c r="G5504" s="299"/>
      <c r="H5504" s="299"/>
      <c r="I5504" s="299"/>
      <c r="J5504" s="299"/>
      <c r="K5504" s="297"/>
      <c r="L5504" s="298">
        <f ca="1">IF(OFFSET(L5504,-$D5504,0)="n/a","n/a",IF(L$5&gt;OFFSET(L5504,-$D5504,0)+$D5504,$E5504-SUM($G5504:K5504),($E5504-SUM($G5504:K5504))/(OFFSET(L5504,-$D5504,0)-(L$5-$D5504-1))))</f>
        <v>0</v>
      </c>
    </row>
    <row r="5505" spans="1:12" ht="12.75" hidden="1" customHeight="1" outlineLevel="2" x14ac:dyDescent="0.2">
      <c r="A5505" s="3"/>
      <c r="B5505" s="3"/>
      <c r="C5505" s="377"/>
      <c r="D5505" s="3">
        <v>6</v>
      </c>
      <c r="E5505" s="295">
        <f ca="1"/>
        <v>0</v>
      </c>
      <c r="F5505" s="296"/>
      <c r="G5505" s="299"/>
      <c r="H5505" s="299"/>
      <c r="I5505" s="299"/>
      <c r="J5505" s="299"/>
      <c r="K5505" s="299"/>
      <c r="L5505" s="297"/>
    </row>
    <row r="5506" spans="1:12" ht="12.75" hidden="1" customHeight="1" outlineLevel="2" x14ac:dyDescent="0.2">
      <c r="A5506" s="3"/>
      <c r="B5506" s="3"/>
      <c r="C5506" s="377"/>
      <c r="D5506" s="3">
        <v>7</v>
      </c>
      <c r="E5506" s="295" t="e">
        <f ca="1"/>
        <v>#N/A</v>
      </c>
      <c r="F5506" s="296"/>
      <c r="G5506" s="299"/>
      <c r="H5506" s="299"/>
      <c r="I5506" s="299"/>
      <c r="J5506" s="299"/>
      <c r="K5506" s="299"/>
      <c r="L5506" s="299"/>
    </row>
    <row r="5507" spans="1:12" ht="12.75" hidden="1" customHeight="1" outlineLevel="2" x14ac:dyDescent="0.2">
      <c r="A5507" s="3"/>
      <c r="B5507" s="3"/>
      <c r="C5507" s="377"/>
      <c r="D5507" s="3">
        <v>8</v>
      </c>
      <c r="E5507" s="295" t="e">
        <f ca="1"/>
        <v>#N/A</v>
      </c>
      <c r="F5507" s="296"/>
      <c r="G5507" s="299"/>
      <c r="H5507" s="299"/>
      <c r="I5507" s="299"/>
      <c r="J5507" s="299"/>
      <c r="K5507" s="299"/>
      <c r="L5507" s="299"/>
    </row>
    <row r="5508" spans="1:12" ht="12.75" hidden="1" customHeight="1" outlineLevel="2" x14ac:dyDescent="0.2">
      <c r="A5508" s="3"/>
      <c r="B5508" s="3"/>
      <c r="C5508" s="377"/>
      <c r="D5508" s="3">
        <v>9</v>
      </c>
      <c r="E5508" s="295" t="e">
        <f ca="1"/>
        <v>#N/A</v>
      </c>
      <c r="F5508" s="296"/>
      <c r="G5508" s="299"/>
      <c r="H5508" s="299"/>
      <c r="I5508" s="299"/>
      <c r="J5508" s="299"/>
      <c r="K5508" s="299"/>
      <c r="L5508" s="299"/>
    </row>
    <row r="5509" spans="1:12" ht="12.75" hidden="1" customHeight="1" outlineLevel="2" x14ac:dyDescent="0.2">
      <c r="A5509" s="3"/>
      <c r="B5509" s="3"/>
      <c r="C5509" s="377"/>
      <c r="D5509" s="3">
        <v>10</v>
      </c>
      <c r="E5509" s="295" t="e">
        <f ca="1"/>
        <v>#N/A</v>
      </c>
      <c r="F5509" s="296"/>
      <c r="G5509" s="299"/>
      <c r="H5509" s="299"/>
      <c r="I5509" s="299"/>
      <c r="J5509" s="299"/>
      <c r="K5509" s="299"/>
      <c r="L5509" s="299"/>
    </row>
    <row r="5510" spans="1:12" ht="12.75" hidden="1" customHeight="1" outlineLevel="2" x14ac:dyDescent="0.2">
      <c r="A5510" s="3"/>
      <c r="B5510" s="3"/>
      <c r="C5510" s="377"/>
      <c r="D5510" s="3">
        <v>11</v>
      </c>
      <c r="E5510" s="295" t="e">
        <f ca="1"/>
        <v>#N/A</v>
      </c>
      <c r="F5510" s="296"/>
      <c r="G5510" s="299"/>
      <c r="H5510" s="299"/>
      <c r="I5510" s="299"/>
      <c r="J5510" s="299"/>
      <c r="K5510" s="299"/>
      <c r="L5510" s="299"/>
    </row>
    <row r="5511" spans="1:12" ht="12.75" hidden="1" customHeight="1" outlineLevel="2" x14ac:dyDescent="0.2">
      <c r="A5511" s="3"/>
      <c r="B5511" s="3"/>
      <c r="C5511" s="377"/>
      <c r="D5511" s="3">
        <v>12</v>
      </c>
      <c r="E5511" s="295" t="e">
        <f ca="1"/>
        <v>#N/A</v>
      </c>
      <c r="F5511" s="296"/>
      <c r="G5511" s="299"/>
      <c r="H5511" s="299"/>
      <c r="I5511" s="299"/>
      <c r="J5511" s="299"/>
      <c r="K5511" s="299"/>
      <c r="L5511" s="299"/>
    </row>
    <row r="5512" spans="1:12" ht="12.75" hidden="1" customHeight="1" outlineLevel="2" x14ac:dyDescent="0.2">
      <c r="A5512" s="3"/>
      <c r="B5512" s="3"/>
      <c r="C5512" s="377"/>
      <c r="D5512" s="3">
        <v>13</v>
      </c>
      <c r="E5512" s="295" t="e">
        <f ca="1"/>
        <v>#N/A</v>
      </c>
      <c r="F5512" s="296"/>
      <c r="G5512" s="299"/>
      <c r="H5512" s="299"/>
      <c r="I5512" s="299"/>
      <c r="J5512" s="299"/>
      <c r="K5512" s="299"/>
      <c r="L5512" s="299"/>
    </row>
    <row r="5513" spans="1:12" ht="12.75" hidden="1" customHeight="1" outlineLevel="2" x14ac:dyDescent="0.2">
      <c r="A5513" s="3"/>
      <c r="B5513" s="3"/>
      <c r="C5513" s="377"/>
      <c r="D5513" s="3">
        <v>14</v>
      </c>
      <c r="E5513" s="295" t="e">
        <f ca="1"/>
        <v>#N/A</v>
      </c>
      <c r="F5513" s="296"/>
      <c r="G5513" s="299"/>
      <c r="H5513" s="299"/>
      <c r="I5513" s="299"/>
      <c r="J5513" s="299"/>
      <c r="K5513" s="299"/>
      <c r="L5513" s="299"/>
    </row>
    <row r="5514" spans="1:12" ht="12.75" hidden="1" customHeight="1" outlineLevel="2" x14ac:dyDescent="0.2">
      <c r="A5514" s="3"/>
      <c r="B5514" s="3"/>
      <c r="C5514" s="377"/>
      <c r="D5514" s="3">
        <v>15</v>
      </c>
      <c r="E5514" s="295" t="e">
        <f ca="1"/>
        <v>#N/A</v>
      </c>
      <c r="F5514" s="296"/>
      <c r="G5514" s="299"/>
      <c r="H5514" s="299"/>
      <c r="I5514" s="299"/>
      <c r="J5514" s="299"/>
      <c r="K5514" s="299"/>
      <c r="L5514" s="299"/>
    </row>
    <row r="5515" spans="1:12" ht="12.75" hidden="1" customHeight="1" outlineLevel="1" x14ac:dyDescent="0.2">
      <c r="A5515" s="3"/>
      <c r="B5515" s="149" t="str">
        <f ca="1">B5498</f>
        <v>Asset Type 083</v>
      </c>
      <c r="C5515" s="149" t="str">
        <f ca="1">C5498</f>
        <v>Description - Asset Type 083</v>
      </c>
      <c r="D5515" s="3"/>
      <c r="E5515" s="3"/>
      <c r="F5515" s="109" t="s">
        <v>47</v>
      </c>
      <c r="G5515" s="301">
        <f t="shared" ref="G5515:L5515" si="566">SUM(G5500:G5514)</f>
        <v>0</v>
      </c>
      <c r="H5515" s="301">
        <f t="shared" ca="1" si="566"/>
        <v>0</v>
      </c>
      <c r="I5515" s="301">
        <f t="shared" ca="1" si="566"/>
        <v>0</v>
      </c>
      <c r="J5515" s="301">
        <f t="shared" ca="1" si="566"/>
        <v>0</v>
      </c>
      <c r="K5515" s="301">
        <f t="shared" ca="1" si="566"/>
        <v>0</v>
      </c>
      <c r="L5515" s="301">
        <f t="shared" ca="1" si="566"/>
        <v>0</v>
      </c>
    </row>
    <row r="5516" spans="1:12" ht="12.75" hidden="1" customHeight="1" outlineLevel="2" x14ac:dyDescent="0.2">
      <c r="A5516" s="221">
        <f>A5498+1</f>
        <v>84</v>
      </c>
      <c r="B5516" s="22" t="str">
        <f ca="1">OFFSET($B$216,$A5516-1,0)</f>
        <v>Asset Type 084</v>
      </c>
      <c r="C5516" s="22" t="str">
        <f ca="1">OFFSET($C$216,$A5516-1,0)</f>
        <v>Description - Asset Type 084</v>
      </c>
      <c r="D5516" s="3"/>
      <c r="E5516" s="112"/>
      <c r="F5516" s="111" t="s">
        <v>46</v>
      </c>
      <c r="G5516" s="300">
        <f t="shared" ref="G5516:L5516" ca="1" si="567">VLOOKUP($B5516,$B$216:$L$415,5+G$5,FALSE)</f>
        <v>0</v>
      </c>
      <c r="H5516" s="300">
        <f t="shared" ca="1" si="567"/>
        <v>0</v>
      </c>
      <c r="I5516" s="300">
        <f t="shared" ca="1" si="567"/>
        <v>0</v>
      </c>
      <c r="J5516" s="300">
        <f t="shared" ca="1" si="567"/>
        <v>0</v>
      </c>
      <c r="K5516" s="300">
        <f t="shared" ca="1" si="567"/>
        <v>0</v>
      </c>
      <c r="L5516" s="300">
        <f t="shared" ca="1" si="567"/>
        <v>0</v>
      </c>
    </row>
    <row r="5517" spans="1:12" ht="12.75" hidden="1" customHeight="1" outlineLevel="2" x14ac:dyDescent="0.2">
      <c r="A5517" s="3"/>
      <c r="B5517" s="3"/>
      <c r="C5517" s="21"/>
      <c r="D5517" s="3"/>
      <c r="E5517" s="110"/>
      <c r="F5517" s="109" t="s">
        <v>81</v>
      </c>
      <c r="G5517" s="114">
        <f ca="1">VLOOKUP($B5516,'Input Sheet'!$B$215:$L$414,5+G$5,FALSE)</f>
        <v>0</v>
      </c>
      <c r="H5517" s="114">
        <f ca="1">VLOOKUP($B5516,'Input Sheet'!$B$215:$L$414,5+H$5,FALSE)</f>
        <v>0</v>
      </c>
      <c r="I5517" s="114">
        <f ca="1">VLOOKUP($B5516,'Input Sheet'!$B$215:$L$414,5+I$5,FALSE)</f>
        <v>0</v>
      </c>
      <c r="J5517" s="114">
        <f ca="1">VLOOKUP($B5516,'Input Sheet'!$B$215:$L$414,5+J$5,FALSE)</f>
        <v>0</v>
      </c>
      <c r="K5517" s="114">
        <f ca="1">VLOOKUP($B5516,'Input Sheet'!$B$215:$L$414,5+K$5,FALSE)</f>
        <v>0</v>
      </c>
      <c r="L5517" s="114">
        <f ca="1">VLOOKUP($B5516,'Input Sheet'!$B$215:$L$414,5+L$5,FALSE)</f>
        <v>0</v>
      </c>
    </row>
    <row r="5518" spans="1:12" ht="12.75" hidden="1" customHeight="1" outlineLevel="2" x14ac:dyDescent="0.2">
      <c r="A5518" s="3"/>
      <c r="B5518" s="3"/>
      <c r="C5518" s="3"/>
      <c r="D5518" s="3">
        <v>1</v>
      </c>
      <c r="E5518" s="295">
        <f t="array" aca="1" ref="E5518:E5532" ca="1">TRANSPOSE(G5516:L5516)</f>
        <v>0</v>
      </c>
      <c r="F5518" s="296"/>
      <c r="G5518" s="297"/>
      <c r="H5518" s="298">
        <f ca="1">IF(OFFSET(H5518,-$D5518,0)="n/a","n/a",IF(H$5&gt;OFFSET(H5518,-$D5518,0)+$D5518,$E5518-SUM($G5518:G5518),($E5518-SUM($G5518:G5518))/(OFFSET(H5518,-$D5518,0)-(H$5-$D5518-1))))</f>
        <v>0</v>
      </c>
      <c r="I5518" s="298">
        <f ca="1">IF(OFFSET(I5518,-$D5518,0)="n/a","n/a",IF(I$5&gt;OFFSET(I5518,-$D5518,0)+$D5518,$E5518-SUM($G5518:H5518),($E5518-SUM($G5518:H5518))/(OFFSET(I5518,-$D5518,0)-(I$5-$D5518-1))))</f>
        <v>0</v>
      </c>
      <c r="J5518" s="298">
        <f ca="1">IF(OFFSET(J5518,-$D5518,0)="n/a","n/a",IF(J$5&gt;OFFSET(J5518,-$D5518,0)+$D5518,$E5518-SUM($G5518:I5518),($E5518-SUM($G5518:I5518))/(OFFSET(J5518,-$D5518,0)-(J$5-$D5518-1))))</f>
        <v>0</v>
      </c>
      <c r="K5518" s="298">
        <f ca="1">IF(OFFSET(K5518,-$D5518,0)="n/a","n/a",IF(K$5&gt;OFFSET(K5518,-$D5518,0)+$D5518,$E5518-SUM($G5518:J5518),($E5518-SUM($G5518:J5518))/(OFFSET(K5518,-$D5518,0)-(K$5-$D5518-1))))</f>
        <v>0</v>
      </c>
      <c r="L5518" s="298">
        <f ca="1">IF(OFFSET(L5518,-$D5518,0)="n/a","n/a",IF(L$5&gt;OFFSET(L5518,-$D5518,0)+$D5518,$E5518-SUM($G5518:K5518),($E5518-SUM($G5518:K5518))/(OFFSET(L5518,-$D5518,0)-(L$5-$D5518-1))))</f>
        <v>0</v>
      </c>
    </row>
    <row r="5519" spans="1:12" ht="12.75" hidden="1" customHeight="1" outlineLevel="2" x14ac:dyDescent="0.2">
      <c r="A5519" s="3"/>
      <c r="B5519" s="3"/>
      <c r="C5519" s="377" t="s">
        <v>48</v>
      </c>
      <c r="D5519" s="3">
        <v>2</v>
      </c>
      <c r="E5519" s="295">
        <f ca="1"/>
        <v>0</v>
      </c>
      <c r="F5519" s="296"/>
      <c r="G5519" s="299"/>
      <c r="H5519" s="297"/>
      <c r="I5519" s="298">
        <f ca="1">IF(OFFSET(I5519,-$D5519,0)="n/a","n/a",IF(I$5&gt;OFFSET(I5519,-$D5519,0)+$D5519,$E5519-SUM($G5519:H5519),($E5519-SUM($G5519:H5519))/(OFFSET(I5519,-$D5519,0)-(I$5-$D5519-1))))</f>
        <v>0</v>
      </c>
      <c r="J5519" s="298">
        <f ca="1">IF(OFFSET(J5519,-$D5519,0)="n/a","n/a",IF(J$5&gt;OFFSET(J5519,-$D5519,0)+$D5519,$E5519-SUM($G5519:I5519),($E5519-SUM($G5519:I5519))/(OFFSET(J5519,-$D5519,0)-(J$5-$D5519-1))))</f>
        <v>0</v>
      </c>
      <c r="K5519" s="298">
        <f ca="1">IF(OFFSET(K5519,-$D5519,0)="n/a","n/a",IF(K$5&gt;OFFSET(K5519,-$D5519,0)+$D5519,$E5519-SUM($G5519:J5519),($E5519-SUM($G5519:J5519))/(OFFSET(K5519,-$D5519,0)-(K$5-$D5519-1))))</f>
        <v>0</v>
      </c>
      <c r="L5519" s="298">
        <f ca="1">IF(OFFSET(L5519,-$D5519,0)="n/a","n/a",IF(L$5&gt;OFFSET(L5519,-$D5519,0)+$D5519,$E5519-SUM($G5519:K5519),($E5519-SUM($G5519:K5519))/(OFFSET(L5519,-$D5519,0)-(L$5-$D5519-1))))</f>
        <v>0</v>
      </c>
    </row>
    <row r="5520" spans="1:12" ht="12.75" hidden="1" customHeight="1" outlineLevel="2" x14ac:dyDescent="0.2">
      <c r="A5520" s="3"/>
      <c r="B5520" s="3"/>
      <c r="C5520" s="377"/>
      <c r="D5520" s="3">
        <v>3</v>
      </c>
      <c r="E5520" s="295">
        <f ca="1"/>
        <v>0</v>
      </c>
      <c r="F5520" s="296"/>
      <c r="G5520" s="299"/>
      <c r="H5520" s="299"/>
      <c r="I5520" s="297"/>
      <c r="J5520" s="298">
        <f ca="1">IF(OFFSET(J5520,-$D5520,0)="n/a","n/a",IF(J$5&gt;OFFSET(J5520,-$D5520,0)+$D5520,$E5520-SUM($G5520:I5520),($E5520-SUM($G5520:I5520))/(OFFSET(J5520,-$D5520,0)-(J$5-$D5520-1))))</f>
        <v>0</v>
      </c>
      <c r="K5520" s="298">
        <f ca="1">IF(OFFSET(K5520,-$D5520,0)="n/a","n/a",IF(K$5&gt;OFFSET(K5520,-$D5520,0)+$D5520,$E5520-SUM($G5520:J5520),($E5520-SUM($G5520:J5520))/(OFFSET(K5520,-$D5520,0)-(K$5-$D5520-1))))</f>
        <v>0</v>
      </c>
      <c r="L5520" s="298">
        <f ca="1">IF(OFFSET(L5520,-$D5520,0)="n/a","n/a",IF(L$5&gt;OFFSET(L5520,-$D5520,0)+$D5520,$E5520-SUM($G5520:K5520),($E5520-SUM($G5520:K5520))/(OFFSET(L5520,-$D5520,0)-(L$5-$D5520-1))))</f>
        <v>0</v>
      </c>
    </row>
    <row r="5521" spans="1:12" ht="12.75" hidden="1" customHeight="1" outlineLevel="2" x14ac:dyDescent="0.2">
      <c r="A5521" s="3"/>
      <c r="B5521" s="3"/>
      <c r="C5521" s="377"/>
      <c r="D5521" s="3">
        <v>4</v>
      </c>
      <c r="E5521" s="295">
        <f ca="1"/>
        <v>0</v>
      </c>
      <c r="F5521" s="296"/>
      <c r="G5521" s="299"/>
      <c r="H5521" s="299"/>
      <c r="I5521" s="299"/>
      <c r="J5521" s="297"/>
      <c r="K5521" s="298">
        <f ca="1">IF(OFFSET(K5521,-$D5521,0)="n/a","n/a",IF(K$5&gt;OFFSET(K5521,-$D5521,0)+$D5521,$E5521-SUM($G5521:J5521),($E5521-SUM($G5521:J5521))/(OFFSET(K5521,-$D5521,0)-(K$5-$D5521-1))))</f>
        <v>0</v>
      </c>
      <c r="L5521" s="298">
        <f ca="1">IF(OFFSET(L5521,-$D5521,0)="n/a","n/a",IF(L$5&gt;OFFSET(L5521,-$D5521,0)+$D5521,$E5521-SUM($G5521:K5521),($E5521-SUM($G5521:K5521))/(OFFSET(L5521,-$D5521,0)-(L$5-$D5521-1))))</f>
        <v>0</v>
      </c>
    </row>
    <row r="5522" spans="1:12" ht="12.75" hidden="1" customHeight="1" outlineLevel="2" x14ac:dyDescent="0.2">
      <c r="A5522" s="3"/>
      <c r="B5522" s="3"/>
      <c r="C5522" s="377"/>
      <c r="D5522" s="3">
        <v>5</v>
      </c>
      <c r="E5522" s="295">
        <f ca="1"/>
        <v>0</v>
      </c>
      <c r="F5522" s="296"/>
      <c r="G5522" s="299"/>
      <c r="H5522" s="299"/>
      <c r="I5522" s="299"/>
      <c r="J5522" s="299"/>
      <c r="K5522" s="297"/>
      <c r="L5522" s="298">
        <f ca="1">IF(OFFSET(L5522,-$D5522,0)="n/a","n/a",IF(L$5&gt;OFFSET(L5522,-$D5522,0)+$D5522,$E5522-SUM($G5522:K5522),($E5522-SUM($G5522:K5522))/(OFFSET(L5522,-$D5522,0)-(L$5-$D5522-1))))</f>
        <v>0</v>
      </c>
    </row>
    <row r="5523" spans="1:12" ht="12.75" hidden="1" customHeight="1" outlineLevel="2" x14ac:dyDescent="0.2">
      <c r="A5523" s="3"/>
      <c r="B5523" s="3"/>
      <c r="C5523" s="377"/>
      <c r="D5523" s="3">
        <v>6</v>
      </c>
      <c r="E5523" s="295">
        <f ca="1"/>
        <v>0</v>
      </c>
      <c r="F5523" s="296"/>
      <c r="G5523" s="299"/>
      <c r="H5523" s="299"/>
      <c r="I5523" s="299"/>
      <c r="J5523" s="299"/>
      <c r="K5523" s="299"/>
      <c r="L5523" s="297"/>
    </row>
    <row r="5524" spans="1:12" ht="12.75" hidden="1" customHeight="1" outlineLevel="2" x14ac:dyDescent="0.2">
      <c r="A5524" s="3"/>
      <c r="B5524" s="3"/>
      <c r="C5524" s="377"/>
      <c r="D5524" s="3">
        <v>7</v>
      </c>
      <c r="E5524" s="295" t="e">
        <f ca="1"/>
        <v>#N/A</v>
      </c>
      <c r="F5524" s="296"/>
      <c r="G5524" s="299"/>
      <c r="H5524" s="299"/>
      <c r="I5524" s="299"/>
      <c r="J5524" s="299"/>
      <c r="K5524" s="299"/>
      <c r="L5524" s="299"/>
    </row>
    <row r="5525" spans="1:12" ht="12.75" hidden="1" customHeight="1" outlineLevel="2" x14ac:dyDescent="0.2">
      <c r="A5525" s="3"/>
      <c r="B5525" s="3"/>
      <c r="C5525" s="377"/>
      <c r="D5525" s="3">
        <v>8</v>
      </c>
      <c r="E5525" s="295" t="e">
        <f ca="1"/>
        <v>#N/A</v>
      </c>
      <c r="F5525" s="296"/>
      <c r="G5525" s="299"/>
      <c r="H5525" s="299"/>
      <c r="I5525" s="299"/>
      <c r="J5525" s="299"/>
      <c r="K5525" s="299"/>
      <c r="L5525" s="299"/>
    </row>
    <row r="5526" spans="1:12" ht="12.75" hidden="1" customHeight="1" outlineLevel="2" x14ac:dyDescent="0.2">
      <c r="A5526" s="3"/>
      <c r="B5526" s="3"/>
      <c r="C5526" s="377"/>
      <c r="D5526" s="3">
        <v>9</v>
      </c>
      <c r="E5526" s="295" t="e">
        <f ca="1"/>
        <v>#N/A</v>
      </c>
      <c r="F5526" s="296"/>
      <c r="G5526" s="299"/>
      <c r="H5526" s="299"/>
      <c r="I5526" s="299"/>
      <c r="J5526" s="299"/>
      <c r="K5526" s="299"/>
      <c r="L5526" s="299"/>
    </row>
    <row r="5527" spans="1:12" ht="12.75" hidden="1" customHeight="1" outlineLevel="2" x14ac:dyDescent="0.2">
      <c r="A5527" s="3"/>
      <c r="B5527" s="3"/>
      <c r="C5527" s="377"/>
      <c r="D5527" s="3">
        <v>10</v>
      </c>
      <c r="E5527" s="295" t="e">
        <f ca="1"/>
        <v>#N/A</v>
      </c>
      <c r="F5527" s="296"/>
      <c r="G5527" s="299"/>
      <c r="H5527" s="299"/>
      <c r="I5527" s="299"/>
      <c r="J5527" s="299"/>
      <c r="K5527" s="299"/>
      <c r="L5527" s="299"/>
    </row>
    <row r="5528" spans="1:12" ht="12.75" hidden="1" customHeight="1" outlineLevel="2" x14ac:dyDescent="0.2">
      <c r="A5528" s="3"/>
      <c r="B5528" s="3"/>
      <c r="C5528" s="377"/>
      <c r="D5528" s="3">
        <v>11</v>
      </c>
      <c r="E5528" s="295" t="e">
        <f ca="1"/>
        <v>#N/A</v>
      </c>
      <c r="F5528" s="296"/>
      <c r="G5528" s="299"/>
      <c r="H5528" s="299"/>
      <c r="I5528" s="299"/>
      <c r="J5528" s="299"/>
      <c r="K5528" s="299"/>
      <c r="L5528" s="299"/>
    </row>
    <row r="5529" spans="1:12" ht="12.75" hidden="1" customHeight="1" outlineLevel="2" x14ac:dyDescent="0.2">
      <c r="A5529" s="3"/>
      <c r="B5529" s="3"/>
      <c r="C5529" s="377"/>
      <c r="D5529" s="3">
        <v>12</v>
      </c>
      <c r="E5529" s="295" t="e">
        <f ca="1"/>
        <v>#N/A</v>
      </c>
      <c r="F5529" s="296"/>
      <c r="G5529" s="299"/>
      <c r="H5529" s="299"/>
      <c r="I5529" s="299"/>
      <c r="J5529" s="299"/>
      <c r="K5529" s="299"/>
      <c r="L5529" s="299"/>
    </row>
    <row r="5530" spans="1:12" ht="12.75" hidden="1" customHeight="1" outlineLevel="2" x14ac:dyDescent="0.2">
      <c r="A5530" s="3"/>
      <c r="B5530" s="3"/>
      <c r="C5530" s="377"/>
      <c r="D5530" s="3">
        <v>13</v>
      </c>
      <c r="E5530" s="295" t="e">
        <f ca="1"/>
        <v>#N/A</v>
      </c>
      <c r="F5530" s="296"/>
      <c r="G5530" s="299"/>
      <c r="H5530" s="299"/>
      <c r="I5530" s="299"/>
      <c r="J5530" s="299"/>
      <c r="K5530" s="299"/>
      <c r="L5530" s="299"/>
    </row>
    <row r="5531" spans="1:12" ht="12.75" hidden="1" customHeight="1" outlineLevel="2" x14ac:dyDescent="0.2">
      <c r="A5531" s="3"/>
      <c r="B5531" s="3"/>
      <c r="C5531" s="377"/>
      <c r="D5531" s="3">
        <v>14</v>
      </c>
      <c r="E5531" s="295" t="e">
        <f ca="1"/>
        <v>#N/A</v>
      </c>
      <c r="F5531" s="296"/>
      <c r="G5531" s="299"/>
      <c r="H5531" s="299"/>
      <c r="I5531" s="299"/>
      <c r="J5531" s="299"/>
      <c r="K5531" s="299"/>
      <c r="L5531" s="299"/>
    </row>
    <row r="5532" spans="1:12" ht="12.75" hidden="1" customHeight="1" outlineLevel="2" x14ac:dyDescent="0.2">
      <c r="A5532" s="3"/>
      <c r="B5532" s="3"/>
      <c r="C5532" s="377"/>
      <c r="D5532" s="3">
        <v>15</v>
      </c>
      <c r="E5532" s="295" t="e">
        <f ca="1"/>
        <v>#N/A</v>
      </c>
      <c r="F5532" s="296"/>
      <c r="G5532" s="299"/>
      <c r="H5532" s="299"/>
      <c r="I5532" s="299"/>
      <c r="J5532" s="299"/>
      <c r="K5532" s="299"/>
      <c r="L5532" s="299"/>
    </row>
    <row r="5533" spans="1:12" ht="12.75" hidden="1" customHeight="1" outlineLevel="1" x14ac:dyDescent="0.2">
      <c r="A5533" s="3"/>
      <c r="B5533" s="149" t="str">
        <f ca="1">B5516</f>
        <v>Asset Type 084</v>
      </c>
      <c r="C5533" s="149" t="str">
        <f ca="1">C5516</f>
        <v>Description - Asset Type 084</v>
      </c>
      <c r="D5533" s="3"/>
      <c r="E5533" s="3"/>
      <c r="F5533" s="109" t="s">
        <v>47</v>
      </c>
      <c r="G5533" s="301">
        <f t="shared" ref="G5533:L5533" si="568">SUM(G5518:G5532)</f>
        <v>0</v>
      </c>
      <c r="H5533" s="301">
        <f t="shared" ca="1" si="568"/>
        <v>0</v>
      </c>
      <c r="I5533" s="301">
        <f t="shared" ca="1" si="568"/>
        <v>0</v>
      </c>
      <c r="J5533" s="301">
        <f t="shared" ca="1" si="568"/>
        <v>0</v>
      </c>
      <c r="K5533" s="301">
        <f t="shared" ca="1" si="568"/>
        <v>0</v>
      </c>
      <c r="L5533" s="301">
        <f t="shared" ca="1" si="568"/>
        <v>0</v>
      </c>
    </row>
    <row r="5534" spans="1:12" ht="12.75" hidden="1" customHeight="1" outlineLevel="2" x14ac:dyDescent="0.2">
      <c r="A5534" s="221">
        <f>A5516+1</f>
        <v>85</v>
      </c>
      <c r="B5534" s="22" t="str">
        <f ca="1">OFFSET($B$216,$A5534-1,0)</f>
        <v>Asset Type 085</v>
      </c>
      <c r="C5534" s="22" t="str">
        <f ca="1">OFFSET($C$216,$A5534-1,0)</f>
        <v>Description - Asset Type 085</v>
      </c>
      <c r="D5534" s="3"/>
      <c r="E5534" s="112"/>
      <c r="F5534" s="111" t="s">
        <v>46</v>
      </c>
      <c r="G5534" s="300">
        <f t="shared" ref="G5534:L5534" ca="1" si="569">VLOOKUP($B5534,$B$216:$L$415,5+G$5,FALSE)</f>
        <v>0</v>
      </c>
      <c r="H5534" s="300">
        <f t="shared" ca="1" si="569"/>
        <v>0</v>
      </c>
      <c r="I5534" s="300">
        <f t="shared" ca="1" si="569"/>
        <v>0</v>
      </c>
      <c r="J5534" s="300">
        <f t="shared" ca="1" si="569"/>
        <v>0</v>
      </c>
      <c r="K5534" s="300">
        <f t="shared" ca="1" si="569"/>
        <v>0</v>
      </c>
      <c r="L5534" s="300">
        <f t="shared" ca="1" si="569"/>
        <v>0</v>
      </c>
    </row>
    <row r="5535" spans="1:12" ht="12.75" hidden="1" customHeight="1" outlineLevel="2" x14ac:dyDescent="0.2">
      <c r="A5535" s="3"/>
      <c r="B5535" s="3"/>
      <c r="C5535" s="21"/>
      <c r="D5535" s="3"/>
      <c r="E5535" s="110"/>
      <c r="F5535" s="109" t="s">
        <v>81</v>
      </c>
      <c r="G5535" s="114">
        <f ca="1">VLOOKUP($B5534,'Input Sheet'!$B$215:$L$414,5+G$5,FALSE)</f>
        <v>0</v>
      </c>
      <c r="H5535" s="114">
        <f ca="1">VLOOKUP($B5534,'Input Sheet'!$B$215:$L$414,5+H$5,FALSE)</f>
        <v>0</v>
      </c>
      <c r="I5535" s="114">
        <f ca="1">VLOOKUP($B5534,'Input Sheet'!$B$215:$L$414,5+I$5,FALSE)</f>
        <v>0</v>
      </c>
      <c r="J5535" s="114">
        <f ca="1">VLOOKUP($B5534,'Input Sheet'!$B$215:$L$414,5+J$5,FALSE)</f>
        <v>0</v>
      </c>
      <c r="K5535" s="114">
        <f ca="1">VLOOKUP($B5534,'Input Sheet'!$B$215:$L$414,5+K$5,FALSE)</f>
        <v>0</v>
      </c>
      <c r="L5535" s="114">
        <f ca="1">VLOOKUP($B5534,'Input Sheet'!$B$215:$L$414,5+L$5,FALSE)</f>
        <v>0</v>
      </c>
    </row>
    <row r="5536" spans="1:12" ht="12.75" hidden="1" customHeight="1" outlineLevel="2" x14ac:dyDescent="0.2">
      <c r="A5536" s="3"/>
      <c r="B5536" s="3"/>
      <c r="C5536" s="3"/>
      <c r="D5536" s="3">
        <v>1</v>
      </c>
      <c r="E5536" s="295">
        <f t="array" aca="1" ref="E5536:E5550" ca="1">TRANSPOSE(G5534:L5534)</f>
        <v>0</v>
      </c>
      <c r="F5536" s="296"/>
      <c r="G5536" s="297"/>
      <c r="H5536" s="298">
        <f ca="1">IF(OFFSET(H5536,-$D5536,0)="n/a","n/a",IF(H$5&gt;OFFSET(H5536,-$D5536,0)+$D5536,$E5536-SUM($G5536:G5536),($E5536-SUM($G5536:G5536))/(OFFSET(H5536,-$D5536,0)-(H$5-$D5536-1))))</f>
        <v>0</v>
      </c>
      <c r="I5536" s="298">
        <f ca="1">IF(OFFSET(I5536,-$D5536,0)="n/a","n/a",IF(I$5&gt;OFFSET(I5536,-$D5536,0)+$D5536,$E5536-SUM($G5536:H5536),($E5536-SUM($G5536:H5536))/(OFFSET(I5536,-$D5536,0)-(I$5-$D5536-1))))</f>
        <v>0</v>
      </c>
      <c r="J5536" s="298">
        <f ca="1">IF(OFFSET(J5536,-$D5536,0)="n/a","n/a",IF(J$5&gt;OFFSET(J5536,-$D5536,0)+$D5536,$E5536-SUM($G5536:I5536),($E5536-SUM($G5536:I5536))/(OFFSET(J5536,-$D5536,0)-(J$5-$D5536-1))))</f>
        <v>0</v>
      </c>
      <c r="K5536" s="298">
        <f ca="1">IF(OFFSET(K5536,-$D5536,0)="n/a","n/a",IF(K$5&gt;OFFSET(K5536,-$D5536,0)+$D5536,$E5536-SUM($G5536:J5536),($E5536-SUM($G5536:J5536))/(OFFSET(K5536,-$D5536,0)-(K$5-$D5536-1))))</f>
        <v>0</v>
      </c>
      <c r="L5536" s="298">
        <f ca="1">IF(OFFSET(L5536,-$D5536,0)="n/a","n/a",IF(L$5&gt;OFFSET(L5536,-$D5536,0)+$D5536,$E5536-SUM($G5536:K5536),($E5536-SUM($G5536:K5536))/(OFFSET(L5536,-$D5536,0)-(L$5-$D5536-1))))</f>
        <v>0</v>
      </c>
    </row>
    <row r="5537" spans="1:12" ht="12.75" hidden="1" customHeight="1" outlineLevel="2" x14ac:dyDescent="0.2">
      <c r="A5537" s="3"/>
      <c r="B5537" s="3"/>
      <c r="C5537" s="377" t="s">
        <v>48</v>
      </c>
      <c r="D5537" s="3">
        <v>2</v>
      </c>
      <c r="E5537" s="295">
        <f ca="1"/>
        <v>0</v>
      </c>
      <c r="F5537" s="296"/>
      <c r="G5537" s="299"/>
      <c r="H5537" s="297"/>
      <c r="I5537" s="298">
        <f ca="1">IF(OFFSET(I5537,-$D5537,0)="n/a","n/a",IF(I$5&gt;OFFSET(I5537,-$D5537,0)+$D5537,$E5537-SUM($G5537:H5537),($E5537-SUM($G5537:H5537))/(OFFSET(I5537,-$D5537,0)-(I$5-$D5537-1))))</f>
        <v>0</v>
      </c>
      <c r="J5537" s="298">
        <f ca="1">IF(OFFSET(J5537,-$D5537,0)="n/a","n/a",IF(J$5&gt;OFFSET(J5537,-$D5537,0)+$D5537,$E5537-SUM($G5537:I5537),($E5537-SUM($G5537:I5537))/(OFFSET(J5537,-$D5537,0)-(J$5-$D5537-1))))</f>
        <v>0</v>
      </c>
      <c r="K5537" s="298">
        <f ca="1">IF(OFFSET(K5537,-$D5537,0)="n/a","n/a",IF(K$5&gt;OFFSET(K5537,-$D5537,0)+$D5537,$E5537-SUM($G5537:J5537),($E5537-SUM($G5537:J5537))/(OFFSET(K5537,-$D5537,0)-(K$5-$D5537-1))))</f>
        <v>0</v>
      </c>
      <c r="L5537" s="298">
        <f ca="1">IF(OFFSET(L5537,-$D5537,0)="n/a","n/a",IF(L$5&gt;OFFSET(L5537,-$D5537,0)+$D5537,$E5537-SUM($G5537:K5537),($E5537-SUM($G5537:K5537))/(OFFSET(L5537,-$D5537,0)-(L$5-$D5537-1))))</f>
        <v>0</v>
      </c>
    </row>
    <row r="5538" spans="1:12" ht="12.75" hidden="1" customHeight="1" outlineLevel="2" x14ac:dyDescent="0.2">
      <c r="A5538" s="3"/>
      <c r="B5538" s="3"/>
      <c r="C5538" s="377"/>
      <c r="D5538" s="3">
        <v>3</v>
      </c>
      <c r="E5538" s="295">
        <f ca="1"/>
        <v>0</v>
      </c>
      <c r="F5538" s="296"/>
      <c r="G5538" s="299"/>
      <c r="H5538" s="299"/>
      <c r="I5538" s="297"/>
      <c r="J5538" s="298">
        <f ca="1">IF(OFFSET(J5538,-$D5538,0)="n/a","n/a",IF(J$5&gt;OFFSET(J5538,-$D5538,0)+$D5538,$E5538-SUM($G5538:I5538),($E5538-SUM($G5538:I5538))/(OFFSET(J5538,-$D5538,0)-(J$5-$D5538-1))))</f>
        <v>0</v>
      </c>
      <c r="K5538" s="298">
        <f ca="1">IF(OFFSET(K5538,-$D5538,0)="n/a","n/a",IF(K$5&gt;OFFSET(K5538,-$D5538,0)+$D5538,$E5538-SUM($G5538:J5538),($E5538-SUM($G5538:J5538))/(OFFSET(K5538,-$D5538,0)-(K$5-$D5538-1))))</f>
        <v>0</v>
      </c>
      <c r="L5538" s="298">
        <f ca="1">IF(OFFSET(L5538,-$D5538,0)="n/a","n/a",IF(L$5&gt;OFFSET(L5538,-$D5538,0)+$D5538,$E5538-SUM($G5538:K5538),($E5538-SUM($G5538:K5538))/(OFFSET(L5538,-$D5538,0)-(L$5-$D5538-1))))</f>
        <v>0</v>
      </c>
    </row>
    <row r="5539" spans="1:12" ht="12.75" hidden="1" customHeight="1" outlineLevel="2" x14ac:dyDescent="0.2">
      <c r="A5539" s="3"/>
      <c r="B5539" s="3"/>
      <c r="C5539" s="377"/>
      <c r="D5539" s="3">
        <v>4</v>
      </c>
      <c r="E5539" s="295">
        <f ca="1"/>
        <v>0</v>
      </c>
      <c r="F5539" s="296"/>
      <c r="G5539" s="299"/>
      <c r="H5539" s="299"/>
      <c r="I5539" s="299"/>
      <c r="J5539" s="297"/>
      <c r="K5539" s="298">
        <f ca="1">IF(OFFSET(K5539,-$D5539,0)="n/a","n/a",IF(K$5&gt;OFFSET(K5539,-$D5539,0)+$D5539,$E5539-SUM($G5539:J5539),($E5539-SUM($G5539:J5539))/(OFFSET(K5539,-$D5539,0)-(K$5-$D5539-1))))</f>
        <v>0</v>
      </c>
      <c r="L5539" s="298">
        <f ca="1">IF(OFFSET(L5539,-$D5539,0)="n/a","n/a",IF(L$5&gt;OFFSET(L5539,-$D5539,0)+$D5539,$E5539-SUM($G5539:K5539),($E5539-SUM($G5539:K5539))/(OFFSET(L5539,-$D5539,0)-(L$5-$D5539-1))))</f>
        <v>0</v>
      </c>
    </row>
    <row r="5540" spans="1:12" ht="12.75" hidden="1" customHeight="1" outlineLevel="2" x14ac:dyDescent="0.2">
      <c r="A5540" s="3"/>
      <c r="B5540" s="3"/>
      <c r="C5540" s="377"/>
      <c r="D5540" s="3">
        <v>5</v>
      </c>
      <c r="E5540" s="295">
        <f ca="1"/>
        <v>0</v>
      </c>
      <c r="F5540" s="296"/>
      <c r="G5540" s="299"/>
      <c r="H5540" s="299"/>
      <c r="I5540" s="299"/>
      <c r="J5540" s="299"/>
      <c r="K5540" s="297"/>
      <c r="L5540" s="298">
        <f ca="1">IF(OFFSET(L5540,-$D5540,0)="n/a","n/a",IF(L$5&gt;OFFSET(L5540,-$D5540,0)+$D5540,$E5540-SUM($G5540:K5540),($E5540-SUM($G5540:K5540))/(OFFSET(L5540,-$D5540,0)-(L$5-$D5540-1))))</f>
        <v>0</v>
      </c>
    </row>
    <row r="5541" spans="1:12" ht="12.75" hidden="1" customHeight="1" outlineLevel="2" x14ac:dyDescent="0.2">
      <c r="A5541" s="3"/>
      <c r="B5541" s="3"/>
      <c r="C5541" s="377"/>
      <c r="D5541" s="3">
        <v>6</v>
      </c>
      <c r="E5541" s="295">
        <f ca="1"/>
        <v>0</v>
      </c>
      <c r="F5541" s="296"/>
      <c r="G5541" s="299"/>
      <c r="H5541" s="299"/>
      <c r="I5541" s="299"/>
      <c r="J5541" s="299"/>
      <c r="K5541" s="299"/>
      <c r="L5541" s="297"/>
    </row>
    <row r="5542" spans="1:12" ht="12.75" hidden="1" customHeight="1" outlineLevel="2" x14ac:dyDescent="0.2">
      <c r="A5542" s="3"/>
      <c r="B5542" s="3"/>
      <c r="C5542" s="377"/>
      <c r="D5542" s="3">
        <v>7</v>
      </c>
      <c r="E5542" s="295" t="e">
        <f ca="1"/>
        <v>#N/A</v>
      </c>
      <c r="F5542" s="296"/>
      <c r="G5542" s="299"/>
      <c r="H5542" s="299"/>
      <c r="I5542" s="299"/>
      <c r="J5542" s="299"/>
      <c r="K5542" s="299"/>
      <c r="L5542" s="299"/>
    </row>
    <row r="5543" spans="1:12" ht="12.75" hidden="1" customHeight="1" outlineLevel="2" x14ac:dyDescent="0.2">
      <c r="A5543" s="3"/>
      <c r="B5543" s="3"/>
      <c r="C5543" s="377"/>
      <c r="D5543" s="3">
        <v>8</v>
      </c>
      <c r="E5543" s="295" t="e">
        <f ca="1"/>
        <v>#N/A</v>
      </c>
      <c r="F5543" s="296"/>
      <c r="G5543" s="299"/>
      <c r="H5543" s="299"/>
      <c r="I5543" s="299"/>
      <c r="J5543" s="299"/>
      <c r="K5543" s="299"/>
      <c r="L5543" s="299"/>
    </row>
    <row r="5544" spans="1:12" ht="12.75" hidden="1" customHeight="1" outlineLevel="2" x14ac:dyDescent="0.2">
      <c r="A5544" s="3"/>
      <c r="B5544" s="3"/>
      <c r="C5544" s="377"/>
      <c r="D5544" s="3">
        <v>9</v>
      </c>
      <c r="E5544" s="295" t="e">
        <f ca="1"/>
        <v>#N/A</v>
      </c>
      <c r="F5544" s="296"/>
      <c r="G5544" s="299"/>
      <c r="H5544" s="299"/>
      <c r="I5544" s="299"/>
      <c r="J5544" s="299"/>
      <c r="K5544" s="299"/>
      <c r="L5544" s="299"/>
    </row>
    <row r="5545" spans="1:12" ht="12.75" hidden="1" customHeight="1" outlineLevel="2" x14ac:dyDescent="0.2">
      <c r="A5545" s="3"/>
      <c r="B5545" s="3"/>
      <c r="C5545" s="377"/>
      <c r="D5545" s="3">
        <v>10</v>
      </c>
      <c r="E5545" s="295" t="e">
        <f ca="1"/>
        <v>#N/A</v>
      </c>
      <c r="F5545" s="296"/>
      <c r="G5545" s="299"/>
      <c r="H5545" s="299"/>
      <c r="I5545" s="299"/>
      <c r="J5545" s="299"/>
      <c r="K5545" s="299"/>
      <c r="L5545" s="299"/>
    </row>
    <row r="5546" spans="1:12" ht="12.75" hidden="1" customHeight="1" outlineLevel="2" x14ac:dyDescent="0.2">
      <c r="A5546" s="3"/>
      <c r="B5546" s="3"/>
      <c r="C5546" s="377"/>
      <c r="D5546" s="3">
        <v>11</v>
      </c>
      <c r="E5546" s="295" t="e">
        <f ca="1"/>
        <v>#N/A</v>
      </c>
      <c r="F5546" s="296"/>
      <c r="G5546" s="299"/>
      <c r="H5546" s="299"/>
      <c r="I5546" s="299"/>
      <c r="J5546" s="299"/>
      <c r="K5546" s="299"/>
      <c r="L5546" s="299"/>
    </row>
    <row r="5547" spans="1:12" ht="12.75" hidden="1" customHeight="1" outlineLevel="2" x14ac:dyDescent="0.2">
      <c r="A5547" s="3"/>
      <c r="B5547" s="3"/>
      <c r="C5547" s="377"/>
      <c r="D5547" s="3">
        <v>12</v>
      </c>
      <c r="E5547" s="295" t="e">
        <f ca="1"/>
        <v>#N/A</v>
      </c>
      <c r="F5547" s="296"/>
      <c r="G5547" s="299"/>
      <c r="H5547" s="299"/>
      <c r="I5547" s="299"/>
      <c r="J5547" s="299"/>
      <c r="K5547" s="299"/>
      <c r="L5547" s="299"/>
    </row>
    <row r="5548" spans="1:12" ht="12.75" hidden="1" customHeight="1" outlineLevel="2" x14ac:dyDescent="0.2">
      <c r="A5548" s="3"/>
      <c r="B5548" s="3"/>
      <c r="C5548" s="377"/>
      <c r="D5548" s="3">
        <v>13</v>
      </c>
      <c r="E5548" s="295" t="e">
        <f ca="1"/>
        <v>#N/A</v>
      </c>
      <c r="F5548" s="296"/>
      <c r="G5548" s="299"/>
      <c r="H5548" s="299"/>
      <c r="I5548" s="299"/>
      <c r="J5548" s="299"/>
      <c r="K5548" s="299"/>
      <c r="L5548" s="299"/>
    </row>
    <row r="5549" spans="1:12" ht="12.75" hidden="1" customHeight="1" outlineLevel="2" x14ac:dyDescent="0.2">
      <c r="A5549" s="3"/>
      <c r="B5549" s="3"/>
      <c r="C5549" s="377"/>
      <c r="D5549" s="3">
        <v>14</v>
      </c>
      <c r="E5549" s="295" t="e">
        <f ca="1"/>
        <v>#N/A</v>
      </c>
      <c r="F5549" s="296"/>
      <c r="G5549" s="299"/>
      <c r="H5549" s="299"/>
      <c r="I5549" s="299"/>
      <c r="J5549" s="299"/>
      <c r="K5549" s="299"/>
      <c r="L5549" s="299"/>
    </row>
    <row r="5550" spans="1:12" ht="12.75" hidden="1" customHeight="1" outlineLevel="2" x14ac:dyDescent="0.2">
      <c r="A5550" s="3"/>
      <c r="B5550" s="3"/>
      <c r="C5550" s="377"/>
      <c r="D5550" s="3">
        <v>15</v>
      </c>
      <c r="E5550" s="295" t="e">
        <f ca="1"/>
        <v>#N/A</v>
      </c>
      <c r="F5550" s="296"/>
      <c r="G5550" s="299"/>
      <c r="H5550" s="299"/>
      <c r="I5550" s="299"/>
      <c r="J5550" s="299"/>
      <c r="K5550" s="299"/>
      <c r="L5550" s="299"/>
    </row>
    <row r="5551" spans="1:12" ht="12.75" hidden="1" customHeight="1" outlineLevel="1" x14ac:dyDescent="0.2">
      <c r="A5551" s="3"/>
      <c r="B5551" s="149" t="str">
        <f ca="1">B5534</f>
        <v>Asset Type 085</v>
      </c>
      <c r="C5551" s="149" t="str">
        <f ca="1">C5534</f>
        <v>Description - Asset Type 085</v>
      </c>
      <c r="D5551" s="3"/>
      <c r="E5551" s="3"/>
      <c r="F5551" s="109" t="s">
        <v>47</v>
      </c>
      <c r="G5551" s="301">
        <f t="shared" ref="G5551:L5551" si="570">SUM(G5536:G5550)</f>
        <v>0</v>
      </c>
      <c r="H5551" s="301">
        <f t="shared" ca="1" si="570"/>
        <v>0</v>
      </c>
      <c r="I5551" s="301">
        <f t="shared" ca="1" si="570"/>
        <v>0</v>
      </c>
      <c r="J5551" s="301">
        <f t="shared" ca="1" si="570"/>
        <v>0</v>
      </c>
      <c r="K5551" s="301">
        <f t="shared" ca="1" si="570"/>
        <v>0</v>
      </c>
      <c r="L5551" s="301">
        <f t="shared" ca="1" si="570"/>
        <v>0</v>
      </c>
    </row>
    <row r="5552" spans="1:12" ht="12.75" hidden="1" customHeight="1" outlineLevel="2" x14ac:dyDescent="0.2">
      <c r="A5552" s="221">
        <f>A5534+1</f>
        <v>86</v>
      </c>
      <c r="B5552" s="22" t="str">
        <f ca="1">OFFSET($B$216,$A5552-1,0)</f>
        <v>Asset Type 086</v>
      </c>
      <c r="C5552" s="22" t="str">
        <f ca="1">OFFSET($C$216,$A5552-1,0)</f>
        <v>Description - Asset Type 086</v>
      </c>
      <c r="D5552" s="3"/>
      <c r="E5552" s="112"/>
      <c r="F5552" s="111" t="s">
        <v>46</v>
      </c>
      <c r="G5552" s="300">
        <f t="shared" ref="G5552:L5552" ca="1" si="571">VLOOKUP($B5552,$B$216:$L$415,5+G$5,FALSE)</f>
        <v>0</v>
      </c>
      <c r="H5552" s="300">
        <f t="shared" ca="1" si="571"/>
        <v>0</v>
      </c>
      <c r="I5552" s="300">
        <f t="shared" ca="1" si="571"/>
        <v>0</v>
      </c>
      <c r="J5552" s="300">
        <f t="shared" ca="1" si="571"/>
        <v>0</v>
      </c>
      <c r="K5552" s="300">
        <f t="shared" ca="1" si="571"/>
        <v>0</v>
      </c>
      <c r="L5552" s="300">
        <f t="shared" ca="1" si="571"/>
        <v>0</v>
      </c>
    </row>
    <row r="5553" spans="1:12" ht="12.75" hidden="1" customHeight="1" outlineLevel="2" x14ac:dyDescent="0.2">
      <c r="A5553" s="3"/>
      <c r="B5553" s="3"/>
      <c r="C5553" s="21"/>
      <c r="D5553" s="3"/>
      <c r="E5553" s="110"/>
      <c r="F5553" s="109" t="s">
        <v>81</v>
      </c>
      <c r="G5553" s="114">
        <f ca="1">VLOOKUP($B5552,'Input Sheet'!$B$215:$L$414,5+G$5,FALSE)</f>
        <v>0</v>
      </c>
      <c r="H5553" s="114">
        <f ca="1">VLOOKUP($B5552,'Input Sheet'!$B$215:$L$414,5+H$5,FALSE)</f>
        <v>0</v>
      </c>
      <c r="I5553" s="114">
        <f ca="1">VLOOKUP($B5552,'Input Sheet'!$B$215:$L$414,5+I$5,FALSE)</f>
        <v>0</v>
      </c>
      <c r="J5553" s="114">
        <f ca="1">VLOOKUP($B5552,'Input Sheet'!$B$215:$L$414,5+J$5,FALSE)</f>
        <v>0</v>
      </c>
      <c r="K5553" s="114">
        <f ca="1">VLOOKUP($B5552,'Input Sheet'!$B$215:$L$414,5+K$5,FALSE)</f>
        <v>0</v>
      </c>
      <c r="L5553" s="114">
        <f ca="1">VLOOKUP($B5552,'Input Sheet'!$B$215:$L$414,5+L$5,FALSE)</f>
        <v>0</v>
      </c>
    </row>
    <row r="5554" spans="1:12" ht="12.75" hidden="1" customHeight="1" outlineLevel="2" x14ac:dyDescent="0.2">
      <c r="A5554" s="3"/>
      <c r="B5554" s="3"/>
      <c r="C5554" s="3"/>
      <c r="D5554" s="3">
        <v>1</v>
      </c>
      <c r="E5554" s="295">
        <f t="array" aca="1" ref="E5554:E5568" ca="1">TRANSPOSE(G5552:L5552)</f>
        <v>0</v>
      </c>
      <c r="F5554" s="296"/>
      <c r="G5554" s="297"/>
      <c r="H5554" s="298">
        <f ca="1">IF(OFFSET(H5554,-$D5554,0)="n/a","n/a",IF(H$5&gt;OFFSET(H5554,-$D5554,0)+$D5554,$E5554-SUM($G5554:G5554),($E5554-SUM($G5554:G5554))/(OFFSET(H5554,-$D5554,0)-(H$5-$D5554-1))))</f>
        <v>0</v>
      </c>
      <c r="I5554" s="298">
        <f ca="1">IF(OFFSET(I5554,-$D5554,0)="n/a","n/a",IF(I$5&gt;OFFSET(I5554,-$D5554,0)+$D5554,$E5554-SUM($G5554:H5554),($E5554-SUM($G5554:H5554))/(OFFSET(I5554,-$D5554,0)-(I$5-$D5554-1))))</f>
        <v>0</v>
      </c>
      <c r="J5554" s="298">
        <f ca="1">IF(OFFSET(J5554,-$D5554,0)="n/a","n/a",IF(J$5&gt;OFFSET(J5554,-$D5554,0)+$D5554,$E5554-SUM($G5554:I5554),($E5554-SUM($G5554:I5554))/(OFFSET(J5554,-$D5554,0)-(J$5-$D5554-1))))</f>
        <v>0</v>
      </c>
      <c r="K5554" s="298">
        <f ca="1">IF(OFFSET(K5554,-$D5554,0)="n/a","n/a",IF(K$5&gt;OFFSET(K5554,-$D5554,0)+$D5554,$E5554-SUM($G5554:J5554),($E5554-SUM($G5554:J5554))/(OFFSET(K5554,-$D5554,0)-(K$5-$D5554-1))))</f>
        <v>0</v>
      </c>
      <c r="L5554" s="298">
        <f ca="1">IF(OFFSET(L5554,-$D5554,0)="n/a","n/a",IF(L$5&gt;OFFSET(L5554,-$D5554,0)+$D5554,$E5554-SUM($G5554:K5554),($E5554-SUM($G5554:K5554))/(OFFSET(L5554,-$D5554,0)-(L$5-$D5554-1))))</f>
        <v>0</v>
      </c>
    </row>
    <row r="5555" spans="1:12" ht="12.75" hidden="1" customHeight="1" outlineLevel="2" x14ac:dyDescent="0.2">
      <c r="A5555" s="3"/>
      <c r="B5555" s="3"/>
      <c r="C5555" s="377" t="s">
        <v>48</v>
      </c>
      <c r="D5555" s="3">
        <v>2</v>
      </c>
      <c r="E5555" s="295">
        <f ca="1"/>
        <v>0</v>
      </c>
      <c r="F5555" s="296"/>
      <c r="G5555" s="299"/>
      <c r="H5555" s="297"/>
      <c r="I5555" s="298">
        <f ca="1">IF(OFFSET(I5555,-$D5555,0)="n/a","n/a",IF(I$5&gt;OFFSET(I5555,-$D5555,0)+$D5555,$E5555-SUM($G5555:H5555),($E5555-SUM($G5555:H5555))/(OFFSET(I5555,-$D5555,0)-(I$5-$D5555-1))))</f>
        <v>0</v>
      </c>
      <c r="J5555" s="298">
        <f ca="1">IF(OFFSET(J5555,-$D5555,0)="n/a","n/a",IF(J$5&gt;OFFSET(J5555,-$D5555,0)+$D5555,$E5555-SUM($G5555:I5555),($E5555-SUM($G5555:I5555))/(OFFSET(J5555,-$D5555,0)-(J$5-$D5555-1))))</f>
        <v>0</v>
      </c>
      <c r="K5555" s="298">
        <f ca="1">IF(OFFSET(K5555,-$D5555,0)="n/a","n/a",IF(K$5&gt;OFFSET(K5555,-$D5555,0)+$D5555,$E5555-SUM($G5555:J5555),($E5555-SUM($G5555:J5555))/(OFFSET(K5555,-$D5555,0)-(K$5-$D5555-1))))</f>
        <v>0</v>
      </c>
      <c r="L5555" s="298">
        <f ca="1">IF(OFFSET(L5555,-$D5555,0)="n/a","n/a",IF(L$5&gt;OFFSET(L5555,-$D5555,0)+$D5555,$E5555-SUM($G5555:K5555),($E5555-SUM($G5555:K5555))/(OFFSET(L5555,-$D5555,0)-(L$5-$D5555-1))))</f>
        <v>0</v>
      </c>
    </row>
    <row r="5556" spans="1:12" ht="12.75" hidden="1" customHeight="1" outlineLevel="2" x14ac:dyDescent="0.2">
      <c r="A5556" s="3"/>
      <c r="B5556" s="3"/>
      <c r="C5556" s="377"/>
      <c r="D5556" s="3">
        <v>3</v>
      </c>
      <c r="E5556" s="295">
        <f ca="1"/>
        <v>0</v>
      </c>
      <c r="F5556" s="296"/>
      <c r="G5556" s="299"/>
      <c r="H5556" s="299"/>
      <c r="I5556" s="297"/>
      <c r="J5556" s="298">
        <f ca="1">IF(OFFSET(J5556,-$D5556,0)="n/a","n/a",IF(J$5&gt;OFFSET(J5556,-$D5556,0)+$D5556,$E5556-SUM($G5556:I5556),($E5556-SUM($G5556:I5556))/(OFFSET(J5556,-$D5556,0)-(J$5-$D5556-1))))</f>
        <v>0</v>
      </c>
      <c r="K5556" s="298">
        <f ca="1">IF(OFFSET(K5556,-$D5556,0)="n/a","n/a",IF(K$5&gt;OFFSET(K5556,-$D5556,0)+$D5556,$E5556-SUM($G5556:J5556),($E5556-SUM($G5556:J5556))/(OFFSET(K5556,-$D5556,0)-(K$5-$D5556-1))))</f>
        <v>0</v>
      </c>
      <c r="L5556" s="298">
        <f ca="1">IF(OFFSET(L5556,-$D5556,0)="n/a","n/a",IF(L$5&gt;OFFSET(L5556,-$D5556,0)+$D5556,$E5556-SUM($G5556:K5556),($E5556-SUM($G5556:K5556))/(OFFSET(L5556,-$D5556,0)-(L$5-$D5556-1))))</f>
        <v>0</v>
      </c>
    </row>
    <row r="5557" spans="1:12" ht="12.75" hidden="1" customHeight="1" outlineLevel="2" x14ac:dyDescent="0.2">
      <c r="A5557" s="3"/>
      <c r="B5557" s="3"/>
      <c r="C5557" s="377"/>
      <c r="D5557" s="3">
        <v>4</v>
      </c>
      <c r="E5557" s="295">
        <f ca="1"/>
        <v>0</v>
      </c>
      <c r="F5557" s="296"/>
      <c r="G5557" s="299"/>
      <c r="H5557" s="299"/>
      <c r="I5557" s="299"/>
      <c r="J5557" s="297"/>
      <c r="K5557" s="298">
        <f ca="1">IF(OFFSET(K5557,-$D5557,0)="n/a","n/a",IF(K$5&gt;OFFSET(K5557,-$D5557,0)+$D5557,$E5557-SUM($G5557:J5557),($E5557-SUM($G5557:J5557))/(OFFSET(K5557,-$D5557,0)-(K$5-$D5557-1))))</f>
        <v>0</v>
      </c>
      <c r="L5557" s="298">
        <f ca="1">IF(OFFSET(L5557,-$D5557,0)="n/a","n/a",IF(L$5&gt;OFFSET(L5557,-$D5557,0)+$D5557,$E5557-SUM($G5557:K5557),($E5557-SUM($G5557:K5557))/(OFFSET(L5557,-$D5557,0)-(L$5-$D5557-1))))</f>
        <v>0</v>
      </c>
    </row>
    <row r="5558" spans="1:12" ht="12.75" hidden="1" customHeight="1" outlineLevel="2" x14ac:dyDescent="0.2">
      <c r="A5558" s="3"/>
      <c r="B5558" s="3"/>
      <c r="C5558" s="377"/>
      <c r="D5558" s="3">
        <v>5</v>
      </c>
      <c r="E5558" s="295">
        <f ca="1"/>
        <v>0</v>
      </c>
      <c r="F5558" s="296"/>
      <c r="G5558" s="299"/>
      <c r="H5558" s="299"/>
      <c r="I5558" s="299"/>
      <c r="J5558" s="299"/>
      <c r="K5558" s="297"/>
      <c r="L5558" s="298">
        <f ca="1">IF(OFFSET(L5558,-$D5558,0)="n/a","n/a",IF(L$5&gt;OFFSET(L5558,-$D5558,0)+$D5558,$E5558-SUM($G5558:K5558),($E5558-SUM($G5558:K5558))/(OFFSET(L5558,-$D5558,0)-(L$5-$D5558-1))))</f>
        <v>0</v>
      </c>
    </row>
    <row r="5559" spans="1:12" ht="12.75" hidden="1" customHeight="1" outlineLevel="2" x14ac:dyDescent="0.2">
      <c r="A5559" s="3"/>
      <c r="B5559" s="3"/>
      <c r="C5559" s="377"/>
      <c r="D5559" s="3">
        <v>6</v>
      </c>
      <c r="E5559" s="295">
        <f ca="1"/>
        <v>0</v>
      </c>
      <c r="F5559" s="296"/>
      <c r="G5559" s="299"/>
      <c r="H5559" s="299"/>
      <c r="I5559" s="299"/>
      <c r="J5559" s="299"/>
      <c r="K5559" s="299"/>
      <c r="L5559" s="297"/>
    </row>
    <row r="5560" spans="1:12" ht="12.75" hidden="1" customHeight="1" outlineLevel="2" x14ac:dyDescent="0.2">
      <c r="A5560" s="3"/>
      <c r="B5560" s="3"/>
      <c r="C5560" s="377"/>
      <c r="D5560" s="3">
        <v>7</v>
      </c>
      <c r="E5560" s="295" t="e">
        <f ca="1"/>
        <v>#N/A</v>
      </c>
      <c r="F5560" s="296"/>
      <c r="G5560" s="299"/>
      <c r="H5560" s="299"/>
      <c r="I5560" s="299"/>
      <c r="J5560" s="299"/>
      <c r="K5560" s="299"/>
      <c r="L5560" s="299"/>
    </row>
    <row r="5561" spans="1:12" ht="12.75" hidden="1" customHeight="1" outlineLevel="2" x14ac:dyDescent="0.2">
      <c r="A5561" s="3"/>
      <c r="B5561" s="3"/>
      <c r="C5561" s="377"/>
      <c r="D5561" s="3">
        <v>8</v>
      </c>
      <c r="E5561" s="295" t="e">
        <f ca="1"/>
        <v>#N/A</v>
      </c>
      <c r="F5561" s="296"/>
      <c r="G5561" s="299"/>
      <c r="H5561" s="299"/>
      <c r="I5561" s="299"/>
      <c r="J5561" s="299"/>
      <c r="K5561" s="299"/>
      <c r="L5561" s="299"/>
    </row>
    <row r="5562" spans="1:12" ht="12.75" hidden="1" customHeight="1" outlineLevel="2" x14ac:dyDescent="0.2">
      <c r="A5562" s="3"/>
      <c r="B5562" s="3"/>
      <c r="C5562" s="377"/>
      <c r="D5562" s="3">
        <v>9</v>
      </c>
      <c r="E5562" s="295" t="e">
        <f ca="1"/>
        <v>#N/A</v>
      </c>
      <c r="F5562" s="296"/>
      <c r="G5562" s="299"/>
      <c r="H5562" s="299"/>
      <c r="I5562" s="299"/>
      <c r="J5562" s="299"/>
      <c r="K5562" s="299"/>
      <c r="L5562" s="299"/>
    </row>
    <row r="5563" spans="1:12" ht="12.75" hidden="1" customHeight="1" outlineLevel="2" x14ac:dyDescent="0.2">
      <c r="A5563" s="3"/>
      <c r="B5563" s="3"/>
      <c r="C5563" s="377"/>
      <c r="D5563" s="3">
        <v>10</v>
      </c>
      <c r="E5563" s="295" t="e">
        <f ca="1"/>
        <v>#N/A</v>
      </c>
      <c r="F5563" s="296"/>
      <c r="G5563" s="299"/>
      <c r="H5563" s="299"/>
      <c r="I5563" s="299"/>
      <c r="J5563" s="299"/>
      <c r="K5563" s="299"/>
      <c r="L5563" s="299"/>
    </row>
    <row r="5564" spans="1:12" ht="12.75" hidden="1" customHeight="1" outlineLevel="2" x14ac:dyDescent="0.2">
      <c r="A5564" s="3"/>
      <c r="B5564" s="3"/>
      <c r="C5564" s="377"/>
      <c r="D5564" s="3">
        <v>11</v>
      </c>
      <c r="E5564" s="295" t="e">
        <f ca="1"/>
        <v>#N/A</v>
      </c>
      <c r="F5564" s="296"/>
      <c r="G5564" s="299"/>
      <c r="H5564" s="299"/>
      <c r="I5564" s="299"/>
      <c r="J5564" s="299"/>
      <c r="K5564" s="299"/>
      <c r="L5564" s="299"/>
    </row>
    <row r="5565" spans="1:12" ht="12.75" hidden="1" customHeight="1" outlineLevel="2" x14ac:dyDescent="0.2">
      <c r="A5565" s="3"/>
      <c r="B5565" s="3"/>
      <c r="C5565" s="377"/>
      <c r="D5565" s="3">
        <v>12</v>
      </c>
      <c r="E5565" s="295" t="e">
        <f ca="1"/>
        <v>#N/A</v>
      </c>
      <c r="F5565" s="296"/>
      <c r="G5565" s="299"/>
      <c r="H5565" s="299"/>
      <c r="I5565" s="299"/>
      <c r="J5565" s="299"/>
      <c r="K5565" s="299"/>
      <c r="L5565" s="299"/>
    </row>
    <row r="5566" spans="1:12" ht="12.75" hidden="1" customHeight="1" outlineLevel="2" x14ac:dyDescent="0.2">
      <c r="A5566" s="3"/>
      <c r="B5566" s="3"/>
      <c r="C5566" s="377"/>
      <c r="D5566" s="3">
        <v>13</v>
      </c>
      <c r="E5566" s="295" t="e">
        <f ca="1"/>
        <v>#N/A</v>
      </c>
      <c r="F5566" s="296"/>
      <c r="G5566" s="299"/>
      <c r="H5566" s="299"/>
      <c r="I5566" s="299"/>
      <c r="J5566" s="299"/>
      <c r="K5566" s="299"/>
      <c r="L5566" s="299"/>
    </row>
    <row r="5567" spans="1:12" ht="12.75" hidden="1" customHeight="1" outlineLevel="2" x14ac:dyDescent="0.2">
      <c r="A5567" s="3"/>
      <c r="B5567" s="3"/>
      <c r="C5567" s="377"/>
      <c r="D5567" s="3">
        <v>14</v>
      </c>
      <c r="E5567" s="295" t="e">
        <f ca="1"/>
        <v>#N/A</v>
      </c>
      <c r="F5567" s="296"/>
      <c r="G5567" s="299"/>
      <c r="H5567" s="299"/>
      <c r="I5567" s="299"/>
      <c r="J5567" s="299"/>
      <c r="K5567" s="299"/>
      <c r="L5567" s="299"/>
    </row>
    <row r="5568" spans="1:12" ht="12.75" hidden="1" customHeight="1" outlineLevel="2" x14ac:dyDescent="0.2">
      <c r="A5568" s="3"/>
      <c r="B5568" s="3"/>
      <c r="C5568" s="377"/>
      <c r="D5568" s="3">
        <v>15</v>
      </c>
      <c r="E5568" s="295" t="e">
        <f ca="1"/>
        <v>#N/A</v>
      </c>
      <c r="F5568" s="296"/>
      <c r="G5568" s="299"/>
      <c r="H5568" s="299"/>
      <c r="I5568" s="299"/>
      <c r="J5568" s="299"/>
      <c r="K5568" s="299"/>
      <c r="L5568" s="299"/>
    </row>
    <row r="5569" spans="1:12" ht="12.75" hidden="1" customHeight="1" outlineLevel="1" x14ac:dyDescent="0.2">
      <c r="A5569" s="3"/>
      <c r="B5569" s="149" t="str">
        <f ca="1">B5552</f>
        <v>Asset Type 086</v>
      </c>
      <c r="C5569" s="149" t="str">
        <f ca="1">C5552</f>
        <v>Description - Asset Type 086</v>
      </c>
      <c r="D5569" s="3"/>
      <c r="E5569" s="3"/>
      <c r="F5569" s="109" t="s">
        <v>47</v>
      </c>
      <c r="G5569" s="301">
        <f t="shared" ref="G5569:L5569" si="572">SUM(G5554:G5568)</f>
        <v>0</v>
      </c>
      <c r="H5569" s="301">
        <f t="shared" ca="1" si="572"/>
        <v>0</v>
      </c>
      <c r="I5569" s="301">
        <f t="shared" ca="1" si="572"/>
        <v>0</v>
      </c>
      <c r="J5569" s="301">
        <f t="shared" ca="1" si="572"/>
        <v>0</v>
      </c>
      <c r="K5569" s="301">
        <f t="shared" ca="1" si="572"/>
        <v>0</v>
      </c>
      <c r="L5569" s="301">
        <f t="shared" ca="1" si="572"/>
        <v>0</v>
      </c>
    </row>
    <row r="5570" spans="1:12" ht="12.75" hidden="1" customHeight="1" outlineLevel="2" x14ac:dyDescent="0.2">
      <c r="A5570" s="221">
        <f>A5552+1</f>
        <v>87</v>
      </c>
      <c r="B5570" s="22" t="str">
        <f ca="1">OFFSET($B$216,$A5570-1,0)</f>
        <v>Asset Type 087</v>
      </c>
      <c r="C5570" s="22" t="str">
        <f ca="1">OFFSET($C$216,$A5570-1,0)</f>
        <v>Description - Asset Type 087</v>
      </c>
      <c r="D5570" s="3"/>
      <c r="E5570" s="112"/>
      <c r="F5570" s="111" t="s">
        <v>46</v>
      </c>
      <c r="G5570" s="300">
        <f t="shared" ref="G5570:L5570" ca="1" si="573">VLOOKUP($B5570,$B$216:$L$415,5+G$5,FALSE)</f>
        <v>0</v>
      </c>
      <c r="H5570" s="300">
        <f t="shared" ca="1" si="573"/>
        <v>0</v>
      </c>
      <c r="I5570" s="300">
        <f t="shared" ca="1" si="573"/>
        <v>0</v>
      </c>
      <c r="J5570" s="300">
        <f t="shared" ca="1" si="573"/>
        <v>0</v>
      </c>
      <c r="K5570" s="300">
        <f t="shared" ca="1" si="573"/>
        <v>0</v>
      </c>
      <c r="L5570" s="300">
        <f t="shared" ca="1" si="573"/>
        <v>0</v>
      </c>
    </row>
    <row r="5571" spans="1:12" ht="12.75" hidden="1" customHeight="1" outlineLevel="2" x14ac:dyDescent="0.2">
      <c r="A5571" s="3"/>
      <c r="B5571" s="3"/>
      <c r="C5571" s="21"/>
      <c r="D5571" s="3"/>
      <c r="E5571" s="110"/>
      <c r="F5571" s="109" t="s">
        <v>81</v>
      </c>
      <c r="G5571" s="114">
        <f ca="1">VLOOKUP($B5570,'Input Sheet'!$B$215:$L$414,5+G$5,FALSE)</f>
        <v>0</v>
      </c>
      <c r="H5571" s="114">
        <f ca="1">VLOOKUP($B5570,'Input Sheet'!$B$215:$L$414,5+H$5,FALSE)</f>
        <v>0</v>
      </c>
      <c r="I5571" s="114">
        <f ca="1">VLOOKUP($B5570,'Input Sheet'!$B$215:$L$414,5+I$5,FALSE)</f>
        <v>0</v>
      </c>
      <c r="J5571" s="114">
        <f ca="1">VLOOKUP($B5570,'Input Sheet'!$B$215:$L$414,5+J$5,FALSE)</f>
        <v>0</v>
      </c>
      <c r="K5571" s="114">
        <f ca="1">VLOOKUP($B5570,'Input Sheet'!$B$215:$L$414,5+K$5,FALSE)</f>
        <v>0</v>
      </c>
      <c r="L5571" s="114">
        <f ca="1">VLOOKUP($B5570,'Input Sheet'!$B$215:$L$414,5+L$5,FALSE)</f>
        <v>0</v>
      </c>
    </row>
    <row r="5572" spans="1:12" ht="12.75" hidden="1" customHeight="1" outlineLevel="2" x14ac:dyDescent="0.2">
      <c r="A5572" s="3"/>
      <c r="B5572" s="3"/>
      <c r="C5572" s="3"/>
      <c r="D5572" s="3">
        <v>1</v>
      </c>
      <c r="E5572" s="295">
        <f t="array" aca="1" ref="E5572:E5586" ca="1">TRANSPOSE(G5570:L5570)</f>
        <v>0</v>
      </c>
      <c r="F5572" s="296"/>
      <c r="G5572" s="297"/>
      <c r="H5572" s="298">
        <f ca="1">IF(OFFSET(H5572,-$D5572,0)="n/a","n/a",IF(H$5&gt;OFFSET(H5572,-$D5572,0)+$D5572,$E5572-SUM($G5572:G5572),($E5572-SUM($G5572:G5572))/(OFFSET(H5572,-$D5572,0)-(H$5-$D5572-1))))</f>
        <v>0</v>
      </c>
      <c r="I5572" s="298">
        <f ca="1">IF(OFFSET(I5572,-$D5572,0)="n/a","n/a",IF(I$5&gt;OFFSET(I5572,-$D5572,0)+$D5572,$E5572-SUM($G5572:H5572),($E5572-SUM($G5572:H5572))/(OFFSET(I5572,-$D5572,0)-(I$5-$D5572-1))))</f>
        <v>0</v>
      </c>
      <c r="J5572" s="298">
        <f ca="1">IF(OFFSET(J5572,-$D5572,0)="n/a","n/a",IF(J$5&gt;OFFSET(J5572,-$D5572,0)+$D5572,$E5572-SUM($G5572:I5572),($E5572-SUM($G5572:I5572))/(OFFSET(J5572,-$D5572,0)-(J$5-$D5572-1))))</f>
        <v>0</v>
      </c>
      <c r="K5572" s="298">
        <f ca="1">IF(OFFSET(K5572,-$D5572,0)="n/a","n/a",IF(K$5&gt;OFFSET(K5572,-$D5572,0)+$D5572,$E5572-SUM($G5572:J5572),($E5572-SUM($G5572:J5572))/(OFFSET(K5572,-$D5572,0)-(K$5-$D5572-1))))</f>
        <v>0</v>
      </c>
      <c r="L5572" s="298">
        <f ca="1">IF(OFFSET(L5572,-$D5572,0)="n/a","n/a",IF(L$5&gt;OFFSET(L5572,-$D5572,0)+$D5572,$E5572-SUM($G5572:K5572),($E5572-SUM($G5572:K5572))/(OFFSET(L5572,-$D5572,0)-(L$5-$D5572-1))))</f>
        <v>0</v>
      </c>
    </row>
    <row r="5573" spans="1:12" ht="12.75" hidden="1" customHeight="1" outlineLevel="2" x14ac:dyDescent="0.2">
      <c r="A5573" s="3"/>
      <c r="B5573" s="3"/>
      <c r="C5573" s="377" t="s">
        <v>48</v>
      </c>
      <c r="D5573" s="3">
        <v>2</v>
      </c>
      <c r="E5573" s="295">
        <f ca="1"/>
        <v>0</v>
      </c>
      <c r="F5573" s="296"/>
      <c r="G5573" s="299"/>
      <c r="H5573" s="297"/>
      <c r="I5573" s="298">
        <f ca="1">IF(OFFSET(I5573,-$D5573,0)="n/a","n/a",IF(I$5&gt;OFFSET(I5573,-$D5573,0)+$D5573,$E5573-SUM($G5573:H5573),($E5573-SUM($G5573:H5573))/(OFFSET(I5573,-$D5573,0)-(I$5-$D5573-1))))</f>
        <v>0</v>
      </c>
      <c r="J5573" s="298">
        <f ca="1">IF(OFFSET(J5573,-$D5573,0)="n/a","n/a",IF(J$5&gt;OFFSET(J5573,-$D5573,0)+$D5573,$E5573-SUM($G5573:I5573),($E5573-SUM($G5573:I5573))/(OFFSET(J5573,-$D5573,0)-(J$5-$D5573-1))))</f>
        <v>0</v>
      </c>
      <c r="K5573" s="298">
        <f ca="1">IF(OFFSET(K5573,-$D5573,0)="n/a","n/a",IF(K$5&gt;OFFSET(K5573,-$D5573,0)+$D5573,$E5573-SUM($G5573:J5573),($E5573-SUM($G5573:J5573))/(OFFSET(K5573,-$D5573,0)-(K$5-$D5573-1))))</f>
        <v>0</v>
      </c>
      <c r="L5573" s="298">
        <f ca="1">IF(OFFSET(L5573,-$D5573,0)="n/a","n/a",IF(L$5&gt;OFFSET(L5573,-$D5573,0)+$D5573,$E5573-SUM($G5573:K5573),($E5573-SUM($G5573:K5573))/(OFFSET(L5573,-$D5573,0)-(L$5-$D5573-1))))</f>
        <v>0</v>
      </c>
    </row>
    <row r="5574" spans="1:12" ht="12.75" hidden="1" customHeight="1" outlineLevel="2" x14ac:dyDescent="0.2">
      <c r="A5574" s="3"/>
      <c r="B5574" s="3"/>
      <c r="C5574" s="377"/>
      <c r="D5574" s="3">
        <v>3</v>
      </c>
      <c r="E5574" s="295">
        <f ca="1"/>
        <v>0</v>
      </c>
      <c r="F5574" s="296"/>
      <c r="G5574" s="299"/>
      <c r="H5574" s="299"/>
      <c r="I5574" s="297"/>
      <c r="J5574" s="298">
        <f ca="1">IF(OFFSET(J5574,-$D5574,0)="n/a","n/a",IF(J$5&gt;OFFSET(J5574,-$D5574,0)+$D5574,$E5574-SUM($G5574:I5574),($E5574-SUM($G5574:I5574))/(OFFSET(J5574,-$D5574,0)-(J$5-$D5574-1))))</f>
        <v>0</v>
      </c>
      <c r="K5574" s="298">
        <f ca="1">IF(OFFSET(K5574,-$D5574,0)="n/a","n/a",IF(K$5&gt;OFFSET(K5574,-$D5574,0)+$D5574,$E5574-SUM($G5574:J5574),($E5574-SUM($G5574:J5574))/(OFFSET(K5574,-$D5574,0)-(K$5-$D5574-1))))</f>
        <v>0</v>
      </c>
      <c r="L5574" s="298">
        <f ca="1">IF(OFFSET(L5574,-$D5574,0)="n/a","n/a",IF(L$5&gt;OFFSET(L5574,-$D5574,0)+$D5574,$E5574-SUM($G5574:K5574),($E5574-SUM($G5574:K5574))/(OFFSET(L5574,-$D5574,0)-(L$5-$D5574-1))))</f>
        <v>0</v>
      </c>
    </row>
    <row r="5575" spans="1:12" ht="12.75" hidden="1" customHeight="1" outlineLevel="2" x14ac:dyDescent="0.2">
      <c r="A5575" s="3"/>
      <c r="B5575" s="3"/>
      <c r="C5575" s="377"/>
      <c r="D5575" s="3">
        <v>4</v>
      </c>
      <c r="E5575" s="295">
        <f ca="1"/>
        <v>0</v>
      </c>
      <c r="F5575" s="296"/>
      <c r="G5575" s="299"/>
      <c r="H5575" s="299"/>
      <c r="I5575" s="299"/>
      <c r="J5575" s="297"/>
      <c r="K5575" s="298">
        <f ca="1">IF(OFFSET(K5575,-$D5575,0)="n/a","n/a",IF(K$5&gt;OFFSET(K5575,-$D5575,0)+$D5575,$E5575-SUM($G5575:J5575),($E5575-SUM($G5575:J5575))/(OFFSET(K5575,-$D5575,0)-(K$5-$D5575-1))))</f>
        <v>0</v>
      </c>
      <c r="L5575" s="298">
        <f ca="1">IF(OFFSET(L5575,-$D5575,0)="n/a","n/a",IF(L$5&gt;OFFSET(L5575,-$D5575,0)+$D5575,$E5575-SUM($G5575:K5575),($E5575-SUM($G5575:K5575))/(OFFSET(L5575,-$D5575,0)-(L$5-$D5575-1))))</f>
        <v>0</v>
      </c>
    </row>
    <row r="5576" spans="1:12" ht="12.75" hidden="1" customHeight="1" outlineLevel="2" x14ac:dyDescent="0.2">
      <c r="A5576" s="3"/>
      <c r="B5576" s="3"/>
      <c r="C5576" s="377"/>
      <c r="D5576" s="3">
        <v>5</v>
      </c>
      <c r="E5576" s="295">
        <f ca="1"/>
        <v>0</v>
      </c>
      <c r="F5576" s="296"/>
      <c r="G5576" s="299"/>
      <c r="H5576" s="299"/>
      <c r="I5576" s="299"/>
      <c r="J5576" s="299"/>
      <c r="K5576" s="297"/>
      <c r="L5576" s="298">
        <f ca="1">IF(OFFSET(L5576,-$D5576,0)="n/a","n/a",IF(L$5&gt;OFFSET(L5576,-$D5576,0)+$D5576,$E5576-SUM($G5576:K5576),($E5576-SUM($G5576:K5576))/(OFFSET(L5576,-$D5576,0)-(L$5-$D5576-1))))</f>
        <v>0</v>
      </c>
    </row>
    <row r="5577" spans="1:12" ht="12.75" hidden="1" customHeight="1" outlineLevel="2" x14ac:dyDescent="0.2">
      <c r="A5577" s="3"/>
      <c r="B5577" s="3"/>
      <c r="C5577" s="377"/>
      <c r="D5577" s="3">
        <v>6</v>
      </c>
      <c r="E5577" s="295">
        <f ca="1"/>
        <v>0</v>
      </c>
      <c r="F5577" s="296"/>
      <c r="G5577" s="299"/>
      <c r="H5577" s="299"/>
      <c r="I5577" s="299"/>
      <c r="J5577" s="299"/>
      <c r="K5577" s="299"/>
      <c r="L5577" s="297"/>
    </row>
    <row r="5578" spans="1:12" ht="12.75" hidden="1" customHeight="1" outlineLevel="2" x14ac:dyDescent="0.2">
      <c r="A5578" s="3"/>
      <c r="B5578" s="3"/>
      <c r="C5578" s="377"/>
      <c r="D5578" s="3">
        <v>7</v>
      </c>
      <c r="E5578" s="295" t="e">
        <f ca="1"/>
        <v>#N/A</v>
      </c>
      <c r="F5578" s="296"/>
      <c r="G5578" s="299"/>
      <c r="H5578" s="299"/>
      <c r="I5578" s="299"/>
      <c r="J5578" s="299"/>
      <c r="K5578" s="299"/>
      <c r="L5578" s="299"/>
    </row>
    <row r="5579" spans="1:12" ht="12.75" hidden="1" customHeight="1" outlineLevel="2" x14ac:dyDescent="0.2">
      <c r="A5579" s="3"/>
      <c r="B5579" s="3"/>
      <c r="C5579" s="377"/>
      <c r="D5579" s="3">
        <v>8</v>
      </c>
      <c r="E5579" s="295" t="e">
        <f ca="1"/>
        <v>#N/A</v>
      </c>
      <c r="F5579" s="296"/>
      <c r="G5579" s="299"/>
      <c r="H5579" s="299"/>
      <c r="I5579" s="299"/>
      <c r="J5579" s="299"/>
      <c r="K5579" s="299"/>
      <c r="L5579" s="299"/>
    </row>
    <row r="5580" spans="1:12" ht="12.75" hidden="1" customHeight="1" outlineLevel="2" x14ac:dyDescent="0.2">
      <c r="A5580" s="3"/>
      <c r="B5580" s="3"/>
      <c r="C5580" s="377"/>
      <c r="D5580" s="3">
        <v>9</v>
      </c>
      <c r="E5580" s="295" t="e">
        <f ca="1"/>
        <v>#N/A</v>
      </c>
      <c r="F5580" s="296"/>
      <c r="G5580" s="299"/>
      <c r="H5580" s="299"/>
      <c r="I5580" s="299"/>
      <c r="J5580" s="299"/>
      <c r="K5580" s="299"/>
      <c r="L5580" s="299"/>
    </row>
    <row r="5581" spans="1:12" ht="12.75" hidden="1" customHeight="1" outlineLevel="2" x14ac:dyDescent="0.2">
      <c r="A5581" s="3"/>
      <c r="B5581" s="3"/>
      <c r="C5581" s="377"/>
      <c r="D5581" s="3">
        <v>10</v>
      </c>
      <c r="E5581" s="295" t="e">
        <f ca="1"/>
        <v>#N/A</v>
      </c>
      <c r="F5581" s="296"/>
      <c r="G5581" s="299"/>
      <c r="H5581" s="299"/>
      <c r="I5581" s="299"/>
      <c r="J5581" s="299"/>
      <c r="K5581" s="299"/>
      <c r="L5581" s="299"/>
    </row>
    <row r="5582" spans="1:12" ht="12.75" hidden="1" customHeight="1" outlineLevel="2" x14ac:dyDescent="0.2">
      <c r="A5582" s="3"/>
      <c r="B5582" s="3"/>
      <c r="C5582" s="377"/>
      <c r="D5582" s="3">
        <v>11</v>
      </c>
      <c r="E5582" s="295" t="e">
        <f ca="1"/>
        <v>#N/A</v>
      </c>
      <c r="F5582" s="296"/>
      <c r="G5582" s="299"/>
      <c r="H5582" s="299"/>
      <c r="I5582" s="299"/>
      <c r="J5582" s="299"/>
      <c r="K5582" s="299"/>
      <c r="L5582" s="299"/>
    </row>
    <row r="5583" spans="1:12" ht="12.75" hidden="1" customHeight="1" outlineLevel="2" x14ac:dyDescent="0.2">
      <c r="A5583" s="3"/>
      <c r="B5583" s="3"/>
      <c r="C5583" s="377"/>
      <c r="D5583" s="3">
        <v>12</v>
      </c>
      <c r="E5583" s="295" t="e">
        <f ca="1"/>
        <v>#N/A</v>
      </c>
      <c r="F5583" s="296"/>
      <c r="G5583" s="299"/>
      <c r="H5583" s="299"/>
      <c r="I5583" s="299"/>
      <c r="J5583" s="299"/>
      <c r="K5583" s="299"/>
      <c r="L5583" s="299"/>
    </row>
    <row r="5584" spans="1:12" ht="12.75" hidden="1" customHeight="1" outlineLevel="2" x14ac:dyDescent="0.2">
      <c r="A5584" s="3"/>
      <c r="B5584" s="3"/>
      <c r="C5584" s="377"/>
      <c r="D5584" s="3">
        <v>13</v>
      </c>
      <c r="E5584" s="295" t="e">
        <f ca="1"/>
        <v>#N/A</v>
      </c>
      <c r="F5584" s="296"/>
      <c r="G5584" s="299"/>
      <c r="H5584" s="299"/>
      <c r="I5584" s="299"/>
      <c r="J5584" s="299"/>
      <c r="K5584" s="299"/>
      <c r="L5584" s="299"/>
    </row>
    <row r="5585" spans="1:12" ht="12.75" hidden="1" customHeight="1" outlineLevel="2" x14ac:dyDescent="0.2">
      <c r="A5585" s="3"/>
      <c r="B5585" s="3"/>
      <c r="C5585" s="377"/>
      <c r="D5585" s="3">
        <v>14</v>
      </c>
      <c r="E5585" s="295" t="e">
        <f ca="1"/>
        <v>#N/A</v>
      </c>
      <c r="F5585" s="296"/>
      <c r="G5585" s="299"/>
      <c r="H5585" s="299"/>
      <c r="I5585" s="299"/>
      <c r="J5585" s="299"/>
      <c r="K5585" s="299"/>
      <c r="L5585" s="299"/>
    </row>
    <row r="5586" spans="1:12" ht="12.75" hidden="1" customHeight="1" outlineLevel="2" x14ac:dyDescent="0.2">
      <c r="A5586" s="3"/>
      <c r="B5586" s="3"/>
      <c r="C5586" s="377"/>
      <c r="D5586" s="3">
        <v>15</v>
      </c>
      <c r="E5586" s="295" t="e">
        <f ca="1"/>
        <v>#N/A</v>
      </c>
      <c r="F5586" s="296"/>
      <c r="G5586" s="299"/>
      <c r="H5586" s="299"/>
      <c r="I5586" s="299"/>
      <c r="J5586" s="299"/>
      <c r="K5586" s="299"/>
      <c r="L5586" s="299"/>
    </row>
    <row r="5587" spans="1:12" ht="12.75" hidden="1" customHeight="1" outlineLevel="1" x14ac:dyDescent="0.2">
      <c r="A5587" s="3"/>
      <c r="B5587" s="149" t="str">
        <f ca="1">B5570</f>
        <v>Asset Type 087</v>
      </c>
      <c r="C5587" s="149" t="str">
        <f ca="1">C5570</f>
        <v>Description - Asset Type 087</v>
      </c>
      <c r="D5587" s="3"/>
      <c r="E5587" s="3"/>
      <c r="F5587" s="109" t="s">
        <v>47</v>
      </c>
      <c r="G5587" s="301">
        <f t="shared" ref="G5587:L5587" si="574">SUM(G5572:G5586)</f>
        <v>0</v>
      </c>
      <c r="H5587" s="301">
        <f t="shared" ca="1" si="574"/>
        <v>0</v>
      </c>
      <c r="I5587" s="301">
        <f t="shared" ca="1" si="574"/>
        <v>0</v>
      </c>
      <c r="J5587" s="301">
        <f t="shared" ca="1" si="574"/>
        <v>0</v>
      </c>
      <c r="K5587" s="301">
        <f t="shared" ca="1" si="574"/>
        <v>0</v>
      </c>
      <c r="L5587" s="301">
        <f t="shared" ca="1" si="574"/>
        <v>0</v>
      </c>
    </row>
    <row r="5588" spans="1:12" ht="12.75" hidden="1" customHeight="1" outlineLevel="2" x14ac:dyDescent="0.2">
      <c r="A5588" s="221">
        <f>A5570+1</f>
        <v>88</v>
      </c>
      <c r="B5588" s="22" t="str">
        <f ca="1">OFFSET($B$216,$A5588-1,0)</f>
        <v>Asset Type 088</v>
      </c>
      <c r="C5588" s="22" t="str">
        <f ca="1">OFFSET($C$216,$A5588-1,0)</f>
        <v>Description - Asset Type 088</v>
      </c>
      <c r="D5588" s="3"/>
      <c r="E5588" s="112"/>
      <c r="F5588" s="111" t="s">
        <v>46</v>
      </c>
      <c r="G5588" s="300">
        <f t="shared" ref="G5588:L5588" ca="1" si="575">VLOOKUP($B5588,$B$216:$L$415,5+G$5,FALSE)</f>
        <v>0</v>
      </c>
      <c r="H5588" s="300">
        <f t="shared" ca="1" si="575"/>
        <v>0</v>
      </c>
      <c r="I5588" s="300">
        <f t="shared" ca="1" si="575"/>
        <v>0</v>
      </c>
      <c r="J5588" s="300">
        <f t="shared" ca="1" si="575"/>
        <v>0</v>
      </c>
      <c r="K5588" s="300">
        <f t="shared" ca="1" si="575"/>
        <v>0</v>
      </c>
      <c r="L5588" s="300">
        <f t="shared" ca="1" si="575"/>
        <v>0</v>
      </c>
    </row>
    <row r="5589" spans="1:12" ht="12.75" hidden="1" customHeight="1" outlineLevel="2" x14ac:dyDescent="0.2">
      <c r="A5589" s="3"/>
      <c r="B5589" s="3"/>
      <c r="C5589" s="21"/>
      <c r="D5589" s="3"/>
      <c r="E5589" s="110"/>
      <c r="F5589" s="109" t="s">
        <v>81</v>
      </c>
      <c r="G5589" s="114">
        <f ca="1">VLOOKUP($B5588,'Input Sheet'!$B$215:$L$414,5+G$5,FALSE)</f>
        <v>0</v>
      </c>
      <c r="H5589" s="114">
        <f ca="1">VLOOKUP($B5588,'Input Sheet'!$B$215:$L$414,5+H$5,FALSE)</f>
        <v>0</v>
      </c>
      <c r="I5589" s="114">
        <f ca="1">VLOOKUP($B5588,'Input Sheet'!$B$215:$L$414,5+I$5,FALSE)</f>
        <v>0</v>
      </c>
      <c r="J5589" s="114">
        <f ca="1">VLOOKUP($B5588,'Input Sheet'!$B$215:$L$414,5+J$5,FALSE)</f>
        <v>0</v>
      </c>
      <c r="K5589" s="114">
        <f ca="1">VLOOKUP($B5588,'Input Sheet'!$B$215:$L$414,5+K$5,FALSE)</f>
        <v>0</v>
      </c>
      <c r="L5589" s="114">
        <f ca="1">VLOOKUP($B5588,'Input Sheet'!$B$215:$L$414,5+L$5,FALSE)</f>
        <v>0</v>
      </c>
    </row>
    <row r="5590" spans="1:12" ht="12.75" hidden="1" customHeight="1" outlineLevel="2" x14ac:dyDescent="0.2">
      <c r="A5590" s="3"/>
      <c r="B5590" s="3"/>
      <c r="C5590" s="3"/>
      <c r="D5590" s="3">
        <v>1</v>
      </c>
      <c r="E5590" s="295">
        <f t="array" aca="1" ref="E5590:E5604" ca="1">TRANSPOSE(G5588:L5588)</f>
        <v>0</v>
      </c>
      <c r="F5590" s="296"/>
      <c r="G5590" s="297"/>
      <c r="H5590" s="298">
        <f ca="1">IF(OFFSET(H5590,-$D5590,0)="n/a","n/a",IF(H$5&gt;OFFSET(H5590,-$D5590,0)+$D5590,$E5590-SUM($G5590:G5590),($E5590-SUM($G5590:G5590))/(OFFSET(H5590,-$D5590,0)-(H$5-$D5590-1))))</f>
        <v>0</v>
      </c>
      <c r="I5590" s="298">
        <f ca="1">IF(OFFSET(I5590,-$D5590,0)="n/a","n/a",IF(I$5&gt;OFFSET(I5590,-$D5590,0)+$D5590,$E5590-SUM($G5590:H5590),($E5590-SUM($G5590:H5590))/(OFFSET(I5590,-$D5590,0)-(I$5-$D5590-1))))</f>
        <v>0</v>
      </c>
      <c r="J5590" s="298">
        <f ca="1">IF(OFFSET(J5590,-$D5590,0)="n/a","n/a",IF(J$5&gt;OFFSET(J5590,-$D5590,0)+$D5590,$E5590-SUM($G5590:I5590),($E5590-SUM($G5590:I5590))/(OFFSET(J5590,-$D5590,0)-(J$5-$D5590-1))))</f>
        <v>0</v>
      </c>
      <c r="K5590" s="298">
        <f ca="1">IF(OFFSET(K5590,-$D5590,0)="n/a","n/a",IF(K$5&gt;OFFSET(K5590,-$D5590,0)+$D5590,$E5590-SUM($G5590:J5590),($E5590-SUM($G5590:J5590))/(OFFSET(K5590,-$D5590,0)-(K$5-$D5590-1))))</f>
        <v>0</v>
      </c>
      <c r="L5590" s="298">
        <f ca="1">IF(OFFSET(L5590,-$D5590,0)="n/a","n/a",IF(L$5&gt;OFFSET(L5590,-$D5590,0)+$D5590,$E5590-SUM($G5590:K5590),($E5590-SUM($G5590:K5590))/(OFFSET(L5590,-$D5590,0)-(L$5-$D5590-1))))</f>
        <v>0</v>
      </c>
    </row>
    <row r="5591" spans="1:12" ht="12.75" hidden="1" customHeight="1" outlineLevel="2" x14ac:dyDescent="0.2">
      <c r="A5591" s="3"/>
      <c r="B5591" s="3"/>
      <c r="C5591" s="377" t="s">
        <v>48</v>
      </c>
      <c r="D5591" s="3">
        <v>2</v>
      </c>
      <c r="E5591" s="295">
        <f ca="1"/>
        <v>0</v>
      </c>
      <c r="F5591" s="296"/>
      <c r="G5591" s="299"/>
      <c r="H5591" s="297"/>
      <c r="I5591" s="298">
        <f ca="1">IF(OFFSET(I5591,-$D5591,0)="n/a","n/a",IF(I$5&gt;OFFSET(I5591,-$D5591,0)+$D5591,$E5591-SUM($G5591:H5591),($E5591-SUM($G5591:H5591))/(OFFSET(I5591,-$D5591,0)-(I$5-$D5591-1))))</f>
        <v>0</v>
      </c>
      <c r="J5591" s="298">
        <f ca="1">IF(OFFSET(J5591,-$D5591,0)="n/a","n/a",IF(J$5&gt;OFFSET(J5591,-$D5591,0)+$D5591,$E5591-SUM($G5591:I5591),($E5591-SUM($G5591:I5591))/(OFFSET(J5591,-$D5591,0)-(J$5-$D5591-1))))</f>
        <v>0</v>
      </c>
      <c r="K5591" s="298">
        <f ca="1">IF(OFFSET(K5591,-$D5591,0)="n/a","n/a",IF(K$5&gt;OFFSET(K5591,-$D5591,0)+$D5591,$E5591-SUM($G5591:J5591),($E5591-SUM($G5591:J5591))/(OFFSET(K5591,-$D5591,0)-(K$5-$D5591-1))))</f>
        <v>0</v>
      </c>
      <c r="L5591" s="298">
        <f ca="1">IF(OFFSET(L5591,-$D5591,0)="n/a","n/a",IF(L$5&gt;OFFSET(L5591,-$D5591,0)+$D5591,$E5591-SUM($G5591:K5591),($E5591-SUM($G5591:K5591))/(OFFSET(L5591,-$D5591,0)-(L$5-$D5591-1))))</f>
        <v>0</v>
      </c>
    </row>
    <row r="5592" spans="1:12" ht="12.75" hidden="1" customHeight="1" outlineLevel="2" x14ac:dyDescent="0.2">
      <c r="A5592" s="3"/>
      <c r="B5592" s="3"/>
      <c r="C5592" s="377"/>
      <c r="D5592" s="3">
        <v>3</v>
      </c>
      <c r="E5592" s="295">
        <f ca="1"/>
        <v>0</v>
      </c>
      <c r="F5592" s="296"/>
      <c r="G5592" s="299"/>
      <c r="H5592" s="299"/>
      <c r="I5592" s="297"/>
      <c r="J5592" s="298">
        <f ca="1">IF(OFFSET(J5592,-$D5592,0)="n/a","n/a",IF(J$5&gt;OFFSET(J5592,-$D5592,0)+$D5592,$E5592-SUM($G5592:I5592),($E5592-SUM($G5592:I5592))/(OFFSET(J5592,-$D5592,0)-(J$5-$D5592-1))))</f>
        <v>0</v>
      </c>
      <c r="K5592" s="298">
        <f ca="1">IF(OFFSET(K5592,-$D5592,0)="n/a","n/a",IF(K$5&gt;OFFSET(K5592,-$D5592,0)+$D5592,$E5592-SUM($G5592:J5592),($E5592-SUM($G5592:J5592))/(OFFSET(K5592,-$D5592,0)-(K$5-$D5592-1))))</f>
        <v>0</v>
      </c>
      <c r="L5592" s="298">
        <f ca="1">IF(OFFSET(L5592,-$D5592,0)="n/a","n/a",IF(L$5&gt;OFFSET(L5592,-$D5592,0)+$D5592,$E5592-SUM($G5592:K5592),($E5592-SUM($G5592:K5592))/(OFFSET(L5592,-$D5592,0)-(L$5-$D5592-1))))</f>
        <v>0</v>
      </c>
    </row>
    <row r="5593" spans="1:12" ht="12.75" hidden="1" customHeight="1" outlineLevel="2" x14ac:dyDescent="0.2">
      <c r="A5593" s="3"/>
      <c r="B5593" s="3"/>
      <c r="C5593" s="377"/>
      <c r="D5593" s="3">
        <v>4</v>
      </c>
      <c r="E5593" s="295">
        <f ca="1"/>
        <v>0</v>
      </c>
      <c r="F5593" s="296"/>
      <c r="G5593" s="299"/>
      <c r="H5593" s="299"/>
      <c r="I5593" s="299"/>
      <c r="J5593" s="297"/>
      <c r="K5593" s="298">
        <f ca="1">IF(OFFSET(K5593,-$D5593,0)="n/a","n/a",IF(K$5&gt;OFFSET(K5593,-$D5593,0)+$D5593,$E5593-SUM($G5593:J5593),($E5593-SUM($G5593:J5593))/(OFFSET(K5593,-$D5593,0)-(K$5-$D5593-1))))</f>
        <v>0</v>
      </c>
      <c r="L5593" s="298">
        <f ca="1">IF(OFFSET(L5593,-$D5593,0)="n/a","n/a",IF(L$5&gt;OFFSET(L5593,-$D5593,0)+$D5593,$E5593-SUM($G5593:K5593),($E5593-SUM($G5593:K5593))/(OFFSET(L5593,-$D5593,0)-(L$5-$D5593-1))))</f>
        <v>0</v>
      </c>
    </row>
    <row r="5594" spans="1:12" ht="12.75" hidden="1" customHeight="1" outlineLevel="2" x14ac:dyDescent="0.2">
      <c r="A5594" s="3"/>
      <c r="B5594" s="3"/>
      <c r="C5594" s="377"/>
      <c r="D5594" s="3">
        <v>5</v>
      </c>
      <c r="E5594" s="295">
        <f ca="1"/>
        <v>0</v>
      </c>
      <c r="F5594" s="296"/>
      <c r="G5594" s="299"/>
      <c r="H5594" s="299"/>
      <c r="I5594" s="299"/>
      <c r="J5594" s="299"/>
      <c r="K5594" s="297"/>
      <c r="L5594" s="298">
        <f ca="1">IF(OFFSET(L5594,-$D5594,0)="n/a","n/a",IF(L$5&gt;OFFSET(L5594,-$D5594,0)+$D5594,$E5594-SUM($G5594:K5594),($E5594-SUM($G5594:K5594))/(OFFSET(L5594,-$D5594,0)-(L$5-$D5594-1))))</f>
        <v>0</v>
      </c>
    </row>
    <row r="5595" spans="1:12" ht="12.75" hidden="1" customHeight="1" outlineLevel="2" x14ac:dyDescent="0.2">
      <c r="A5595" s="3"/>
      <c r="B5595" s="3"/>
      <c r="C5595" s="377"/>
      <c r="D5595" s="3">
        <v>6</v>
      </c>
      <c r="E5595" s="295">
        <f ca="1"/>
        <v>0</v>
      </c>
      <c r="F5595" s="296"/>
      <c r="G5595" s="299"/>
      <c r="H5595" s="299"/>
      <c r="I5595" s="299"/>
      <c r="J5595" s="299"/>
      <c r="K5595" s="299"/>
      <c r="L5595" s="297"/>
    </row>
    <row r="5596" spans="1:12" ht="12.75" hidden="1" customHeight="1" outlineLevel="2" x14ac:dyDescent="0.2">
      <c r="A5596" s="3"/>
      <c r="B5596" s="3"/>
      <c r="C5596" s="377"/>
      <c r="D5596" s="3">
        <v>7</v>
      </c>
      <c r="E5596" s="295" t="e">
        <f ca="1"/>
        <v>#N/A</v>
      </c>
      <c r="F5596" s="296"/>
      <c r="G5596" s="299"/>
      <c r="H5596" s="299"/>
      <c r="I5596" s="299"/>
      <c r="J5596" s="299"/>
      <c r="K5596" s="299"/>
      <c r="L5596" s="299"/>
    </row>
    <row r="5597" spans="1:12" ht="12.75" hidden="1" customHeight="1" outlineLevel="2" x14ac:dyDescent="0.2">
      <c r="A5597" s="3"/>
      <c r="B5597" s="3"/>
      <c r="C5597" s="377"/>
      <c r="D5597" s="3">
        <v>8</v>
      </c>
      <c r="E5597" s="295" t="e">
        <f ca="1"/>
        <v>#N/A</v>
      </c>
      <c r="F5597" s="296"/>
      <c r="G5597" s="299"/>
      <c r="H5597" s="299"/>
      <c r="I5597" s="299"/>
      <c r="J5597" s="299"/>
      <c r="K5597" s="299"/>
      <c r="L5597" s="299"/>
    </row>
    <row r="5598" spans="1:12" ht="12.75" hidden="1" customHeight="1" outlineLevel="2" x14ac:dyDescent="0.2">
      <c r="A5598" s="3"/>
      <c r="B5598" s="3"/>
      <c r="C5598" s="377"/>
      <c r="D5598" s="3">
        <v>9</v>
      </c>
      <c r="E5598" s="295" t="e">
        <f ca="1"/>
        <v>#N/A</v>
      </c>
      <c r="F5598" s="296"/>
      <c r="G5598" s="299"/>
      <c r="H5598" s="299"/>
      <c r="I5598" s="299"/>
      <c r="J5598" s="299"/>
      <c r="K5598" s="299"/>
      <c r="L5598" s="299"/>
    </row>
    <row r="5599" spans="1:12" ht="12.75" hidden="1" customHeight="1" outlineLevel="2" x14ac:dyDescent="0.2">
      <c r="A5599" s="3"/>
      <c r="B5599" s="3"/>
      <c r="C5599" s="377"/>
      <c r="D5599" s="3">
        <v>10</v>
      </c>
      <c r="E5599" s="295" t="e">
        <f ca="1"/>
        <v>#N/A</v>
      </c>
      <c r="F5599" s="296"/>
      <c r="G5599" s="299"/>
      <c r="H5599" s="299"/>
      <c r="I5599" s="299"/>
      <c r="J5599" s="299"/>
      <c r="K5599" s="299"/>
      <c r="L5599" s="299"/>
    </row>
    <row r="5600" spans="1:12" ht="12.75" hidden="1" customHeight="1" outlineLevel="2" x14ac:dyDescent="0.2">
      <c r="A5600" s="3"/>
      <c r="B5600" s="3"/>
      <c r="C5600" s="377"/>
      <c r="D5600" s="3">
        <v>11</v>
      </c>
      <c r="E5600" s="295" t="e">
        <f ca="1"/>
        <v>#N/A</v>
      </c>
      <c r="F5600" s="296"/>
      <c r="G5600" s="299"/>
      <c r="H5600" s="299"/>
      <c r="I5600" s="299"/>
      <c r="J5600" s="299"/>
      <c r="K5600" s="299"/>
      <c r="L5600" s="299"/>
    </row>
    <row r="5601" spans="1:12" ht="12.75" hidden="1" customHeight="1" outlineLevel="2" x14ac:dyDescent="0.2">
      <c r="A5601" s="3"/>
      <c r="B5601" s="3"/>
      <c r="C5601" s="377"/>
      <c r="D5601" s="3">
        <v>12</v>
      </c>
      <c r="E5601" s="295" t="e">
        <f ca="1"/>
        <v>#N/A</v>
      </c>
      <c r="F5601" s="296"/>
      <c r="G5601" s="299"/>
      <c r="H5601" s="299"/>
      <c r="I5601" s="299"/>
      <c r="J5601" s="299"/>
      <c r="K5601" s="299"/>
      <c r="L5601" s="299"/>
    </row>
    <row r="5602" spans="1:12" ht="12.75" hidden="1" customHeight="1" outlineLevel="2" x14ac:dyDescent="0.2">
      <c r="A5602" s="3"/>
      <c r="B5602" s="3"/>
      <c r="C5602" s="377"/>
      <c r="D5602" s="3">
        <v>13</v>
      </c>
      <c r="E5602" s="295" t="e">
        <f ca="1"/>
        <v>#N/A</v>
      </c>
      <c r="F5602" s="296"/>
      <c r="G5602" s="299"/>
      <c r="H5602" s="299"/>
      <c r="I5602" s="299"/>
      <c r="J5602" s="299"/>
      <c r="K5602" s="299"/>
      <c r="L5602" s="299"/>
    </row>
    <row r="5603" spans="1:12" ht="12.75" hidden="1" customHeight="1" outlineLevel="2" x14ac:dyDescent="0.2">
      <c r="A5603" s="3"/>
      <c r="B5603" s="3"/>
      <c r="C5603" s="377"/>
      <c r="D5603" s="3">
        <v>14</v>
      </c>
      <c r="E5603" s="295" t="e">
        <f ca="1"/>
        <v>#N/A</v>
      </c>
      <c r="F5603" s="296"/>
      <c r="G5603" s="299"/>
      <c r="H5603" s="299"/>
      <c r="I5603" s="299"/>
      <c r="J5603" s="299"/>
      <c r="K5603" s="299"/>
      <c r="L5603" s="299"/>
    </row>
    <row r="5604" spans="1:12" ht="12.75" hidden="1" customHeight="1" outlineLevel="2" x14ac:dyDescent="0.2">
      <c r="A5604" s="3"/>
      <c r="B5604" s="3"/>
      <c r="C5604" s="377"/>
      <c r="D5604" s="3">
        <v>15</v>
      </c>
      <c r="E5604" s="295" t="e">
        <f ca="1"/>
        <v>#N/A</v>
      </c>
      <c r="F5604" s="296"/>
      <c r="G5604" s="299"/>
      <c r="H5604" s="299"/>
      <c r="I5604" s="299"/>
      <c r="J5604" s="299"/>
      <c r="K5604" s="299"/>
      <c r="L5604" s="299"/>
    </row>
    <row r="5605" spans="1:12" ht="12.75" hidden="1" customHeight="1" outlineLevel="1" x14ac:dyDescent="0.2">
      <c r="A5605" s="3"/>
      <c r="B5605" s="149" t="str">
        <f ca="1">B5588</f>
        <v>Asset Type 088</v>
      </c>
      <c r="C5605" s="149" t="str">
        <f ca="1">C5588</f>
        <v>Description - Asset Type 088</v>
      </c>
      <c r="D5605" s="3"/>
      <c r="E5605" s="3"/>
      <c r="F5605" s="109" t="s">
        <v>47</v>
      </c>
      <c r="G5605" s="301">
        <f t="shared" ref="G5605:L5605" si="576">SUM(G5590:G5604)</f>
        <v>0</v>
      </c>
      <c r="H5605" s="301">
        <f t="shared" ca="1" si="576"/>
        <v>0</v>
      </c>
      <c r="I5605" s="301">
        <f t="shared" ca="1" si="576"/>
        <v>0</v>
      </c>
      <c r="J5605" s="301">
        <f t="shared" ca="1" si="576"/>
        <v>0</v>
      </c>
      <c r="K5605" s="301">
        <f t="shared" ca="1" si="576"/>
        <v>0</v>
      </c>
      <c r="L5605" s="301">
        <f t="shared" ca="1" si="576"/>
        <v>0</v>
      </c>
    </row>
    <row r="5606" spans="1:12" ht="12.75" hidden="1" customHeight="1" outlineLevel="2" x14ac:dyDescent="0.2">
      <c r="A5606" s="221">
        <f>A5588+1</f>
        <v>89</v>
      </c>
      <c r="B5606" s="22" t="str">
        <f ca="1">OFFSET($B$216,$A5606-1,0)</f>
        <v>Asset Type 089</v>
      </c>
      <c r="C5606" s="22" t="str">
        <f ca="1">OFFSET($C$216,$A5606-1,0)</f>
        <v>Description - Asset Type 089</v>
      </c>
      <c r="D5606" s="3"/>
      <c r="E5606" s="112"/>
      <c r="F5606" s="111" t="s">
        <v>46</v>
      </c>
      <c r="G5606" s="300">
        <f t="shared" ref="G5606:L5606" ca="1" si="577">VLOOKUP($B5606,$B$216:$L$415,5+G$5,FALSE)</f>
        <v>0</v>
      </c>
      <c r="H5606" s="300">
        <f t="shared" ca="1" si="577"/>
        <v>0</v>
      </c>
      <c r="I5606" s="300">
        <f t="shared" ca="1" si="577"/>
        <v>0</v>
      </c>
      <c r="J5606" s="300">
        <f t="shared" ca="1" si="577"/>
        <v>0</v>
      </c>
      <c r="K5606" s="300">
        <f t="shared" ca="1" si="577"/>
        <v>0</v>
      </c>
      <c r="L5606" s="300">
        <f t="shared" ca="1" si="577"/>
        <v>0</v>
      </c>
    </row>
    <row r="5607" spans="1:12" ht="12.75" hidden="1" customHeight="1" outlineLevel="2" x14ac:dyDescent="0.2">
      <c r="A5607" s="3"/>
      <c r="B5607" s="3"/>
      <c r="C5607" s="21"/>
      <c r="D5607" s="3"/>
      <c r="E5607" s="110"/>
      <c r="F5607" s="109" t="s">
        <v>81</v>
      </c>
      <c r="G5607" s="114">
        <f ca="1">VLOOKUP($B5606,'Input Sheet'!$B$215:$L$414,5+G$5,FALSE)</f>
        <v>0</v>
      </c>
      <c r="H5607" s="114">
        <f ca="1">VLOOKUP($B5606,'Input Sheet'!$B$215:$L$414,5+H$5,FALSE)</f>
        <v>0</v>
      </c>
      <c r="I5607" s="114">
        <f ca="1">VLOOKUP($B5606,'Input Sheet'!$B$215:$L$414,5+I$5,FALSE)</f>
        <v>0</v>
      </c>
      <c r="J5607" s="114">
        <f ca="1">VLOOKUP($B5606,'Input Sheet'!$B$215:$L$414,5+J$5,FALSE)</f>
        <v>0</v>
      </c>
      <c r="K5607" s="114">
        <f ca="1">VLOOKUP($B5606,'Input Sheet'!$B$215:$L$414,5+K$5,FALSE)</f>
        <v>0</v>
      </c>
      <c r="L5607" s="114">
        <f ca="1">VLOOKUP($B5606,'Input Sheet'!$B$215:$L$414,5+L$5,FALSE)</f>
        <v>0</v>
      </c>
    </row>
    <row r="5608" spans="1:12" ht="12.75" hidden="1" customHeight="1" outlineLevel="2" x14ac:dyDescent="0.2">
      <c r="A5608" s="3"/>
      <c r="B5608" s="3"/>
      <c r="C5608" s="3"/>
      <c r="D5608" s="3">
        <v>1</v>
      </c>
      <c r="E5608" s="295">
        <f t="array" aca="1" ref="E5608:E5622" ca="1">TRANSPOSE(G5606:L5606)</f>
        <v>0</v>
      </c>
      <c r="F5608" s="296"/>
      <c r="G5608" s="297"/>
      <c r="H5608" s="298">
        <f ca="1">IF(OFFSET(H5608,-$D5608,0)="n/a","n/a",IF(H$5&gt;OFFSET(H5608,-$D5608,0)+$D5608,$E5608-SUM($G5608:G5608),($E5608-SUM($G5608:G5608))/(OFFSET(H5608,-$D5608,0)-(H$5-$D5608-1))))</f>
        <v>0</v>
      </c>
      <c r="I5608" s="298">
        <f ca="1">IF(OFFSET(I5608,-$D5608,0)="n/a","n/a",IF(I$5&gt;OFFSET(I5608,-$D5608,0)+$D5608,$E5608-SUM($G5608:H5608),($E5608-SUM($G5608:H5608))/(OFFSET(I5608,-$D5608,0)-(I$5-$D5608-1))))</f>
        <v>0</v>
      </c>
      <c r="J5608" s="298">
        <f ca="1">IF(OFFSET(J5608,-$D5608,0)="n/a","n/a",IF(J$5&gt;OFFSET(J5608,-$D5608,0)+$D5608,$E5608-SUM($G5608:I5608),($E5608-SUM($G5608:I5608))/(OFFSET(J5608,-$D5608,0)-(J$5-$D5608-1))))</f>
        <v>0</v>
      </c>
      <c r="K5608" s="298">
        <f ca="1">IF(OFFSET(K5608,-$D5608,0)="n/a","n/a",IF(K$5&gt;OFFSET(K5608,-$D5608,0)+$D5608,$E5608-SUM($G5608:J5608),($E5608-SUM($G5608:J5608))/(OFFSET(K5608,-$D5608,0)-(K$5-$D5608-1))))</f>
        <v>0</v>
      </c>
      <c r="L5608" s="298">
        <f ca="1">IF(OFFSET(L5608,-$D5608,0)="n/a","n/a",IF(L$5&gt;OFFSET(L5608,-$D5608,0)+$D5608,$E5608-SUM($G5608:K5608),($E5608-SUM($G5608:K5608))/(OFFSET(L5608,-$D5608,0)-(L$5-$D5608-1))))</f>
        <v>0</v>
      </c>
    </row>
    <row r="5609" spans="1:12" ht="12.75" hidden="1" customHeight="1" outlineLevel="2" x14ac:dyDescent="0.2">
      <c r="A5609" s="3"/>
      <c r="B5609" s="3"/>
      <c r="C5609" s="377" t="s">
        <v>48</v>
      </c>
      <c r="D5609" s="3">
        <v>2</v>
      </c>
      <c r="E5609" s="295">
        <f ca="1"/>
        <v>0</v>
      </c>
      <c r="F5609" s="296"/>
      <c r="G5609" s="299"/>
      <c r="H5609" s="297"/>
      <c r="I5609" s="298">
        <f ca="1">IF(OFFSET(I5609,-$D5609,0)="n/a","n/a",IF(I$5&gt;OFFSET(I5609,-$D5609,0)+$D5609,$E5609-SUM($G5609:H5609),($E5609-SUM($G5609:H5609))/(OFFSET(I5609,-$D5609,0)-(I$5-$D5609-1))))</f>
        <v>0</v>
      </c>
      <c r="J5609" s="298">
        <f ca="1">IF(OFFSET(J5609,-$D5609,0)="n/a","n/a",IF(J$5&gt;OFFSET(J5609,-$D5609,0)+$D5609,$E5609-SUM($G5609:I5609),($E5609-SUM($G5609:I5609))/(OFFSET(J5609,-$D5609,0)-(J$5-$D5609-1))))</f>
        <v>0</v>
      </c>
      <c r="K5609" s="298">
        <f ca="1">IF(OFFSET(K5609,-$D5609,0)="n/a","n/a",IF(K$5&gt;OFFSET(K5609,-$D5609,0)+$D5609,$E5609-SUM($G5609:J5609),($E5609-SUM($G5609:J5609))/(OFFSET(K5609,-$D5609,0)-(K$5-$D5609-1))))</f>
        <v>0</v>
      </c>
      <c r="L5609" s="298">
        <f ca="1">IF(OFFSET(L5609,-$D5609,0)="n/a","n/a",IF(L$5&gt;OFFSET(L5609,-$D5609,0)+$D5609,$E5609-SUM($G5609:K5609),($E5609-SUM($G5609:K5609))/(OFFSET(L5609,-$D5609,0)-(L$5-$D5609-1))))</f>
        <v>0</v>
      </c>
    </row>
    <row r="5610" spans="1:12" ht="12.75" hidden="1" customHeight="1" outlineLevel="2" x14ac:dyDescent="0.2">
      <c r="A5610" s="3"/>
      <c r="B5610" s="3"/>
      <c r="C5610" s="377"/>
      <c r="D5610" s="3">
        <v>3</v>
      </c>
      <c r="E5610" s="295">
        <f ca="1"/>
        <v>0</v>
      </c>
      <c r="F5610" s="296"/>
      <c r="G5610" s="299"/>
      <c r="H5610" s="299"/>
      <c r="I5610" s="297"/>
      <c r="J5610" s="298">
        <f ca="1">IF(OFFSET(J5610,-$D5610,0)="n/a","n/a",IF(J$5&gt;OFFSET(J5610,-$D5610,0)+$D5610,$E5610-SUM($G5610:I5610),($E5610-SUM($G5610:I5610))/(OFFSET(J5610,-$D5610,0)-(J$5-$D5610-1))))</f>
        <v>0</v>
      </c>
      <c r="K5610" s="298">
        <f ca="1">IF(OFFSET(K5610,-$D5610,0)="n/a","n/a",IF(K$5&gt;OFFSET(K5610,-$D5610,0)+$D5610,$E5610-SUM($G5610:J5610),($E5610-SUM($G5610:J5610))/(OFFSET(K5610,-$D5610,0)-(K$5-$D5610-1))))</f>
        <v>0</v>
      </c>
      <c r="L5610" s="298">
        <f ca="1">IF(OFFSET(L5610,-$D5610,0)="n/a","n/a",IF(L$5&gt;OFFSET(L5610,-$D5610,0)+$D5610,$E5610-SUM($G5610:K5610),($E5610-SUM($G5610:K5610))/(OFFSET(L5610,-$D5610,0)-(L$5-$D5610-1))))</f>
        <v>0</v>
      </c>
    </row>
    <row r="5611" spans="1:12" ht="12.75" hidden="1" customHeight="1" outlineLevel="2" x14ac:dyDescent="0.2">
      <c r="A5611" s="3"/>
      <c r="B5611" s="3"/>
      <c r="C5611" s="377"/>
      <c r="D5611" s="3">
        <v>4</v>
      </c>
      <c r="E5611" s="295">
        <f ca="1"/>
        <v>0</v>
      </c>
      <c r="F5611" s="296"/>
      <c r="G5611" s="299"/>
      <c r="H5611" s="299"/>
      <c r="I5611" s="299"/>
      <c r="J5611" s="297"/>
      <c r="K5611" s="298">
        <f ca="1">IF(OFFSET(K5611,-$D5611,0)="n/a","n/a",IF(K$5&gt;OFFSET(K5611,-$D5611,0)+$D5611,$E5611-SUM($G5611:J5611),($E5611-SUM($G5611:J5611))/(OFFSET(K5611,-$D5611,0)-(K$5-$D5611-1))))</f>
        <v>0</v>
      </c>
      <c r="L5611" s="298">
        <f ca="1">IF(OFFSET(L5611,-$D5611,0)="n/a","n/a",IF(L$5&gt;OFFSET(L5611,-$D5611,0)+$D5611,$E5611-SUM($G5611:K5611),($E5611-SUM($G5611:K5611))/(OFFSET(L5611,-$D5611,0)-(L$5-$D5611-1))))</f>
        <v>0</v>
      </c>
    </row>
    <row r="5612" spans="1:12" ht="12.75" hidden="1" customHeight="1" outlineLevel="2" x14ac:dyDescent="0.2">
      <c r="A5612" s="3"/>
      <c r="B5612" s="3"/>
      <c r="C5612" s="377"/>
      <c r="D5612" s="3">
        <v>5</v>
      </c>
      <c r="E5612" s="295">
        <f ca="1"/>
        <v>0</v>
      </c>
      <c r="F5612" s="296"/>
      <c r="G5612" s="299"/>
      <c r="H5612" s="299"/>
      <c r="I5612" s="299"/>
      <c r="J5612" s="299"/>
      <c r="K5612" s="297"/>
      <c r="L5612" s="298">
        <f ca="1">IF(OFFSET(L5612,-$D5612,0)="n/a","n/a",IF(L$5&gt;OFFSET(L5612,-$D5612,0)+$D5612,$E5612-SUM($G5612:K5612),($E5612-SUM($G5612:K5612))/(OFFSET(L5612,-$D5612,0)-(L$5-$D5612-1))))</f>
        <v>0</v>
      </c>
    </row>
    <row r="5613" spans="1:12" ht="12.75" hidden="1" customHeight="1" outlineLevel="2" x14ac:dyDescent="0.2">
      <c r="A5613" s="3"/>
      <c r="B5613" s="3"/>
      <c r="C5613" s="377"/>
      <c r="D5613" s="3">
        <v>6</v>
      </c>
      <c r="E5613" s="295">
        <f ca="1"/>
        <v>0</v>
      </c>
      <c r="F5613" s="296"/>
      <c r="G5613" s="299"/>
      <c r="H5613" s="299"/>
      <c r="I5613" s="299"/>
      <c r="J5613" s="299"/>
      <c r="K5613" s="299"/>
      <c r="L5613" s="297"/>
    </row>
    <row r="5614" spans="1:12" ht="12.75" hidden="1" customHeight="1" outlineLevel="2" x14ac:dyDescent="0.2">
      <c r="A5614" s="3"/>
      <c r="B5614" s="3"/>
      <c r="C5614" s="377"/>
      <c r="D5614" s="3">
        <v>7</v>
      </c>
      <c r="E5614" s="295" t="e">
        <f ca="1"/>
        <v>#N/A</v>
      </c>
      <c r="F5614" s="296"/>
      <c r="G5614" s="299"/>
      <c r="H5614" s="299"/>
      <c r="I5614" s="299"/>
      <c r="J5614" s="299"/>
      <c r="K5614" s="299"/>
      <c r="L5614" s="299"/>
    </row>
    <row r="5615" spans="1:12" ht="12.75" hidden="1" customHeight="1" outlineLevel="2" x14ac:dyDescent="0.2">
      <c r="A5615" s="3"/>
      <c r="B5615" s="3"/>
      <c r="C5615" s="377"/>
      <c r="D5615" s="3">
        <v>8</v>
      </c>
      <c r="E5615" s="295" t="e">
        <f ca="1"/>
        <v>#N/A</v>
      </c>
      <c r="F5615" s="296"/>
      <c r="G5615" s="299"/>
      <c r="H5615" s="299"/>
      <c r="I5615" s="299"/>
      <c r="J5615" s="299"/>
      <c r="K5615" s="299"/>
      <c r="L5615" s="299"/>
    </row>
    <row r="5616" spans="1:12" ht="12.75" hidden="1" customHeight="1" outlineLevel="2" x14ac:dyDescent="0.2">
      <c r="A5616" s="3"/>
      <c r="B5616" s="3"/>
      <c r="C5616" s="377"/>
      <c r="D5616" s="3">
        <v>9</v>
      </c>
      <c r="E5616" s="295" t="e">
        <f ca="1"/>
        <v>#N/A</v>
      </c>
      <c r="F5616" s="296"/>
      <c r="G5616" s="299"/>
      <c r="H5616" s="299"/>
      <c r="I5616" s="299"/>
      <c r="J5616" s="299"/>
      <c r="K5616" s="299"/>
      <c r="L5616" s="299"/>
    </row>
    <row r="5617" spans="1:12" ht="12.75" hidden="1" customHeight="1" outlineLevel="2" x14ac:dyDescent="0.2">
      <c r="A5617" s="3"/>
      <c r="B5617" s="3"/>
      <c r="C5617" s="377"/>
      <c r="D5617" s="3">
        <v>10</v>
      </c>
      <c r="E5617" s="295" t="e">
        <f ca="1"/>
        <v>#N/A</v>
      </c>
      <c r="F5617" s="296"/>
      <c r="G5617" s="299"/>
      <c r="H5617" s="299"/>
      <c r="I5617" s="299"/>
      <c r="J5617" s="299"/>
      <c r="K5617" s="299"/>
      <c r="L5617" s="299"/>
    </row>
    <row r="5618" spans="1:12" ht="12.75" hidden="1" customHeight="1" outlineLevel="2" x14ac:dyDescent="0.2">
      <c r="A5618" s="3"/>
      <c r="B5618" s="3"/>
      <c r="C5618" s="377"/>
      <c r="D5618" s="3">
        <v>11</v>
      </c>
      <c r="E5618" s="295" t="e">
        <f ca="1"/>
        <v>#N/A</v>
      </c>
      <c r="F5618" s="296"/>
      <c r="G5618" s="299"/>
      <c r="H5618" s="299"/>
      <c r="I5618" s="299"/>
      <c r="J5618" s="299"/>
      <c r="K5618" s="299"/>
      <c r="L5618" s="299"/>
    </row>
    <row r="5619" spans="1:12" ht="12.75" hidden="1" customHeight="1" outlineLevel="2" x14ac:dyDescent="0.2">
      <c r="A5619" s="3"/>
      <c r="B5619" s="3"/>
      <c r="C5619" s="377"/>
      <c r="D5619" s="3">
        <v>12</v>
      </c>
      <c r="E5619" s="295" t="e">
        <f ca="1"/>
        <v>#N/A</v>
      </c>
      <c r="F5619" s="296"/>
      <c r="G5619" s="299"/>
      <c r="H5619" s="299"/>
      <c r="I5619" s="299"/>
      <c r="J5619" s="299"/>
      <c r="K5619" s="299"/>
      <c r="L5619" s="299"/>
    </row>
    <row r="5620" spans="1:12" ht="12.75" hidden="1" customHeight="1" outlineLevel="2" x14ac:dyDescent="0.2">
      <c r="A5620" s="3"/>
      <c r="B5620" s="3"/>
      <c r="C5620" s="377"/>
      <c r="D5620" s="3">
        <v>13</v>
      </c>
      <c r="E5620" s="295" t="e">
        <f ca="1"/>
        <v>#N/A</v>
      </c>
      <c r="F5620" s="296"/>
      <c r="G5620" s="299"/>
      <c r="H5620" s="299"/>
      <c r="I5620" s="299"/>
      <c r="J5620" s="299"/>
      <c r="K5620" s="299"/>
      <c r="L5620" s="299"/>
    </row>
    <row r="5621" spans="1:12" ht="12.75" hidden="1" customHeight="1" outlineLevel="2" x14ac:dyDescent="0.2">
      <c r="A5621" s="3"/>
      <c r="B5621" s="3"/>
      <c r="C5621" s="377"/>
      <c r="D5621" s="3">
        <v>14</v>
      </c>
      <c r="E5621" s="295" t="e">
        <f ca="1"/>
        <v>#N/A</v>
      </c>
      <c r="F5621" s="296"/>
      <c r="G5621" s="299"/>
      <c r="H5621" s="299"/>
      <c r="I5621" s="299"/>
      <c r="J5621" s="299"/>
      <c r="K5621" s="299"/>
      <c r="L5621" s="299"/>
    </row>
    <row r="5622" spans="1:12" ht="12.75" hidden="1" customHeight="1" outlineLevel="2" x14ac:dyDescent="0.2">
      <c r="A5622" s="3"/>
      <c r="B5622" s="3"/>
      <c r="C5622" s="377"/>
      <c r="D5622" s="3">
        <v>15</v>
      </c>
      <c r="E5622" s="295" t="e">
        <f ca="1"/>
        <v>#N/A</v>
      </c>
      <c r="F5622" s="296"/>
      <c r="G5622" s="299"/>
      <c r="H5622" s="299"/>
      <c r="I5622" s="299"/>
      <c r="J5622" s="299"/>
      <c r="K5622" s="299"/>
      <c r="L5622" s="299"/>
    </row>
    <row r="5623" spans="1:12" ht="12.75" hidden="1" customHeight="1" outlineLevel="1" x14ac:dyDescent="0.2">
      <c r="A5623" s="3"/>
      <c r="B5623" s="149" t="str">
        <f ca="1">B5606</f>
        <v>Asset Type 089</v>
      </c>
      <c r="C5623" s="149" t="str">
        <f ca="1">C5606</f>
        <v>Description - Asset Type 089</v>
      </c>
      <c r="D5623" s="3"/>
      <c r="E5623" s="3"/>
      <c r="F5623" s="109" t="s">
        <v>47</v>
      </c>
      <c r="G5623" s="301">
        <f t="shared" ref="G5623:L5623" si="578">SUM(G5608:G5622)</f>
        <v>0</v>
      </c>
      <c r="H5623" s="301">
        <f t="shared" ca="1" si="578"/>
        <v>0</v>
      </c>
      <c r="I5623" s="301">
        <f t="shared" ca="1" si="578"/>
        <v>0</v>
      </c>
      <c r="J5623" s="301">
        <f t="shared" ca="1" si="578"/>
        <v>0</v>
      </c>
      <c r="K5623" s="301">
        <f t="shared" ca="1" si="578"/>
        <v>0</v>
      </c>
      <c r="L5623" s="301">
        <f t="shared" ca="1" si="578"/>
        <v>0</v>
      </c>
    </row>
    <row r="5624" spans="1:12" ht="12.75" hidden="1" customHeight="1" outlineLevel="2" x14ac:dyDescent="0.2">
      <c r="A5624" s="221">
        <f>A5606+1</f>
        <v>90</v>
      </c>
      <c r="B5624" s="22" t="str">
        <f ca="1">OFFSET($B$216,$A5624-1,0)</f>
        <v>Asset Type 090</v>
      </c>
      <c r="C5624" s="22" t="str">
        <f ca="1">OFFSET($C$216,$A5624-1,0)</f>
        <v>Description - Asset Type 090</v>
      </c>
      <c r="D5624" s="3"/>
      <c r="E5624" s="112"/>
      <c r="F5624" s="111" t="s">
        <v>46</v>
      </c>
      <c r="G5624" s="300">
        <f t="shared" ref="G5624:L5624" ca="1" si="579">VLOOKUP($B5624,$B$216:$L$415,5+G$5,FALSE)</f>
        <v>0</v>
      </c>
      <c r="H5624" s="300">
        <f t="shared" ca="1" si="579"/>
        <v>0</v>
      </c>
      <c r="I5624" s="300">
        <f t="shared" ca="1" si="579"/>
        <v>0</v>
      </c>
      <c r="J5624" s="300">
        <f t="shared" ca="1" si="579"/>
        <v>0</v>
      </c>
      <c r="K5624" s="300">
        <f t="shared" ca="1" si="579"/>
        <v>0</v>
      </c>
      <c r="L5624" s="300">
        <f t="shared" ca="1" si="579"/>
        <v>0</v>
      </c>
    </row>
    <row r="5625" spans="1:12" ht="12.75" hidden="1" customHeight="1" outlineLevel="2" x14ac:dyDescent="0.2">
      <c r="A5625" s="3"/>
      <c r="B5625" s="3"/>
      <c r="C5625" s="21"/>
      <c r="D5625" s="3"/>
      <c r="E5625" s="110"/>
      <c r="F5625" s="109" t="s">
        <v>81</v>
      </c>
      <c r="G5625" s="114">
        <f ca="1">VLOOKUP($B5624,'Input Sheet'!$B$215:$L$414,5+G$5,FALSE)</f>
        <v>0</v>
      </c>
      <c r="H5625" s="114">
        <f ca="1">VLOOKUP($B5624,'Input Sheet'!$B$215:$L$414,5+H$5,FALSE)</f>
        <v>0</v>
      </c>
      <c r="I5625" s="114">
        <f ca="1">VLOOKUP($B5624,'Input Sheet'!$B$215:$L$414,5+I$5,FALSE)</f>
        <v>0</v>
      </c>
      <c r="J5625" s="114">
        <f ca="1">VLOOKUP($B5624,'Input Sheet'!$B$215:$L$414,5+J$5,FALSE)</f>
        <v>0</v>
      </c>
      <c r="K5625" s="114">
        <f ca="1">VLOOKUP($B5624,'Input Sheet'!$B$215:$L$414,5+K$5,FALSE)</f>
        <v>0</v>
      </c>
      <c r="L5625" s="114">
        <f ca="1">VLOOKUP($B5624,'Input Sheet'!$B$215:$L$414,5+L$5,FALSE)</f>
        <v>0</v>
      </c>
    </row>
    <row r="5626" spans="1:12" ht="12.75" hidden="1" customHeight="1" outlineLevel="2" x14ac:dyDescent="0.2">
      <c r="A5626" s="3"/>
      <c r="B5626" s="3"/>
      <c r="C5626" s="3"/>
      <c r="D5626" s="3">
        <v>1</v>
      </c>
      <c r="E5626" s="295">
        <f t="array" aca="1" ref="E5626:E5640" ca="1">TRANSPOSE(G5624:L5624)</f>
        <v>0</v>
      </c>
      <c r="F5626" s="296"/>
      <c r="G5626" s="297"/>
      <c r="H5626" s="298">
        <f ca="1">IF(OFFSET(H5626,-$D5626,0)="n/a","n/a",IF(H$5&gt;OFFSET(H5626,-$D5626,0)+$D5626,$E5626-SUM($G5626:G5626),($E5626-SUM($G5626:G5626))/(OFFSET(H5626,-$D5626,0)-(H$5-$D5626-1))))</f>
        <v>0</v>
      </c>
      <c r="I5626" s="298">
        <f ca="1">IF(OFFSET(I5626,-$D5626,0)="n/a","n/a",IF(I$5&gt;OFFSET(I5626,-$D5626,0)+$D5626,$E5626-SUM($G5626:H5626),($E5626-SUM($G5626:H5626))/(OFFSET(I5626,-$D5626,0)-(I$5-$D5626-1))))</f>
        <v>0</v>
      </c>
      <c r="J5626" s="298">
        <f ca="1">IF(OFFSET(J5626,-$D5626,0)="n/a","n/a",IF(J$5&gt;OFFSET(J5626,-$D5626,0)+$D5626,$E5626-SUM($G5626:I5626),($E5626-SUM($G5626:I5626))/(OFFSET(J5626,-$D5626,0)-(J$5-$D5626-1))))</f>
        <v>0</v>
      </c>
      <c r="K5626" s="298">
        <f ca="1">IF(OFFSET(K5626,-$D5626,0)="n/a","n/a",IF(K$5&gt;OFFSET(K5626,-$D5626,0)+$D5626,$E5626-SUM($G5626:J5626),($E5626-SUM($G5626:J5626))/(OFFSET(K5626,-$D5626,0)-(K$5-$D5626-1))))</f>
        <v>0</v>
      </c>
      <c r="L5626" s="298">
        <f ca="1">IF(OFFSET(L5626,-$D5626,0)="n/a","n/a",IF(L$5&gt;OFFSET(L5626,-$D5626,0)+$D5626,$E5626-SUM($G5626:K5626),($E5626-SUM($G5626:K5626))/(OFFSET(L5626,-$D5626,0)-(L$5-$D5626-1))))</f>
        <v>0</v>
      </c>
    </row>
    <row r="5627" spans="1:12" ht="12.75" hidden="1" customHeight="1" outlineLevel="2" x14ac:dyDescent="0.2">
      <c r="A5627" s="3"/>
      <c r="B5627" s="3"/>
      <c r="C5627" s="377" t="s">
        <v>48</v>
      </c>
      <c r="D5627" s="3">
        <v>2</v>
      </c>
      <c r="E5627" s="295">
        <f ca="1"/>
        <v>0</v>
      </c>
      <c r="F5627" s="296"/>
      <c r="G5627" s="299"/>
      <c r="H5627" s="297"/>
      <c r="I5627" s="298">
        <f ca="1">IF(OFFSET(I5627,-$D5627,0)="n/a","n/a",IF(I$5&gt;OFFSET(I5627,-$D5627,0)+$D5627,$E5627-SUM($G5627:H5627),($E5627-SUM($G5627:H5627))/(OFFSET(I5627,-$D5627,0)-(I$5-$D5627-1))))</f>
        <v>0</v>
      </c>
      <c r="J5627" s="298">
        <f ca="1">IF(OFFSET(J5627,-$D5627,0)="n/a","n/a",IF(J$5&gt;OFFSET(J5627,-$D5627,0)+$D5627,$E5627-SUM($G5627:I5627),($E5627-SUM($G5627:I5627))/(OFFSET(J5627,-$D5627,0)-(J$5-$D5627-1))))</f>
        <v>0</v>
      </c>
      <c r="K5627" s="298">
        <f ca="1">IF(OFFSET(K5627,-$D5627,0)="n/a","n/a",IF(K$5&gt;OFFSET(K5627,-$D5627,0)+$D5627,$E5627-SUM($G5627:J5627),($E5627-SUM($G5627:J5627))/(OFFSET(K5627,-$D5627,0)-(K$5-$D5627-1))))</f>
        <v>0</v>
      </c>
      <c r="L5627" s="298">
        <f ca="1">IF(OFFSET(L5627,-$D5627,0)="n/a","n/a",IF(L$5&gt;OFFSET(L5627,-$D5627,0)+$D5627,$E5627-SUM($G5627:K5627),($E5627-SUM($G5627:K5627))/(OFFSET(L5627,-$D5627,0)-(L$5-$D5627-1))))</f>
        <v>0</v>
      </c>
    </row>
    <row r="5628" spans="1:12" ht="12.75" hidden="1" customHeight="1" outlineLevel="2" x14ac:dyDescent="0.2">
      <c r="A5628" s="3"/>
      <c r="B5628" s="3"/>
      <c r="C5628" s="377"/>
      <c r="D5628" s="3">
        <v>3</v>
      </c>
      <c r="E5628" s="295">
        <f ca="1"/>
        <v>0</v>
      </c>
      <c r="F5628" s="296"/>
      <c r="G5628" s="299"/>
      <c r="H5628" s="299"/>
      <c r="I5628" s="297"/>
      <c r="J5628" s="298">
        <f ca="1">IF(OFFSET(J5628,-$D5628,0)="n/a","n/a",IF(J$5&gt;OFFSET(J5628,-$D5628,0)+$D5628,$E5628-SUM($G5628:I5628),($E5628-SUM($G5628:I5628))/(OFFSET(J5628,-$D5628,0)-(J$5-$D5628-1))))</f>
        <v>0</v>
      </c>
      <c r="K5628" s="298">
        <f ca="1">IF(OFFSET(K5628,-$D5628,0)="n/a","n/a",IF(K$5&gt;OFFSET(K5628,-$D5628,0)+$D5628,$E5628-SUM($G5628:J5628),($E5628-SUM($G5628:J5628))/(OFFSET(K5628,-$D5628,0)-(K$5-$D5628-1))))</f>
        <v>0</v>
      </c>
      <c r="L5628" s="298">
        <f ca="1">IF(OFFSET(L5628,-$D5628,0)="n/a","n/a",IF(L$5&gt;OFFSET(L5628,-$D5628,0)+$D5628,$E5628-SUM($G5628:K5628),($E5628-SUM($G5628:K5628))/(OFFSET(L5628,-$D5628,0)-(L$5-$D5628-1))))</f>
        <v>0</v>
      </c>
    </row>
    <row r="5629" spans="1:12" ht="12.75" hidden="1" customHeight="1" outlineLevel="2" x14ac:dyDescent="0.2">
      <c r="A5629" s="3"/>
      <c r="B5629" s="3"/>
      <c r="C5629" s="377"/>
      <c r="D5629" s="3">
        <v>4</v>
      </c>
      <c r="E5629" s="295">
        <f ca="1"/>
        <v>0</v>
      </c>
      <c r="F5629" s="296"/>
      <c r="G5629" s="299"/>
      <c r="H5629" s="299"/>
      <c r="I5629" s="299"/>
      <c r="J5629" s="297"/>
      <c r="K5629" s="298">
        <f ca="1">IF(OFFSET(K5629,-$D5629,0)="n/a","n/a",IF(K$5&gt;OFFSET(K5629,-$D5629,0)+$D5629,$E5629-SUM($G5629:J5629),($E5629-SUM($G5629:J5629))/(OFFSET(K5629,-$D5629,0)-(K$5-$D5629-1))))</f>
        <v>0</v>
      </c>
      <c r="L5629" s="298">
        <f ca="1">IF(OFFSET(L5629,-$D5629,0)="n/a","n/a",IF(L$5&gt;OFFSET(L5629,-$D5629,0)+$D5629,$E5629-SUM($G5629:K5629),($E5629-SUM($G5629:K5629))/(OFFSET(L5629,-$D5629,0)-(L$5-$D5629-1))))</f>
        <v>0</v>
      </c>
    </row>
    <row r="5630" spans="1:12" ht="12.75" hidden="1" customHeight="1" outlineLevel="2" x14ac:dyDescent="0.2">
      <c r="A5630" s="3"/>
      <c r="B5630" s="3"/>
      <c r="C5630" s="377"/>
      <c r="D5630" s="3">
        <v>5</v>
      </c>
      <c r="E5630" s="295">
        <f ca="1"/>
        <v>0</v>
      </c>
      <c r="F5630" s="296"/>
      <c r="G5630" s="299"/>
      <c r="H5630" s="299"/>
      <c r="I5630" s="299"/>
      <c r="J5630" s="299"/>
      <c r="K5630" s="297"/>
      <c r="L5630" s="298">
        <f ca="1">IF(OFFSET(L5630,-$D5630,0)="n/a","n/a",IF(L$5&gt;OFFSET(L5630,-$D5630,0)+$D5630,$E5630-SUM($G5630:K5630),($E5630-SUM($G5630:K5630))/(OFFSET(L5630,-$D5630,0)-(L$5-$D5630-1))))</f>
        <v>0</v>
      </c>
    </row>
    <row r="5631" spans="1:12" ht="12.75" hidden="1" customHeight="1" outlineLevel="2" x14ac:dyDescent="0.2">
      <c r="A5631" s="3"/>
      <c r="B5631" s="3"/>
      <c r="C5631" s="377"/>
      <c r="D5631" s="3">
        <v>6</v>
      </c>
      <c r="E5631" s="295">
        <f ca="1"/>
        <v>0</v>
      </c>
      <c r="F5631" s="296"/>
      <c r="G5631" s="299"/>
      <c r="H5631" s="299"/>
      <c r="I5631" s="299"/>
      <c r="J5631" s="299"/>
      <c r="K5631" s="299"/>
      <c r="L5631" s="297"/>
    </row>
    <row r="5632" spans="1:12" ht="12.75" hidden="1" customHeight="1" outlineLevel="2" x14ac:dyDescent="0.2">
      <c r="A5632" s="3"/>
      <c r="B5632" s="3"/>
      <c r="C5632" s="377"/>
      <c r="D5632" s="3">
        <v>7</v>
      </c>
      <c r="E5632" s="295" t="e">
        <f ca="1"/>
        <v>#N/A</v>
      </c>
      <c r="F5632" s="296"/>
      <c r="G5632" s="299"/>
      <c r="H5632" s="299"/>
      <c r="I5632" s="299"/>
      <c r="J5632" s="299"/>
      <c r="K5632" s="299"/>
      <c r="L5632" s="299"/>
    </row>
    <row r="5633" spans="1:12" ht="12.75" hidden="1" customHeight="1" outlineLevel="2" x14ac:dyDescent="0.2">
      <c r="A5633" s="3"/>
      <c r="B5633" s="3"/>
      <c r="C5633" s="377"/>
      <c r="D5633" s="3">
        <v>8</v>
      </c>
      <c r="E5633" s="295" t="e">
        <f ca="1"/>
        <v>#N/A</v>
      </c>
      <c r="F5633" s="296"/>
      <c r="G5633" s="299"/>
      <c r="H5633" s="299"/>
      <c r="I5633" s="299"/>
      <c r="J5633" s="299"/>
      <c r="K5633" s="299"/>
      <c r="L5633" s="299"/>
    </row>
    <row r="5634" spans="1:12" ht="12.75" hidden="1" customHeight="1" outlineLevel="2" x14ac:dyDescent="0.2">
      <c r="A5634" s="3"/>
      <c r="B5634" s="3"/>
      <c r="C5634" s="377"/>
      <c r="D5634" s="3">
        <v>9</v>
      </c>
      <c r="E5634" s="295" t="e">
        <f ca="1"/>
        <v>#N/A</v>
      </c>
      <c r="F5634" s="296"/>
      <c r="G5634" s="299"/>
      <c r="H5634" s="299"/>
      <c r="I5634" s="299"/>
      <c r="J5634" s="299"/>
      <c r="K5634" s="299"/>
      <c r="L5634" s="299"/>
    </row>
    <row r="5635" spans="1:12" ht="12.75" hidden="1" customHeight="1" outlineLevel="2" x14ac:dyDescent="0.2">
      <c r="A5635" s="3"/>
      <c r="B5635" s="3"/>
      <c r="C5635" s="377"/>
      <c r="D5635" s="3">
        <v>10</v>
      </c>
      <c r="E5635" s="295" t="e">
        <f ca="1"/>
        <v>#N/A</v>
      </c>
      <c r="F5635" s="296"/>
      <c r="G5635" s="299"/>
      <c r="H5635" s="299"/>
      <c r="I5635" s="299"/>
      <c r="J5635" s="299"/>
      <c r="K5635" s="299"/>
      <c r="L5635" s="299"/>
    </row>
    <row r="5636" spans="1:12" ht="12.75" hidden="1" customHeight="1" outlineLevel="2" x14ac:dyDescent="0.2">
      <c r="A5636" s="3"/>
      <c r="B5636" s="3"/>
      <c r="C5636" s="377"/>
      <c r="D5636" s="3">
        <v>11</v>
      </c>
      <c r="E5636" s="295" t="e">
        <f ca="1"/>
        <v>#N/A</v>
      </c>
      <c r="F5636" s="296"/>
      <c r="G5636" s="299"/>
      <c r="H5636" s="299"/>
      <c r="I5636" s="299"/>
      <c r="J5636" s="299"/>
      <c r="K5636" s="299"/>
      <c r="L5636" s="299"/>
    </row>
    <row r="5637" spans="1:12" ht="12.75" hidden="1" customHeight="1" outlineLevel="2" x14ac:dyDescent="0.2">
      <c r="A5637" s="3"/>
      <c r="B5637" s="3"/>
      <c r="C5637" s="377"/>
      <c r="D5637" s="3">
        <v>12</v>
      </c>
      <c r="E5637" s="295" t="e">
        <f ca="1"/>
        <v>#N/A</v>
      </c>
      <c r="F5637" s="296"/>
      <c r="G5637" s="299"/>
      <c r="H5637" s="299"/>
      <c r="I5637" s="299"/>
      <c r="J5637" s="299"/>
      <c r="K5637" s="299"/>
      <c r="L5637" s="299"/>
    </row>
    <row r="5638" spans="1:12" ht="12.75" hidden="1" customHeight="1" outlineLevel="2" x14ac:dyDescent="0.2">
      <c r="A5638" s="3"/>
      <c r="B5638" s="3"/>
      <c r="C5638" s="377"/>
      <c r="D5638" s="3">
        <v>13</v>
      </c>
      <c r="E5638" s="295" t="e">
        <f ca="1"/>
        <v>#N/A</v>
      </c>
      <c r="F5638" s="296"/>
      <c r="G5638" s="299"/>
      <c r="H5638" s="299"/>
      <c r="I5638" s="299"/>
      <c r="J5638" s="299"/>
      <c r="K5638" s="299"/>
      <c r="L5638" s="299"/>
    </row>
    <row r="5639" spans="1:12" ht="12.75" hidden="1" customHeight="1" outlineLevel="2" x14ac:dyDescent="0.2">
      <c r="A5639" s="3"/>
      <c r="B5639" s="3"/>
      <c r="C5639" s="377"/>
      <c r="D5639" s="3">
        <v>14</v>
      </c>
      <c r="E5639" s="295" t="e">
        <f ca="1"/>
        <v>#N/A</v>
      </c>
      <c r="F5639" s="296"/>
      <c r="G5639" s="299"/>
      <c r="H5639" s="299"/>
      <c r="I5639" s="299"/>
      <c r="J5639" s="299"/>
      <c r="K5639" s="299"/>
      <c r="L5639" s="299"/>
    </row>
    <row r="5640" spans="1:12" ht="12.75" hidden="1" customHeight="1" outlineLevel="2" x14ac:dyDescent="0.2">
      <c r="A5640" s="3"/>
      <c r="B5640" s="3"/>
      <c r="C5640" s="377"/>
      <c r="D5640" s="3">
        <v>15</v>
      </c>
      <c r="E5640" s="295" t="e">
        <f ca="1"/>
        <v>#N/A</v>
      </c>
      <c r="F5640" s="296"/>
      <c r="G5640" s="299"/>
      <c r="H5640" s="299"/>
      <c r="I5640" s="299"/>
      <c r="J5640" s="299"/>
      <c r="K5640" s="299"/>
      <c r="L5640" s="299"/>
    </row>
    <row r="5641" spans="1:12" ht="12.75" hidden="1" customHeight="1" outlineLevel="1" x14ac:dyDescent="0.2">
      <c r="A5641" s="3"/>
      <c r="B5641" s="149" t="str">
        <f ca="1">B5624</f>
        <v>Asset Type 090</v>
      </c>
      <c r="C5641" s="149" t="str">
        <f ca="1">C5624</f>
        <v>Description - Asset Type 090</v>
      </c>
      <c r="D5641" s="3"/>
      <c r="E5641" s="3"/>
      <c r="F5641" s="109" t="s">
        <v>47</v>
      </c>
      <c r="G5641" s="301">
        <f t="shared" ref="G5641:L5641" si="580">SUM(G5626:G5640)</f>
        <v>0</v>
      </c>
      <c r="H5641" s="301">
        <f t="shared" ca="1" si="580"/>
        <v>0</v>
      </c>
      <c r="I5641" s="301">
        <f t="shared" ca="1" si="580"/>
        <v>0</v>
      </c>
      <c r="J5641" s="301">
        <f t="shared" ca="1" si="580"/>
        <v>0</v>
      </c>
      <c r="K5641" s="301">
        <f t="shared" ca="1" si="580"/>
        <v>0</v>
      </c>
      <c r="L5641" s="301">
        <f t="shared" ca="1" si="580"/>
        <v>0</v>
      </c>
    </row>
    <row r="5642" spans="1:12" ht="12.75" hidden="1" customHeight="1" outlineLevel="2" x14ac:dyDescent="0.2">
      <c r="A5642" s="221">
        <f>A5624+1</f>
        <v>91</v>
      </c>
      <c r="B5642" s="22" t="str">
        <f ca="1">OFFSET($B$216,$A5642-1,0)</f>
        <v>Asset Type 091</v>
      </c>
      <c r="C5642" s="22" t="str">
        <f ca="1">OFFSET($C$216,$A5642-1,0)</f>
        <v>Description - Asset Type 091</v>
      </c>
      <c r="D5642" s="3"/>
      <c r="E5642" s="112"/>
      <c r="F5642" s="111" t="s">
        <v>46</v>
      </c>
      <c r="G5642" s="300">
        <f t="shared" ref="G5642:L5642" ca="1" si="581">VLOOKUP($B5642,$B$216:$L$415,5+G$5,FALSE)</f>
        <v>0</v>
      </c>
      <c r="H5642" s="300">
        <f t="shared" ca="1" si="581"/>
        <v>0</v>
      </c>
      <c r="I5642" s="300">
        <f t="shared" ca="1" si="581"/>
        <v>0</v>
      </c>
      <c r="J5642" s="300">
        <f t="shared" ca="1" si="581"/>
        <v>0</v>
      </c>
      <c r="K5642" s="300">
        <f t="shared" ca="1" si="581"/>
        <v>0</v>
      </c>
      <c r="L5642" s="300">
        <f t="shared" ca="1" si="581"/>
        <v>0</v>
      </c>
    </row>
    <row r="5643" spans="1:12" ht="12.75" hidden="1" customHeight="1" outlineLevel="2" x14ac:dyDescent="0.2">
      <c r="A5643" s="3"/>
      <c r="B5643" s="3"/>
      <c r="C5643" s="21"/>
      <c r="D5643" s="3"/>
      <c r="E5643" s="110"/>
      <c r="F5643" s="109" t="s">
        <v>81</v>
      </c>
      <c r="G5643" s="114">
        <f ca="1">VLOOKUP($B5642,'Input Sheet'!$B$215:$L$414,5+G$5,FALSE)</f>
        <v>0</v>
      </c>
      <c r="H5643" s="114">
        <f ca="1">VLOOKUP($B5642,'Input Sheet'!$B$215:$L$414,5+H$5,FALSE)</f>
        <v>0</v>
      </c>
      <c r="I5643" s="114">
        <f ca="1">VLOOKUP($B5642,'Input Sheet'!$B$215:$L$414,5+I$5,FALSE)</f>
        <v>0</v>
      </c>
      <c r="J5643" s="114">
        <f ca="1">VLOOKUP($B5642,'Input Sheet'!$B$215:$L$414,5+J$5,FALSE)</f>
        <v>0</v>
      </c>
      <c r="K5643" s="114">
        <f ca="1">VLOOKUP($B5642,'Input Sheet'!$B$215:$L$414,5+K$5,FALSE)</f>
        <v>0</v>
      </c>
      <c r="L5643" s="114">
        <f ca="1">VLOOKUP($B5642,'Input Sheet'!$B$215:$L$414,5+L$5,FALSE)</f>
        <v>0</v>
      </c>
    </row>
    <row r="5644" spans="1:12" ht="12.75" hidden="1" customHeight="1" outlineLevel="2" x14ac:dyDescent="0.2">
      <c r="A5644" s="3"/>
      <c r="B5644" s="3"/>
      <c r="C5644" s="3"/>
      <c r="D5644" s="3">
        <v>1</v>
      </c>
      <c r="E5644" s="295">
        <f t="array" aca="1" ref="E5644:E5658" ca="1">TRANSPOSE(G5642:L5642)</f>
        <v>0</v>
      </c>
      <c r="F5644" s="296"/>
      <c r="G5644" s="297"/>
      <c r="H5644" s="298">
        <f ca="1">IF(OFFSET(H5644,-$D5644,0)="n/a","n/a",IF(H$5&gt;OFFSET(H5644,-$D5644,0)+$D5644,$E5644-SUM($G5644:G5644),($E5644-SUM($G5644:G5644))/(OFFSET(H5644,-$D5644,0)-(H$5-$D5644-1))))</f>
        <v>0</v>
      </c>
      <c r="I5644" s="298">
        <f ca="1">IF(OFFSET(I5644,-$D5644,0)="n/a","n/a",IF(I$5&gt;OFFSET(I5644,-$D5644,0)+$D5644,$E5644-SUM($G5644:H5644),($E5644-SUM($G5644:H5644))/(OFFSET(I5644,-$D5644,0)-(I$5-$D5644-1))))</f>
        <v>0</v>
      </c>
      <c r="J5644" s="298">
        <f ca="1">IF(OFFSET(J5644,-$D5644,0)="n/a","n/a",IF(J$5&gt;OFFSET(J5644,-$D5644,0)+$D5644,$E5644-SUM($G5644:I5644),($E5644-SUM($G5644:I5644))/(OFFSET(J5644,-$D5644,0)-(J$5-$D5644-1))))</f>
        <v>0</v>
      </c>
      <c r="K5644" s="298">
        <f ca="1">IF(OFFSET(K5644,-$D5644,0)="n/a","n/a",IF(K$5&gt;OFFSET(K5644,-$D5644,0)+$D5644,$E5644-SUM($G5644:J5644),($E5644-SUM($G5644:J5644))/(OFFSET(K5644,-$D5644,0)-(K$5-$D5644-1))))</f>
        <v>0</v>
      </c>
      <c r="L5644" s="298">
        <f ca="1">IF(OFFSET(L5644,-$D5644,0)="n/a","n/a",IF(L$5&gt;OFFSET(L5644,-$D5644,0)+$D5644,$E5644-SUM($G5644:K5644),($E5644-SUM($G5644:K5644))/(OFFSET(L5644,-$D5644,0)-(L$5-$D5644-1))))</f>
        <v>0</v>
      </c>
    </row>
    <row r="5645" spans="1:12" ht="12.75" hidden="1" customHeight="1" outlineLevel="2" x14ac:dyDescent="0.2">
      <c r="A5645" s="3"/>
      <c r="B5645" s="3"/>
      <c r="C5645" s="377" t="s">
        <v>48</v>
      </c>
      <c r="D5645" s="3">
        <v>2</v>
      </c>
      <c r="E5645" s="295">
        <f ca="1"/>
        <v>0</v>
      </c>
      <c r="F5645" s="296"/>
      <c r="G5645" s="299"/>
      <c r="H5645" s="297"/>
      <c r="I5645" s="298">
        <f ca="1">IF(OFFSET(I5645,-$D5645,0)="n/a","n/a",IF(I$5&gt;OFFSET(I5645,-$D5645,0)+$D5645,$E5645-SUM($G5645:H5645),($E5645-SUM($G5645:H5645))/(OFFSET(I5645,-$D5645,0)-(I$5-$D5645-1))))</f>
        <v>0</v>
      </c>
      <c r="J5645" s="298">
        <f ca="1">IF(OFFSET(J5645,-$D5645,0)="n/a","n/a",IF(J$5&gt;OFFSET(J5645,-$D5645,0)+$D5645,$E5645-SUM($G5645:I5645),($E5645-SUM($G5645:I5645))/(OFFSET(J5645,-$D5645,0)-(J$5-$D5645-1))))</f>
        <v>0</v>
      </c>
      <c r="K5645" s="298">
        <f ca="1">IF(OFFSET(K5645,-$D5645,0)="n/a","n/a",IF(K$5&gt;OFFSET(K5645,-$D5645,0)+$D5645,$E5645-SUM($G5645:J5645),($E5645-SUM($G5645:J5645))/(OFFSET(K5645,-$D5645,0)-(K$5-$D5645-1))))</f>
        <v>0</v>
      </c>
      <c r="L5645" s="298">
        <f ca="1">IF(OFFSET(L5645,-$D5645,0)="n/a","n/a",IF(L$5&gt;OFFSET(L5645,-$D5645,0)+$D5645,$E5645-SUM($G5645:K5645),($E5645-SUM($G5645:K5645))/(OFFSET(L5645,-$D5645,0)-(L$5-$D5645-1))))</f>
        <v>0</v>
      </c>
    </row>
    <row r="5646" spans="1:12" ht="12.75" hidden="1" customHeight="1" outlineLevel="2" x14ac:dyDescent="0.2">
      <c r="A5646" s="3"/>
      <c r="B5646" s="3"/>
      <c r="C5646" s="377"/>
      <c r="D5646" s="3">
        <v>3</v>
      </c>
      <c r="E5646" s="295">
        <f ca="1"/>
        <v>0</v>
      </c>
      <c r="F5646" s="296"/>
      <c r="G5646" s="299"/>
      <c r="H5646" s="299"/>
      <c r="I5646" s="297"/>
      <c r="J5646" s="298">
        <f ca="1">IF(OFFSET(J5646,-$D5646,0)="n/a","n/a",IF(J$5&gt;OFFSET(J5646,-$D5646,0)+$D5646,$E5646-SUM($G5646:I5646),($E5646-SUM($G5646:I5646))/(OFFSET(J5646,-$D5646,0)-(J$5-$D5646-1))))</f>
        <v>0</v>
      </c>
      <c r="K5646" s="298">
        <f ca="1">IF(OFFSET(K5646,-$D5646,0)="n/a","n/a",IF(K$5&gt;OFFSET(K5646,-$D5646,0)+$D5646,$E5646-SUM($G5646:J5646),($E5646-SUM($G5646:J5646))/(OFFSET(K5646,-$D5646,0)-(K$5-$D5646-1))))</f>
        <v>0</v>
      </c>
      <c r="L5646" s="298">
        <f ca="1">IF(OFFSET(L5646,-$D5646,0)="n/a","n/a",IF(L$5&gt;OFFSET(L5646,-$D5646,0)+$D5646,$E5646-SUM($G5646:K5646),($E5646-SUM($G5646:K5646))/(OFFSET(L5646,-$D5646,0)-(L$5-$D5646-1))))</f>
        <v>0</v>
      </c>
    </row>
    <row r="5647" spans="1:12" ht="12.75" hidden="1" customHeight="1" outlineLevel="2" x14ac:dyDescent="0.2">
      <c r="A5647" s="3"/>
      <c r="B5647" s="3"/>
      <c r="C5647" s="377"/>
      <c r="D5647" s="3">
        <v>4</v>
      </c>
      <c r="E5647" s="295">
        <f ca="1"/>
        <v>0</v>
      </c>
      <c r="F5647" s="296"/>
      <c r="G5647" s="299"/>
      <c r="H5647" s="299"/>
      <c r="I5647" s="299"/>
      <c r="J5647" s="297"/>
      <c r="K5647" s="298">
        <f ca="1">IF(OFFSET(K5647,-$D5647,0)="n/a","n/a",IF(K$5&gt;OFFSET(K5647,-$D5647,0)+$D5647,$E5647-SUM($G5647:J5647),($E5647-SUM($G5647:J5647))/(OFFSET(K5647,-$D5647,0)-(K$5-$D5647-1))))</f>
        <v>0</v>
      </c>
      <c r="L5647" s="298">
        <f ca="1">IF(OFFSET(L5647,-$D5647,0)="n/a","n/a",IF(L$5&gt;OFFSET(L5647,-$D5647,0)+$D5647,$E5647-SUM($G5647:K5647),($E5647-SUM($G5647:K5647))/(OFFSET(L5647,-$D5647,0)-(L$5-$D5647-1))))</f>
        <v>0</v>
      </c>
    </row>
    <row r="5648" spans="1:12" ht="12.75" hidden="1" customHeight="1" outlineLevel="2" x14ac:dyDescent="0.2">
      <c r="A5648" s="3"/>
      <c r="B5648" s="3"/>
      <c r="C5648" s="377"/>
      <c r="D5648" s="3">
        <v>5</v>
      </c>
      <c r="E5648" s="295">
        <f ca="1"/>
        <v>0</v>
      </c>
      <c r="F5648" s="296"/>
      <c r="G5648" s="299"/>
      <c r="H5648" s="299"/>
      <c r="I5648" s="299"/>
      <c r="J5648" s="299"/>
      <c r="K5648" s="297"/>
      <c r="L5648" s="298">
        <f ca="1">IF(OFFSET(L5648,-$D5648,0)="n/a","n/a",IF(L$5&gt;OFFSET(L5648,-$D5648,0)+$D5648,$E5648-SUM($G5648:K5648),($E5648-SUM($G5648:K5648))/(OFFSET(L5648,-$D5648,0)-(L$5-$D5648-1))))</f>
        <v>0</v>
      </c>
    </row>
    <row r="5649" spans="1:12" ht="12.75" hidden="1" customHeight="1" outlineLevel="2" x14ac:dyDescent="0.2">
      <c r="A5649" s="3"/>
      <c r="B5649" s="3"/>
      <c r="C5649" s="377"/>
      <c r="D5649" s="3">
        <v>6</v>
      </c>
      <c r="E5649" s="295">
        <f ca="1"/>
        <v>0</v>
      </c>
      <c r="F5649" s="296"/>
      <c r="G5649" s="299"/>
      <c r="H5649" s="299"/>
      <c r="I5649" s="299"/>
      <c r="J5649" s="299"/>
      <c r="K5649" s="299"/>
      <c r="L5649" s="297"/>
    </row>
    <row r="5650" spans="1:12" ht="12.75" hidden="1" customHeight="1" outlineLevel="2" x14ac:dyDescent="0.2">
      <c r="A5650" s="3"/>
      <c r="B5650" s="3"/>
      <c r="C5650" s="377"/>
      <c r="D5650" s="3">
        <v>7</v>
      </c>
      <c r="E5650" s="295" t="e">
        <f ca="1"/>
        <v>#N/A</v>
      </c>
      <c r="F5650" s="296"/>
      <c r="G5650" s="299"/>
      <c r="H5650" s="299"/>
      <c r="I5650" s="299"/>
      <c r="J5650" s="299"/>
      <c r="K5650" s="299"/>
      <c r="L5650" s="299"/>
    </row>
    <row r="5651" spans="1:12" ht="12.75" hidden="1" customHeight="1" outlineLevel="2" x14ac:dyDescent="0.2">
      <c r="A5651" s="3"/>
      <c r="B5651" s="3"/>
      <c r="C5651" s="377"/>
      <c r="D5651" s="3">
        <v>8</v>
      </c>
      <c r="E5651" s="295" t="e">
        <f ca="1"/>
        <v>#N/A</v>
      </c>
      <c r="F5651" s="296"/>
      <c r="G5651" s="299"/>
      <c r="H5651" s="299"/>
      <c r="I5651" s="299"/>
      <c r="J5651" s="299"/>
      <c r="K5651" s="299"/>
      <c r="L5651" s="299"/>
    </row>
    <row r="5652" spans="1:12" ht="12.75" hidden="1" customHeight="1" outlineLevel="2" x14ac:dyDescent="0.2">
      <c r="A5652" s="3"/>
      <c r="B5652" s="3"/>
      <c r="C5652" s="377"/>
      <c r="D5652" s="3">
        <v>9</v>
      </c>
      <c r="E5652" s="295" t="e">
        <f ca="1"/>
        <v>#N/A</v>
      </c>
      <c r="F5652" s="296"/>
      <c r="G5652" s="299"/>
      <c r="H5652" s="299"/>
      <c r="I5652" s="299"/>
      <c r="J5652" s="299"/>
      <c r="K5652" s="299"/>
      <c r="L5652" s="299"/>
    </row>
    <row r="5653" spans="1:12" ht="12.75" hidden="1" customHeight="1" outlineLevel="2" x14ac:dyDescent="0.2">
      <c r="A5653" s="3"/>
      <c r="B5653" s="3"/>
      <c r="C5653" s="377"/>
      <c r="D5653" s="3">
        <v>10</v>
      </c>
      <c r="E5653" s="295" t="e">
        <f ca="1"/>
        <v>#N/A</v>
      </c>
      <c r="F5653" s="296"/>
      <c r="G5653" s="299"/>
      <c r="H5653" s="299"/>
      <c r="I5653" s="299"/>
      <c r="J5653" s="299"/>
      <c r="K5653" s="299"/>
      <c r="L5653" s="299"/>
    </row>
    <row r="5654" spans="1:12" ht="12.75" hidden="1" customHeight="1" outlineLevel="2" x14ac:dyDescent="0.2">
      <c r="A5654" s="3"/>
      <c r="B5654" s="3"/>
      <c r="C5654" s="377"/>
      <c r="D5654" s="3">
        <v>11</v>
      </c>
      <c r="E5654" s="295" t="e">
        <f ca="1"/>
        <v>#N/A</v>
      </c>
      <c r="F5654" s="296"/>
      <c r="G5654" s="299"/>
      <c r="H5654" s="299"/>
      <c r="I5654" s="299"/>
      <c r="J5654" s="299"/>
      <c r="K5654" s="299"/>
      <c r="L5654" s="299"/>
    </row>
    <row r="5655" spans="1:12" ht="12.75" hidden="1" customHeight="1" outlineLevel="2" x14ac:dyDescent="0.2">
      <c r="A5655" s="3"/>
      <c r="B5655" s="3"/>
      <c r="C5655" s="377"/>
      <c r="D5655" s="3">
        <v>12</v>
      </c>
      <c r="E5655" s="295" t="e">
        <f ca="1"/>
        <v>#N/A</v>
      </c>
      <c r="F5655" s="296"/>
      <c r="G5655" s="299"/>
      <c r="H5655" s="299"/>
      <c r="I5655" s="299"/>
      <c r="J5655" s="299"/>
      <c r="K5655" s="299"/>
      <c r="L5655" s="299"/>
    </row>
    <row r="5656" spans="1:12" ht="12.75" hidden="1" customHeight="1" outlineLevel="2" x14ac:dyDescent="0.2">
      <c r="A5656" s="3"/>
      <c r="B5656" s="3"/>
      <c r="C5656" s="377"/>
      <c r="D5656" s="3">
        <v>13</v>
      </c>
      <c r="E5656" s="295" t="e">
        <f ca="1"/>
        <v>#N/A</v>
      </c>
      <c r="F5656" s="296"/>
      <c r="G5656" s="299"/>
      <c r="H5656" s="299"/>
      <c r="I5656" s="299"/>
      <c r="J5656" s="299"/>
      <c r="K5656" s="299"/>
      <c r="L5656" s="299"/>
    </row>
    <row r="5657" spans="1:12" ht="12.75" hidden="1" customHeight="1" outlineLevel="2" x14ac:dyDescent="0.2">
      <c r="A5657" s="3"/>
      <c r="B5657" s="3"/>
      <c r="C5657" s="377"/>
      <c r="D5657" s="3">
        <v>14</v>
      </c>
      <c r="E5657" s="295" t="e">
        <f ca="1"/>
        <v>#N/A</v>
      </c>
      <c r="F5657" s="296"/>
      <c r="G5657" s="299"/>
      <c r="H5657" s="299"/>
      <c r="I5657" s="299"/>
      <c r="J5657" s="299"/>
      <c r="K5657" s="299"/>
      <c r="L5657" s="299"/>
    </row>
    <row r="5658" spans="1:12" ht="12.75" hidden="1" customHeight="1" outlineLevel="2" x14ac:dyDescent="0.2">
      <c r="A5658" s="3"/>
      <c r="B5658" s="3"/>
      <c r="C5658" s="377"/>
      <c r="D5658" s="3">
        <v>15</v>
      </c>
      <c r="E5658" s="295" t="e">
        <f ca="1"/>
        <v>#N/A</v>
      </c>
      <c r="F5658" s="296"/>
      <c r="G5658" s="299"/>
      <c r="H5658" s="299"/>
      <c r="I5658" s="299"/>
      <c r="J5658" s="299"/>
      <c r="K5658" s="299"/>
      <c r="L5658" s="299"/>
    </row>
    <row r="5659" spans="1:12" ht="12.75" hidden="1" customHeight="1" outlineLevel="1" x14ac:dyDescent="0.2">
      <c r="A5659" s="3"/>
      <c r="B5659" s="149" t="str">
        <f ca="1">B5642</f>
        <v>Asset Type 091</v>
      </c>
      <c r="C5659" s="149" t="str">
        <f ca="1">C5642</f>
        <v>Description - Asset Type 091</v>
      </c>
      <c r="D5659" s="3"/>
      <c r="E5659" s="3"/>
      <c r="F5659" s="109" t="s">
        <v>47</v>
      </c>
      <c r="G5659" s="301">
        <f t="shared" ref="G5659:L5659" si="582">SUM(G5644:G5658)</f>
        <v>0</v>
      </c>
      <c r="H5659" s="301">
        <f t="shared" ca="1" si="582"/>
        <v>0</v>
      </c>
      <c r="I5659" s="301">
        <f t="shared" ca="1" si="582"/>
        <v>0</v>
      </c>
      <c r="J5659" s="301">
        <f t="shared" ca="1" si="582"/>
        <v>0</v>
      </c>
      <c r="K5659" s="301">
        <f t="shared" ca="1" si="582"/>
        <v>0</v>
      </c>
      <c r="L5659" s="301">
        <f t="shared" ca="1" si="582"/>
        <v>0</v>
      </c>
    </row>
    <row r="5660" spans="1:12" ht="12.75" hidden="1" customHeight="1" outlineLevel="2" x14ac:dyDescent="0.2">
      <c r="A5660" s="221">
        <f>A5642+1</f>
        <v>92</v>
      </c>
      <c r="B5660" s="22" t="str">
        <f ca="1">OFFSET($B$216,$A5660-1,0)</f>
        <v>Asset Type 092</v>
      </c>
      <c r="C5660" s="22" t="str">
        <f ca="1">OFFSET($C$216,$A5660-1,0)</f>
        <v>Description - Asset Type 092</v>
      </c>
      <c r="D5660" s="3"/>
      <c r="E5660" s="112"/>
      <c r="F5660" s="111" t="s">
        <v>46</v>
      </c>
      <c r="G5660" s="300">
        <f t="shared" ref="G5660:L5660" ca="1" si="583">VLOOKUP($B5660,$B$216:$L$415,5+G$5,FALSE)</f>
        <v>0</v>
      </c>
      <c r="H5660" s="300">
        <f t="shared" ca="1" si="583"/>
        <v>0</v>
      </c>
      <c r="I5660" s="300">
        <f t="shared" ca="1" si="583"/>
        <v>0</v>
      </c>
      <c r="J5660" s="300">
        <f t="shared" ca="1" si="583"/>
        <v>0</v>
      </c>
      <c r="K5660" s="300">
        <f t="shared" ca="1" si="583"/>
        <v>0</v>
      </c>
      <c r="L5660" s="300">
        <f t="shared" ca="1" si="583"/>
        <v>0</v>
      </c>
    </row>
    <row r="5661" spans="1:12" ht="12.75" hidden="1" customHeight="1" outlineLevel="2" x14ac:dyDescent="0.2">
      <c r="A5661" s="3"/>
      <c r="B5661" s="3"/>
      <c r="C5661" s="21"/>
      <c r="D5661" s="3"/>
      <c r="E5661" s="110"/>
      <c r="F5661" s="109" t="s">
        <v>81</v>
      </c>
      <c r="G5661" s="114">
        <f ca="1">VLOOKUP($B5660,'Input Sheet'!$B$215:$L$414,5+G$5,FALSE)</f>
        <v>0</v>
      </c>
      <c r="H5661" s="114">
        <f ca="1">VLOOKUP($B5660,'Input Sheet'!$B$215:$L$414,5+H$5,FALSE)</f>
        <v>0</v>
      </c>
      <c r="I5661" s="114">
        <f ca="1">VLOOKUP($B5660,'Input Sheet'!$B$215:$L$414,5+I$5,FALSE)</f>
        <v>0</v>
      </c>
      <c r="J5661" s="114">
        <f ca="1">VLOOKUP($B5660,'Input Sheet'!$B$215:$L$414,5+J$5,FALSE)</f>
        <v>0</v>
      </c>
      <c r="K5661" s="114">
        <f ca="1">VLOOKUP($B5660,'Input Sheet'!$B$215:$L$414,5+K$5,FALSE)</f>
        <v>0</v>
      </c>
      <c r="L5661" s="114">
        <f ca="1">VLOOKUP($B5660,'Input Sheet'!$B$215:$L$414,5+L$5,FALSE)</f>
        <v>0</v>
      </c>
    </row>
    <row r="5662" spans="1:12" ht="12.75" hidden="1" customHeight="1" outlineLevel="2" x14ac:dyDescent="0.2">
      <c r="A5662" s="3"/>
      <c r="B5662" s="3"/>
      <c r="C5662" s="3"/>
      <c r="D5662" s="3">
        <v>1</v>
      </c>
      <c r="E5662" s="295">
        <f t="array" aca="1" ref="E5662:E5676" ca="1">TRANSPOSE(G5660:L5660)</f>
        <v>0</v>
      </c>
      <c r="F5662" s="296"/>
      <c r="G5662" s="297"/>
      <c r="H5662" s="298">
        <f ca="1">IF(OFFSET(H5662,-$D5662,0)="n/a","n/a",IF(H$5&gt;OFFSET(H5662,-$D5662,0)+$D5662,$E5662-SUM($G5662:G5662),($E5662-SUM($G5662:G5662))/(OFFSET(H5662,-$D5662,0)-(H$5-$D5662-1))))</f>
        <v>0</v>
      </c>
      <c r="I5662" s="298">
        <f ca="1">IF(OFFSET(I5662,-$D5662,0)="n/a","n/a",IF(I$5&gt;OFFSET(I5662,-$D5662,0)+$D5662,$E5662-SUM($G5662:H5662),($E5662-SUM($G5662:H5662))/(OFFSET(I5662,-$D5662,0)-(I$5-$D5662-1))))</f>
        <v>0</v>
      </c>
      <c r="J5662" s="298">
        <f ca="1">IF(OFFSET(J5662,-$D5662,0)="n/a","n/a",IF(J$5&gt;OFFSET(J5662,-$D5662,0)+$D5662,$E5662-SUM($G5662:I5662),($E5662-SUM($G5662:I5662))/(OFFSET(J5662,-$D5662,0)-(J$5-$D5662-1))))</f>
        <v>0</v>
      </c>
      <c r="K5662" s="298">
        <f ca="1">IF(OFFSET(K5662,-$D5662,0)="n/a","n/a",IF(K$5&gt;OFFSET(K5662,-$D5662,0)+$D5662,$E5662-SUM($G5662:J5662),($E5662-SUM($G5662:J5662))/(OFFSET(K5662,-$D5662,0)-(K$5-$D5662-1))))</f>
        <v>0</v>
      </c>
      <c r="L5662" s="298">
        <f ca="1">IF(OFFSET(L5662,-$D5662,0)="n/a","n/a",IF(L$5&gt;OFFSET(L5662,-$D5662,0)+$D5662,$E5662-SUM($G5662:K5662),($E5662-SUM($G5662:K5662))/(OFFSET(L5662,-$D5662,0)-(L$5-$D5662-1))))</f>
        <v>0</v>
      </c>
    </row>
    <row r="5663" spans="1:12" ht="12.75" hidden="1" customHeight="1" outlineLevel="2" x14ac:dyDescent="0.2">
      <c r="A5663" s="3"/>
      <c r="B5663" s="3"/>
      <c r="C5663" s="377" t="s">
        <v>48</v>
      </c>
      <c r="D5663" s="3">
        <v>2</v>
      </c>
      <c r="E5663" s="295">
        <f ca="1"/>
        <v>0</v>
      </c>
      <c r="F5663" s="296"/>
      <c r="G5663" s="299"/>
      <c r="H5663" s="297"/>
      <c r="I5663" s="298">
        <f ca="1">IF(OFFSET(I5663,-$D5663,0)="n/a","n/a",IF(I$5&gt;OFFSET(I5663,-$D5663,0)+$D5663,$E5663-SUM($G5663:H5663),($E5663-SUM($G5663:H5663))/(OFFSET(I5663,-$D5663,0)-(I$5-$D5663-1))))</f>
        <v>0</v>
      </c>
      <c r="J5663" s="298">
        <f ca="1">IF(OFFSET(J5663,-$D5663,0)="n/a","n/a",IF(J$5&gt;OFFSET(J5663,-$D5663,0)+$D5663,$E5663-SUM($G5663:I5663),($E5663-SUM($G5663:I5663))/(OFFSET(J5663,-$D5663,0)-(J$5-$D5663-1))))</f>
        <v>0</v>
      </c>
      <c r="K5663" s="298">
        <f ca="1">IF(OFFSET(K5663,-$D5663,0)="n/a","n/a",IF(K$5&gt;OFFSET(K5663,-$D5663,0)+$D5663,$E5663-SUM($G5663:J5663),($E5663-SUM($G5663:J5663))/(OFFSET(K5663,-$D5663,0)-(K$5-$D5663-1))))</f>
        <v>0</v>
      </c>
      <c r="L5663" s="298">
        <f ca="1">IF(OFFSET(L5663,-$D5663,0)="n/a","n/a",IF(L$5&gt;OFFSET(L5663,-$D5663,0)+$D5663,$E5663-SUM($G5663:K5663),($E5663-SUM($G5663:K5663))/(OFFSET(L5663,-$D5663,0)-(L$5-$D5663-1))))</f>
        <v>0</v>
      </c>
    </row>
    <row r="5664" spans="1:12" ht="12.75" hidden="1" customHeight="1" outlineLevel="2" x14ac:dyDescent="0.2">
      <c r="A5664" s="3"/>
      <c r="B5664" s="3"/>
      <c r="C5664" s="377"/>
      <c r="D5664" s="3">
        <v>3</v>
      </c>
      <c r="E5664" s="295">
        <f ca="1"/>
        <v>0</v>
      </c>
      <c r="F5664" s="296"/>
      <c r="G5664" s="299"/>
      <c r="H5664" s="299"/>
      <c r="I5664" s="297"/>
      <c r="J5664" s="298">
        <f ca="1">IF(OFFSET(J5664,-$D5664,0)="n/a","n/a",IF(J$5&gt;OFFSET(J5664,-$D5664,0)+$D5664,$E5664-SUM($G5664:I5664),($E5664-SUM($G5664:I5664))/(OFFSET(J5664,-$D5664,0)-(J$5-$D5664-1))))</f>
        <v>0</v>
      </c>
      <c r="K5664" s="298">
        <f ca="1">IF(OFFSET(K5664,-$D5664,0)="n/a","n/a",IF(K$5&gt;OFFSET(K5664,-$D5664,0)+$D5664,$E5664-SUM($G5664:J5664),($E5664-SUM($G5664:J5664))/(OFFSET(K5664,-$D5664,0)-(K$5-$D5664-1))))</f>
        <v>0</v>
      </c>
      <c r="L5664" s="298">
        <f ca="1">IF(OFFSET(L5664,-$D5664,0)="n/a","n/a",IF(L$5&gt;OFFSET(L5664,-$D5664,0)+$D5664,$E5664-SUM($G5664:K5664),($E5664-SUM($G5664:K5664))/(OFFSET(L5664,-$D5664,0)-(L$5-$D5664-1))))</f>
        <v>0</v>
      </c>
    </row>
    <row r="5665" spans="1:12" ht="12.75" hidden="1" customHeight="1" outlineLevel="2" x14ac:dyDescent="0.2">
      <c r="A5665" s="3"/>
      <c r="B5665" s="3"/>
      <c r="C5665" s="377"/>
      <c r="D5665" s="3">
        <v>4</v>
      </c>
      <c r="E5665" s="295">
        <f ca="1"/>
        <v>0</v>
      </c>
      <c r="F5665" s="296"/>
      <c r="G5665" s="299"/>
      <c r="H5665" s="299"/>
      <c r="I5665" s="299"/>
      <c r="J5665" s="297"/>
      <c r="K5665" s="298">
        <f ca="1">IF(OFFSET(K5665,-$D5665,0)="n/a","n/a",IF(K$5&gt;OFFSET(K5665,-$D5665,0)+$D5665,$E5665-SUM($G5665:J5665),($E5665-SUM($G5665:J5665))/(OFFSET(K5665,-$D5665,0)-(K$5-$D5665-1))))</f>
        <v>0</v>
      </c>
      <c r="L5665" s="298">
        <f ca="1">IF(OFFSET(L5665,-$D5665,0)="n/a","n/a",IF(L$5&gt;OFFSET(L5665,-$D5665,0)+$D5665,$E5665-SUM($G5665:K5665),($E5665-SUM($G5665:K5665))/(OFFSET(L5665,-$D5665,0)-(L$5-$D5665-1))))</f>
        <v>0</v>
      </c>
    </row>
    <row r="5666" spans="1:12" ht="12.75" hidden="1" customHeight="1" outlineLevel="2" x14ac:dyDescent="0.2">
      <c r="A5666" s="3"/>
      <c r="B5666" s="3"/>
      <c r="C5666" s="377"/>
      <c r="D5666" s="3">
        <v>5</v>
      </c>
      <c r="E5666" s="295">
        <f ca="1"/>
        <v>0</v>
      </c>
      <c r="F5666" s="296"/>
      <c r="G5666" s="299"/>
      <c r="H5666" s="299"/>
      <c r="I5666" s="299"/>
      <c r="J5666" s="299"/>
      <c r="K5666" s="297"/>
      <c r="L5666" s="298">
        <f ca="1">IF(OFFSET(L5666,-$D5666,0)="n/a","n/a",IF(L$5&gt;OFFSET(L5666,-$D5666,0)+$D5666,$E5666-SUM($G5666:K5666),($E5666-SUM($G5666:K5666))/(OFFSET(L5666,-$D5666,0)-(L$5-$D5666-1))))</f>
        <v>0</v>
      </c>
    </row>
    <row r="5667" spans="1:12" ht="12.75" hidden="1" customHeight="1" outlineLevel="2" x14ac:dyDescent="0.2">
      <c r="A5667" s="3"/>
      <c r="B5667" s="3"/>
      <c r="C5667" s="377"/>
      <c r="D5667" s="3">
        <v>6</v>
      </c>
      <c r="E5667" s="295">
        <f ca="1"/>
        <v>0</v>
      </c>
      <c r="F5667" s="296"/>
      <c r="G5667" s="299"/>
      <c r="H5667" s="299"/>
      <c r="I5667" s="299"/>
      <c r="J5667" s="299"/>
      <c r="K5667" s="299"/>
      <c r="L5667" s="297"/>
    </row>
    <row r="5668" spans="1:12" ht="12.75" hidden="1" customHeight="1" outlineLevel="2" x14ac:dyDescent="0.2">
      <c r="A5668" s="3"/>
      <c r="B5668" s="3"/>
      <c r="C5668" s="377"/>
      <c r="D5668" s="3">
        <v>7</v>
      </c>
      <c r="E5668" s="295" t="e">
        <f ca="1"/>
        <v>#N/A</v>
      </c>
      <c r="F5668" s="296"/>
      <c r="G5668" s="299"/>
      <c r="H5668" s="299"/>
      <c r="I5668" s="299"/>
      <c r="J5668" s="299"/>
      <c r="K5668" s="299"/>
      <c r="L5668" s="299"/>
    </row>
    <row r="5669" spans="1:12" ht="12.75" hidden="1" customHeight="1" outlineLevel="2" x14ac:dyDescent="0.2">
      <c r="A5669" s="3"/>
      <c r="B5669" s="3"/>
      <c r="C5669" s="377"/>
      <c r="D5669" s="3">
        <v>8</v>
      </c>
      <c r="E5669" s="295" t="e">
        <f ca="1"/>
        <v>#N/A</v>
      </c>
      <c r="F5669" s="296"/>
      <c r="G5669" s="299"/>
      <c r="H5669" s="299"/>
      <c r="I5669" s="299"/>
      <c r="J5669" s="299"/>
      <c r="K5669" s="299"/>
      <c r="L5669" s="299"/>
    </row>
    <row r="5670" spans="1:12" ht="12.75" hidden="1" customHeight="1" outlineLevel="2" x14ac:dyDescent="0.2">
      <c r="A5670" s="3"/>
      <c r="B5670" s="3"/>
      <c r="C5670" s="377"/>
      <c r="D5670" s="3">
        <v>9</v>
      </c>
      <c r="E5670" s="295" t="e">
        <f ca="1"/>
        <v>#N/A</v>
      </c>
      <c r="F5670" s="296"/>
      <c r="G5670" s="299"/>
      <c r="H5670" s="299"/>
      <c r="I5670" s="299"/>
      <c r="J5670" s="299"/>
      <c r="K5670" s="299"/>
      <c r="L5670" s="299"/>
    </row>
    <row r="5671" spans="1:12" ht="12.75" hidden="1" customHeight="1" outlineLevel="2" x14ac:dyDescent="0.2">
      <c r="A5671" s="3"/>
      <c r="B5671" s="3"/>
      <c r="C5671" s="377"/>
      <c r="D5671" s="3">
        <v>10</v>
      </c>
      <c r="E5671" s="295" t="e">
        <f ca="1"/>
        <v>#N/A</v>
      </c>
      <c r="F5671" s="296"/>
      <c r="G5671" s="299"/>
      <c r="H5671" s="299"/>
      <c r="I5671" s="299"/>
      <c r="J5671" s="299"/>
      <c r="K5671" s="299"/>
      <c r="L5671" s="299"/>
    </row>
    <row r="5672" spans="1:12" ht="12.75" hidden="1" customHeight="1" outlineLevel="2" x14ac:dyDescent="0.2">
      <c r="A5672" s="3"/>
      <c r="B5672" s="3"/>
      <c r="C5672" s="377"/>
      <c r="D5672" s="3">
        <v>11</v>
      </c>
      <c r="E5672" s="295" t="e">
        <f ca="1"/>
        <v>#N/A</v>
      </c>
      <c r="F5672" s="296"/>
      <c r="G5672" s="299"/>
      <c r="H5672" s="299"/>
      <c r="I5672" s="299"/>
      <c r="J5672" s="299"/>
      <c r="K5672" s="299"/>
      <c r="L5672" s="299"/>
    </row>
    <row r="5673" spans="1:12" ht="12.75" hidden="1" customHeight="1" outlineLevel="2" x14ac:dyDescent="0.2">
      <c r="A5673" s="3"/>
      <c r="B5673" s="3"/>
      <c r="C5673" s="377"/>
      <c r="D5673" s="3">
        <v>12</v>
      </c>
      <c r="E5673" s="295" t="e">
        <f ca="1"/>
        <v>#N/A</v>
      </c>
      <c r="F5673" s="296"/>
      <c r="G5673" s="299"/>
      <c r="H5673" s="299"/>
      <c r="I5673" s="299"/>
      <c r="J5673" s="299"/>
      <c r="K5673" s="299"/>
      <c r="L5673" s="299"/>
    </row>
    <row r="5674" spans="1:12" ht="12.75" hidden="1" customHeight="1" outlineLevel="2" x14ac:dyDescent="0.2">
      <c r="A5674" s="3"/>
      <c r="B5674" s="3"/>
      <c r="C5674" s="377"/>
      <c r="D5674" s="3">
        <v>13</v>
      </c>
      <c r="E5674" s="295" t="e">
        <f ca="1"/>
        <v>#N/A</v>
      </c>
      <c r="F5674" s="296"/>
      <c r="G5674" s="299"/>
      <c r="H5674" s="299"/>
      <c r="I5674" s="299"/>
      <c r="J5674" s="299"/>
      <c r="K5674" s="299"/>
      <c r="L5674" s="299"/>
    </row>
    <row r="5675" spans="1:12" ht="12.75" hidden="1" customHeight="1" outlineLevel="2" x14ac:dyDescent="0.2">
      <c r="A5675" s="3"/>
      <c r="B5675" s="3"/>
      <c r="C5675" s="377"/>
      <c r="D5675" s="3">
        <v>14</v>
      </c>
      <c r="E5675" s="295" t="e">
        <f ca="1"/>
        <v>#N/A</v>
      </c>
      <c r="F5675" s="296"/>
      <c r="G5675" s="299"/>
      <c r="H5675" s="299"/>
      <c r="I5675" s="299"/>
      <c r="J5675" s="299"/>
      <c r="K5675" s="299"/>
      <c r="L5675" s="299"/>
    </row>
    <row r="5676" spans="1:12" ht="12.75" hidden="1" customHeight="1" outlineLevel="2" x14ac:dyDescent="0.2">
      <c r="A5676" s="3"/>
      <c r="B5676" s="3"/>
      <c r="C5676" s="377"/>
      <c r="D5676" s="3">
        <v>15</v>
      </c>
      <c r="E5676" s="295" t="e">
        <f ca="1"/>
        <v>#N/A</v>
      </c>
      <c r="F5676" s="296"/>
      <c r="G5676" s="299"/>
      <c r="H5676" s="299"/>
      <c r="I5676" s="299"/>
      <c r="J5676" s="299"/>
      <c r="K5676" s="299"/>
      <c r="L5676" s="299"/>
    </row>
    <row r="5677" spans="1:12" ht="12.75" hidden="1" customHeight="1" outlineLevel="1" x14ac:dyDescent="0.2">
      <c r="A5677" s="3"/>
      <c r="B5677" s="149" t="str">
        <f ca="1">B5660</f>
        <v>Asset Type 092</v>
      </c>
      <c r="C5677" s="149" t="str">
        <f ca="1">C5660</f>
        <v>Description - Asset Type 092</v>
      </c>
      <c r="D5677" s="3"/>
      <c r="E5677" s="3"/>
      <c r="F5677" s="109" t="s">
        <v>47</v>
      </c>
      <c r="G5677" s="301">
        <f t="shared" ref="G5677:L5677" si="584">SUM(G5662:G5676)</f>
        <v>0</v>
      </c>
      <c r="H5677" s="301">
        <f t="shared" ca="1" si="584"/>
        <v>0</v>
      </c>
      <c r="I5677" s="301">
        <f t="shared" ca="1" si="584"/>
        <v>0</v>
      </c>
      <c r="J5677" s="301">
        <f t="shared" ca="1" si="584"/>
        <v>0</v>
      </c>
      <c r="K5677" s="301">
        <f t="shared" ca="1" si="584"/>
        <v>0</v>
      </c>
      <c r="L5677" s="301">
        <f t="shared" ca="1" si="584"/>
        <v>0</v>
      </c>
    </row>
    <row r="5678" spans="1:12" ht="12.75" hidden="1" customHeight="1" outlineLevel="2" x14ac:dyDescent="0.2">
      <c r="A5678" s="221">
        <f>A5660+1</f>
        <v>93</v>
      </c>
      <c r="B5678" s="22" t="str">
        <f ca="1">OFFSET($B$216,$A5678-1,0)</f>
        <v>Asset Type 093</v>
      </c>
      <c r="C5678" s="22" t="str">
        <f ca="1">OFFSET($C$216,$A5678-1,0)</f>
        <v>Description - Asset Type 093</v>
      </c>
      <c r="D5678" s="3"/>
      <c r="E5678" s="112"/>
      <c r="F5678" s="111" t="s">
        <v>46</v>
      </c>
      <c r="G5678" s="300">
        <f t="shared" ref="G5678:L5678" ca="1" si="585">VLOOKUP($B5678,$B$216:$L$415,5+G$5,FALSE)</f>
        <v>0</v>
      </c>
      <c r="H5678" s="300">
        <f t="shared" ca="1" si="585"/>
        <v>0</v>
      </c>
      <c r="I5678" s="300">
        <f t="shared" ca="1" si="585"/>
        <v>0</v>
      </c>
      <c r="J5678" s="300">
        <f t="shared" ca="1" si="585"/>
        <v>0</v>
      </c>
      <c r="K5678" s="300">
        <f t="shared" ca="1" si="585"/>
        <v>0</v>
      </c>
      <c r="L5678" s="300">
        <f t="shared" ca="1" si="585"/>
        <v>0</v>
      </c>
    </row>
    <row r="5679" spans="1:12" ht="12.75" hidden="1" customHeight="1" outlineLevel="2" x14ac:dyDescent="0.2">
      <c r="A5679" s="3"/>
      <c r="B5679" s="3"/>
      <c r="C5679" s="21"/>
      <c r="D5679" s="3"/>
      <c r="E5679" s="110"/>
      <c r="F5679" s="109" t="s">
        <v>81</v>
      </c>
      <c r="G5679" s="114">
        <f ca="1">VLOOKUP($B5678,'Input Sheet'!$B$215:$L$414,5+G$5,FALSE)</f>
        <v>0</v>
      </c>
      <c r="H5679" s="114">
        <f ca="1">VLOOKUP($B5678,'Input Sheet'!$B$215:$L$414,5+H$5,FALSE)</f>
        <v>0</v>
      </c>
      <c r="I5679" s="114">
        <f ca="1">VLOOKUP($B5678,'Input Sheet'!$B$215:$L$414,5+I$5,FALSE)</f>
        <v>0</v>
      </c>
      <c r="J5679" s="114">
        <f ca="1">VLOOKUP($B5678,'Input Sheet'!$B$215:$L$414,5+J$5,FALSE)</f>
        <v>0</v>
      </c>
      <c r="K5679" s="114">
        <f ca="1">VLOOKUP($B5678,'Input Sheet'!$B$215:$L$414,5+K$5,FALSE)</f>
        <v>0</v>
      </c>
      <c r="L5679" s="114">
        <f ca="1">VLOOKUP($B5678,'Input Sheet'!$B$215:$L$414,5+L$5,FALSE)</f>
        <v>0</v>
      </c>
    </row>
    <row r="5680" spans="1:12" ht="12.75" hidden="1" customHeight="1" outlineLevel="2" x14ac:dyDescent="0.2">
      <c r="A5680" s="3"/>
      <c r="B5680" s="3"/>
      <c r="C5680" s="3"/>
      <c r="D5680" s="3">
        <v>1</v>
      </c>
      <c r="E5680" s="295">
        <f t="array" aca="1" ref="E5680:E5694" ca="1">TRANSPOSE(G5678:L5678)</f>
        <v>0</v>
      </c>
      <c r="F5680" s="296"/>
      <c r="G5680" s="297"/>
      <c r="H5680" s="298">
        <f ca="1">IF(OFFSET(H5680,-$D5680,0)="n/a","n/a",IF(H$5&gt;OFFSET(H5680,-$D5680,0)+$D5680,$E5680-SUM($G5680:G5680),($E5680-SUM($G5680:G5680))/(OFFSET(H5680,-$D5680,0)-(H$5-$D5680-1))))</f>
        <v>0</v>
      </c>
      <c r="I5680" s="298">
        <f ca="1">IF(OFFSET(I5680,-$D5680,0)="n/a","n/a",IF(I$5&gt;OFFSET(I5680,-$D5680,0)+$D5680,$E5680-SUM($G5680:H5680),($E5680-SUM($G5680:H5680))/(OFFSET(I5680,-$D5680,0)-(I$5-$D5680-1))))</f>
        <v>0</v>
      </c>
      <c r="J5680" s="298">
        <f ca="1">IF(OFFSET(J5680,-$D5680,0)="n/a","n/a",IF(J$5&gt;OFFSET(J5680,-$D5680,0)+$D5680,$E5680-SUM($G5680:I5680),($E5680-SUM($G5680:I5680))/(OFFSET(J5680,-$D5680,0)-(J$5-$D5680-1))))</f>
        <v>0</v>
      </c>
      <c r="K5680" s="298">
        <f ca="1">IF(OFFSET(K5680,-$D5680,0)="n/a","n/a",IF(K$5&gt;OFFSET(K5680,-$D5680,0)+$D5680,$E5680-SUM($G5680:J5680),($E5680-SUM($G5680:J5680))/(OFFSET(K5680,-$D5680,0)-(K$5-$D5680-1))))</f>
        <v>0</v>
      </c>
      <c r="L5680" s="298">
        <f ca="1">IF(OFFSET(L5680,-$D5680,0)="n/a","n/a",IF(L$5&gt;OFFSET(L5680,-$D5680,0)+$D5680,$E5680-SUM($G5680:K5680),($E5680-SUM($G5680:K5680))/(OFFSET(L5680,-$D5680,0)-(L$5-$D5680-1))))</f>
        <v>0</v>
      </c>
    </row>
    <row r="5681" spans="1:12" ht="12.75" hidden="1" customHeight="1" outlineLevel="2" x14ac:dyDescent="0.2">
      <c r="A5681" s="3"/>
      <c r="B5681" s="3"/>
      <c r="C5681" s="377" t="s">
        <v>48</v>
      </c>
      <c r="D5681" s="3">
        <v>2</v>
      </c>
      <c r="E5681" s="295">
        <f ca="1"/>
        <v>0</v>
      </c>
      <c r="F5681" s="296"/>
      <c r="G5681" s="299"/>
      <c r="H5681" s="297"/>
      <c r="I5681" s="298">
        <f ca="1">IF(OFFSET(I5681,-$D5681,0)="n/a","n/a",IF(I$5&gt;OFFSET(I5681,-$D5681,0)+$D5681,$E5681-SUM($G5681:H5681),($E5681-SUM($G5681:H5681))/(OFFSET(I5681,-$D5681,0)-(I$5-$D5681-1))))</f>
        <v>0</v>
      </c>
      <c r="J5681" s="298">
        <f ca="1">IF(OFFSET(J5681,-$D5681,0)="n/a","n/a",IF(J$5&gt;OFFSET(J5681,-$D5681,0)+$D5681,$E5681-SUM($G5681:I5681),($E5681-SUM($G5681:I5681))/(OFFSET(J5681,-$D5681,0)-(J$5-$D5681-1))))</f>
        <v>0</v>
      </c>
      <c r="K5681" s="298">
        <f ca="1">IF(OFFSET(K5681,-$D5681,0)="n/a","n/a",IF(K$5&gt;OFFSET(K5681,-$D5681,0)+$D5681,$E5681-SUM($G5681:J5681),($E5681-SUM($G5681:J5681))/(OFFSET(K5681,-$D5681,0)-(K$5-$D5681-1))))</f>
        <v>0</v>
      </c>
      <c r="L5681" s="298">
        <f ca="1">IF(OFFSET(L5681,-$D5681,0)="n/a","n/a",IF(L$5&gt;OFFSET(L5681,-$D5681,0)+$D5681,$E5681-SUM($G5681:K5681),($E5681-SUM($G5681:K5681))/(OFFSET(L5681,-$D5681,0)-(L$5-$D5681-1))))</f>
        <v>0</v>
      </c>
    </row>
    <row r="5682" spans="1:12" ht="12.75" hidden="1" customHeight="1" outlineLevel="2" x14ac:dyDescent="0.2">
      <c r="A5682" s="3"/>
      <c r="B5682" s="3"/>
      <c r="C5682" s="377"/>
      <c r="D5682" s="3">
        <v>3</v>
      </c>
      <c r="E5682" s="295">
        <f ca="1"/>
        <v>0</v>
      </c>
      <c r="F5682" s="296"/>
      <c r="G5682" s="299"/>
      <c r="H5682" s="299"/>
      <c r="I5682" s="297"/>
      <c r="J5682" s="298">
        <f ca="1">IF(OFFSET(J5682,-$D5682,0)="n/a","n/a",IF(J$5&gt;OFFSET(J5682,-$D5682,0)+$D5682,$E5682-SUM($G5682:I5682),($E5682-SUM($G5682:I5682))/(OFFSET(J5682,-$D5682,0)-(J$5-$D5682-1))))</f>
        <v>0</v>
      </c>
      <c r="K5682" s="298">
        <f ca="1">IF(OFFSET(K5682,-$D5682,0)="n/a","n/a",IF(K$5&gt;OFFSET(K5682,-$D5682,0)+$D5682,$E5682-SUM($G5682:J5682),($E5682-SUM($G5682:J5682))/(OFFSET(K5682,-$D5682,0)-(K$5-$D5682-1))))</f>
        <v>0</v>
      </c>
      <c r="L5682" s="298">
        <f ca="1">IF(OFFSET(L5682,-$D5682,0)="n/a","n/a",IF(L$5&gt;OFFSET(L5682,-$D5682,0)+$D5682,$E5682-SUM($G5682:K5682),($E5682-SUM($G5682:K5682))/(OFFSET(L5682,-$D5682,0)-(L$5-$D5682-1))))</f>
        <v>0</v>
      </c>
    </row>
    <row r="5683" spans="1:12" ht="12.75" hidden="1" customHeight="1" outlineLevel="2" x14ac:dyDescent="0.2">
      <c r="A5683" s="3"/>
      <c r="B5683" s="3"/>
      <c r="C5683" s="377"/>
      <c r="D5683" s="3">
        <v>4</v>
      </c>
      <c r="E5683" s="295">
        <f ca="1"/>
        <v>0</v>
      </c>
      <c r="F5683" s="296"/>
      <c r="G5683" s="299"/>
      <c r="H5683" s="299"/>
      <c r="I5683" s="299"/>
      <c r="J5683" s="297"/>
      <c r="K5683" s="298">
        <f ca="1">IF(OFFSET(K5683,-$D5683,0)="n/a","n/a",IF(K$5&gt;OFFSET(K5683,-$D5683,0)+$D5683,$E5683-SUM($G5683:J5683),($E5683-SUM($G5683:J5683))/(OFFSET(K5683,-$D5683,0)-(K$5-$D5683-1))))</f>
        <v>0</v>
      </c>
      <c r="L5683" s="298">
        <f ca="1">IF(OFFSET(L5683,-$D5683,0)="n/a","n/a",IF(L$5&gt;OFFSET(L5683,-$D5683,0)+$D5683,$E5683-SUM($G5683:K5683),($E5683-SUM($G5683:K5683))/(OFFSET(L5683,-$D5683,0)-(L$5-$D5683-1))))</f>
        <v>0</v>
      </c>
    </row>
    <row r="5684" spans="1:12" ht="12.75" hidden="1" customHeight="1" outlineLevel="2" x14ac:dyDescent="0.2">
      <c r="A5684" s="3"/>
      <c r="B5684" s="3"/>
      <c r="C5684" s="377"/>
      <c r="D5684" s="3">
        <v>5</v>
      </c>
      <c r="E5684" s="295">
        <f ca="1"/>
        <v>0</v>
      </c>
      <c r="F5684" s="296"/>
      <c r="G5684" s="299"/>
      <c r="H5684" s="299"/>
      <c r="I5684" s="299"/>
      <c r="J5684" s="299"/>
      <c r="K5684" s="297"/>
      <c r="L5684" s="298">
        <f ca="1">IF(OFFSET(L5684,-$D5684,0)="n/a","n/a",IF(L$5&gt;OFFSET(L5684,-$D5684,0)+$D5684,$E5684-SUM($G5684:K5684),($E5684-SUM($G5684:K5684))/(OFFSET(L5684,-$D5684,0)-(L$5-$D5684-1))))</f>
        <v>0</v>
      </c>
    </row>
    <row r="5685" spans="1:12" ht="12.75" hidden="1" customHeight="1" outlineLevel="2" x14ac:dyDescent="0.2">
      <c r="A5685" s="3"/>
      <c r="B5685" s="3"/>
      <c r="C5685" s="377"/>
      <c r="D5685" s="3">
        <v>6</v>
      </c>
      <c r="E5685" s="295">
        <f ca="1"/>
        <v>0</v>
      </c>
      <c r="F5685" s="296"/>
      <c r="G5685" s="299"/>
      <c r="H5685" s="299"/>
      <c r="I5685" s="299"/>
      <c r="J5685" s="299"/>
      <c r="K5685" s="299"/>
      <c r="L5685" s="297"/>
    </row>
    <row r="5686" spans="1:12" ht="12.75" hidden="1" customHeight="1" outlineLevel="2" x14ac:dyDescent="0.2">
      <c r="A5686" s="3"/>
      <c r="B5686" s="3"/>
      <c r="C5686" s="377"/>
      <c r="D5686" s="3">
        <v>7</v>
      </c>
      <c r="E5686" s="295" t="e">
        <f ca="1"/>
        <v>#N/A</v>
      </c>
      <c r="F5686" s="296"/>
      <c r="G5686" s="299"/>
      <c r="H5686" s="299"/>
      <c r="I5686" s="299"/>
      <c r="J5686" s="299"/>
      <c r="K5686" s="299"/>
      <c r="L5686" s="299"/>
    </row>
    <row r="5687" spans="1:12" ht="12.75" hidden="1" customHeight="1" outlineLevel="2" x14ac:dyDescent="0.2">
      <c r="A5687" s="3"/>
      <c r="B5687" s="3"/>
      <c r="C5687" s="377"/>
      <c r="D5687" s="3">
        <v>8</v>
      </c>
      <c r="E5687" s="295" t="e">
        <f ca="1"/>
        <v>#N/A</v>
      </c>
      <c r="F5687" s="296"/>
      <c r="G5687" s="299"/>
      <c r="H5687" s="299"/>
      <c r="I5687" s="299"/>
      <c r="J5687" s="299"/>
      <c r="K5687" s="299"/>
      <c r="L5687" s="299"/>
    </row>
    <row r="5688" spans="1:12" ht="12.75" hidden="1" customHeight="1" outlineLevel="2" x14ac:dyDescent="0.2">
      <c r="A5688" s="3"/>
      <c r="B5688" s="3"/>
      <c r="C5688" s="377"/>
      <c r="D5688" s="3">
        <v>9</v>
      </c>
      <c r="E5688" s="295" t="e">
        <f ca="1"/>
        <v>#N/A</v>
      </c>
      <c r="F5688" s="296"/>
      <c r="G5688" s="299"/>
      <c r="H5688" s="299"/>
      <c r="I5688" s="299"/>
      <c r="J5688" s="299"/>
      <c r="K5688" s="299"/>
      <c r="L5688" s="299"/>
    </row>
    <row r="5689" spans="1:12" ht="12.75" hidden="1" customHeight="1" outlineLevel="2" x14ac:dyDescent="0.2">
      <c r="A5689" s="3"/>
      <c r="B5689" s="3"/>
      <c r="C5689" s="377"/>
      <c r="D5689" s="3">
        <v>10</v>
      </c>
      <c r="E5689" s="295" t="e">
        <f ca="1"/>
        <v>#N/A</v>
      </c>
      <c r="F5689" s="296"/>
      <c r="G5689" s="299"/>
      <c r="H5689" s="299"/>
      <c r="I5689" s="299"/>
      <c r="J5689" s="299"/>
      <c r="K5689" s="299"/>
      <c r="L5689" s="299"/>
    </row>
    <row r="5690" spans="1:12" ht="12.75" hidden="1" customHeight="1" outlineLevel="2" x14ac:dyDescent="0.2">
      <c r="A5690" s="3"/>
      <c r="B5690" s="3"/>
      <c r="C5690" s="377"/>
      <c r="D5690" s="3">
        <v>11</v>
      </c>
      <c r="E5690" s="295" t="e">
        <f ca="1"/>
        <v>#N/A</v>
      </c>
      <c r="F5690" s="296"/>
      <c r="G5690" s="299"/>
      <c r="H5690" s="299"/>
      <c r="I5690" s="299"/>
      <c r="J5690" s="299"/>
      <c r="K5690" s="299"/>
      <c r="L5690" s="299"/>
    </row>
    <row r="5691" spans="1:12" ht="12.75" hidden="1" customHeight="1" outlineLevel="2" x14ac:dyDescent="0.2">
      <c r="A5691" s="3"/>
      <c r="B5691" s="3"/>
      <c r="C5691" s="377"/>
      <c r="D5691" s="3">
        <v>12</v>
      </c>
      <c r="E5691" s="295" t="e">
        <f ca="1"/>
        <v>#N/A</v>
      </c>
      <c r="F5691" s="296"/>
      <c r="G5691" s="299"/>
      <c r="H5691" s="299"/>
      <c r="I5691" s="299"/>
      <c r="J5691" s="299"/>
      <c r="K5691" s="299"/>
      <c r="L5691" s="299"/>
    </row>
    <row r="5692" spans="1:12" ht="12.75" hidden="1" customHeight="1" outlineLevel="2" x14ac:dyDescent="0.2">
      <c r="A5692" s="3"/>
      <c r="B5692" s="3"/>
      <c r="C5692" s="377"/>
      <c r="D5692" s="3">
        <v>13</v>
      </c>
      <c r="E5692" s="295" t="e">
        <f ca="1"/>
        <v>#N/A</v>
      </c>
      <c r="F5692" s="296"/>
      <c r="G5692" s="299"/>
      <c r="H5692" s="299"/>
      <c r="I5692" s="299"/>
      <c r="J5692" s="299"/>
      <c r="K5692" s="299"/>
      <c r="L5692" s="299"/>
    </row>
    <row r="5693" spans="1:12" ht="12.75" hidden="1" customHeight="1" outlineLevel="2" x14ac:dyDescent="0.2">
      <c r="A5693" s="3"/>
      <c r="B5693" s="3"/>
      <c r="C5693" s="377"/>
      <c r="D5693" s="3">
        <v>14</v>
      </c>
      <c r="E5693" s="295" t="e">
        <f ca="1"/>
        <v>#N/A</v>
      </c>
      <c r="F5693" s="296"/>
      <c r="G5693" s="299"/>
      <c r="H5693" s="299"/>
      <c r="I5693" s="299"/>
      <c r="J5693" s="299"/>
      <c r="K5693" s="299"/>
      <c r="L5693" s="299"/>
    </row>
    <row r="5694" spans="1:12" ht="12.75" hidden="1" customHeight="1" outlineLevel="2" x14ac:dyDescent="0.2">
      <c r="A5694" s="3"/>
      <c r="B5694" s="3"/>
      <c r="C5694" s="377"/>
      <c r="D5694" s="3">
        <v>15</v>
      </c>
      <c r="E5694" s="295" t="e">
        <f ca="1"/>
        <v>#N/A</v>
      </c>
      <c r="F5694" s="296"/>
      <c r="G5694" s="299"/>
      <c r="H5694" s="299"/>
      <c r="I5694" s="299"/>
      <c r="J5694" s="299"/>
      <c r="K5694" s="299"/>
      <c r="L5694" s="299"/>
    </row>
    <row r="5695" spans="1:12" ht="12.75" hidden="1" customHeight="1" outlineLevel="1" x14ac:dyDescent="0.2">
      <c r="A5695" s="3"/>
      <c r="B5695" s="149" t="str">
        <f ca="1">B5678</f>
        <v>Asset Type 093</v>
      </c>
      <c r="C5695" s="149" t="str">
        <f ca="1">C5678</f>
        <v>Description - Asset Type 093</v>
      </c>
      <c r="D5695" s="3"/>
      <c r="E5695" s="3"/>
      <c r="F5695" s="109" t="s">
        <v>47</v>
      </c>
      <c r="G5695" s="301">
        <f t="shared" ref="G5695:L5695" si="586">SUM(G5680:G5694)</f>
        <v>0</v>
      </c>
      <c r="H5695" s="301">
        <f t="shared" ca="1" si="586"/>
        <v>0</v>
      </c>
      <c r="I5695" s="301">
        <f t="shared" ca="1" si="586"/>
        <v>0</v>
      </c>
      <c r="J5695" s="301">
        <f t="shared" ca="1" si="586"/>
        <v>0</v>
      </c>
      <c r="K5695" s="301">
        <f t="shared" ca="1" si="586"/>
        <v>0</v>
      </c>
      <c r="L5695" s="301">
        <f t="shared" ca="1" si="586"/>
        <v>0</v>
      </c>
    </row>
    <row r="5696" spans="1:12" ht="12.75" hidden="1" customHeight="1" outlineLevel="2" x14ac:dyDescent="0.2">
      <c r="A5696" s="221">
        <f>A5678+1</f>
        <v>94</v>
      </c>
      <c r="B5696" s="22" t="str">
        <f ca="1">OFFSET($B$216,$A5696-1,0)</f>
        <v>Asset Type 094</v>
      </c>
      <c r="C5696" s="22" t="str">
        <f ca="1">OFFSET($C$216,$A5696-1,0)</f>
        <v>Description - Asset Type 094</v>
      </c>
      <c r="D5696" s="3"/>
      <c r="E5696" s="112"/>
      <c r="F5696" s="111" t="s">
        <v>46</v>
      </c>
      <c r="G5696" s="300">
        <f t="shared" ref="G5696:L5696" ca="1" si="587">VLOOKUP($B5696,$B$216:$L$415,5+G$5,FALSE)</f>
        <v>0</v>
      </c>
      <c r="H5696" s="300">
        <f t="shared" ca="1" si="587"/>
        <v>0</v>
      </c>
      <c r="I5696" s="300">
        <f t="shared" ca="1" si="587"/>
        <v>0</v>
      </c>
      <c r="J5696" s="300">
        <f t="shared" ca="1" si="587"/>
        <v>0</v>
      </c>
      <c r="K5696" s="300">
        <f t="shared" ca="1" si="587"/>
        <v>0</v>
      </c>
      <c r="L5696" s="300">
        <f t="shared" ca="1" si="587"/>
        <v>0</v>
      </c>
    </row>
    <row r="5697" spans="1:12" ht="12.75" hidden="1" customHeight="1" outlineLevel="2" x14ac:dyDescent="0.2">
      <c r="A5697" s="3"/>
      <c r="B5697" s="3"/>
      <c r="C5697" s="21"/>
      <c r="D5697" s="3"/>
      <c r="E5697" s="110"/>
      <c r="F5697" s="109" t="s">
        <v>81</v>
      </c>
      <c r="G5697" s="114">
        <f ca="1">VLOOKUP($B5696,'Input Sheet'!$B$215:$L$414,5+G$5,FALSE)</f>
        <v>0</v>
      </c>
      <c r="H5697" s="114">
        <f ca="1">VLOOKUP($B5696,'Input Sheet'!$B$215:$L$414,5+H$5,FALSE)</f>
        <v>0</v>
      </c>
      <c r="I5697" s="114">
        <f ca="1">VLOOKUP($B5696,'Input Sheet'!$B$215:$L$414,5+I$5,FALSE)</f>
        <v>0</v>
      </c>
      <c r="J5697" s="114">
        <f ca="1">VLOOKUP($B5696,'Input Sheet'!$B$215:$L$414,5+J$5,FALSE)</f>
        <v>0</v>
      </c>
      <c r="K5697" s="114">
        <f ca="1">VLOOKUP($B5696,'Input Sheet'!$B$215:$L$414,5+K$5,FALSE)</f>
        <v>0</v>
      </c>
      <c r="L5697" s="114">
        <f ca="1">VLOOKUP($B5696,'Input Sheet'!$B$215:$L$414,5+L$5,FALSE)</f>
        <v>0</v>
      </c>
    </row>
    <row r="5698" spans="1:12" ht="12.75" hidden="1" customHeight="1" outlineLevel="2" x14ac:dyDescent="0.2">
      <c r="A5698" s="3"/>
      <c r="B5698" s="3"/>
      <c r="C5698" s="3"/>
      <c r="D5698" s="3">
        <v>1</v>
      </c>
      <c r="E5698" s="295">
        <f t="array" aca="1" ref="E5698:E5712" ca="1">TRANSPOSE(G5696:L5696)</f>
        <v>0</v>
      </c>
      <c r="F5698" s="296"/>
      <c r="G5698" s="297"/>
      <c r="H5698" s="298">
        <f ca="1">IF(OFFSET(H5698,-$D5698,0)="n/a","n/a",IF(H$5&gt;OFFSET(H5698,-$D5698,0)+$D5698,$E5698-SUM($G5698:G5698),($E5698-SUM($G5698:G5698))/(OFFSET(H5698,-$D5698,0)-(H$5-$D5698-1))))</f>
        <v>0</v>
      </c>
      <c r="I5698" s="298">
        <f ca="1">IF(OFFSET(I5698,-$D5698,0)="n/a","n/a",IF(I$5&gt;OFFSET(I5698,-$D5698,0)+$D5698,$E5698-SUM($G5698:H5698),($E5698-SUM($G5698:H5698))/(OFFSET(I5698,-$D5698,0)-(I$5-$D5698-1))))</f>
        <v>0</v>
      </c>
      <c r="J5698" s="298">
        <f ca="1">IF(OFFSET(J5698,-$D5698,0)="n/a","n/a",IF(J$5&gt;OFFSET(J5698,-$D5698,0)+$D5698,$E5698-SUM($G5698:I5698),($E5698-SUM($G5698:I5698))/(OFFSET(J5698,-$D5698,0)-(J$5-$D5698-1))))</f>
        <v>0</v>
      </c>
      <c r="K5698" s="298">
        <f ca="1">IF(OFFSET(K5698,-$D5698,0)="n/a","n/a",IF(K$5&gt;OFFSET(K5698,-$D5698,0)+$D5698,$E5698-SUM($G5698:J5698),($E5698-SUM($G5698:J5698))/(OFFSET(K5698,-$D5698,0)-(K$5-$D5698-1))))</f>
        <v>0</v>
      </c>
      <c r="L5698" s="298">
        <f ca="1">IF(OFFSET(L5698,-$D5698,0)="n/a","n/a",IF(L$5&gt;OFFSET(L5698,-$D5698,0)+$D5698,$E5698-SUM($G5698:K5698),($E5698-SUM($G5698:K5698))/(OFFSET(L5698,-$D5698,0)-(L$5-$D5698-1))))</f>
        <v>0</v>
      </c>
    </row>
    <row r="5699" spans="1:12" ht="12.75" hidden="1" customHeight="1" outlineLevel="2" x14ac:dyDescent="0.2">
      <c r="A5699" s="3"/>
      <c r="B5699" s="3"/>
      <c r="C5699" s="377" t="s">
        <v>48</v>
      </c>
      <c r="D5699" s="3">
        <v>2</v>
      </c>
      <c r="E5699" s="295">
        <f ca="1"/>
        <v>0</v>
      </c>
      <c r="F5699" s="296"/>
      <c r="G5699" s="299"/>
      <c r="H5699" s="297"/>
      <c r="I5699" s="298">
        <f ca="1">IF(OFFSET(I5699,-$D5699,0)="n/a","n/a",IF(I$5&gt;OFFSET(I5699,-$D5699,0)+$D5699,$E5699-SUM($G5699:H5699),($E5699-SUM($G5699:H5699))/(OFFSET(I5699,-$D5699,0)-(I$5-$D5699-1))))</f>
        <v>0</v>
      </c>
      <c r="J5699" s="298">
        <f ca="1">IF(OFFSET(J5699,-$D5699,0)="n/a","n/a",IF(J$5&gt;OFFSET(J5699,-$D5699,0)+$D5699,$E5699-SUM($G5699:I5699),($E5699-SUM($G5699:I5699))/(OFFSET(J5699,-$D5699,0)-(J$5-$D5699-1))))</f>
        <v>0</v>
      </c>
      <c r="K5699" s="298">
        <f ca="1">IF(OFFSET(K5699,-$D5699,0)="n/a","n/a",IF(K$5&gt;OFFSET(K5699,-$D5699,0)+$D5699,$E5699-SUM($G5699:J5699),($E5699-SUM($G5699:J5699))/(OFFSET(K5699,-$D5699,0)-(K$5-$D5699-1))))</f>
        <v>0</v>
      </c>
      <c r="L5699" s="298">
        <f ca="1">IF(OFFSET(L5699,-$D5699,0)="n/a","n/a",IF(L$5&gt;OFFSET(L5699,-$D5699,0)+$D5699,$E5699-SUM($G5699:K5699),($E5699-SUM($G5699:K5699))/(OFFSET(L5699,-$D5699,0)-(L$5-$D5699-1))))</f>
        <v>0</v>
      </c>
    </row>
    <row r="5700" spans="1:12" ht="12.75" hidden="1" customHeight="1" outlineLevel="2" x14ac:dyDescent="0.2">
      <c r="A5700" s="3"/>
      <c r="B5700" s="3"/>
      <c r="C5700" s="377"/>
      <c r="D5700" s="3">
        <v>3</v>
      </c>
      <c r="E5700" s="295">
        <f ca="1"/>
        <v>0</v>
      </c>
      <c r="F5700" s="296"/>
      <c r="G5700" s="299"/>
      <c r="H5700" s="299"/>
      <c r="I5700" s="297"/>
      <c r="J5700" s="298">
        <f ca="1">IF(OFFSET(J5700,-$D5700,0)="n/a","n/a",IF(J$5&gt;OFFSET(J5700,-$D5700,0)+$D5700,$E5700-SUM($G5700:I5700),($E5700-SUM($G5700:I5700))/(OFFSET(J5700,-$D5700,0)-(J$5-$D5700-1))))</f>
        <v>0</v>
      </c>
      <c r="K5700" s="298">
        <f ca="1">IF(OFFSET(K5700,-$D5700,0)="n/a","n/a",IF(K$5&gt;OFFSET(K5700,-$D5700,0)+$D5700,$E5700-SUM($G5700:J5700),($E5700-SUM($G5700:J5700))/(OFFSET(K5700,-$D5700,0)-(K$5-$D5700-1))))</f>
        <v>0</v>
      </c>
      <c r="L5700" s="298">
        <f ca="1">IF(OFFSET(L5700,-$D5700,0)="n/a","n/a",IF(L$5&gt;OFFSET(L5700,-$D5700,0)+$D5700,$E5700-SUM($G5700:K5700),($E5700-SUM($G5700:K5700))/(OFFSET(L5700,-$D5700,0)-(L$5-$D5700-1))))</f>
        <v>0</v>
      </c>
    </row>
    <row r="5701" spans="1:12" ht="12.75" hidden="1" customHeight="1" outlineLevel="2" x14ac:dyDescent="0.2">
      <c r="A5701" s="3"/>
      <c r="B5701" s="3"/>
      <c r="C5701" s="377"/>
      <c r="D5701" s="3">
        <v>4</v>
      </c>
      <c r="E5701" s="295">
        <f ca="1"/>
        <v>0</v>
      </c>
      <c r="F5701" s="296"/>
      <c r="G5701" s="299"/>
      <c r="H5701" s="299"/>
      <c r="I5701" s="299"/>
      <c r="J5701" s="297"/>
      <c r="K5701" s="298">
        <f ca="1">IF(OFFSET(K5701,-$D5701,0)="n/a","n/a",IF(K$5&gt;OFFSET(K5701,-$D5701,0)+$D5701,$E5701-SUM($G5701:J5701),($E5701-SUM($G5701:J5701))/(OFFSET(K5701,-$D5701,0)-(K$5-$D5701-1))))</f>
        <v>0</v>
      </c>
      <c r="L5701" s="298">
        <f ca="1">IF(OFFSET(L5701,-$D5701,0)="n/a","n/a",IF(L$5&gt;OFFSET(L5701,-$D5701,0)+$D5701,$E5701-SUM($G5701:K5701),($E5701-SUM($G5701:K5701))/(OFFSET(L5701,-$D5701,0)-(L$5-$D5701-1))))</f>
        <v>0</v>
      </c>
    </row>
    <row r="5702" spans="1:12" ht="12.75" hidden="1" customHeight="1" outlineLevel="2" x14ac:dyDescent="0.2">
      <c r="A5702" s="3"/>
      <c r="B5702" s="3"/>
      <c r="C5702" s="377"/>
      <c r="D5702" s="3">
        <v>5</v>
      </c>
      <c r="E5702" s="295">
        <f ca="1"/>
        <v>0</v>
      </c>
      <c r="F5702" s="296"/>
      <c r="G5702" s="299"/>
      <c r="H5702" s="299"/>
      <c r="I5702" s="299"/>
      <c r="J5702" s="299"/>
      <c r="K5702" s="297"/>
      <c r="L5702" s="298">
        <f ca="1">IF(OFFSET(L5702,-$D5702,0)="n/a","n/a",IF(L$5&gt;OFFSET(L5702,-$D5702,0)+$D5702,$E5702-SUM($G5702:K5702),($E5702-SUM($G5702:K5702))/(OFFSET(L5702,-$D5702,0)-(L$5-$D5702-1))))</f>
        <v>0</v>
      </c>
    </row>
    <row r="5703" spans="1:12" ht="12.75" hidden="1" customHeight="1" outlineLevel="2" x14ac:dyDescent="0.2">
      <c r="A5703" s="3"/>
      <c r="B5703" s="3"/>
      <c r="C5703" s="377"/>
      <c r="D5703" s="3">
        <v>6</v>
      </c>
      <c r="E5703" s="295">
        <f ca="1"/>
        <v>0</v>
      </c>
      <c r="F5703" s="296"/>
      <c r="G5703" s="299"/>
      <c r="H5703" s="299"/>
      <c r="I5703" s="299"/>
      <c r="J5703" s="299"/>
      <c r="K5703" s="299"/>
      <c r="L5703" s="297"/>
    </row>
    <row r="5704" spans="1:12" ht="12.75" hidden="1" customHeight="1" outlineLevel="2" x14ac:dyDescent="0.2">
      <c r="A5704" s="3"/>
      <c r="B5704" s="3"/>
      <c r="C5704" s="377"/>
      <c r="D5704" s="3">
        <v>7</v>
      </c>
      <c r="E5704" s="295" t="e">
        <f ca="1"/>
        <v>#N/A</v>
      </c>
      <c r="F5704" s="296"/>
      <c r="G5704" s="299"/>
      <c r="H5704" s="299"/>
      <c r="I5704" s="299"/>
      <c r="J5704" s="299"/>
      <c r="K5704" s="299"/>
      <c r="L5704" s="299"/>
    </row>
    <row r="5705" spans="1:12" ht="12.75" hidden="1" customHeight="1" outlineLevel="2" x14ac:dyDescent="0.2">
      <c r="A5705" s="3"/>
      <c r="B5705" s="3"/>
      <c r="C5705" s="377"/>
      <c r="D5705" s="3">
        <v>8</v>
      </c>
      <c r="E5705" s="295" t="e">
        <f ca="1"/>
        <v>#N/A</v>
      </c>
      <c r="F5705" s="296"/>
      <c r="G5705" s="299"/>
      <c r="H5705" s="299"/>
      <c r="I5705" s="299"/>
      <c r="J5705" s="299"/>
      <c r="K5705" s="299"/>
      <c r="L5705" s="299"/>
    </row>
    <row r="5706" spans="1:12" ht="12.75" hidden="1" customHeight="1" outlineLevel="2" x14ac:dyDescent="0.2">
      <c r="A5706" s="3"/>
      <c r="B5706" s="3"/>
      <c r="C5706" s="377"/>
      <c r="D5706" s="3">
        <v>9</v>
      </c>
      <c r="E5706" s="295" t="e">
        <f ca="1"/>
        <v>#N/A</v>
      </c>
      <c r="F5706" s="296"/>
      <c r="G5706" s="299"/>
      <c r="H5706" s="299"/>
      <c r="I5706" s="299"/>
      <c r="J5706" s="299"/>
      <c r="K5706" s="299"/>
      <c r="L5706" s="299"/>
    </row>
    <row r="5707" spans="1:12" ht="12.75" hidden="1" customHeight="1" outlineLevel="2" x14ac:dyDescent="0.2">
      <c r="A5707" s="3"/>
      <c r="B5707" s="3"/>
      <c r="C5707" s="377"/>
      <c r="D5707" s="3">
        <v>10</v>
      </c>
      <c r="E5707" s="295" t="e">
        <f ca="1"/>
        <v>#N/A</v>
      </c>
      <c r="F5707" s="296"/>
      <c r="G5707" s="299"/>
      <c r="H5707" s="299"/>
      <c r="I5707" s="299"/>
      <c r="J5707" s="299"/>
      <c r="K5707" s="299"/>
      <c r="L5707" s="299"/>
    </row>
    <row r="5708" spans="1:12" ht="12.75" hidden="1" customHeight="1" outlineLevel="2" x14ac:dyDescent="0.2">
      <c r="A5708" s="3"/>
      <c r="B5708" s="3"/>
      <c r="C5708" s="377"/>
      <c r="D5708" s="3">
        <v>11</v>
      </c>
      <c r="E5708" s="295" t="e">
        <f ca="1"/>
        <v>#N/A</v>
      </c>
      <c r="F5708" s="296"/>
      <c r="G5708" s="299"/>
      <c r="H5708" s="299"/>
      <c r="I5708" s="299"/>
      <c r="J5708" s="299"/>
      <c r="K5708" s="299"/>
      <c r="L5708" s="299"/>
    </row>
    <row r="5709" spans="1:12" ht="12.75" hidden="1" customHeight="1" outlineLevel="2" x14ac:dyDescent="0.2">
      <c r="A5709" s="3"/>
      <c r="B5709" s="3"/>
      <c r="C5709" s="377"/>
      <c r="D5709" s="3">
        <v>12</v>
      </c>
      <c r="E5709" s="295" t="e">
        <f ca="1"/>
        <v>#N/A</v>
      </c>
      <c r="F5709" s="296"/>
      <c r="G5709" s="299"/>
      <c r="H5709" s="299"/>
      <c r="I5709" s="299"/>
      <c r="J5709" s="299"/>
      <c r="K5709" s="299"/>
      <c r="L5709" s="299"/>
    </row>
    <row r="5710" spans="1:12" ht="12.75" hidden="1" customHeight="1" outlineLevel="2" x14ac:dyDescent="0.2">
      <c r="A5710" s="3"/>
      <c r="B5710" s="3"/>
      <c r="C5710" s="377"/>
      <c r="D5710" s="3">
        <v>13</v>
      </c>
      <c r="E5710" s="295" t="e">
        <f ca="1"/>
        <v>#N/A</v>
      </c>
      <c r="F5710" s="296"/>
      <c r="G5710" s="299"/>
      <c r="H5710" s="299"/>
      <c r="I5710" s="299"/>
      <c r="J5710" s="299"/>
      <c r="K5710" s="299"/>
      <c r="L5710" s="299"/>
    </row>
    <row r="5711" spans="1:12" ht="12.75" hidden="1" customHeight="1" outlineLevel="2" x14ac:dyDescent="0.2">
      <c r="A5711" s="3"/>
      <c r="B5711" s="3"/>
      <c r="C5711" s="377"/>
      <c r="D5711" s="3">
        <v>14</v>
      </c>
      <c r="E5711" s="295" t="e">
        <f ca="1"/>
        <v>#N/A</v>
      </c>
      <c r="F5711" s="296"/>
      <c r="G5711" s="299"/>
      <c r="H5711" s="299"/>
      <c r="I5711" s="299"/>
      <c r="J5711" s="299"/>
      <c r="K5711" s="299"/>
      <c r="L5711" s="299"/>
    </row>
    <row r="5712" spans="1:12" ht="12.75" hidden="1" customHeight="1" outlineLevel="2" x14ac:dyDescent="0.2">
      <c r="A5712" s="3"/>
      <c r="B5712" s="3"/>
      <c r="C5712" s="377"/>
      <c r="D5712" s="3">
        <v>15</v>
      </c>
      <c r="E5712" s="295" t="e">
        <f ca="1"/>
        <v>#N/A</v>
      </c>
      <c r="F5712" s="296"/>
      <c r="G5712" s="299"/>
      <c r="H5712" s="299"/>
      <c r="I5712" s="299"/>
      <c r="J5712" s="299"/>
      <c r="K5712" s="299"/>
      <c r="L5712" s="299"/>
    </row>
    <row r="5713" spans="1:12" ht="12.75" hidden="1" customHeight="1" outlineLevel="1" x14ac:dyDescent="0.2">
      <c r="A5713" s="3"/>
      <c r="B5713" s="149" t="str">
        <f ca="1">B5696</f>
        <v>Asset Type 094</v>
      </c>
      <c r="C5713" s="149" t="str">
        <f ca="1">C5696</f>
        <v>Description - Asset Type 094</v>
      </c>
      <c r="D5713" s="3"/>
      <c r="E5713" s="3"/>
      <c r="F5713" s="109" t="s">
        <v>47</v>
      </c>
      <c r="G5713" s="301">
        <f t="shared" ref="G5713:L5713" si="588">SUM(G5698:G5712)</f>
        <v>0</v>
      </c>
      <c r="H5713" s="301">
        <f t="shared" ca="1" si="588"/>
        <v>0</v>
      </c>
      <c r="I5713" s="301">
        <f t="shared" ca="1" si="588"/>
        <v>0</v>
      </c>
      <c r="J5713" s="301">
        <f t="shared" ca="1" si="588"/>
        <v>0</v>
      </c>
      <c r="K5713" s="301">
        <f t="shared" ca="1" si="588"/>
        <v>0</v>
      </c>
      <c r="L5713" s="301">
        <f t="shared" ca="1" si="588"/>
        <v>0</v>
      </c>
    </row>
    <row r="5714" spans="1:12" ht="12.75" hidden="1" customHeight="1" outlineLevel="2" x14ac:dyDescent="0.2">
      <c r="A5714" s="221">
        <f>A5696+1</f>
        <v>95</v>
      </c>
      <c r="B5714" s="22" t="str">
        <f ca="1">OFFSET($B$216,$A5714-1,0)</f>
        <v>Asset Type 095</v>
      </c>
      <c r="C5714" s="22" t="str">
        <f ca="1">OFFSET($C$216,$A5714-1,0)</f>
        <v>Description - Asset Type 095</v>
      </c>
      <c r="D5714" s="3"/>
      <c r="E5714" s="112"/>
      <c r="F5714" s="111" t="s">
        <v>46</v>
      </c>
      <c r="G5714" s="300">
        <f t="shared" ref="G5714:L5714" ca="1" si="589">VLOOKUP($B5714,$B$216:$L$415,5+G$5,FALSE)</f>
        <v>0</v>
      </c>
      <c r="H5714" s="300">
        <f t="shared" ca="1" si="589"/>
        <v>0</v>
      </c>
      <c r="I5714" s="300">
        <f t="shared" ca="1" si="589"/>
        <v>0</v>
      </c>
      <c r="J5714" s="300">
        <f t="shared" ca="1" si="589"/>
        <v>0</v>
      </c>
      <c r="K5714" s="300">
        <f t="shared" ca="1" si="589"/>
        <v>0</v>
      </c>
      <c r="L5714" s="300">
        <f t="shared" ca="1" si="589"/>
        <v>0</v>
      </c>
    </row>
    <row r="5715" spans="1:12" ht="12.75" hidden="1" customHeight="1" outlineLevel="2" x14ac:dyDescent="0.2">
      <c r="A5715" s="3"/>
      <c r="B5715" s="3"/>
      <c r="C5715" s="21"/>
      <c r="D5715" s="3"/>
      <c r="E5715" s="110"/>
      <c r="F5715" s="109" t="s">
        <v>81</v>
      </c>
      <c r="G5715" s="114">
        <f ca="1">VLOOKUP($B5714,'Input Sheet'!$B$215:$L$414,5+G$5,FALSE)</f>
        <v>0</v>
      </c>
      <c r="H5715" s="114">
        <f ca="1">VLOOKUP($B5714,'Input Sheet'!$B$215:$L$414,5+H$5,FALSE)</f>
        <v>0</v>
      </c>
      <c r="I5715" s="114">
        <f ca="1">VLOOKUP($B5714,'Input Sheet'!$B$215:$L$414,5+I$5,FALSE)</f>
        <v>0</v>
      </c>
      <c r="J5715" s="114">
        <f ca="1">VLOOKUP($B5714,'Input Sheet'!$B$215:$L$414,5+J$5,FALSE)</f>
        <v>0</v>
      </c>
      <c r="K5715" s="114">
        <f ca="1">VLOOKUP($B5714,'Input Sheet'!$B$215:$L$414,5+K$5,FALSE)</f>
        <v>0</v>
      </c>
      <c r="L5715" s="114">
        <f ca="1">VLOOKUP($B5714,'Input Sheet'!$B$215:$L$414,5+L$5,FALSE)</f>
        <v>0</v>
      </c>
    </row>
    <row r="5716" spans="1:12" ht="12.75" hidden="1" customHeight="1" outlineLevel="2" x14ac:dyDescent="0.2">
      <c r="A5716" s="3"/>
      <c r="B5716" s="3"/>
      <c r="C5716" s="3"/>
      <c r="D5716" s="3">
        <v>1</v>
      </c>
      <c r="E5716" s="295">
        <f t="array" aca="1" ref="E5716:E5730" ca="1">TRANSPOSE(G5714:L5714)</f>
        <v>0</v>
      </c>
      <c r="F5716" s="296"/>
      <c r="G5716" s="297"/>
      <c r="H5716" s="298">
        <f ca="1">IF(OFFSET(H5716,-$D5716,0)="n/a","n/a",IF(H$5&gt;OFFSET(H5716,-$D5716,0)+$D5716,$E5716-SUM($G5716:G5716),($E5716-SUM($G5716:G5716))/(OFFSET(H5716,-$D5716,0)-(H$5-$D5716-1))))</f>
        <v>0</v>
      </c>
      <c r="I5716" s="298">
        <f ca="1">IF(OFFSET(I5716,-$D5716,0)="n/a","n/a",IF(I$5&gt;OFFSET(I5716,-$D5716,0)+$D5716,$E5716-SUM($G5716:H5716),($E5716-SUM($G5716:H5716))/(OFFSET(I5716,-$D5716,0)-(I$5-$D5716-1))))</f>
        <v>0</v>
      </c>
      <c r="J5716" s="298">
        <f ca="1">IF(OFFSET(J5716,-$D5716,0)="n/a","n/a",IF(J$5&gt;OFFSET(J5716,-$D5716,0)+$D5716,$E5716-SUM($G5716:I5716),($E5716-SUM($G5716:I5716))/(OFFSET(J5716,-$D5716,0)-(J$5-$D5716-1))))</f>
        <v>0</v>
      </c>
      <c r="K5716" s="298">
        <f ca="1">IF(OFFSET(K5716,-$D5716,0)="n/a","n/a",IF(K$5&gt;OFFSET(K5716,-$D5716,0)+$D5716,$E5716-SUM($G5716:J5716),($E5716-SUM($G5716:J5716))/(OFFSET(K5716,-$D5716,0)-(K$5-$D5716-1))))</f>
        <v>0</v>
      </c>
      <c r="L5716" s="298">
        <f ca="1">IF(OFFSET(L5716,-$D5716,0)="n/a","n/a",IF(L$5&gt;OFFSET(L5716,-$D5716,0)+$D5716,$E5716-SUM($G5716:K5716),($E5716-SUM($G5716:K5716))/(OFFSET(L5716,-$D5716,0)-(L$5-$D5716-1))))</f>
        <v>0</v>
      </c>
    </row>
    <row r="5717" spans="1:12" ht="12.75" hidden="1" customHeight="1" outlineLevel="2" x14ac:dyDescent="0.2">
      <c r="A5717" s="3"/>
      <c r="B5717" s="3"/>
      <c r="C5717" s="377" t="s">
        <v>48</v>
      </c>
      <c r="D5717" s="3">
        <v>2</v>
      </c>
      <c r="E5717" s="295">
        <f ca="1"/>
        <v>0</v>
      </c>
      <c r="F5717" s="296"/>
      <c r="G5717" s="299"/>
      <c r="H5717" s="297"/>
      <c r="I5717" s="298">
        <f ca="1">IF(OFFSET(I5717,-$D5717,0)="n/a","n/a",IF(I$5&gt;OFFSET(I5717,-$D5717,0)+$D5717,$E5717-SUM($G5717:H5717),($E5717-SUM($G5717:H5717))/(OFFSET(I5717,-$D5717,0)-(I$5-$D5717-1))))</f>
        <v>0</v>
      </c>
      <c r="J5717" s="298">
        <f ca="1">IF(OFFSET(J5717,-$D5717,0)="n/a","n/a",IF(J$5&gt;OFFSET(J5717,-$D5717,0)+$D5717,$E5717-SUM($G5717:I5717),($E5717-SUM($G5717:I5717))/(OFFSET(J5717,-$D5717,0)-(J$5-$D5717-1))))</f>
        <v>0</v>
      </c>
      <c r="K5717" s="298">
        <f ca="1">IF(OFFSET(K5717,-$D5717,0)="n/a","n/a",IF(K$5&gt;OFFSET(K5717,-$D5717,0)+$D5717,$E5717-SUM($G5717:J5717),($E5717-SUM($G5717:J5717))/(OFFSET(K5717,-$D5717,0)-(K$5-$D5717-1))))</f>
        <v>0</v>
      </c>
      <c r="L5717" s="298">
        <f ca="1">IF(OFFSET(L5717,-$D5717,0)="n/a","n/a",IF(L$5&gt;OFFSET(L5717,-$D5717,0)+$D5717,$E5717-SUM($G5717:K5717),($E5717-SUM($G5717:K5717))/(OFFSET(L5717,-$D5717,0)-(L$5-$D5717-1))))</f>
        <v>0</v>
      </c>
    </row>
    <row r="5718" spans="1:12" ht="12.75" hidden="1" customHeight="1" outlineLevel="2" x14ac:dyDescent="0.2">
      <c r="A5718" s="3"/>
      <c r="B5718" s="3"/>
      <c r="C5718" s="377"/>
      <c r="D5718" s="3">
        <v>3</v>
      </c>
      <c r="E5718" s="295">
        <f ca="1"/>
        <v>0</v>
      </c>
      <c r="F5718" s="296"/>
      <c r="G5718" s="299"/>
      <c r="H5718" s="299"/>
      <c r="I5718" s="297"/>
      <c r="J5718" s="298">
        <f ca="1">IF(OFFSET(J5718,-$D5718,0)="n/a","n/a",IF(J$5&gt;OFFSET(J5718,-$D5718,0)+$D5718,$E5718-SUM($G5718:I5718),($E5718-SUM($G5718:I5718))/(OFFSET(J5718,-$D5718,0)-(J$5-$D5718-1))))</f>
        <v>0</v>
      </c>
      <c r="K5718" s="298">
        <f ca="1">IF(OFFSET(K5718,-$D5718,0)="n/a","n/a",IF(K$5&gt;OFFSET(K5718,-$D5718,0)+$D5718,$E5718-SUM($G5718:J5718),($E5718-SUM($G5718:J5718))/(OFFSET(K5718,-$D5718,0)-(K$5-$D5718-1))))</f>
        <v>0</v>
      </c>
      <c r="L5718" s="298">
        <f ca="1">IF(OFFSET(L5718,-$D5718,0)="n/a","n/a",IF(L$5&gt;OFFSET(L5718,-$D5718,0)+$D5718,$E5718-SUM($G5718:K5718),($E5718-SUM($G5718:K5718))/(OFFSET(L5718,-$D5718,0)-(L$5-$D5718-1))))</f>
        <v>0</v>
      </c>
    </row>
    <row r="5719" spans="1:12" ht="12.75" hidden="1" customHeight="1" outlineLevel="2" x14ac:dyDescent="0.2">
      <c r="A5719" s="3"/>
      <c r="B5719" s="3"/>
      <c r="C5719" s="377"/>
      <c r="D5719" s="3">
        <v>4</v>
      </c>
      <c r="E5719" s="295">
        <f ca="1"/>
        <v>0</v>
      </c>
      <c r="F5719" s="296"/>
      <c r="G5719" s="299"/>
      <c r="H5719" s="299"/>
      <c r="I5719" s="299"/>
      <c r="J5719" s="297"/>
      <c r="K5719" s="298">
        <f ca="1">IF(OFFSET(K5719,-$D5719,0)="n/a","n/a",IF(K$5&gt;OFFSET(K5719,-$D5719,0)+$D5719,$E5719-SUM($G5719:J5719),($E5719-SUM($G5719:J5719))/(OFFSET(K5719,-$D5719,0)-(K$5-$D5719-1))))</f>
        <v>0</v>
      </c>
      <c r="L5719" s="298">
        <f ca="1">IF(OFFSET(L5719,-$D5719,0)="n/a","n/a",IF(L$5&gt;OFFSET(L5719,-$D5719,0)+$D5719,$E5719-SUM($G5719:K5719),($E5719-SUM($G5719:K5719))/(OFFSET(L5719,-$D5719,0)-(L$5-$D5719-1))))</f>
        <v>0</v>
      </c>
    </row>
    <row r="5720" spans="1:12" ht="12.75" hidden="1" customHeight="1" outlineLevel="2" x14ac:dyDescent="0.2">
      <c r="A5720" s="3"/>
      <c r="B5720" s="3"/>
      <c r="C5720" s="377"/>
      <c r="D5720" s="3">
        <v>5</v>
      </c>
      <c r="E5720" s="295">
        <f ca="1"/>
        <v>0</v>
      </c>
      <c r="F5720" s="296"/>
      <c r="G5720" s="299"/>
      <c r="H5720" s="299"/>
      <c r="I5720" s="299"/>
      <c r="J5720" s="299"/>
      <c r="K5720" s="297"/>
      <c r="L5720" s="298">
        <f ca="1">IF(OFFSET(L5720,-$D5720,0)="n/a","n/a",IF(L$5&gt;OFFSET(L5720,-$D5720,0)+$D5720,$E5720-SUM($G5720:K5720),($E5720-SUM($G5720:K5720))/(OFFSET(L5720,-$D5720,0)-(L$5-$D5720-1))))</f>
        <v>0</v>
      </c>
    </row>
    <row r="5721" spans="1:12" ht="12.75" hidden="1" customHeight="1" outlineLevel="2" x14ac:dyDescent="0.2">
      <c r="A5721" s="3"/>
      <c r="B5721" s="3"/>
      <c r="C5721" s="377"/>
      <c r="D5721" s="3">
        <v>6</v>
      </c>
      <c r="E5721" s="295">
        <f ca="1"/>
        <v>0</v>
      </c>
      <c r="F5721" s="296"/>
      <c r="G5721" s="299"/>
      <c r="H5721" s="299"/>
      <c r="I5721" s="299"/>
      <c r="J5721" s="299"/>
      <c r="K5721" s="299"/>
      <c r="L5721" s="297"/>
    </row>
    <row r="5722" spans="1:12" ht="12.75" hidden="1" customHeight="1" outlineLevel="2" x14ac:dyDescent="0.2">
      <c r="A5722" s="3"/>
      <c r="B5722" s="3"/>
      <c r="C5722" s="377"/>
      <c r="D5722" s="3">
        <v>7</v>
      </c>
      <c r="E5722" s="295" t="e">
        <f ca="1"/>
        <v>#N/A</v>
      </c>
      <c r="F5722" s="296"/>
      <c r="G5722" s="299"/>
      <c r="H5722" s="299"/>
      <c r="I5722" s="299"/>
      <c r="J5722" s="299"/>
      <c r="K5722" s="299"/>
      <c r="L5722" s="299"/>
    </row>
    <row r="5723" spans="1:12" ht="12.75" hidden="1" customHeight="1" outlineLevel="2" x14ac:dyDescent="0.2">
      <c r="A5723" s="3"/>
      <c r="B5723" s="3"/>
      <c r="C5723" s="377"/>
      <c r="D5723" s="3">
        <v>8</v>
      </c>
      <c r="E5723" s="295" t="e">
        <f ca="1"/>
        <v>#N/A</v>
      </c>
      <c r="F5723" s="296"/>
      <c r="G5723" s="299"/>
      <c r="H5723" s="299"/>
      <c r="I5723" s="299"/>
      <c r="J5723" s="299"/>
      <c r="K5723" s="299"/>
      <c r="L5723" s="299"/>
    </row>
    <row r="5724" spans="1:12" ht="12.75" hidden="1" customHeight="1" outlineLevel="2" x14ac:dyDescent="0.2">
      <c r="A5724" s="3"/>
      <c r="B5724" s="3"/>
      <c r="C5724" s="377"/>
      <c r="D5724" s="3">
        <v>9</v>
      </c>
      <c r="E5724" s="295" t="e">
        <f ca="1"/>
        <v>#N/A</v>
      </c>
      <c r="F5724" s="296"/>
      <c r="G5724" s="299"/>
      <c r="H5724" s="299"/>
      <c r="I5724" s="299"/>
      <c r="J5724" s="299"/>
      <c r="K5724" s="299"/>
      <c r="L5724" s="299"/>
    </row>
    <row r="5725" spans="1:12" ht="12.75" hidden="1" customHeight="1" outlineLevel="2" x14ac:dyDescent="0.2">
      <c r="A5725" s="3"/>
      <c r="B5725" s="3"/>
      <c r="C5725" s="377"/>
      <c r="D5725" s="3">
        <v>10</v>
      </c>
      <c r="E5725" s="295" t="e">
        <f ca="1"/>
        <v>#N/A</v>
      </c>
      <c r="F5725" s="296"/>
      <c r="G5725" s="299"/>
      <c r="H5725" s="299"/>
      <c r="I5725" s="299"/>
      <c r="J5725" s="299"/>
      <c r="K5725" s="299"/>
      <c r="L5725" s="299"/>
    </row>
    <row r="5726" spans="1:12" ht="12.75" hidden="1" customHeight="1" outlineLevel="2" x14ac:dyDescent="0.2">
      <c r="A5726" s="3"/>
      <c r="B5726" s="3"/>
      <c r="C5726" s="377"/>
      <c r="D5726" s="3">
        <v>11</v>
      </c>
      <c r="E5726" s="295" t="e">
        <f ca="1"/>
        <v>#N/A</v>
      </c>
      <c r="F5726" s="296"/>
      <c r="G5726" s="299"/>
      <c r="H5726" s="299"/>
      <c r="I5726" s="299"/>
      <c r="J5726" s="299"/>
      <c r="K5726" s="299"/>
      <c r="L5726" s="299"/>
    </row>
    <row r="5727" spans="1:12" ht="12.75" hidden="1" customHeight="1" outlineLevel="2" x14ac:dyDescent="0.2">
      <c r="A5727" s="3"/>
      <c r="B5727" s="3"/>
      <c r="C5727" s="377"/>
      <c r="D5727" s="3">
        <v>12</v>
      </c>
      <c r="E5727" s="295" t="e">
        <f ca="1"/>
        <v>#N/A</v>
      </c>
      <c r="F5727" s="296"/>
      <c r="G5727" s="299"/>
      <c r="H5727" s="299"/>
      <c r="I5727" s="299"/>
      <c r="J5727" s="299"/>
      <c r="K5727" s="299"/>
      <c r="L5727" s="299"/>
    </row>
    <row r="5728" spans="1:12" ht="12.75" hidden="1" customHeight="1" outlineLevel="2" x14ac:dyDescent="0.2">
      <c r="A5728" s="3"/>
      <c r="B5728" s="3"/>
      <c r="C5728" s="377"/>
      <c r="D5728" s="3">
        <v>13</v>
      </c>
      <c r="E5728" s="295" t="e">
        <f ca="1"/>
        <v>#N/A</v>
      </c>
      <c r="F5728" s="296"/>
      <c r="G5728" s="299"/>
      <c r="H5728" s="299"/>
      <c r="I5728" s="299"/>
      <c r="J5728" s="299"/>
      <c r="K5728" s="299"/>
      <c r="L5728" s="299"/>
    </row>
    <row r="5729" spans="1:12" ht="12.75" hidden="1" customHeight="1" outlineLevel="2" x14ac:dyDescent="0.2">
      <c r="A5729" s="3"/>
      <c r="B5729" s="3"/>
      <c r="C5729" s="377"/>
      <c r="D5729" s="3">
        <v>14</v>
      </c>
      <c r="E5729" s="295" t="e">
        <f ca="1"/>
        <v>#N/A</v>
      </c>
      <c r="F5729" s="296"/>
      <c r="G5729" s="299"/>
      <c r="H5729" s="299"/>
      <c r="I5729" s="299"/>
      <c r="J5729" s="299"/>
      <c r="K5729" s="299"/>
      <c r="L5729" s="299"/>
    </row>
    <row r="5730" spans="1:12" ht="12.75" hidden="1" customHeight="1" outlineLevel="2" x14ac:dyDescent="0.2">
      <c r="A5730" s="3"/>
      <c r="B5730" s="3"/>
      <c r="C5730" s="377"/>
      <c r="D5730" s="3">
        <v>15</v>
      </c>
      <c r="E5730" s="295" t="e">
        <f ca="1"/>
        <v>#N/A</v>
      </c>
      <c r="F5730" s="296"/>
      <c r="G5730" s="299"/>
      <c r="H5730" s="299"/>
      <c r="I5730" s="299"/>
      <c r="J5730" s="299"/>
      <c r="K5730" s="299"/>
      <c r="L5730" s="299"/>
    </row>
    <row r="5731" spans="1:12" ht="12.75" hidden="1" customHeight="1" outlineLevel="1" x14ac:dyDescent="0.2">
      <c r="A5731" s="3"/>
      <c r="B5731" s="149" t="str">
        <f ca="1">B5714</f>
        <v>Asset Type 095</v>
      </c>
      <c r="C5731" s="149" t="str">
        <f ca="1">C5714</f>
        <v>Description - Asset Type 095</v>
      </c>
      <c r="D5731" s="3"/>
      <c r="E5731" s="3"/>
      <c r="F5731" s="109" t="s">
        <v>47</v>
      </c>
      <c r="G5731" s="301">
        <f t="shared" ref="G5731:L5731" si="590">SUM(G5716:G5730)</f>
        <v>0</v>
      </c>
      <c r="H5731" s="301">
        <f t="shared" ca="1" si="590"/>
        <v>0</v>
      </c>
      <c r="I5731" s="301">
        <f t="shared" ca="1" si="590"/>
        <v>0</v>
      </c>
      <c r="J5731" s="301">
        <f t="shared" ca="1" si="590"/>
        <v>0</v>
      </c>
      <c r="K5731" s="301">
        <f t="shared" ca="1" si="590"/>
        <v>0</v>
      </c>
      <c r="L5731" s="301">
        <f t="shared" ca="1" si="590"/>
        <v>0</v>
      </c>
    </row>
    <row r="5732" spans="1:12" ht="12.75" hidden="1" customHeight="1" outlineLevel="2" x14ac:dyDescent="0.2">
      <c r="A5732" s="221">
        <f>A5714+1</f>
        <v>96</v>
      </c>
      <c r="B5732" s="22" t="str">
        <f ca="1">OFFSET($B$216,$A5732-1,0)</f>
        <v>Asset Type 096</v>
      </c>
      <c r="C5732" s="22" t="str">
        <f ca="1">OFFSET($C$216,$A5732-1,0)</f>
        <v>Description - Asset Type 096</v>
      </c>
      <c r="D5732" s="3"/>
      <c r="E5732" s="112"/>
      <c r="F5732" s="111" t="s">
        <v>46</v>
      </c>
      <c r="G5732" s="300">
        <f t="shared" ref="G5732:L5732" ca="1" si="591">VLOOKUP($B5732,$B$216:$L$415,5+G$5,FALSE)</f>
        <v>0</v>
      </c>
      <c r="H5732" s="300">
        <f t="shared" ca="1" si="591"/>
        <v>0</v>
      </c>
      <c r="I5732" s="300">
        <f t="shared" ca="1" si="591"/>
        <v>0</v>
      </c>
      <c r="J5732" s="300">
        <f t="shared" ca="1" si="591"/>
        <v>0</v>
      </c>
      <c r="K5732" s="300">
        <f t="shared" ca="1" si="591"/>
        <v>0</v>
      </c>
      <c r="L5732" s="300">
        <f t="shared" ca="1" si="591"/>
        <v>0</v>
      </c>
    </row>
    <row r="5733" spans="1:12" ht="12.75" hidden="1" customHeight="1" outlineLevel="2" x14ac:dyDescent="0.2">
      <c r="A5733" s="3"/>
      <c r="B5733" s="3"/>
      <c r="C5733" s="21"/>
      <c r="D5733" s="3"/>
      <c r="E5733" s="110"/>
      <c r="F5733" s="109" t="s">
        <v>81</v>
      </c>
      <c r="G5733" s="114">
        <f ca="1">VLOOKUP($B5732,'Input Sheet'!$B$215:$L$414,5+G$5,FALSE)</f>
        <v>0</v>
      </c>
      <c r="H5733" s="114">
        <f ca="1">VLOOKUP($B5732,'Input Sheet'!$B$215:$L$414,5+H$5,FALSE)</f>
        <v>0</v>
      </c>
      <c r="I5733" s="114">
        <f ca="1">VLOOKUP($B5732,'Input Sheet'!$B$215:$L$414,5+I$5,FALSE)</f>
        <v>0</v>
      </c>
      <c r="J5733" s="114">
        <f ca="1">VLOOKUP($B5732,'Input Sheet'!$B$215:$L$414,5+J$5,FALSE)</f>
        <v>0</v>
      </c>
      <c r="K5733" s="114">
        <f ca="1">VLOOKUP($B5732,'Input Sheet'!$B$215:$L$414,5+K$5,FALSE)</f>
        <v>0</v>
      </c>
      <c r="L5733" s="114">
        <f ca="1">VLOOKUP($B5732,'Input Sheet'!$B$215:$L$414,5+L$5,FALSE)</f>
        <v>0</v>
      </c>
    </row>
    <row r="5734" spans="1:12" ht="12.75" hidden="1" customHeight="1" outlineLevel="2" x14ac:dyDescent="0.2">
      <c r="A5734" s="3"/>
      <c r="B5734" s="3"/>
      <c r="C5734" s="3"/>
      <c r="D5734" s="3">
        <v>1</v>
      </c>
      <c r="E5734" s="295">
        <f t="array" aca="1" ref="E5734:E5748" ca="1">TRANSPOSE(G5732:L5732)</f>
        <v>0</v>
      </c>
      <c r="F5734" s="296"/>
      <c r="G5734" s="297"/>
      <c r="H5734" s="298">
        <f ca="1">IF(OFFSET(H5734,-$D5734,0)="n/a","n/a",IF(H$5&gt;OFFSET(H5734,-$D5734,0)+$D5734,$E5734-SUM($G5734:G5734),($E5734-SUM($G5734:G5734))/(OFFSET(H5734,-$D5734,0)-(H$5-$D5734-1))))</f>
        <v>0</v>
      </c>
      <c r="I5734" s="298">
        <f ca="1">IF(OFFSET(I5734,-$D5734,0)="n/a","n/a",IF(I$5&gt;OFFSET(I5734,-$D5734,0)+$D5734,$E5734-SUM($G5734:H5734),($E5734-SUM($G5734:H5734))/(OFFSET(I5734,-$D5734,0)-(I$5-$D5734-1))))</f>
        <v>0</v>
      </c>
      <c r="J5734" s="298">
        <f ca="1">IF(OFFSET(J5734,-$D5734,0)="n/a","n/a",IF(J$5&gt;OFFSET(J5734,-$D5734,0)+$D5734,$E5734-SUM($G5734:I5734),($E5734-SUM($G5734:I5734))/(OFFSET(J5734,-$D5734,0)-(J$5-$D5734-1))))</f>
        <v>0</v>
      </c>
      <c r="K5734" s="298">
        <f ca="1">IF(OFFSET(K5734,-$D5734,0)="n/a","n/a",IF(K$5&gt;OFFSET(K5734,-$D5734,0)+$D5734,$E5734-SUM($G5734:J5734),($E5734-SUM($G5734:J5734))/(OFFSET(K5734,-$D5734,0)-(K$5-$D5734-1))))</f>
        <v>0</v>
      </c>
      <c r="L5734" s="298">
        <f ca="1">IF(OFFSET(L5734,-$D5734,0)="n/a","n/a",IF(L$5&gt;OFFSET(L5734,-$D5734,0)+$D5734,$E5734-SUM($G5734:K5734),($E5734-SUM($G5734:K5734))/(OFFSET(L5734,-$D5734,0)-(L$5-$D5734-1))))</f>
        <v>0</v>
      </c>
    </row>
    <row r="5735" spans="1:12" ht="12.75" hidden="1" customHeight="1" outlineLevel="2" x14ac:dyDescent="0.2">
      <c r="A5735" s="3"/>
      <c r="B5735" s="3"/>
      <c r="C5735" s="377" t="s">
        <v>48</v>
      </c>
      <c r="D5735" s="3">
        <v>2</v>
      </c>
      <c r="E5735" s="295">
        <f ca="1"/>
        <v>0</v>
      </c>
      <c r="F5735" s="296"/>
      <c r="G5735" s="299"/>
      <c r="H5735" s="297"/>
      <c r="I5735" s="298">
        <f ca="1">IF(OFFSET(I5735,-$D5735,0)="n/a","n/a",IF(I$5&gt;OFFSET(I5735,-$D5735,0)+$D5735,$E5735-SUM($G5735:H5735),($E5735-SUM($G5735:H5735))/(OFFSET(I5735,-$D5735,0)-(I$5-$D5735-1))))</f>
        <v>0</v>
      </c>
      <c r="J5735" s="298">
        <f ca="1">IF(OFFSET(J5735,-$D5735,0)="n/a","n/a",IF(J$5&gt;OFFSET(J5735,-$D5735,0)+$D5735,$E5735-SUM($G5735:I5735),($E5735-SUM($G5735:I5735))/(OFFSET(J5735,-$D5735,0)-(J$5-$D5735-1))))</f>
        <v>0</v>
      </c>
      <c r="K5735" s="298">
        <f ca="1">IF(OFFSET(K5735,-$D5735,0)="n/a","n/a",IF(K$5&gt;OFFSET(K5735,-$D5735,0)+$D5735,$E5735-SUM($G5735:J5735),($E5735-SUM($G5735:J5735))/(OFFSET(K5735,-$D5735,0)-(K$5-$D5735-1))))</f>
        <v>0</v>
      </c>
      <c r="L5735" s="298">
        <f ca="1">IF(OFFSET(L5735,-$D5735,0)="n/a","n/a",IF(L$5&gt;OFFSET(L5735,-$D5735,0)+$D5735,$E5735-SUM($G5735:K5735),($E5735-SUM($G5735:K5735))/(OFFSET(L5735,-$D5735,0)-(L$5-$D5735-1))))</f>
        <v>0</v>
      </c>
    </row>
    <row r="5736" spans="1:12" ht="12.75" hidden="1" customHeight="1" outlineLevel="2" x14ac:dyDescent="0.2">
      <c r="A5736" s="3"/>
      <c r="B5736" s="3"/>
      <c r="C5736" s="377"/>
      <c r="D5736" s="3">
        <v>3</v>
      </c>
      <c r="E5736" s="295">
        <f ca="1"/>
        <v>0</v>
      </c>
      <c r="F5736" s="296"/>
      <c r="G5736" s="299"/>
      <c r="H5736" s="299"/>
      <c r="I5736" s="297"/>
      <c r="J5736" s="298">
        <f ca="1">IF(OFFSET(J5736,-$D5736,0)="n/a","n/a",IF(J$5&gt;OFFSET(J5736,-$D5736,0)+$D5736,$E5736-SUM($G5736:I5736),($E5736-SUM($G5736:I5736))/(OFFSET(J5736,-$D5736,0)-(J$5-$D5736-1))))</f>
        <v>0</v>
      </c>
      <c r="K5736" s="298">
        <f ca="1">IF(OFFSET(K5736,-$D5736,0)="n/a","n/a",IF(K$5&gt;OFFSET(K5736,-$D5736,0)+$D5736,$E5736-SUM($G5736:J5736),($E5736-SUM($G5736:J5736))/(OFFSET(K5736,-$D5736,0)-(K$5-$D5736-1))))</f>
        <v>0</v>
      </c>
      <c r="L5736" s="298">
        <f ca="1">IF(OFFSET(L5736,-$D5736,0)="n/a","n/a",IF(L$5&gt;OFFSET(L5736,-$D5736,0)+$D5736,$E5736-SUM($G5736:K5736),($E5736-SUM($G5736:K5736))/(OFFSET(L5736,-$D5736,0)-(L$5-$D5736-1))))</f>
        <v>0</v>
      </c>
    </row>
    <row r="5737" spans="1:12" ht="12.75" hidden="1" customHeight="1" outlineLevel="2" x14ac:dyDescent="0.2">
      <c r="A5737" s="3"/>
      <c r="B5737" s="3"/>
      <c r="C5737" s="377"/>
      <c r="D5737" s="3">
        <v>4</v>
      </c>
      <c r="E5737" s="295">
        <f ca="1"/>
        <v>0</v>
      </c>
      <c r="F5737" s="296"/>
      <c r="G5737" s="299"/>
      <c r="H5737" s="299"/>
      <c r="I5737" s="299"/>
      <c r="J5737" s="297"/>
      <c r="K5737" s="298">
        <f ca="1">IF(OFFSET(K5737,-$D5737,0)="n/a","n/a",IF(K$5&gt;OFFSET(K5737,-$D5737,0)+$D5737,$E5737-SUM($G5737:J5737),($E5737-SUM($G5737:J5737))/(OFFSET(K5737,-$D5737,0)-(K$5-$D5737-1))))</f>
        <v>0</v>
      </c>
      <c r="L5737" s="298">
        <f ca="1">IF(OFFSET(L5737,-$D5737,0)="n/a","n/a",IF(L$5&gt;OFFSET(L5737,-$D5737,0)+$D5737,$E5737-SUM($G5737:K5737),($E5737-SUM($G5737:K5737))/(OFFSET(L5737,-$D5737,0)-(L$5-$D5737-1))))</f>
        <v>0</v>
      </c>
    </row>
    <row r="5738" spans="1:12" ht="12.75" hidden="1" customHeight="1" outlineLevel="2" x14ac:dyDescent="0.2">
      <c r="A5738" s="3"/>
      <c r="B5738" s="3"/>
      <c r="C5738" s="377"/>
      <c r="D5738" s="3">
        <v>5</v>
      </c>
      <c r="E5738" s="295">
        <f ca="1"/>
        <v>0</v>
      </c>
      <c r="F5738" s="296"/>
      <c r="G5738" s="299"/>
      <c r="H5738" s="299"/>
      <c r="I5738" s="299"/>
      <c r="J5738" s="299"/>
      <c r="K5738" s="297"/>
      <c r="L5738" s="298">
        <f ca="1">IF(OFFSET(L5738,-$D5738,0)="n/a","n/a",IF(L$5&gt;OFFSET(L5738,-$D5738,0)+$D5738,$E5738-SUM($G5738:K5738),($E5738-SUM($G5738:K5738))/(OFFSET(L5738,-$D5738,0)-(L$5-$D5738-1))))</f>
        <v>0</v>
      </c>
    </row>
    <row r="5739" spans="1:12" ht="12.75" hidden="1" customHeight="1" outlineLevel="2" x14ac:dyDescent="0.2">
      <c r="A5739" s="3"/>
      <c r="B5739" s="3"/>
      <c r="C5739" s="377"/>
      <c r="D5739" s="3">
        <v>6</v>
      </c>
      <c r="E5739" s="295">
        <f ca="1"/>
        <v>0</v>
      </c>
      <c r="F5739" s="296"/>
      <c r="G5739" s="299"/>
      <c r="H5739" s="299"/>
      <c r="I5739" s="299"/>
      <c r="J5739" s="299"/>
      <c r="K5739" s="299"/>
      <c r="L5739" s="297"/>
    </row>
    <row r="5740" spans="1:12" ht="12.75" hidden="1" customHeight="1" outlineLevel="2" x14ac:dyDescent="0.2">
      <c r="A5740" s="3"/>
      <c r="B5740" s="3"/>
      <c r="C5740" s="377"/>
      <c r="D5740" s="3">
        <v>7</v>
      </c>
      <c r="E5740" s="295" t="e">
        <f ca="1"/>
        <v>#N/A</v>
      </c>
      <c r="F5740" s="296"/>
      <c r="G5740" s="299"/>
      <c r="H5740" s="299"/>
      <c r="I5740" s="299"/>
      <c r="J5740" s="299"/>
      <c r="K5740" s="299"/>
      <c r="L5740" s="299"/>
    </row>
    <row r="5741" spans="1:12" ht="12.75" hidden="1" customHeight="1" outlineLevel="2" x14ac:dyDescent="0.2">
      <c r="A5741" s="3"/>
      <c r="B5741" s="3"/>
      <c r="C5741" s="377"/>
      <c r="D5741" s="3">
        <v>8</v>
      </c>
      <c r="E5741" s="295" t="e">
        <f ca="1"/>
        <v>#N/A</v>
      </c>
      <c r="F5741" s="296"/>
      <c r="G5741" s="299"/>
      <c r="H5741" s="299"/>
      <c r="I5741" s="299"/>
      <c r="J5741" s="299"/>
      <c r="K5741" s="299"/>
      <c r="L5741" s="299"/>
    </row>
    <row r="5742" spans="1:12" ht="12.75" hidden="1" customHeight="1" outlineLevel="2" x14ac:dyDescent="0.2">
      <c r="A5742" s="3"/>
      <c r="B5742" s="3"/>
      <c r="C5742" s="377"/>
      <c r="D5742" s="3">
        <v>9</v>
      </c>
      <c r="E5742" s="295" t="e">
        <f ca="1"/>
        <v>#N/A</v>
      </c>
      <c r="F5742" s="296"/>
      <c r="G5742" s="299"/>
      <c r="H5742" s="299"/>
      <c r="I5742" s="299"/>
      <c r="J5742" s="299"/>
      <c r="K5742" s="299"/>
      <c r="L5742" s="299"/>
    </row>
    <row r="5743" spans="1:12" ht="12.75" hidden="1" customHeight="1" outlineLevel="2" x14ac:dyDescent="0.2">
      <c r="A5743" s="3"/>
      <c r="B5743" s="3"/>
      <c r="C5743" s="377"/>
      <c r="D5743" s="3">
        <v>10</v>
      </c>
      <c r="E5743" s="295" t="e">
        <f ca="1"/>
        <v>#N/A</v>
      </c>
      <c r="F5743" s="296"/>
      <c r="G5743" s="299"/>
      <c r="H5743" s="299"/>
      <c r="I5743" s="299"/>
      <c r="J5743" s="299"/>
      <c r="K5743" s="299"/>
      <c r="L5743" s="299"/>
    </row>
    <row r="5744" spans="1:12" ht="12.75" hidden="1" customHeight="1" outlineLevel="2" x14ac:dyDescent="0.2">
      <c r="A5744" s="3"/>
      <c r="B5744" s="3"/>
      <c r="C5744" s="377"/>
      <c r="D5744" s="3">
        <v>11</v>
      </c>
      <c r="E5744" s="295" t="e">
        <f ca="1"/>
        <v>#N/A</v>
      </c>
      <c r="F5744" s="296"/>
      <c r="G5744" s="299"/>
      <c r="H5744" s="299"/>
      <c r="I5744" s="299"/>
      <c r="J5744" s="299"/>
      <c r="K5744" s="299"/>
      <c r="L5744" s="299"/>
    </row>
    <row r="5745" spans="1:12" ht="12.75" hidden="1" customHeight="1" outlineLevel="2" x14ac:dyDescent="0.2">
      <c r="A5745" s="3"/>
      <c r="B5745" s="3"/>
      <c r="C5745" s="377"/>
      <c r="D5745" s="3">
        <v>12</v>
      </c>
      <c r="E5745" s="295" t="e">
        <f ca="1"/>
        <v>#N/A</v>
      </c>
      <c r="F5745" s="296"/>
      <c r="G5745" s="299"/>
      <c r="H5745" s="299"/>
      <c r="I5745" s="299"/>
      <c r="J5745" s="299"/>
      <c r="K5745" s="299"/>
      <c r="L5745" s="299"/>
    </row>
    <row r="5746" spans="1:12" ht="12.75" hidden="1" customHeight="1" outlineLevel="2" x14ac:dyDescent="0.2">
      <c r="A5746" s="3"/>
      <c r="B5746" s="3"/>
      <c r="C5746" s="377"/>
      <c r="D5746" s="3">
        <v>13</v>
      </c>
      <c r="E5746" s="295" t="e">
        <f ca="1"/>
        <v>#N/A</v>
      </c>
      <c r="F5746" s="296"/>
      <c r="G5746" s="299"/>
      <c r="H5746" s="299"/>
      <c r="I5746" s="299"/>
      <c r="J5746" s="299"/>
      <c r="K5746" s="299"/>
      <c r="L5746" s="299"/>
    </row>
    <row r="5747" spans="1:12" ht="12.75" hidden="1" customHeight="1" outlineLevel="2" x14ac:dyDescent="0.2">
      <c r="A5747" s="3"/>
      <c r="B5747" s="3"/>
      <c r="C5747" s="377"/>
      <c r="D5747" s="3">
        <v>14</v>
      </c>
      <c r="E5747" s="295" t="e">
        <f ca="1"/>
        <v>#N/A</v>
      </c>
      <c r="F5747" s="296"/>
      <c r="G5747" s="299"/>
      <c r="H5747" s="299"/>
      <c r="I5747" s="299"/>
      <c r="J5747" s="299"/>
      <c r="K5747" s="299"/>
      <c r="L5747" s="299"/>
    </row>
    <row r="5748" spans="1:12" ht="12.75" hidden="1" customHeight="1" outlineLevel="2" x14ac:dyDescent="0.2">
      <c r="A5748" s="3"/>
      <c r="B5748" s="3"/>
      <c r="C5748" s="377"/>
      <c r="D5748" s="3">
        <v>15</v>
      </c>
      <c r="E5748" s="295" t="e">
        <f ca="1"/>
        <v>#N/A</v>
      </c>
      <c r="F5748" s="296"/>
      <c r="G5748" s="299"/>
      <c r="H5748" s="299"/>
      <c r="I5748" s="299"/>
      <c r="J5748" s="299"/>
      <c r="K5748" s="299"/>
      <c r="L5748" s="299"/>
    </row>
    <row r="5749" spans="1:12" ht="12.75" hidden="1" customHeight="1" outlineLevel="1" x14ac:dyDescent="0.2">
      <c r="A5749" s="3"/>
      <c r="B5749" s="149" t="str">
        <f ca="1">B5732</f>
        <v>Asset Type 096</v>
      </c>
      <c r="C5749" s="149" t="str">
        <f ca="1">C5732</f>
        <v>Description - Asset Type 096</v>
      </c>
      <c r="D5749" s="3"/>
      <c r="E5749" s="3"/>
      <c r="F5749" s="109" t="s">
        <v>47</v>
      </c>
      <c r="G5749" s="301">
        <f t="shared" ref="G5749:L5749" si="592">SUM(G5734:G5748)</f>
        <v>0</v>
      </c>
      <c r="H5749" s="301">
        <f t="shared" ca="1" si="592"/>
        <v>0</v>
      </c>
      <c r="I5749" s="301">
        <f t="shared" ca="1" si="592"/>
        <v>0</v>
      </c>
      <c r="J5749" s="301">
        <f t="shared" ca="1" si="592"/>
        <v>0</v>
      </c>
      <c r="K5749" s="301">
        <f t="shared" ca="1" si="592"/>
        <v>0</v>
      </c>
      <c r="L5749" s="301">
        <f t="shared" ca="1" si="592"/>
        <v>0</v>
      </c>
    </row>
    <row r="5750" spans="1:12" ht="12.75" hidden="1" customHeight="1" outlineLevel="2" x14ac:dyDescent="0.2">
      <c r="A5750" s="221">
        <f>A5732+1</f>
        <v>97</v>
      </c>
      <c r="B5750" s="22" t="str">
        <f ca="1">OFFSET($B$216,$A5750-1,0)</f>
        <v>Asset Type 097</v>
      </c>
      <c r="C5750" s="22" t="str">
        <f ca="1">OFFSET($C$216,$A5750-1,0)</f>
        <v>Description - Asset Type 097</v>
      </c>
      <c r="D5750" s="3"/>
      <c r="E5750" s="112"/>
      <c r="F5750" s="111" t="s">
        <v>46</v>
      </c>
      <c r="G5750" s="300">
        <f t="shared" ref="G5750:L5750" ca="1" si="593">VLOOKUP($B5750,$B$216:$L$415,5+G$5,FALSE)</f>
        <v>0</v>
      </c>
      <c r="H5750" s="300">
        <f t="shared" ca="1" si="593"/>
        <v>0</v>
      </c>
      <c r="I5750" s="300">
        <f t="shared" ca="1" si="593"/>
        <v>0</v>
      </c>
      <c r="J5750" s="300">
        <f t="shared" ca="1" si="593"/>
        <v>0</v>
      </c>
      <c r="K5750" s="300">
        <f t="shared" ca="1" si="593"/>
        <v>0</v>
      </c>
      <c r="L5750" s="300">
        <f t="shared" ca="1" si="593"/>
        <v>0</v>
      </c>
    </row>
    <row r="5751" spans="1:12" ht="12.75" hidden="1" customHeight="1" outlineLevel="2" x14ac:dyDescent="0.2">
      <c r="A5751" s="3"/>
      <c r="B5751" s="3"/>
      <c r="C5751" s="21"/>
      <c r="D5751" s="3"/>
      <c r="E5751" s="110"/>
      <c r="F5751" s="109" t="s">
        <v>81</v>
      </c>
      <c r="G5751" s="114">
        <f ca="1">VLOOKUP($B5750,'Input Sheet'!$B$215:$L$414,5+G$5,FALSE)</f>
        <v>0</v>
      </c>
      <c r="H5751" s="114">
        <f ca="1">VLOOKUP($B5750,'Input Sheet'!$B$215:$L$414,5+H$5,FALSE)</f>
        <v>0</v>
      </c>
      <c r="I5751" s="114">
        <f ca="1">VLOOKUP($B5750,'Input Sheet'!$B$215:$L$414,5+I$5,FALSE)</f>
        <v>0</v>
      </c>
      <c r="J5751" s="114">
        <f ca="1">VLOOKUP($B5750,'Input Sheet'!$B$215:$L$414,5+J$5,FALSE)</f>
        <v>0</v>
      </c>
      <c r="K5751" s="114">
        <f ca="1">VLOOKUP($B5750,'Input Sheet'!$B$215:$L$414,5+K$5,FALSE)</f>
        <v>0</v>
      </c>
      <c r="L5751" s="114">
        <f ca="1">VLOOKUP($B5750,'Input Sheet'!$B$215:$L$414,5+L$5,FALSE)</f>
        <v>0</v>
      </c>
    </row>
    <row r="5752" spans="1:12" ht="12.75" hidden="1" customHeight="1" outlineLevel="2" x14ac:dyDescent="0.2">
      <c r="A5752" s="3"/>
      <c r="B5752" s="3"/>
      <c r="C5752" s="3"/>
      <c r="D5752" s="3">
        <v>1</v>
      </c>
      <c r="E5752" s="295">
        <f t="array" aca="1" ref="E5752:E5766" ca="1">TRANSPOSE(G5750:L5750)</f>
        <v>0</v>
      </c>
      <c r="F5752" s="296"/>
      <c r="G5752" s="297"/>
      <c r="H5752" s="298">
        <f ca="1">IF(OFFSET(H5752,-$D5752,0)="n/a","n/a",IF(H$5&gt;OFFSET(H5752,-$D5752,0)+$D5752,$E5752-SUM($G5752:G5752),($E5752-SUM($G5752:G5752))/(OFFSET(H5752,-$D5752,0)-(H$5-$D5752-1))))</f>
        <v>0</v>
      </c>
      <c r="I5752" s="298">
        <f ca="1">IF(OFFSET(I5752,-$D5752,0)="n/a","n/a",IF(I$5&gt;OFFSET(I5752,-$D5752,0)+$D5752,$E5752-SUM($G5752:H5752),($E5752-SUM($G5752:H5752))/(OFFSET(I5752,-$D5752,0)-(I$5-$D5752-1))))</f>
        <v>0</v>
      </c>
      <c r="J5752" s="298">
        <f ca="1">IF(OFFSET(J5752,-$D5752,0)="n/a","n/a",IF(J$5&gt;OFFSET(J5752,-$D5752,0)+$D5752,$E5752-SUM($G5752:I5752),($E5752-SUM($G5752:I5752))/(OFFSET(J5752,-$D5752,0)-(J$5-$D5752-1))))</f>
        <v>0</v>
      </c>
      <c r="K5752" s="298">
        <f ca="1">IF(OFFSET(K5752,-$D5752,0)="n/a","n/a",IF(K$5&gt;OFFSET(K5752,-$D5752,0)+$D5752,$E5752-SUM($G5752:J5752),($E5752-SUM($G5752:J5752))/(OFFSET(K5752,-$D5752,0)-(K$5-$D5752-1))))</f>
        <v>0</v>
      </c>
      <c r="L5752" s="298">
        <f ca="1">IF(OFFSET(L5752,-$D5752,0)="n/a","n/a",IF(L$5&gt;OFFSET(L5752,-$D5752,0)+$D5752,$E5752-SUM($G5752:K5752),($E5752-SUM($G5752:K5752))/(OFFSET(L5752,-$D5752,0)-(L$5-$D5752-1))))</f>
        <v>0</v>
      </c>
    </row>
    <row r="5753" spans="1:12" ht="12.75" hidden="1" customHeight="1" outlineLevel="2" x14ac:dyDescent="0.2">
      <c r="A5753" s="3"/>
      <c r="B5753" s="3"/>
      <c r="C5753" s="377" t="s">
        <v>48</v>
      </c>
      <c r="D5753" s="3">
        <v>2</v>
      </c>
      <c r="E5753" s="295">
        <f ca="1"/>
        <v>0</v>
      </c>
      <c r="F5753" s="296"/>
      <c r="G5753" s="299"/>
      <c r="H5753" s="297"/>
      <c r="I5753" s="298">
        <f ca="1">IF(OFFSET(I5753,-$D5753,0)="n/a","n/a",IF(I$5&gt;OFFSET(I5753,-$D5753,0)+$D5753,$E5753-SUM($G5753:H5753),($E5753-SUM($G5753:H5753))/(OFFSET(I5753,-$D5753,0)-(I$5-$D5753-1))))</f>
        <v>0</v>
      </c>
      <c r="J5753" s="298">
        <f ca="1">IF(OFFSET(J5753,-$D5753,0)="n/a","n/a",IF(J$5&gt;OFFSET(J5753,-$D5753,0)+$D5753,$E5753-SUM($G5753:I5753),($E5753-SUM($G5753:I5753))/(OFFSET(J5753,-$D5753,0)-(J$5-$D5753-1))))</f>
        <v>0</v>
      </c>
      <c r="K5753" s="298">
        <f ca="1">IF(OFFSET(K5753,-$D5753,0)="n/a","n/a",IF(K$5&gt;OFFSET(K5753,-$D5753,0)+$D5753,$E5753-SUM($G5753:J5753),($E5753-SUM($G5753:J5753))/(OFFSET(K5753,-$D5753,0)-(K$5-$D5753-1))))</f>
        <v>0</v>
      </c>
      <c r="L5753" s="298">
        <f ca="1">IF(OFFSET(L5753,-$D5753,0)="n/a","n/a",IF(L$5&gt;OFFSET(L5753,-$D5753,0)+$D5753,$E5753-SUM($G5753:K5753),($E5753-SUM($G5753:K5753))/(OFFSET(L5753,-$D5753,0)-(L$5-$D5753-1))))</f>
        <v>0</v>
      </c>
    </row>
    <row r="5754" spans="1:12" ht="12.75" hidden="1" customHeight="1" outlineLevel="2" x14ac:dyDescent="0.2">
      <c r="A5754" s="3"/>
      <c r="B5754" s="3"/>
      <c r="C5754" s="377"/>
      <c r="D5754" s="3">
        <v>3</v>
      </c>
      <c r="E5754" s="295">
        <f ca="1"/>
        <v>0</v>
      </c>
      <c r="F5754" s="296"/>
      <c r="G5754" s="299"/>
      <c r="H5754" s="299"/>
      <c r="I5754" s="297"/>
      <c r="J5754" s="298">
        <f ca="1">IF(OFFSET(J5754,-$D5754,0)="n/a","n/a",IF(J$5&gt;OFFSET(J5754,-$D5754,0)+$D5754,$E5754-SUM($G5754:I5754),($E5754-SUM($G5754:I5754))/(OFFSET(J5754,-$D5754,0)-(J$5-$D5754-1))))</f>
        <v>0</v>
      </c>
      <c r="K5754" s="298">
        <f ca="1">IF(OFFSET(K5754,-$D5754,0)="n/a","n/a",IF(K$5&gt;OFFSET(K5754,-$D5754,0)+$D5754,$E5754-SUM($G5754:J5754),($E5754-SUM($G5754:J5754))/(OFFSET(K5754,-$D5754,0)-(K$5-$D5754-1))))</f>
        <v>0</v>
      </c>
      <c r="L5754" s="298">
        <f ca="1">IF(OFFSET(L5754,-$D5754,0)="n/a","n/a",IF(L$5&gt;OFFSET(L5754,-$D5754,0)+$D5754,$E5754-SUM($G5754:K5754),($E5754-SUM($G5754:K5754))/(OFFSET(L5754,-$D5754,0)-(L$5-$D5754-1))))</f>
        <v>0</v>
      </c>
    </row>
    <row r="5755" spans="1:12" ht="12.75" hidden="1" customHeight="1" outlineLevel="2" x14ac:dyDescent="0.2">
      <c r="A5755" s="3"/>
      <c r="B5755" s="3"/>
      <c r="C5755" s="377"/>
      <c r="D5755" s="3">
        <v>4</v>
      </c>
      <c r="E5755" s="295">
        <f ca="1"/>
        <v>0</v>
      </c>
      <c r="F5755" s="296"/>
      <c r="G5755" s="299"/>
      <c r="H5755" s="299"/>
      <c r="I5755" s="299"/>
      <c r="J5755" s="297"/>
      <c r="K5755" s="298">
        <f ca="1">IF(OFFSET(K5755,-$D5755,0)="n/a","n/a",IF(K$5&gt;OFFSET(K5755,-$D5755,0)+$D5755,$E5755-SUM($G5755:J5755),($E5755-SUM($G5755:J5755))/(OFFSET(K5755,-$D5755,0)-(K$5-$D5755-1))))</f>
        <v>0</v>
      </c>
      <c r="L5755" s="298">
        <f ca="1">IF(OFFSET(L5755,-$D5755,0)="n/a","n/a",IF(L$5&gt;OFFSET(L5755,-$D5755,0)+$D5755,$E5755-SUM($G5755:K5755),($E5755-SUM($G5755:K5755))/(OFFSET(L5755,-$D5755,0)-(L$5-$D5755-1))))</f>
        <v>0</v>
      </c>
    </row>
    <row r="5756" spans="1:12" ht="12.75" hidden="1" customHeight="1" outlineLevel="2" x14ac:dyDescent="0.2">
      <c r="A5756" s="3"/>
      <c r="B5756" s="3"/>
      <c r="C5756" s="377"/>
      <c r="D5756" s="3">
        <v>5</v>
      </c>
      <c r="E5756" s="295">
        <f ca="1"/>
        <v>0</v>
      </c>
      <c r="F5756" s="296"/>
      <c r="G5756" s="299"/>
      <c r="H5756" s="299"/>
      <c r="I5756" s="299"/>
      <c r="J5756" s="299"/>
      <c r="K5756" s="297"/>
      <c r="L5756" s="298">
        <f ca="1">IF(OFFSET(L5756,-$D5756,0)="n/a","n/a",IF(L$5&gt;OFFSET(L5756,-$D5756,0)+$D5756,$E5756-SUM($G5756:K5756),($E5756-SUM($G5756:K5756))/(OFFSET(L5756,-$D5756,0)-(L$5-$D5756-1))))</f>
        <v>0</v>
      </c>
    </row>
    <row r="5757" spans="1:12" ht="12.75" hidden="1" customHeight="1" outlineLevel="2" x14ac:dyDescent="0.2">
      <c r="A5757" s="3"/>
      <c r="B5757" s="3"/>
      <c r="C5757" s="377"/>
      <c r="D5757" s="3">
        <v>6</v>
      </c>
      <c r="E5757" s="295">
        <f ca="1"/>
        <v>0</v>
      </c>
      <c r="F5757" s="296"/>
      <c r="G5757" s="299"/>
      <c r="H5757" s="299"/>
      <c r="I5757" s="299"/>
      <c r="J5757" s="299"/>
      <c r="K5757" s="299"/>
      <c r="L5757" s="297"/>
    </row>
    <row r="5758" spans="1:12" ht="12.75" hidden="1" customHeight="1" outlineLevel="2" x14ac:dyDescent="0.2">
      <c r="A5758" s="3"/>
      <c r="B5758" s="3"/>
      <c r="C5758" s="377"/>
      <c r="D5758" s="3">
        <v>7</v>
      </c>
      <c r="E5758" s="295" t="e">
        <f ca="1"/>
        <v>#N/A</v>
      </c>
      <c r="F5758" s="296"/>
      <c r="G5758" s="299"/>
      <c r="H5758" s="299"/>
      <c r="I5758" s="299"/>
      <c r="J5758" s="299"/>
      <c r="K5758" s="299"/>
      <c r="L5758" s="299"/>
    </row>
    <row r="5759" spans="1:12" ht="12.75" hidden="1" customHeight="1" outlineLevel="2" x14ac:dyDescent="0.2">
      <c r="A5759" s="3"/>
      <c r="B5759" s="3"/>
      <c r="C5759" s="377"/>
      <c r="D5759" s="3">
        <v>8</v>
      </c>
      <c r="E5759" s="295" t="e">
        <f ca="1"/>
        <v>#N/A</v>
      </c>
      <c r="F5759" s="296"/>
      <c r="G5759" s="299"/>
      <c r="H5759" s="299"/>
      <c r="I5759" s="299"/>
      <c r="J5759" s="299"/>
      <c r="K5759" s="299"/>
      <c r="L5759" s="299"/>
    </row>
    <row r="5760" spans="1:12" ht="12.75" hidden="1" customHeight="1" outlineLevel="2" x14ac:dyDescent="0.2">
      <c r="A5760" s="3"/>
      <c r="B5760" s="3"/>
      <c r="C5760" s="377"/>
      <c r="D5760" s="3">
        <v>9</v>
      </c>
      <c r="E5760" s="295" t="e">
        <f ca="1"/>
        <v>#N/A</v>
      </c>
      <c r="F5760" s="296"/>
      <c r="G5760" s="299"/>
      <c r="H5760" s="299"/>
      <c r="I5760" s="299"/>
      <c r="J5760" s="299"/>
      <c r="K5760" s="299"/>
      <c r="L5760" s="299"/>
    </row>
    <row r="5761" spans="1:12" ht="12.75" hidden="1" customHeight="1" outlineLevel="2" x14ac:dyDescent="0.2">
      <c r="A5761" s="3"/>
      <c r="B5761" s="3"/>
      <c r="C5761" s="377"/>
      <c r="D5761" s="3">
        <v>10</v>
      </c>
      <c r="E5761" s="295" t="e">
        <f ca="1"/>
        <v>#N/A</v>
      </c>
      <c r="F5761" s="296"/>
      <c r="G5761" s="299"/>
      <c r="H5761" s="299"/>
      <c r="I5761" s="299"/>
      <c r="J5761" s="299"/>
      <c r="K5761" s="299"/>
      <c r="L5761" s="299"/>
    </row>
    <row r="5762" spans="1:12" ht="12.75" hidden="1" customHeight="1" outlineLevel="2" x14ac:dyDescent="0.2">
      <c r="A5762" s="3"/>
      <c r="B5762" s="3"/>
      <c r="C5762" s="377"/>
      <c r="D5762" s="3">
        <v>11</v>
      </c>
      <c r="E5762" s="295" t="e">
        <f ca="1"/>
        <v>#N/A</v>
      </c>
      <c r="F5762" s="296"/>
      <c r="G5762" s="299"/>
      <c r="H5762" s="299"/>
      <c r="I5762" s="299"/>
      <c r="J5762" s="299"/>
      <c r="K5762" s="299"/>
      <c r="L5762" s="299"/>
    </row>
    <row r="5763" spans="1:12" ht="12.75" hidden="1" customHeight="1" outlineLevel="2" x14ac:dyDescent="0.2">
      <c r="A5763" s="3"/>
      <c r="B5763" s="3"/>
      <c r="C5763" s="377"/>
      <c r="D5763" s="3">
        <v>12</v>
      </c>
      <c r="E5763" s="295" t="e">
        <f ca="1"/>
        <v>#N/A</v>
      </c>
      <c r="F5763" s="296"/>
      <c r="G5763" s="299"/>
      <c r="H5763" s="299"/>
      <c r="I5763" s="299"/>
      <c r="J5763" s="299"/>
      <c r="K5763" s="299"/>
      <c r="L5763" s="299"/>
    </row>
    <row r="5764" spans="1:12" ht="12.75" hidden="1" customHeight="1" outlineLevel="2" x14ac:dyDescent="0.2">
      <c r="A5764" s="3"/>
      <c r="B5764" s="3"/>
      <c r="C5764" s="377"/>
      <c r="D5764" s="3">
        <v>13</v>
      </c>
      <c r="E5764" s="295" t="e">
        <f ca="1"/>
        <v>#N/A</v>
      </c>
      <c r="F5764" s="296"/>
      <c r="G5764" s="299"/>
      <c r="H5764" s="299"/>
      <c r="I5764" s="299"/>
      <c r="J5764" s="299"/>
      <c r="K5764" s="299"/>
      <c r="L5764" s="299"/>
    </row>
    <row r="5765" spans="1:12" ht="12.75" hidden="1" customHeight="1" outlineLevel="2" x14ac:dyDescent="0.2">
      <c r="A5765" s="3"/>
      <c r="B5765" s="3"/>
      <c r="C5765" s="377"/>
      <c r="D5765" s="3">
        <v>14</v>
      </c>
      <c r="E5765" s="295" t="e">
        <f ca="1"/>
        <v>#N/A</v>
      </c>
      <c r="F5765" s="296"/>
      <c r="G5765" s="299"/>
      <c r="H5765" s="299"/>
      <c r="I5765" s="299"/>
      <c r="J5765" s="299"/>
      <c r="K5765" s="299"/>
      <c r="L5765" s="299"/>
    </row>
    <row r="5766" spans="1:12" ht="12.75" hidden="1" customHeight="1" outlineLevel="2" x14ac:dyDescent="0.2">
      <c r="A5766" s="3"/>
      <c r="B5766" s="3"/>
      <c r="C5766" s="377"/>
      <c r="D5766" s="3">
        <v>15</v>
      </c>
      <c r="E5766" s="295" t="e">
        <f ca="1"/>
        <v>#N/A</v>
      </c>
      <c r="F5766" s="296"/>
      <c r="G5766" s="299"/>
      <c r="H5766" s="299"/>
      <c r="I5766" s="299"/>
      <c r="J5766" s="299"/>
      <c r="K5766" s="299"/>
      <c r="L5766" s="299"/>
    </row>
    <row r="5767" spans="1:12" ht="12.75" hidden="1" customHeight="1" outlineLevel="1" x14ac:dyDescent="0.2">
      <c r="A5767" s="3"/>
      <c r="B5767" s="149" t="str">
        <f ca="1">B5750</f>
        <v>Asset Type 097</v>
      </c>
      <c r="C5767" s="149" t="str">
        <f ca="1">C5750</f>
        <v>Description - Asset Type 097</v>
      </c>
      <c r="D5767" s="3"/>
      <c r="E5767" s="3"/>
      <c r="F5767" s="109" t="s">
        <v>47</v>
      </c>
      <c r="G5767" s="301">
        <f t="shared" ref="G5767:L5767" si="594">SUM(G5752:G5766)</f>
        <v>0</v>
      </c>
      <c r="H5767" s="301">
        <f t="shared" ca="1" si="594"/>
        <v>0</v>
      </c>
      <c r="I5767" s="301">
        <f t="shared" ca="1" si="594"/>
        <v>0</v>
      </c>
      <c r="J5767" s="301">
        <f t="shared" ca="1" si="594"/>
        <v>0</v>
      </c>
      <c r="K5767" s="301">
        <f t="shared" ca="1" si="594"/>
        <v>0</v>
      </c>
      <c r="L5767" s="301">
        <f t="shared" ca="1" si="594"/>
        <v>0</v>
      </c>
    </row>
    <row r="5768" spans="1:12" ht="12.75" hidden="1" customHeight="1" outlineLevel="2" x14ac:dyDescent="0.2">
      <c r="A5768" s="221">
        <f>A5750+1</f>
        <v>98</v>
      </c>
      <c r="B5768" s="22" t="str">
        <f ca="1">OFFSET($B$216,$A5768-1,0)</f>
        <v>Asset Type 098</v>
      </c>
      <c r="C5768" s="22" t="str">
        <f ca="1">OFFSET($C$216,$A5768-1,0)</f>
        <v>Description - Asset Type 098</v>
      </c>
      <c r="D5768" s="3"/>
      <c r="E5768" s="112"/>
      <c r="F5768" s="111" t="s">
        <v>46</v>
      </c>
      <c r="G5768" s="300">
        <f t="shared" ref="G5768:L5768" ca="1" si="595">VLOOKUP($B5768,$B$216:$L$415,5+G$5,FALSE)</f>
        <v>0</v>
      </c>
      <c r="H5768" s="300">
        <f t="shared" ca="1" si="595"/>
        <v>0</v>
      </c>
      <c r="I5768" s="300">
        <f t="shared" ca="1" si="595"/>
        <v>0</v>
      </c>
      <c r="J5768" s="300">
        <f t="shared" ca="1" si="595"/>
        <v>0</v>
      </c>
      <c r="K5768" s="300">
        <f t="shared" ca="1" si="595"/>
        <v>0</v>
      </c>
      <c r="L5768" s="300">
        <f t="shared" ca="1" si="595"/>
        <v>0</v>
      </c>
    </row>
    <row r="5769" spans="1:12" ht="12.75" hidden="1" customHeight="1" outlineLevel="2" x14ac:dyDescent="0.2">
      <c r="A5769" s="3"/>
      <c r="B5769" s="3"/>
      <c r="C5769" s="21"/>
      <c r="D5769" s="3"/>
      <c r="E5769" s="110"/>
      <c r="F5769" s="109" t="s">
        <v>81</v>
      </c>
      <c r="G5769" s="114">
        <f ca="1">VLOOKUP($B5768,'Input Sheet'!$B$215:$L$414,5+G$5,FALSE)</f>
        <v>0</v>
      </c>
      <c r="H5769" s="114">
        <f ca="1">VLOOKUP($B5768,'Input Sheet'!$B$215:$L$414,5+H$5,FALSE)</f>
        <v>0</v>
      </c>
      <c r="I5769" s="114">
        <f ca="1">VLOOKUP($B5768,'Input Sheet'!$B$215:$L$414,5+I$5,FALSE)</f>
        <v>0</v>
      </c>
      <c r="J5769" s="114">
        <f ca="1">VLOOKUP($B5768,'Input Sheet'!$B$215:$L$414,5+J$5,FALSE)</f>
        <v>0</v>
      </c>
      <c r="K5769" s="114">
        <f ca="1">VLOOKUP($B5768,'Input Sheet'!$B$215:$L$414,5+K$5,FALSE)</f>
        <v>0</v>
      </c>
      <c r="L5769" s="114">
        <f ca="1">VLOOKUP($B5768,'Input Sheet'!$B$215:$L$414,5+L$5,FALSE)</f>
        <v>0</v>
      </c>
    </row>
    <row r="5770" spans="1:12" ht="12.75" hidden="1" customHeight="1" outlineLevel="2" x14ac:dyDescent="0.2">
      <c r="A5770" s="3"/>
      <c r="B5770" s="3"/>
      <c r="C5770" s="3"/>
      <c r="D5770" s="3">
        <v>1</v>
      </c>
      <c r="E5770" s="295">
        <f t="array" aca="1" ref="E5770:E5784" ca="1">TRANSPOSE(G5768:L5768)</f>
        <v>0</v>
      </c>
      <c r="F5770" s="296"/>
      <c r="G5770" s="297"/>
      <c r="H5770" s="298">
        <f ca="1">IF(OFFSET(H5770,-$D5770,0)="n/a","n/a",IF(H$5&gt;OFFSET(H5770,-$D5770,0)+$D5770,$E5770-SUM($G5770:G5770),($E5770-SUM($G5770:G5770))/(OFFSET(H5770,-$D5770,0)-(H$5-$D5770-1))))</f>
        <v>0</v>
      </c>
      <c r="I5770" s="298">
        <f ca="1">IF(OFFSET(I5770,-$D5770,0)="n/a","n/a",IF(I$5&gt;OFFSET(I5770,-$D5770,0)+$D5770,$E5770-SUM($G5770:H5770),($E5770-SUM($G5770:H5770))/(OFFSET(I5770,-$D5770,0)-(I$5-$D5770-1))))</f>
        <v>0</v>
      </c>
      <c r="J5770" s="298">
        <f ca="1">IF(OFFSET(J5770,-$D5770,0)="n/a","n/a",IF(J$5&gt;OFFSET(J5770,-$D5770,0)+$D5770,$E5770-SUM($G5770:I5770),($E5770-SUM($G5770:I5770))/(OFFSET(J5770,-$D5770,0)-(J$5-$D5770-1))))</f>
        <v>0</v>
      </c>
      <c r="K5770" s="298">
        <f ca="1">IF(OFFSET(K5770,-$D5770,0)="n/a","n/a",IF(K$5&gt;OFFSET(K5770,-$D5770,0)+$D5770,$E5770-SUM($G5770:J5770),($E5770-SUM($G5770:J5770))/(OFFSET(K5770,-$D5770,0)-(K$5-$D5770-1))))</f>
        <v>0</v>
      </c>
      <c r="L5770" s="298">
        <f ca="1">IF(OFFSET(L5770,-$D5770,0)="n/a","n/a",IF(L$5&gt;OFFSET(L5770,-$D5770,0)+$D5770,$E5770-SUM($G5770:K5770),($E5770-SUM($G5770:K5770))/(OFFSET(L5770,-$D5770,0)-(L$5-$D5770-1))))</f>
        <v>0</v>
      </c>
    </row>
    <row r="5771" spans="1:12" ht="12.75" hidden="1" customHeight="1" outlineLevel="2" x14ac:dyDescent="0.2">
      <c r="A5771" s="3"/>
      <c r="B5771" s="3"/>
      <c r="C5771" s="377" t="s">
        <v>48</v>
      </c>
      <c r="D5771" s="3">
        <v>2</v>
      </c>
      <c r="E5771" s="295">
        <f ca="1"/>
        <v>0</v>
      </c>
      <c r="F5771" s="296"/>
      <c r="G5771" s="299"/>
      <c r="H5771" s="297"/>
      <c r="I5771" s="298">
        <f ca="1">IF(OFFSET(I5771,-$D5771,0)="n/a","n/a",IF(I$5&gt;OFFSET(I5771,-$D5771,0)+$D5771,$E5771-SUM($G5771:H5771),($E5771-SUM($G5771:H5771))/(OFFSET(I5771,-$D5771,0)-(I$5-$D5771-1))))</f>
        <v>0</v>
      </c>
      <c r="J5771" s="298">
        <f ca="1">IF(OFFSET(J5771,-$D5771,0)="n/a","n/a",IF(J$5&gt;OFFSET(J5771,-$D5771,0)+$D5771,$E5771-SUM($G5771:I5771),($E5771-SUM($G5771:I5771))/(OFFSET(J5771,-$D5771,0)-(J$5-$D5771-1))))</f>
        <v>0</v>
      </c>
      <c r="K5771" s="298">
        <f ca="1">IF(OFFSET(K5771,-$D5771,0)="n/a","n/a",IF(K$5&gt;OFFSET(K5771,-$D5771,0)+$D5771,$E5771-SUM($G5771:J5771),($E5771-SUM($G5771:J5771))/(OFFSET(K5771,-$D5771,0)-(K$5-$D5771-1))))</f>
        <v>0</v>
      </c>
      <c r="L5771" s="298">
        <f ca="1">IF(OFFSET(L5771,-$D5771,0)="n/a","n/a",IF(L$5&gt;OFFSET(L5771,-$D5771,0)+$D5771,$E5771-SUM($G5771:K5771),($E5771-SUM($G5771:K5771))/(OFFSET(L5771,-$D5771,0)-(L$5-$D5771-1))))</f>
        <v>0</v>
      </c>
    </row>
    <row r="5772" spans="1:12" ht="12.75" hidden="1" customHeight="1" outlineLevel="2" x14ac:dyDescent="0.2">
      <c r="A5772" s="3"/>
      <c r="B5772" s="3"/>
      <c r="C5772" s="377"/>
      <c r="D5772" s="3">
        <v>3</v>
      </c>
      <c r="E5772" s="295">
        <f ca="1"/>
        <v>0</v>
      </c>
      <c r="F5772" s="296"/>
      <c r="G5772" s="299"/>
      <c r="H5772" s="299"/>
      <c r="I5772" s="297"/>
      <c r="J5772" s="298">
        <f ca="1">IF(OFFSET(J5772,-$D5772,0)="n/a","n/a",IF(J$5&gt;OFFSET(J5772,-$D5772,0)+$D5772,$E5772-SUM($G5772:I5772),($E5772-SUM($G5772:I5772))/(OFFSET(J5772,-$D5772,0)-(J$5-$D5772-1))))</f>
        <v>0</v>
      </c>
      <c r="K5772" s="298">
        <f ca="1">IF(OFFSET(K5772,-$D5772,0)="n/a","n/a",IF(K$5&gt;OFFSET(K5772,-$D5772,0)+$D5772,$E5772-SUM($G5772:J5772),($E5772-SUM($G5772:J5772))/(OFFSET(K5772,-$D5772,0)-(K$5-$D5772-1))))</f>
        <v>0</v>
      </c>
      <c r="L5772" s="298">
        <f ca="1">IF(OFFSET(L5772,-$D5772,0)="n/a","n/a",IF(L$5&gt;OFFSET(L5772,-$D5772,0)+$D5772,$E5772-SUM($G5772:K5772),($E5772-SUM($G5772:K5772))/(OFFSET(L5772,-$D5772,0)-(L$5-$D5772-1))))</f>
        <v>0</v>
      </c>
    </row>
    <row r="5773" spans="1:12" ht="12.75" hidden="1" customHeight="1" outlineLevel="2" x14ac:dyDescent="0.2">
      <c r="A5773" s="3"/>
      <c r="B5773" s="3"/>
      <c r="C5773" s="377"/>
      <c r="D5773" s="3">
        <v>4</v>
      </c>
      <c r="E5773" s="295">
        <f ca="1"/>
        <v>0</v>
      </c>
      <c r="F5773" s="296"/>
      <c r="G5773" s="299"/>
      <c r="H5773" s="299"/>
      <c r="I5773" s="299"/>
      <c r="J5773" s="297"/>
      <c r="K5773" s="298">
        <f ca="1">IF(OFFSET(K5773,-$D5773,0)="n/a","n/a",IF(K$5&gt;OFFSET(K5773,-$D5773,0)+$D5773,$E5773-SUM($G5773:J5773),($E5773-SUM($G5773:J5773))/(OFFSET(K5773,-$D5773,0)-(K$5-$D5773-1))))</f>
        <v>0</v>
      </c>
      <c r="L5773" s="298">
        <f ca="1">IF(OFFSET(L5773,-$D5773,0)="n/a","n/a",IF(L$5&gt;OFFSET(L5773,-$D5773,0)+$D5773,$E5773-SUM($G5773:K5773),($E5773-SUM($G5773:K5773))/(OFFSET(L5773,-$D5773,0)-(L$5-$D5773-1))))</f>
        <v>0</v>
      </c>
    </row>
    <row r="5774" spans="1:12" ht="12.75" hidden="1" customHeight="1" outlineLevel="2" x14ac:dyDescent="0.2">
      <c r="A5774" s="3"/>
      <c r="B5774" s="3"/>
      <c r="C5774" s="377"/>
      <c r="D5774" s="3">
        <v>5</v>
      </c>
      <c r="E5774" s="295">
        <f ca="1"/>
        <v>0</v>
      </c>
      <c r="F5774" s="296"/>
      <c r="G5774" s="299"/>
      <c r="H5774" s="299"/>
      <c r="I5774" s="299"/>
      <c r="J5774" s="299"/>
      <c r="K5774" s="297"/>
      <c r="L5774" s="298">
        <f ca="1">IF(OFFSET(L5774,-$D5774,0)="n/a","n/a",IF(L$5&gt;OFFSET(L5774,-$D5774,0)+$D5774,$E5774-SUM($G5774:K5774),($E5774-SUM($G5774:K5774))/(OFFSET(L5774,-$D5774,0)-(L$5-$D5774-1))))</f>
        <v>0</v>
      </c>
    </row>
    <row r="5775" spans="1:12" ht="12.75" hidden="1" customHeight="1" outlineLevel="2" x14ac:dyDescent="0.2">
      <c r="A5775" s="3"/>
      <c r="B5775" s="3"/>
      <c r="C5775" s="377"/>
      <c r="D5775" s="3">
        <v>6</v>
      </c>
      <c r="E5775" s="295">
        <f ca="1"/>
        <v>0</v>
      </c>
      <c r="F5775" s="296"/>
      <c r="G5775" s="299"/>
      <c r="H5775" s="299"/>
      <c r="I5775" s="299"/>
      <c r="J5775" s="299"/>
      <c r="K5775" s="299"/>
      <c r="L5775" s="297"/>
    </row>
    <row r="5776" spans="1:12" ht="12.75" hidden="1" customHeight="1" outlineLevel="2" x14ac:dyDescent="0.2">
      <c r="A5776" s="3"/>
      <c r="B5776" s="3"/>
      <c r="C5776" s="377"/>
      <c r="D5776" s="3">
        <v>7</v>
      </c>
      <c r="E5776" s="295" t="e">
        <f ca="1"/>
        <v>#N/A</v>
      </c>
      <c r="F5776" s="296"/>
      <c r="G5776" s="299"/>
      <c r="H5776" s="299"/>
      <c r="I5776" s="299"/>
      <c r="J5776" s="299"/>
      <c r="K5776" s="299"/>
      <c r="L5776" s="299"/>
    </row>
    <row r="5777" spans="1:12" ht="12.75" hidden="1" customHeight="1" outlineLevel="2" x14ac:dyDescent="0.2">
      <c r="A5777" s="3"/>
      <c r="B5777" s="3"/>
      <c r="C5777" s="377"/>
      <c r="D5777" s="3">
        <v>8</v>
      </c>
      <c r="E5777" s="295" t="e">
        <f ca="1"/>
        <v>#N/A</v>
      </c>
      <c r="F5777" s="296"/>
      <c r="G5777" s="299"/>
      <c r="H5777" s="299"/>
      <c r="I5777" s="299"/>
      <c r="J5777" s="299"/>
      <c r="K5777" s="299"/>
      <c r="L5777" s="299"/>
    </row>
    <row r="5778" spans="1:12" ht="12.75" hidden="1" customHeight="1" outlineLevel="2" x14ac:dyDescent="0.2">
      <c r="A5778" s="3"/>
      <c r="B5778" s="3"/>
      <c r="C5778" s="377"/>
      <c r="D5778" s="3">
        <v>9</v>
      </c>
      <c r="E5778" s="295" t="e">
        <f ca="1"/>
        <v>#N/A</v>
      </c>
      <c r="F5778" s="296"/>
      <c r="G5778" s="299"/>
      <c r="H5778" s="299"/>
      <c r="I5778" s="299"/>
      <c r="J5778" s="299"/>
      <c r="K5778" s="299"/>
      <c r="L5778" s="299"/>
    </row>
    <row r="5779" spans="1:12" ht="12.75" hidden="1" customHeight="1" outlineLevel="2" x14ac:dyDescent="0.2">
      <c r="A5779" s="3"/>
      <c r="B5779" s="3"/>
      <c r="C5779" s="377"/>
      <c r="D5779" s="3">
        <v>10</v>
      </c>
      <c r="E5779" s="295" t="e">
        <f ca="1"/>
        <v>#N/A</v>
      </c>
      <c r="F5779" s="296"/>
      <c r="G5779" s="299"/>
      <c r="H5779" s="299"/>
      <c r="I5779" s="299"/>
      <c r="J5779" s="299"/>
      <c r="K5779" s="299"/>
      <c r="L5779" s="299"/>
    </row>
    <row r="5780" spans="1:12" ht="12.75" hidden="1" customHeight="1" outlineLevel="2" x14ac:dyDescent="0.2">
      <c r="A5780" s="3"/>
      <c r="B5780" s="3"/>
      <c r="C5780" s="377"/>
      <c r="D5780" s="3">
        <v>11</v>
      </c>
      <c r="E5780" s="295" t="e">
        <f ca="1"/>
        <v>#N/A</v>
      </c>
      <c r="F5780" s="296"/>
      <c r="G5780" s="299"/>
      <c r="H5780" s="299"/>
      <c r="I5780" s="299"/>
      <c r="J5780" s="299"/>
      <c r="K5780" s="299"/>
      <c r="L5780" s="299"/>
    </row>
    <row r="5781" spans="1:12" ht="12.75" hidden="1" customHeight="1" outlineLevel="2" x14ac:dyDescent="0.2">
      <c r="A5781" s="3"/>
      <c r="B5781" s="3"/>
      <c r="C5781" s="377"/>
      <c r="D5781" s="3">
        <v>12</v>
      </c>
      <c r="E5781" s="295" t="e">
        <f ca="1"/>
        <v>#N/A</v>
      </c>
      <c r="F5781" s="296"/>
      <c r="G5781" s="299"/>
      <c r="H5781" s="299"/>
      <c r="I5781" s="299"/>
      <c r="J5781" s="299"/>
      <c r="K5781" s="299"/>
      <c r="L5781" s="299"/>
    </row>
    <row r="5782" spans="1:12" ht="12.75" hidden="1" customHeight="1" outlineLevel="2" x14ac:dyDescent="0.2">
      <c r="A5782" s="3"/>
      <c r="B5782" s="3"/>
      <c r="C5782" s="377"/>
      <c r="D5782" s="3">
        <v>13</v>
      </c>
      <c r="E5782" s="295" t="e">
        <f ca="1"/>
        <v>#N/A</v>
      </c>
      <c r="F5782" s="296"/>
      <c r="G5782" s="299"/>
      <c r="H5782" s="299"/>
      <c r="I5782" s="299"/>
      <c r="J5782" s="299"/>
      <c r="K5782" s="299"/>
      <c r="L5782" s="299"/>
    </row>
    <row r="5783" spans="1:12" ht="12.75" hidden="1" customHeight="1" outlineLevel="2" x14ac:dyDescent="0.2">
      <c r="A5783" s="3"/>
      <c r="B5783" s="3"/>
      <c r="C5783" s="377"/>
      <c r="D5783" s="3">
        <v>14</v>
      </c>
      <c r="E5783" s="295" t="e">
        <f ca="1"/>
        <v>#N/A</v>
      </c>
      <c r="F5783" s="296"/>
      <c r="G5783" s="299"/>
      <c r="H5783" s="299"/>
      <c r="I5783" s="299"/>
      <c r="J5783" s="299"/>
      <c r="K5783" s="299"/>
      <c r="L5783" s="299"/>
    </row>
    <row r="5784" spans="1:12" ht="12.75" hidden="1" customHeight="1" outlineLevel="2" x14ac:dyDescent="0.2">
      <c r="A5784" s="3"/>
      <c r="B5784" s="3"/>
      <c r="C5784" s="377"/>
      <c r="D5784" s="3">
        <v>15</v>
      </c>
      <c r="E5784" s="295" t="e">
        <f ca="1"/>
        <v>#N/A</v>
      </c>
      <c r="F5784" s="296"/>
      <c r="G5784" s="299"/>
      <c r="H5784" s="299"/>
      <c r="I5784" s="299"/>
      <c r="J5784" s="299"/>
      <c r="K5784" s="299"/>
      <c r="L5784" s="299"/>
    </row>
    <row r="5785" spans="1:12" ht="12.75" hidden="1" customHeight="1" outlineLevel="1" x14ac:dyDescent="0.2">
      <c r="A5785" s="3"/>
      <c r="B5785" s="149" t="str">
        <f ca="1">B5768</f>
        <v>Asset Type 098</v>
      </c>
      <c r="C5785" s="149" t="str">
        <f ca="1">C5768</f>
        <v>Description - Asset Type 098</v>
      </c>
      <c r="D5785" s="3"/>
      <c r="E5785" s="3"/>
      <c r="F5785" s="109" t="s">
        <v>47</v>
      </c>
      <c r="G5785" s="301">
        <f t="shared" ref="G5785:L5785" si="596">SUM(G5770:G5784)</f>
        <v>0</v>
      </c>
      <c r="H5785" s="301">
        <f t="shared" ca="1" si="596"/>
        <v>0</v>
      </c>
      <c r="I5785" s="301">
        <f t="shared" ca="1" si="596"/>
        <v>0</v>
      </c>
      <c r="J5785" s="301">
        <f t="shared" ca="1" si="596"/>
        <v>0</v>
      </c>
      <c r="K5785" s="301">
        <f t="shared" ca="1" si="596"/>
        <v>0</v>
      </c>
      <c r="L5785" s="301">
        <f t="shared" ca="1" si="596"/>
        <v>0</v>
      </c>
    </row>
    <row r="5786" spans="1:12" ht="12.75" hidden="1" customHeight="1" outlineLevel="2" x14ac:dyDescent="0.2">
      <c r="A5786" s="221">
        <f>A5768+1</f>
        <v>99</v>
      </c>
      <c r="B5786" s="22" t="str">
        <f ca="1">OFFSET($B$216,$A5786-1,0)</f>
        <v>Asset Type 099</v>
      </c>
      <c r="C5786" s="22" t="str">
        <f ca="1">OFFSET($C$216,$A5786-1,0)</f>
        <v>Description - Asset Type 099</v>
      </c>
      <c r="D5786" s="3"/>
      <c r="E5786" s="112"/>
      <c r="F5786" s="111" t="s">
        <v>46</v>
      </c>
      <c r="G5786" s="300">
        <f t="shared" ref="G5786:L5786" ca="1" si="597">VLOOKUP($B5786,$B$216:$L$415,5+G$5,FALSE)</f>
        <v>0</v>
      </c>
      <c r="H5786" s="300">
        <f t="shared" ca="1" si="597"/>
        <v>0</v>
      </c>
      <c r="I5786" s="300">
        <f t="shared" ca="1" si="597"/>
        <v>0</v>
      </c>
      <c r="J5786" s="300">
        <f t="shared" ca="1" si="597"/>
        <v>0</v>
      </c>
      <c r="K5786" s="300">
        <f t="shared" ca="1" si="597"/>
        <v>0</v>
      </c>
      <c r="L5786" s="300">
        <f t="shared" ca="1" si="597"/>
        <v>0</v>
      </c>
    </row>
    <row r="5787" spans="1:12" ht="12.75" hidden="1" customHeight="1" outlineLevel="2" x14ac:dyDescent="0.2">
      <c r="A5787" s="3"/>
      <c r="B5787" s="3"/>
      <c r="C5787" s="21"/>
      <c r="D5787" s="3"/>
      <c r="E5787" s="110"/>
      <c r="F5787" s="109" t="s">
        <v>81</v>
      </c>
      <c r="G5787" s="114">
        <f ca="1">VLOOKUP($B5786,'Input Sheet'!$B$215:$L$414,5+G$5,FALSE)</f>
        <v>0</v>
      </c>
      <c r="H5787" s="114">
        <f ca="1">VLOOKUP($B5786,'Input Sheet'!$B$215:$L$414,5+H$5,FALSE)</f>
        <v>0</v>
      </c>
      <c r="I5787" s="114">
        <f ca="1">VLOOKUP($B5786,'Input Sheet'!$B$215:$L$414,5+I$5,FALSE)</f>
        <v>0</v>
      </c>
      <c r="J5787" s="114">
        <f ca="1">VLOOKUP($B5786,'Input Sheet'!$B$215:$L$414,5+J$5,FALSE)</f>
        <v>0</v>
      </c>
      <c r="K5787" s="114">
        <f ca="1">VLOOKUP($B5786,'Input Sheet'!$B$215:$L$414,5+K$5,FALSE)</f>
        <v>0</v>
      </c>
      <c r="L5787" s="114">
        <f ca="1">VLOOKUP($B5786,'Input Sheet'!$B$215:$L$414,5+L$5,FALSE)</f>
        <v>0</v>
      </c>
    </row>
    <row r="5788" spans="1:12" ht="12.75" hidden="1" customHeight="1" outlineLevel="2" x14ac:dyDescent="0.2">
      <c r="A5788" s="3"/>
      <c r="B5788" s="3"/>
      <c r="C5788" s="3"/>
      <c r="D5788" s="3">
        <v>1</v>
      </c>
      <c r="E5788" s="295">
        <f t="array" aca="1" ref="E5788:E5802" ca="1">TRANSPOSE(G5786:L5786)</f>
        <v>0</v>
      </c>
      <c r="F5788" s="296"/>
      <c r="G5788" s="297"/>
      <c r="H5788" s="298">
        <f ca="1">IF(OFFSET(H5788,-$D5788,0)="n/a","n/a",IF(H$5&gt;OFFSET(H5788,-$D5788,0)+$D5788,$E5788-SUM($G5788:G5788),($E5788-SUM($G5788:G5788))/(OFFSET(H5788,-$D5788,0)-(H$5-$D5788-1))))</f>
        <v>0</v>
      </c>
      <c r="I5788" s="298">
        <f ca="1">IF(OFFSET(I5788,-$D5788,0)="n/a","n/a",IF(I$5&gt;OFFSET(I5788,-$D5788,0)+$D5788,$E5788-SUM($G5788:H5788),($E5788-SUM($G5788:H5788))/(OFFSET(I5788,-$D5788,0)-(I$5-$D5788-1))))</f>
        <v>0</v>
      </c>
      <c r="J5788" s="298">
        <f ca="1">IF(OFFSET(J5788,-$D5788,0)="n/a","n/a",IF(J$5&gt;OFFSET(J5788,-$D5788,0)+$D5788,$E5788-SUM($G5788:I5788),($E5788-SUM($G5788:I5788))/(OFFSET(J5788,-$D5788,0)-(J$5-$D5788-1))))</f>
        <v>0</v>
      </c>
      <c r="K5788" s="298">
        <f ca="1">IF(OFFSET(K5788,-$D5788,0)="n/a","n/a",IF(K$5&gt;OFFSET(K5788,-$D5788,0)+$D5788,$E5788-SUM($G5788:J5788),($E5788-SUM($G5788:J5788))/(OFFSET(K5788,-$D5788,0)-(K$5-$D5788-1))))</f>
        <v>0</v>
      </c>
      <c r="L5788" s="298">
        <f ca="1">IF(OFFSET(L5788,-$D5788,0)="n/a","n/a",IF(L$5&gt;OFFSET(L5788,-$D5788,0)+$D5788,$E5788-SUM($G5788:K5788),($E5788-SUM($G5788:K5788))/(OFFSET(L5788,-$D5788,0)-(L$5-$D5788-1))))</f>
        <v>0</v>
      </c>
    </row>
    <row r="5789" spans="1:12" ht="12.75" hidden="1" customHeight="1" outlineLevel="2" x14ac:dyDescent="0.2">
      <c r="A5789" s="3"/>
      <c r="B5789" s="3"/>
      <c r="C5789" s="377" t="s">
        <v>48</v>
      </c>
      <c r="D5789" s="3">
        <v>2</v>
      </c>
      <c r="E5789" s="295">
        <f ca="1"/>
        <v>0</v>
      </c>
      <c r="F5789" s="296"/>
      <c r="G5789" s="299"/>
      <c r="H5789" s="297"/>
      <c r="I5789" s="298">
        <f ca="1">IF(OFFSET(I5789,-$D5789,0)="n/a","n/a",IF(I$5&gt;OFFSET(I5789,-$D5789,0)+$D5789,$E5789-SUM($G5789:H5789),($E5789-SUM($G5789:H5789))/(OFFSET(I5789,-$D5789,0)-(I$5-$D5789-1))))</f>
        <v>0</v>
      </c>
      <c r="J5789" s="298">
        <f ca="1">IF(OFFSET(J5789,-$D5789,0)="n/a","n/a",IF(J$5&gt;OFFSET(J5789,-$D5789,0)+$D5789,$E5789-SUM($G5789:I5789),($E5789-SUM($G5789:I5789))/(OFFSET(J5789,-$D5789,0)-(J$5-$D5789-1))))</f>
        <v>0</v>
      </c>
      <c r="K5789" s="298">
        <f ca="1">IF(OFFSET(K5789,-$D5789,0)="n/a","n/a",IF(K$5&gt;OFFSET(K5789,-$D5789,0)+$D5789,$E5789-SUM($G5789:J5789),($E5789-SUM($G5789:J5789))/(OFFSET(K5789,-$D5789,0)-(K$5-$D5789-1))))</f>
        <v>0</v>
      </c>
      <c r="L5789" s="298">
        <f ca="1">IF(OFFSET(L5789,-$D5789,0)="n/a","n/a",IF(L$5&gt;OFFSET(L5789,-$D5789,0)+$D5789,$E5789-SUM($G5789:K5789),($E5789-SUM($G5789:K5789))/(OFFSET(L5789,-$D5789,0)-(L$5-$D5789-1))))</f>
        <v>0</v>
      </c>
    </row>
    <row r="5790" spans="1:12" ht="12.75" hidden="1" customHeight="1" outlineLevel="2" x14ac:dyDescent="0.2">
      <c r="A5790" s="3"/>
      <c r="B5790" s="3"/>
      <c r="C5790" s="377"/>
      <c r="D5790" s="3">
        <v>3</v>
      </c>
      <c r="E5790" s="295">
        <f ca="1"/>
        <v>0</v>
      </c>
      <c r="F5790" s="296"/>
      <c r="G5790" s="299"/>
      <c r="H5790" s="299"/>
      <c r="I5790" s="297"/>
      <c r="J5790" s="298">
        <f ca="1">IF(OFFSET(J5790,-$D5790,0)="n/a","n/a",IF(J$5&gt;OFFSET(J5790,-$D5790,0)+$D5790,$E5790-SUM($G5790:I5790),($E5790-SUM($G5790:I5790))/(OFFSET(J5790,-$D5790,0)-(J$5-$D5790-1))))</f>
        <v>0</v>
      </c>
      <c r="K5790" s="298">
        <f ca="1">IF(OFFSET(K5790,-$D5790,0)="n/a","n/a",IF(K$5&gt;OFFSET(K5790,-$D5790,0)+$D5790,$E5790-SUM($G5790:J5790),($E5790-SUM($G5790:J5790))/(OFFSET(K5790,-$D5790,0)-(K$5-$D5790-1))))</f>
        <v>0</v>
      </c>
      <c r="L5790" s="298">
        <f ca="1">IF(OFFSET(L5790,-$D5790,0)="n/a","n/a",IF(L$5&gt;OFFSET(L5790,-$D5790,0)+$D5790,$E5790-SUM($G5790:K5790),($E5790-SUM($G5790:K5790))/(OFFSET(L5790,-$D5790,0)-(L$5-$D5790-1))))</f>
        <v>0</v>
      </c>
    </row>
    <row r="5791" spans="1:12" ht="12.75" hidden="1" customHeight="1" outlineLevel="2" x14ac:dyDescent="0.2">
      <c r="A5791" s="3"/>
      <c r="B5791" s="3"/>
      <c r="C5791" s="377"/>
      <c r="D5791" s="3">
        <v>4</v>
      </c>
      <c r="E5791" s="295">
        <f ca="1"/>
        <v>0</v>
      </c>
      <c r="F5791" s="296"/>
      <c r="G5791" s="299"/>
      <c r="H5791" s="299"/>
      <c r="I5791" s="299"/>
      <c r="J5791" s="297"/>
      <c r="K5791" s="298">
        <f ca="1">IF(OFFSET(K5791,-$D5791,0)="n/a","n/a",IF(K$5&gt;OFFSET(K5791,-$D5791,0)+$D5791,$E5791-SUM($G5791:J5791),($E5791-SUM($G5791:J5791))/(OFFSET(K5791,-$D5791,0)-(K$5-$D5791-1))))</f>
        <v>0</v>
      </c>
      <c r="L5791" s="298">
        <f ca="1">IF(OFFSET(L5791,-$D5791,0)="n/a","n/a",IF(L$5&gt;OFFSET(L5791,-$D5791,0)+$D5791,$E5791-SUM($G5791:K5791),($E5791-SUM($G5791:K5791))/(OFFSET(L5791,-$D5791,0)-(L$5-$D5791-1))))</f>
        <v>0</v>
      </c>
    </row>
    <row r="5792" spans="1:12" ht="12.75" hidden="1" customHeight="1" outlineLevel="2" x14ac:dyDescent="0.2">
      <c r="A5792" s="3"/>
      <c r="B5792" s="3"/>
      <c r="C5792" s="377"/>
      <c r="D5792" s="3">
        <v>5</v>
      </c>
      <c r="E5792" s="295">
        <f ca="1"/>
        <v>0</v>
      </c>
      <c r="F5792" s="296"/>
      <c r="G5792" s="299"/>
      <c r="H5792" s="299"/>
      <c r="I5792" s="299"/>
      <c r="J5792" s="299"/>
      <c r="K5792" s="297"/>
      <c r="L5792" s="298">
        <f ca="1">IF(OFFSET(L5792,-$D5792,0)="n/a","n/a",IF(L$5&gt;OFFSET(L5792,-$D5792,0)+$D5792,$E5792-SUM($G5792:K5792),($E5792-SUM($G5792:K5792))/(OFFSET(L5792,-$D5792,0)-(L$5-$D5792-1))))</f>
        <v>0</v>
      </c>
    </row>
    <row r="5793" spans="1:12" ht="12.75" hidden="1" customHeight="1" outlineLevel="2" x14ac:dyDescent="0.2">
      <c r="A5793" s="3"/>
      <c r="B5793" s="3"/>
      <c r="C5793" s="377"/>
      <c r="D5793" s="3">
        <v>6</v>
      </c>
      <c r="E5793" s="295">
        <f ca="1"/>
        <v>0</v>
      </c>
      <c r="F5793" s="296"/>
      <c r="G5793" s="299"/>
      <c r="H5793" s="299"/>
      <c r="I5793" s="299"/>
      <c r="J5793" s="299"/>
      <c r="K5793" s="299"/>
      <c r="L5793" s="297"/>
    </row>
    <row r="5794" spans="1:12" ht="12.75" hidden="1" customHeight="1" outlineLevel="2" x14ac:dyDescent="0.2">
      <c r="A5794" s="3"/>
      <c r="B5794" s="3"/>
      <c r="C5794" s="377"/>
      <c r="D5794" s="3">
        <v>7</v>
      </c>
      <c r="E5794" s="295" t="e">
        <f ca="1"/>
        <v>#N/A</v>
      </c>
      <c r="F5794" s="296"/>
      <c r="G5794" s="299"/>
      <c r="H5794" s="299"/>
      <c r="I5794" s="299"/>
      <c r="J5794" s="299"/>
      <c r="K5794" s="299"/>
      <c r="L5794" s="299"/>
    </row>
    <row r="5795" spans="1:12" ht="12.75" hidden="1" customHeight="1" outlineLevel="2" x14ac:dyDescent="0.2">
      <c r="A5795" s="3"/>
      <c r="B5795" s="3"/>
      <c r="C5795" s="377"/>
      <c r="D5795" s="3">
        <v>8</v>
      </c>
      <c r="E5795" s="295" t="e">
        <f ca="1"/>
        <v>#N/A</v>
      </c>
      <c r="F5795" s="296"/>
      <c r="G5795" s="299"/>
      <c r="H5795" s="299"/>
      <c r="I5795" s="299"/>
      <c r="J5795" s="299"/>
      <c r="K5795" s="299"/>
      <c r="L5795" s="299"/>
    </row>
    <row r="5796" spans="1:12" ht="12.75" hidden="1" customHeight="1" outlineLevel="2" x14ac:dyDescent="0.2">
      <c r="A5796" s="3"/>
      <c r="B5796" s="3"/>
      <c r="C5796" s="377"/>
      <c r="D5796" s="3">
        <v>9</v>
      </c>
      <c r="E5796" s="295" t="e">
        <f ca="1"/>
        <v>#N/A</v>
      </c>
      <c r="F5796" s="296"/>
      <c r="G5796" s="299"/>
      <c r="H5796" s="299"/>
      <c r="I5796" s="299"/>
      <c r="J5796" s="299"/>
      <c r="K5796" s="299"/>
      <c r="L5796" s="299"/>
    </row>
    <row r="5797" spans="1:12" ht="12.75" hidden="1" customHeight="1" outlineLevel="2" x14ac:dyDescent="0.2">
      <c r="A5797" s="3"/>
      <c r="B5797" s="3"/>
      <c r="C5797" s="377"/>
      <c r="D5797" s="3">
        <v>10</v>
      </c>
      <c r="E5797" s="295" t="e">
        <f ca="1"/>
        <v>#N/A</v>
      </c>
      <c r="F5797" s="296"/>
      <c r="G5797" s="299"/>
      <c r="H5797" s="299"/>
      <c r="I5797" s="299"/>
      <c r="J5797" s="299"/>
      <c r="K5797" s="299"/>
      <c r="L5797" s="299"/>
    </row>
    <row r="5798" spans="1:12" ht="12.75" hidden="1" customHeight="1" outlineLevel="2" x14ac:dyDescent="0.2">
      <c r="A5798" s="3"/>
      <c r="B5798" s="3"/>
      <c r="C5798" s="377"/>
      <c r="D5798" s="3">
        <v>11</v>
      </c>
      <c r="E5798" s="295" t="e">
        <f ca="1"/>
        <v>#N/A</v>
      </c>
      <c r="F5798" s="296"/>
      <c r="G5798" s="299"/>
      <c r="H5798" s="299"/>
      <c r="I5798" s="299"/>
      <c r="J5798" s="299"/>
      <c r="K5798" s="299"/>
      <c r="L5798" s="299"/>
    </row>
    <row r="5799" spans="1:12" ht="12.75" hidden="1" customHeight="1" outlineLevel="2" x14ac:dyDescent="0.2">
      <c r="A5799" s="3"/>
      <c r="B5799" s="3"/>
      <c r="C5799" s="377"/>
      <c r="D5799" s="3">
        <v>12</v>
      </c>
      <c r="E5799" s="295" t="e">
        <f ca="1"/>
        <v>#N/A</v>
      </c>
      <c r="F5799" s="296"/>
      <c r="G5799" s="299"/>
      <c r="H5799" s="299"/>
      <c r="I5799" s="299"/>
      <c r="J5799" s="299"/>
      <c r="K5799" s="299"/>
      <c r="L5799" s="299"/>
    </row>
    <row r="5800" spans="1:12" ht="12.75" hidden="1" customHeight="1" outlineLevel="2" x14ac:dyDescent="0.2">
      <c r="A5800" s="3"/>
      <c r="B5800" s="3"/>
      <c r="C5800" s="377"/>
      <c r="D5800" s="3">
        <v>13</v>
      </c>
      <c r="E5800" s="295" t="e">
        <f ca="1"/>
        <v>#N/A</v>
      </c>
      <c r="F5800" s="296"/>
      <c r="G5800" s="299"/>
      <c r="H5800" s="299"/>
      <c r="I5800" s="299"/>
      <c r="J5800" s="299"/>
      <c r="K5800" s="299"/>
      <c r="L5800" s="299"/>
    </row>
    <row r="5801" spans="1:12" ht="12.75" hidden="1" customHeight="1" outlineLevel="2" x14ac:dyDescent="0.2">
      <c r="A5801" s="3"/>
      <c r="B5801" s="3"/>
      <c r="C5801" s="377"/>
      <c r="D5801" s="3">
        <v>14</v>
      </c>
      <c r="E5801" s="295" t="e">
        <f ca="1"/>
        <v>#N/A</v>
      </c>
      <c r="F5801" s="296"/>
      <c r="G5801" s="299"/>
      <c r="H5801" s="299"/>
      <c r="I5801" s="299"/>
      <c r="J5801" s="299"/>
      <c r="K5801" s="299"/>
      <c r="L5801" s="299"/>
    </row>
    <row r="5802" spans="1:12" ht="12.75" hidden="1" customHeight="1" outlineLevel="2" x14ac:dyDescent="0.2">
      <c r="A5802" s="3"/>
      <c r="B5802" s="3"/>
      <c r="C5802" s="377"/>
      <c r="D5802" s="3">
        <v>15</v>
      </c>
      <c r="E5802" s="295" t="e">
        <f ca="1"/>
        <v>#N/A</v>
      </c>
      <c r="F5802" s="296"/>
      <c r="G5802" s="299"/>
      <c r="H5802" s="299"/>
      <c r="I5802" s="299"/>
      <c r="J5802" s="299"/>
      <c r="K5802" s="299"/>
      <c r="L5802" s="299"/>
    </row>
    <row r="5803" spans="1:12" ht="12.75" hidden="1" customHeight="1" outlineLevel="1" x14ac:dyDescent="0.2">
      <c r="A5803" s="3"/>
      <c r="B5803" s="149" t="str">
        <f ca="1">B5786</f>
        <v>Asset Type 099</v>
      </c>
      <c r="C5803" s="149" t="str">
        <f ca="1">C5786</f>
        <v>Description - Asset Type 099</v>
      </c>
      <c r="D5803" s="3"/>
      <c r="E5803" s="3"/>
      <c r="F5803" s="109" t="s">
        <v>47</v>
      </c>
      <c r="G5803" s="301">
        <f t="shared" ref="G5803:L5803" si="598">SUM(G5788:G5802)</f>
        <v>0</v>
      </c>
      <c r="H5803" s="301">
        <f t="shared" ca="1" si="598"/>
        <v>0</v>
      </c>
      <c r="I5803" s="301">
        <f t="shared" ca="1" si="598"/>
        <v>0</v>
      </c>
      <c r="J5803" s="301">
        <f t="shared" ca="1" si="598"/>
        <v>0</v>
      </c>
      <c r="K5803" s="301">
        <f t="shared" ca="1" si="598"/>
        <v>0</v>
      </c>
      <c r="L5803" s="301">
        <f t="shared" ca="1" si="598"/>
        <v>0</v>
      </c>
    </row>
    <row r="5804" spans="1:12" ht="12.75" hidden="1" customHeight="1" outlineLevel="2" x14ac:dyDescent="0.2">
      <c r="A5804" s="221">
        <f>A5786+1</f>
        <v>100</v>
      </c>
      <c r="B5804" s="22" t="str">
        <f ca="1">OFFSET($B$216,$A5804-1,0)</f>
        <v>Asset Type 100</v>
      </c>
      <c r="C5804" s="22" t="str">
        <f ca="1">OFFSET($C$216,$A5804-1,0)</f>
        <v>Description - Asset Type 100</v>
      </c>
      <c r="D5804" s="3"/>
      <c r="E5804" s="112"/>
      <c r="F5804" s="111" t="s">
        <v>46</v>
      </c>
      <c r="G5804" s="300">
        <f t="shared" ref="G5804:L5804" ca="1" si="599">VLOOKUP($B5804,$B$216:$L$415,5+G$5,FALSE)</f>
        <v>0</v>
      </c>
      <c r="H5804" s="300">
        <f t="shared" ca="1" si="599"/>
        <v>0</v>
      </c>
      <c r="I5804" s="300">
        <f t="shared" ca="1" si="599"/>
        <v>0</v>
      </c>
      <c r="J5804" s="300">
        <f t="shared" ca="1" si="599"/>
        <v>0</v>
      </c>
      <c r="K5804" s="300">
        <f t="shared" ca="1" si="599"/>
        <v>0</v>
      </c>
      <c r="L5804" s="300">
        <f t="shared" ca="1" si="599"/>
        <v>0</v>
      </c>
    </row>
    <row r="5805" spans="1:12" ht="12.75" hidden="1" customHeight="1" outlineLevel="2" x14ac:dyDescent="0.2">
      <c r="A5805" s="3"/>
      <c r="B5805" s="3"/>
      <c r="C5805" s="21"/>
      <c r="D5805" s="3"/>
      <c r="E5805" s="110"/>
      <c r="F5805" s="109" t="s">
        <v>81</v>
      </c>
      <c r="G5805" s="114">
        <f ca="1">VLOOKUP($B5804,'Input Sheet'!$B$215:$L$414,5+G$5,FALSE)</f>
        <v>0</v>
      </c>
      <c r="H5805" s="114">
        <f ca="1">VLOOKUP($B5804,'Input Sheet'!$B$215:$L$414,5+H$5,FALSE)</f>
        <v>0</v>
      </c>
      <c r="I5805" s="114">
        <f ca="1">VLOOKUP($B5804,'Input Sheet'!$B$215:$L$414,5+I$5,FALSE)</f>
        <v>0</v>
      </c>
      <c r="J5805" s="114">
        <f ca="1">VLOOKUP($B5804,'Input Sheet'!$B$215:$L$414,5+J$5,FALSE)</f>
        <v>0</v>
      </c>
      <c r="K5805" s="114">
        <f ca="1">VLOOKUP($B5804,'Input Sheet'!$B$215:$L$414,5+K$5,FALSE)</f>
        <v>0</v>
      </c>
      <c r="L5805" s="114">
        <f ca="1">VLOOKUP($B5804,'Input Sheet'!$B$215:$L$414,5+L$5,FALSE)</f>
        <v>0</v>
      </c>
    </row>
    <row r="5806" spans="1:12" ht="12.75" hidden="1" customHeight="1" outlineLevel="2" x14ac:dyDescent="0.2">
      <c r="A5806" s="3"/>
      <c r="B5806" s="3"/>
      <c r="C5806" s="3"/>
      <c r="D5806" s="3">
        <v>1</v>
      </c>
      <c r="E5806" s="295">
        <f t="array" aca="1" ref="E5806:E5820" ca="1">TRANSPOSE(G5804:L5804)</f>
        <v>0</v>
      </c>
      <c r="F5806" s="296"/>
      <c r="G5806" s="297"/>
      <c r="H5806" s="298">
        <f ca="1">IF(OFFSET(H5806,-$D5806,0)="n/a","n/a",IF(H$5&gt;OFFSET(H5806,-$D5806,0)+$D5806,$E5806-SUM($G5806:G5806),($E5806-SUM($G5806:G5806))/(OFFSET(H5806,-$D5806,0)-(H$5-$D5806-1))))</f>
        <v>0</v>
      </c>
      <c r="I5806" s="298">
        <f ca="1">IF(OFFSET(I5806,-$D5806,0)="n/a","n/a",IF(I$5&gt;OFFSET(I5806,-$D5806,0)+$D5806,$E5806-SUM($G5806:H5806),($E5806-SUM($G5806:H5806))/(OFFSET(I5806,-$D5806,0)-(I$5-$D5806-1))))</f>
        <v>0</v>
      </c>
      <c r="J5806" s="298">
        <f ca="1">IF(OFFSET(J5806,-$D5806,0)="n/a","n/a",IF(J$5&gt;OFFSET(J5806,-$D5806,0)+$D5806,$E5806-SUM($G5806:I5806),($E5806-SUM($G5806:I5806))/(OFFSET(J5806,-$D5806,0)-(J$5-$D5806-1))))</f>
        <v>0</v>
      </c>
      <c r="K5806" s="298">
        <f ca="1">IF(OFFSET(K5806,-$D5806,0)="n/a","n/a",IF(K$5&gt;OFFSET(K5806,-$D5806,0)+$D5806,$E5806-SUM($G5806:J5806),($E5806-SUM($G5806:J5806))/(OFFSET(K5806,-$D5806,0)-(K$5-$D5806-1))))</f>
        <v>0</v>
      </c>
      <c r="L5806" s="298">
        <f ca="1">IF(OFFSET(L5806,-$D5806,0)="n/a","n/a",IF(L$5&gt;OFFSET(L5806,-$D5806,0)+$D5806,$E5806-SUM($G5806:K5806),($E5806-SUM($G5806:K5806))/(OFFSET(L5806,-$D5806,0)-(L$5-$D5806-1))))</f>
        <v>0</v>
      </c>
    </row>
    <row r="5807" spans="1:12" ht="12.75" hidden="1" customHeight="1" outlineLevel="2" x14ac:dyDescent="0.2">
      <c r="A5807" s="3"/>
      <c r="B5807" s="3"/>
      <c r="C5807" s="377" t="s">
        <v>48</v>
      </c>
      <c r="D5807" s="3">
        <v>2</v>
      </c>
      <c r="E5807" s="295">
        <f ca="1"/>
        <v>0</v>
      </c>
      <c r="F5807" s="296"/>
      <c r="G5807" s="299"/>
      <c r="H5807" s="297"/>
      <c r="I5807" s="298">
        <f ca="1">IF(OFFSET(I5807,-$D5807,0)="n/a","n/a",IF(I$5&gt;OFFSET(I5807,-$D5807,0)+$D5807,$E5807-SUM($G5807:H5807),($E5807-SUM($G5807:H5807))/(OFFSET(I5807,-$D5807,0)-(I$5-$D5807-1))))</f>
        <v>0</v>
      </c>
      <c r="J5807" s="298">
        <f ca="1">IF(OFFSET(J5807,-$D5807,0)="n/a","n/a",IF(J$5&gt;OFFSET(J5807,-$D5807,0)+$D5807,$E5807-SUM($G5807:I5807),($E5807-SUM($G5807:I5807))/(OFFSET(J5807,-$D5807,0)-(J$5-$D5807-1))))</f>
        <v>0</v>
      </c>
      <c r="K5807" s="298">
        <f ca="1">IF(OFFSET(K5807,-$D5807,0)="n/a","n/a",IF(K$5&gt;OFFSET(K5807,-$D5807,0)+$D5807,$E5807-SUM($G5807:J5807),($E5807-SUM($G5807:J5807))/(OFFSET(K5807,-$D5807,0)-(K$5-$D5807-1))))</f>
        <v>0</v>
      </c>
      <c r="L5807" s="298">
        <f ca="1">IF(OFFSET(L5807,-$D5807,0)="n/a","n/a",IF(L$5&gt;OFFSET(L5807,-$D5807,0)+$D5807,$E5807-SUM($G5807:K5807),($E5807-SUM($G5807:K5807))/(OFFSET(L5807,-$D5807,0)-(L$5-$D5807-1))))</f>
        <v>0</v>
      </c>
    </row>
    <row r="5808" spans="1:12" ht="12.75" hidden="1" customHeight="1" outlineLevel="2" x14ac:dyDescent="0.2">
      <c r="A5808" s="3"/>
      <c r="B5808" s="3"/>
      <c r="C5808" s="377"/>
      <c r="D5808" s="3">
        <v>3</v>
      </c>
      <c r="E5808" s="295">
        <f ca="1"/>
        <v>0</v>
      </c>
      <c r="F5808" s="296"/>
      <c r="G5808" s="299"/>
      <c r="H5808" s="299"/>
      <c r="I5808" s="297"/>
      <c r="J5808" s="298">
        <f ca="1">IF(OFFSET(J5808,-$D5808,0)="n/a","n/a",IF(J$5&gt;OFFSET(J5808,-$D5808,0)+$D5808,$E5808-SUM($G5808:I5808),($E5808-SUM($G5808:I5808))/(OFFSET(J5808,-$D5808,0)-(J$5-$D5808-1))))</f>
        <v>0</v>
      </c>
      <c r="K5808" s="298">
        <f ca="1">IF(OFFSET(K5808,-$D5808,0)="n/a","n/a",IF(K$5&gt;OFFSET(K5808,-$D5808,0)+$D5808,$E5808-SUM($G5808:J5808),($E5808-SUM($G5808:J5808))/(OFFSET(K5808,-$D5808,0)-(K$5-$D5808-1))))</f>
        <v>0</v>
      </c>
      <c r="L5808" s="298">
        <f ca="1">IF(OFFSET(L5808,-$D5808,0)="n/a","n/a",IF(L$5&gt;OFFSET(L5808,-$D5808,0)+$D5808,$E5808-SUM($G5808:K5808),($E5808-SUM($G5808:K5808))/(OFFSET(L5808,-$D5808,0)-(L$5-$D5808-1))))</f>
        <v>0</v>
      </c>
    </row>
    <row r="5809" spans="1:12" ht="12.75" hidden="1" customHeight="1" outlineLevel="2" x14ac:dyDescent="0.2">
      <c r="A5809" s="3"/>
      <c r="B5809" s="3"/>
      <c r="C5809" s="377"/>
      <c r="D5809" s="3">
        <v>4</v>
      </c>
      <c r="E5809" s="295">
        <f ca="1"/>
        <v>0</v>
      </c>
      <c r="F5809" s="296"/>
      <c r="G5809" s="299"/>
      <c r="H5809" s="299"/>
      <c r="I5809" s="299"/>
      <c r="J5809" s="297"/>
      <c r="K5809" s="298">
        <f ca="1">IF(OFFSET(K5809,-$D5809,0)="n/a","n/a",IF(K$5&gt;OFFSET(K5809,-$D5809,0)+$D5809,$E5809-SUM($G5809:J5809),($E5809-SUM($G5809:J5809))/(OFFSET(K5809,-$D5809,0)-(K$5-$D5809-1))))</f>
        <v>0</v>
      </c>
      <c r="L5809" s="298">
        <f ca="1">IF(OFFSET(L5809,-$D5809,0)="n/a","n/a",IF(L$5&gt;OFFSET(L5809,-$D5809,0)+$D5809,$E5809-SUM($G5809:K5809),($E5809-SUM($G5809:K5809))/(OFFSET(L5809,-$D5809,0)-(L$5-$D5809-1))))</f>
        <v>0</v>
      </c>
    </row>
    <row r="5810" spans="1:12" ht="12.75" hidden="1" customHeight="1" outlineLevel="2" x14ac:dyDescent="0.2">
      <c r="A5810" s="3"/>
      <c r="B5810" s="3"/>
      <c r="C5810" s="377"/>
      <c r="D5810" s="3">
        <v>5</v>
      </c>
      <c r="E5810" s="295">
        <f ca="1"/>
        <v>0</v>
      </c>
      <c r="F5810" s="296"/>
      <c r="G5810" s="299"/>
      <c r="H5810" s="299"/>
      <c r="I5810" s="299"/>
      <c r="J5810" s="299"/>
      <c r="K5810" s="297"/>
      <c r="L5810" s="298">
        <f ca="1">IF(OFFSET(L5810,-$D5810,0)="n/a","n/a",IF(L$5&gt;OFFSET(L5810,-$D5810,0)+$D5810,$E5810-SUM($G5810:K5810),($E5810-SUM($G5810:K5810))/(OFFSET(L5810,-$D5810,0)-(L$5-$D5810-1))))</f>
        <v>0</v>
      </c>
    </row>
    <row r="5811" spans="1:12" ht="12.75" hidden="1" customHeight="1" outlineLevel="2" x14ac:dyDescent="0.2">
      <c r="A5811" s="3"/>
      <c r="B5811" s="3"/>
      <c r="C5811" s="377"/>
      <c r="D5811" s="3">
        <v>6</v>
      </c>
      <c r="E5811" s="295">
        <f ca="1"/>
        <v>0</v>
      </c>
      <c r="F5811" s="296"/>
      <c r="G5811" s="299"/>
      <c r="H5811" s="299"/>
      <c r="I5811" s="299"/>
      <c r="J5811" s="299"/>
      <c r="K5811" s="299"/>
      <c r="L5811" s="297"/>
    </row>
    <row r="5812" spans="1:12" ht="12.75" hidden="1" customHeight="1" outlineLevel="2" x14ac:dyDescent="0.2">
      <c r="A5812" s="3"/>
      <c r="B5812" s="3"/>
      <c r="C5812" s="377"/>
      <c r="D5812" s="3">
        <v>7</v>
      </c>
      <c r="E5812" s="295" t="e">
        <f ca="1"/>
        <v>#N/A</v>
      </c>
      <c r="F5812" s="296"/>
      <c r="G5812" s="299"/>
      <c r="H5812" s="299"/>
      <c r="I5812" s="299"/>
      <c r="J5812" s="299"/>
      <c r="K5812" s="299"/>
      <c r="L5812" s="299"/>
    </row>
    <row r="5813" spans="1:12" ht="12.75" hidden="1" customHeight="1" outlineLevel="2" x14ac:dyDescent="0.2">
      <c r="A5813" s="3"/>
      <c r="B5813" s="3"/>
      <c r="C5813" s="377"/>
      <c r="D5813" s="3">
        <v>8</v>
      </c>
      <c r="E5813" s="295" t="e">
        <f ca="1"/>
        <v>#N/A</v>
      </c>
      <c r="F5813" s="296"/>
      <c r="G5813" s="299"/>
      <c r="H5813" s="299"/>
      <c r="I5813" s="299"/>
      <c r="J5813" s="299"/>
      <c r="K5813" s="299"/>
      <c r="L5813" s="299"/>
    </row>
    <row r="5814" spans="1:12" ht="12.75" hidden="1" customHeight="1" outlineLevel="2" x14ac:dyDescent="0.2">
      <c r="A5814" s="3"/>
      <c r="B5814" s="3"/>
      <c r="C5814" s="377"/>
      <c r="D5814" s="3">
        <v>9</v>
      </c>
      <c r="E5814" s="295" t="e">
        <f ca="1"/>
        <v>#N/A</v>
      </c>
      <c r="F5814" s="296"/>
      <c r="G5814" s="299"/>
      <c r="H5814" s="299"/>
      <c r="I5814" s="299"/>
      <c r="J5814" s="299"/>
      <c r="K5814" s="299"/>
      <c r="L5814" s="299"/>
    </row>
    <row r="5815" spans="1:12" ht="12.75" hidden="1" customHeight="1" outlineLevel="2" x14ac:dyDescent="0.2">
      <c r="A5815" s="3"/>
      <c r="B5815" s="3"/>
      <c r="C5815" s="377"/>
      <c r="D5815" s="3">
        <v>10</v>
      </c>
      <c r="E5815" s="295" t="e">
        <f ca="1"/>
        <v>#N/A</v>
      </c>
      <c r="F5815" s="296"/>
      <c r="G5815" s="299"/>
      <c r="H5815" s="299"/>
      <c r="I5815" s="299"/>
      <c r="J5815" s="299"/>
      <c r="K5815" s="299"/>
      <c r="L5815" s="299"/>
    </row>
    <row r="5816" spans="1:12" ht="12.75" hidden="1" customHeight="1" outlineLevel="2" x14ac:dyDescent="0.2">
      <c r="A5816" s="3"/>
      <c r="B5816" s="3"/>
      <c r="C5816" s="377"/>
      <c r="D5816" s="3">
        <v>11</v>
      </c>
      <c r="E5816" s="295" t="e">
        <f ca="1"/>
        <v>#N/A</v>
      </c>
      <c r="F5816" s="296"/>
      <c r="G5816" s="299"/>
      <c r="H5816" s="299"/>
      <c r="I5816" s="299"/>
      <c r="J5816" s="299"/>
      <c r="K5816" s="299"/>
      <c r="L5816" s="299"/>
    </row>
    <row r="5817" spans="1:12" ht="12.75" hidden="1" customHeight="1" outlineLevel="2" x14ac:dyDescent="0.2">
      <c r="A5817" s="3"/>
      <c r="B5817" s="3"/>
      <c r="C5817" s="377"/>
      <c r="D5817" s="3">
        <v>12</v>
      </c>
      <c r="E5817" s="295" t="e">
        <f ca="1"/>
        <v>#N/A</v>
      </c>
      <c r="F5817" s="296"/>
      <c r="G5817" s="299"/>
      <c r="H5817" s="299"/>
      <c r="I5817" s="299"/>
      <c r="J5817" s="299"/>
      <c r="K5817" s="299"/>
      <c r="L5817" s="299"/>
    </row>
    <row r="5818" spans="1:12" ht="12.75" hidden="1" customHeight="1" outlineLevel="2" x14ac:dyDescent="0.2">
      <c r="A5818" s="3"/>
      <c r="B5818" s="3"/>
      <c r="C5818" s="377"/>
      <c r="D5818" s="3">
        <v>13</v>
      </c>
      <c r="E5818" s="295" t="e">
        <f ca="1"/>
        <v>#N/A</v>
      </c>
      <c r="F5818" s="296"/>
      <c r="G5818" s="299"/>
      <c r="H5818" s="299"/>
      <c r="I5818" s="299"/>
      <c r="J5818" s="299"/>
      <c r="K5818" s="299"/>
      <c r="L5818" s="299"/>
    </row>
    <row r="5819" spans="1:12" ht="12.75" hidden="1" customHeight="1" outlineLevel="2" x14ac:dyDescent="0.2">
      <c r="A5819" s="3"/>
      <c r="B5819" s="3"/>
      <c r="C5819" s="377"/>
      <c r="D5819" s="3">
        <v>14</v>
      </c>
      <c r="E5819" s="295" t="e">
        <f ca="1"/>
        <v>#N/A</v>
      </c>
      <c r="F5819" s="296"/>
      <c r="G5819" s="299"/>
      <c r="H5819" s="299"/>
      <c r="I5819" s="299"/>
      <c r="J5819" s="299"/>
      <c r="K5819" s="299"/>
      <c r="L5819" s="299"/>
    </row>
    <row r="5820" spans="1:12" ht="12.75" hidden="1" customHeight="1" outlineLevel="2" x14ac:dyDescent="0.2">
      <c r="A5820" s="3"/>
      <c r="B5820" s="3"/>
      <c r="C5820" s="377"/>
      <c r="D5820" s="3">
        <v>15</v>
      </c>
      <c r="E5820" s="295" t="e">
        <f ca="1"/>
        <v>#N/A</v>
      </c>
      <c r="F5820" s="296"/>
      <c r="G5820" s="299"/>
      <c r="H5820" s="299"/>
      <c r="I5820" s="299"/>
      <c r="J5820" s="299"/>
      <c r="K5820" s="299"/>
      <c r="L5820" s="299"/>
    </row>
    <row r="5821" spans="1:12" ht="12.75" hidden="1" customHeight="1" outlineLevel="1" x14ac:dyDescent="0.2">
      <c r="A5821" s="3"/>
      <c r="B5821" s="149" t="str">
        <f ca="1">B5804</f>
        <v>Asset Type 100</v>
      </c>
      <c r="C5821" s="149" t="str">
        <f ca="1">C5804</f>
        <v>Description - Asset Type 100</v>
      </c>
      <c r="D5821" s="3"/>
      <c r="E5821" s="3"/>
      <c r="F5821" s="109" t="s">
        <v>47</v>
      </c>
      <c r="G5821" s="301">
        <f t="shared" ref="G5821:L5821" si="600">SUM(G5806:G5820)</f>
        <v>0</v>
      </c>
      <c r="H5821" s="301">
        <f t="shared" ca="1" si="600"/>
        <v>0</v>
      </c>
      <c r="I5821" s="301">
        <f t="shared" ca="1" si="600"/>
        <v>0</v>
      </c>
      <c r="J5821" s="301">
        <f t="shared" ca="1" si="600"/>
        <v>0</v>
      </c>
      <c r="K5821" s="301">
        <f t="shared" ca="1" si="600"/>
        <v>0</v>
      </c>
      <c r="L5821" s="301">
        <f t="shared" ca="1" si="600"/>
        <v>0</v>
      </c>
    </row>
    <row r="5822" spans="1:12" ht="12.75" hidden="1" customHeight="1" outlineLevel="2" x14ac:dyDescent="0.2">
      <c r="A5822" s="221">
        <f>A5804+1</f>
        <v>101</v>
      </c>
      <c r="B5822" s="22" t="str">
        <f ca="1">OFFSET($B$216,$A5822-1,0)</f>
        <v>Asset Type 101</v>
      </c>
      <c r="C5822" s="22" t="str">
        <f ca="1">OFFSET($C$216,$A5822-1,0)</f>
        <v>Description - Asset Type 101</v>
      </c>
      <c r="D5822" s="3"/>
      <c r="E5822" s="112"/>
      <c r="F5822" s="111" t="s">
        <v>46</v>
      </c>
      <c r="G5822" s="300">
        <f t="shared" ref="G5822:L5822" ca="1" si="601">VLOOKUP($B5822,$B$216:$L$415,5+G$5,FALSE)</f>
        <v>0</v>
      </c>
      <c r="H5822" s="300">
        <f t="shared" ca="1" si="601"/>
        <v>0</v>
      </c>
      <c r="I5822" s="300">
        <f t="shared" ca="1" si="601"/>
        <v>0</v>
      </c>
      <c r="J5822" s="300">
        <f t="shared" ca="1" si="601"/>
        <v>0</v>
      </c>
      <c r="K5822" s="300">
        <f t="shared" ca="1" si="601"/>
        <v>0</v>
      </c>
      <c r="L5822" s="300">
        <f t="shared" ca="1" si="601"/>
        <v>0</v>
      </c>
    </row>
    <row r="5823" spans="1:12" ht="12.75" hidden="1" customHeight="1" outlineLevel="2" x14ac:dyDescent="0.2">
      <c r="A5823" s="3"/>
      <c r="B5823" s="3"/>
      <c r="C5823" s="21"/>
      <c r="D5823" s="3"/>
      <c r="E5823" s="110"/>
      <c r="F5823" s="109" t="s">
        <v>81</v>
      </c>
      <c r="G5823" s="114">
        <f ca="1">VLOOKUP($B5822,'Input Sheet'!$B$215:$L$414,5+G$5,FALSE)</f>
        <v>0</v>
      </c>
      <c r="H5823" s="114">
        <f ca="1">VLOOKUP($B5822,'Input Sheet'!$B$215:$L$414,5+H$5,FALSE)</f>
        <v>0</v>
      </c>
      <c r="I5823" s="114">
        <f ca="1">VLOOKUP($B5822,'Input Sheet'!$B$215:$L$414,5+I$5,FALSE)</f>
        <v>0</v>
      </c>
      <c r="J5823" s="114">
        <f ca="1">VLOOKUP($B5822,'Input Sheet'!$B$215:$L$414,5+J$5,FALSE)</f>
        <v>0</v>
      </c>
      <c r="K5823" s="114">
        <f ca="1">VLOOKUP($B5822,'Input Sheet'!$B$215:$L$414,5+K$5,FALSE)</f>
        <v>0</v>
      </c>
      <c r="L5823" s="114">
        <f ca="1">VLOOKUP($B5822,'Input Sheet'!$B$215:$L$414,5+L$5,FALSE)</f>
        <v>0</v>
      </c>
    </row>
    <row r="5824" spans="1:12" ht="12.75" hidden="1" customHeight="1" outlineLevel="2" x14ac:dyDescent="0.2">
      <c r="A5824" s="3"/>
      <c r="B5824" s="3"/>
      <c r="C5824" s="3"/>
      <c r="D5824" s="3">
        <v>1</v>
      </c>
      <c r="E5824" s="295">
        <f t="array" aca="1" ref="E5824:E5838" ca="1">TRANSPOSE(G5822:L5822)</f>
        <v>0</v>
      </c>
      <c r="F5824" s="296"/>
      <c r="G5824" s="297"/>
      <c r="H5824" s="298">
        <f ca="1">IF(OFFSET(H5824,-$D5824,0)="n/a","n/a",IF(H$5&gt;OFFSET(H5824,-$D5824,0)+$D5824,$E5824-SUM($G5824:G5824),($E5824-SUM($G5824:G5824))/(OFFSET(H5824,-$D5824,0)-(H$5-$D5824-1))))</f>
        <v>0</v>
      </c>
      <c r="I5824" s="298">
        <f ca="1">IF(OFFSET(I5824,-$D5824,0)="n/a","n/a",IF(I$5&gt;OFFSET(I5824,-$D5824,0)+$D5824,$E5824-SUM($G5824:H5824),($E5824-SUM($G5824:H5824))/(OFFSET(I5824,-$D5824,0)-(I$5-$D5824-1))))</f>
        <v>0</v>
      </c>
      <c r="J5824" s="298">
        <f ca="1">IF(OFFSET(J5824,-$D5824,0)="n/a","n/a",IF(J$5&gt;OFFSET(J5824,-$D5824,0)+$D5824,$E5824-SUM($G5824:I5824),($E5824-SUM($G5824:I5824))/(OFFSET(J5824,-$D5824,0)-(J$5-$D5824-1))))</f>
        <v>0</v>
      </c>
      <c r="K5824" s="298">
        <f ca="1">IF(OFFSET(K5824,-$D5824,0)="n/a","n/a",IF(K$5&gt;OFFSET(K5824,-$D5824,0)+$D5824,$E5824-SUM($G5824:J5824),($E5824-SUM($G5824:J5824))/(OFFSET(K5824,-$D5824,0)-(K$5-$D5824-1))))</f>
        <v>0</v>
      </c>
      <c r="L5824" s="298">
        <f ca="1">IF(OFFSET(L5824,-$D5824,0)="n/a","n/a",IF(L$5&gt;OFFSET(L5824,-$D5824,0)+$D5824,$E5824-SUM($G5824:K5824),($E5824-SUM($G5824:K5824))/(OFFSET(L5824,-$D5824,0)-(L$5-$D5824-1))))</f>
        <v>0</v>
      </c>
    </row>
    <row r="5825" spans="1:12" ht="12.75" hidden="1" customHeight="1" outlineLevel="2" x14ac:dyDescent="0.2">
      <c r="A5825" s="3"/>
      <c r="B5825" s="3"/>
      <c r="C5825" s="377" t="s">
        <v>48</v>
      </c>
      <c r="D5825" s="3">
        <v>2</v>
      </c>
      <c r="E5825" s="295">
        <f ca="1"/>
        <v>0</v>
      </c>
      <c r="F5825" s="296"/>
      <c r="G5825" s="299"/>
      <c r="H5825" s="297"/>
      <c r="I5825" s="298">
        <f ca="1">IF(OFFSET(I5825,-$D5825,0)="n/a","n/a",IF(I$5&gt;OFFSET(I5825,-$D5825,0)+$D5825,$E5825-SUM($G5825:H5825),($E5825-SUM($G5825:H5825))/(OFFSET(I5825,-$D5825,0)-(I$5-$D5825-1))))</f>
        <v>0</v>
      </c>
      <c r="J5825" s="298">
        <f ca="1">IF(OFFSET(J5825,-$D5825,0)="n/a","n/a",IF(J$5&gt;OFFSET(J5825,-$D5825,0)+$D5825,$E5825-SUM($G5825:I5825),($E5825-SUM($G5825:I5825))/(OFFSET(J5825,-$D5825,0)-(J$5-$D5825-1))))</f>
        <v>0</v>
      </c>
      <c r="K5825" s="298">
        <f ca="1">IF(OFFSET(K5825,-$D5825,0)="n/a","n/a",IF(K$5&gt;OFFSET(K5825,-$D5825,0)+$D5825,$E5825-SUM($G5825:J5825),($E5825-SUM($G5825:J5825))/(OFFSET(K5825,-$D5825,0)-(K$5-$D5825-1))))</f>
        <v>0</v>
      </c>
      <c r="L5825" s="298">
        <f ca="1">IF(OFFSET(L5825,-$D5825,0)="n/a","n/a",IF(L$5&gt;OFFSET(L5825,-$D5825,0)+$D5825,$E5825-SUM($G5825:K5825),($E5825-SUM($G5825:K5825))/(OFFSET(L5825,-$D5825,0)-(L$5-$D5825-1))))</f>
        <v>0</v>
      </c>
    </row>
    <row r="5826" spans="1:12" ht="12.75" hidden="1" customHeight="1" outlineLevel="2" x14ac:dyDescent="0.2">
      <c r="A5826" s="3"/>
      <c r="B5826" s="3"/>
      <c r="C5826" s="377"/>
      <c r="D5826" s="3">
        <v>3</v>
      </c>
      <c r="E5826" s="295">
        <f ca="1"/>
        <v>0</v>
      </c>
      <c r="F5826" s="296"/>
      <c r="G5826" s="299"/>
      <c r="H5826" s="299"/>
      <c r="I5826" s="297"/>
      <c r="J5826" s="298">
        <f ca="1">IF(OFFSET(J5826,-$D5826,0)="n/a","n/a",IF(J$5&gt;OFFSET(J5826,-$D5826,0)+$D5826,$E5826-SUM($G5826:I5826),($E5826-SUM($G5826:I5826))/(OFFSET(J5826,-$D5826,0)-(J$5-$D5826-1))))</f>
        <v>0</v>
      </c>
      <c r="K5826" s="298">
        <f ca="1">IF(OFFSET(K5826,-$D5826,0)="n/a","n/a",IF(K$5&gt;OFFSET(K5826,-$D5826,0)+$D5826,$E5826-SUM($G5826:J5826),($E5826-SUM($G5826:J5826))/(OFFSET(K5826,-$D5826,0)-(K$5-$D5826-1))))</f>
        <v>0</v>
      </c>
      <c r="L5826" s="298">
        <f ca="1">IF(OFFSET(L5826,-$D5826,0)="n/a","n/a",IF(L$5&gt;OFFSET(L5826,-$D5826,0)+$D5826,$E5826-SUM($G5826:K5826),($E5826-SUM($G5826:K5826))/(OFFSET(L5826,-$D5826,0)-(L$5-$D5826-1))))</f>
        <v>0</v>
      </c>
    </row>
    <row r="5827" spans="1:12" ht="12.75" hidden="1" customHeight="1" outlineLevel="2" x14ac:dyDescent="0.2">
      <c r="A5827" s="3"/>
      <c r="B5827" s="3"/>
      <c r="C5827" s="377"/>
      <c r="D5827" s="3">
        <v>4</v>
      </c>
      <c r="E5827" s="295">
        <f ca="1"/>
        <v>0</v>
      </c>
      <c r="F5827" s="296"/>
      <c r="G5827" s="299"/>
      <c r="H5827" s="299"/>
      <c r="I5827" s="299"/>
      <c r="J5827" s="297"/>
      <c r="K5827" s="298">
        <f ca="1">IF(OFFSET(K5827,-$D5827,0)="n/a","n/a",IF(K$5&gt;OFFSET(K5827,-$D5827,0)+$D5827,$E5827-SUM($G5827:J5827),($E5827-SUM($G5827:J5827))/(OFFSET(K5827,-$D5827,0)-(K$5-$D5827-1))))</f>
        <v>0</v>
      </c>
      <c r="L5827" s="298">
        <f ca="1">IF(OFFSET(L5827,-$D5827,0)="n/a","n/a",IF(L$5&gt;OFFSET(L5827,-$D5827,0)+$D5827,$E5827-SUM($G5827:K5827),($E5827-SUM($G5827:K5827))/(OFFSET(L5827,-$D5827,0)-(L$5-$D5827-1))))</f>
        <v>0</v>
      </c>
    </row>
    <row r="5828" spans="1:12" ht="12.75" hidden="1" customHeight="1" outlineLevel="2" x14ac:dyDescent="0.2">
      <c r="A5828" s="3"/>
      <c r="B5828" s="3"/>
      <c r="C5828" s="377"/>
      <c r="D5828" s="3">
        <v>5</v>
      </c>
      <c r="E5828" s="295">
        <f ca="1"/>
        <v>0</v>
      </c>
      <c r="F5828" s="296"/>
      <c r="G5828" s="299"/>
      <c r="H5828" s="299"/>
      <c r="I5828" s="299"/>
      <c r="J5828" s="299"/>
      <c r="K5828" s="297"/>
      <c r="L5828" s="298">
        <f ca="1">IF(OFFSET(L5828,-$D5828,0)="n/a","n/a",IF(L$5&gt;OFFSET(L5828,-$D5828,0)+$D5828,$E5828-SUM($G5828:K5828),($E5828-SUM($G5828:K5828))/(OFFSET(L5828,-$D5828,0)-(L$5-$D5828-1))))</f>
        <v>0</v>
      </c>
    </row>
    <row r="5829" spans="1:12" ht="12.75" hidden="1" customHeight="1" outlineLevel="2" x14ac:dyDescent="0.2">
      <c r="A5829" s="3"/>
      <c r="B5829" s="3"/>
      <c r="C5829" s="377"/>
      <c r="D5829" s="3">
        <v>6</v>
      </c>
      <c r="E5829" s="295">
        <f ca="1"/>
        <v>0</v>
      </c>
      <c r="F5829" s="296"/>
      <c r="G5829" s="299"/>
      <c r="H5829" s="299"/>
      <c r="I5829" s="299"/>
      <c r="J5829" s="299"/>
      <c r="K5829" s="299"/>
      <c r="L5829" s="297"/>
    </row>
    <row r="5830" spans="1:12" ht="12.75" hidden="1" customHeight="1" outlineLevel="2" x14ac:dyDescent="0.2">
      <c r="A5830" s="3"/>
      <c r="B5830" s="3"/>
      <c r="C5830" s="377"/>
      <c r="D5830" s="3">
        <v>7</v>
      </c>
      <c r="E5830" s="295" t="e">
        <f ca="1"/>
        <v>#N/A</v>
      </c>
      <c r="F5830" s="296"/>
      <c r="G5830" s="299"/>
      <c r="H5830" s="299"/>
      <c r="I5830" s="299"/>
      <c r="J5830" s="299"/>
      <c r="K5830" s="299"/>
      <c r="L5830" s="299"/>
    </row>
    <row r="5831" spans="1:12" ht="12.75" hidden="1" customHeight="1" outlineLevel="2" x14ac:dyDescent="0.2">
      <c r="A5831" s="3"/>
      <c r="B5831" s="3"/>
      <c r="C5831" s="377"/>
      <c r="D5831" s="3">
        <v>8</v>
      </c>
      <c r="E5831" s="295" t="e">
        <f ca="1"/>
        <v>#N/A</v>
      </c>
      <c r="F5831" s="296"/>
      <c r="G5831" s="299"/>
      <c r="H5831" s="299"/>
      <c r="I5831" s="299"/>
      <c r="J5831" s="299"/>
      <c r="K5831" s="299"/>
      <c r="L5831" s="299"/>
    </row>
    <row r="5832" spans="1:12" ht="12.75" hidden="1" customHeight="1" outlineLevel="2" x14ac:dyDescent="0.2">
      <c r="A5832" s="3"/>
      <c r="B5832" s="3"/>
      <c r="C5832" s="377"/>
      <c r="D5832" s="3">
        <v>9</v>
      </c>
      <c r="E5832" s="295" t="e">
        <f ca="1"/>
        <v>#N/A</v>
      </c>
      <c r="F5832" s="296"/>
      <c r="G5832" s="299"/>
      <c r="H5832" s="299"/>
      <c r="I5832" s="299"/>
      <c r="J5832" s="299"/>
      <c r="K5832" s="299"/>
      <c r="L5832" s="299"/>
    </row>
    <row r="5833" spans="1:12" ht="12.75" hidden="1" customHeight="1" outlineLevel="2" x14ac:dyDescent="0.2">
      <c r="A5833" s="3"/>
      <c r="B5833" s="3"/>
      <c r="C5833" s="377"/>
      <c r="D5833" s="3">
        <v>10</v>
      </c>
      <c r="E5833" s="295" t="e">
        <f ca="1"/>
        <v>#N/A</v>
      </c>
      <c r="F5833" s="296"/>
      <c r="G5833" s="299"/>
      <c r="H5833" s="299"/>
      <c r="I5833" s="299"/>
      <c r="J5833" s="299"/>
      <c r="K5833" s="299"/>
      <c r="L5833" s="299"/>
    </row>
    <row r="5834" spans="1:12" ht="12.75" hidden="1" customHeight="1" outlineLevel="2" x14ac:dyDescent="0.2">
      <c r="A5834" s="3"/>
      <c r="B5834" s="3"/>
      <c r="C5834" s="377"/>
      <c r="D5834" s="3">
        <v>11</v>
      </c>
      <c r="E5834" s="295" t="e">
        <f ca="1"/>
        <v>#N/A</v>
      </c>
      <c r="F5834" s="296"/>
      <c r="G5834" s="299"/>
      <c r="H5834" s="299"/>
      <c r="I5834" s="299"/>
      <c r="J5834" s="299"/>
      <c r="K5834" s="299"/>
      <c r="L5834" s="299"/>
    </row>
    <row r="5835" spans="1:12" ht="12.75" hidden="1" customHeight="1" outlineLevel="2" x14ac:dyDescent="0.2">
      <c r="A5835" s="3"/>
      <c r="B5835" s="3"/>
      <c r="C5835" s="377"/>
      <c r="D5835" s="3">
        <v>12</v>
      </c>
      <c r="E5835" s="295" t="e">
        <f ca="1"/>
        <v>#N/A</v>
      </c>
      <c r="F5835" s="296"/>
      <c r="G5835" s="299"/>
      <c r="H5835" s="299"/>
      <c r="I5835" s="299"/>
      <c r="J5835" s="299"/>
      <c r="K5835" s="299"/>
      <c r="L5835" s="299"/>
    </row>
    <row r="5836" spans="1:12" ht="12.75" hidden="1" customHeight="1" outlineLevel="2" x14ac:dyDescent="0.2">
      <c r="A5836" s="3"/>
      <c r="B5836" s="3"/>
      <c r="C5836" s="377"/>
      <c r="D5836" s="3">
        <v>13</v>
      </c>
      <c r="E5836" s="295" t="e">
        <f ca="1"/>
        <v>#N/A</v>
      </c>
      <c r="F5836" s="296"/>
      <c r="G5836" s="299"/>
      <c r="H5836" s="299"/>
      <c r="I5836" s="299"/>
      <c r="J5836" s="299"/>
      <c r="K5836" s="299"/>
      <c r="L5836" s="299"/>
    </row>
    <row r="5837" spans="1:12" ht="12.75" hidden="1" customHeight="1" outlineLevel="2" x14ac:dyDescent="0.2">
      <c r="A5837" s="3"/>
      <c r="B5837" s="3"/>
      <c r="C5837" s="377"/>
      <c r="D5837" s="3">
        <v>14</v>
      </c>
      <c r="E5837" s="295" t="e">
        <f ca="1"/>
        <v>#N/A</v>
      </c>
      <c r="F5837" s="296"/>
      <c r="G5837" s="299"/>
      <c r="H5837" s="299"/>
      <c r="I5837" s="299"/>
      <c r="J5837" s="299"/>
      <c r="K5837" s="299"/>
      <c r="L5837" s="299"/>
    </row>
    <row r="5838" spans="1:12" ht="12.75" hidden="1" customHeight="1" outlineLevel="2" x14ac:dyDescent="0.2">
      <c r="A5838" s="3"/>
      <c r="B5838" s="3"/>
      <c r="C5838" s="377"/>
      <c r="D5838" s="3">
        <v>15</v>
      </c>
      <c r="E5838" s="295" t="e">
        <f ca="1"/>
        <v>#N/A</v>
      </c>
      <c r="F5838" s="296"/>
      <c r="G5838" s="299"/>
      <c r="H5838" s="299"/>
      <c r="I5838" s="299"/>
      <c r="J5838" s="299"/>
      <c r="K5838" s="299"/>
      <c r="L5838" s="299"/>
    </row>
    <row r="5839" spans="1:12" ht="12.75" hidden="1" customHeight="1" outlineLevel="1" x14ac:dyDescent="0.2">
      <c r="A5839" s="3"/>
      <c r="B5839" s="149" t="str">
        <f ca="1">B5822</f>
        <v>Asset Type 101</v>
      </c>
      <c r="C5839" s="149" t="str">
        <f ca="1">C5822</f>
        <v>Description - Asset Type 101</v>
      </c>
      <c r="D5839" s="3"/>
      <c r="E5839" s="3"/>
      <c r="F5839" s="109" t="s">
        <v>47</v>
      </c>
      <c r="G5839" s="301">
        <f t="shared" ref="G5839:L5839" si="602">SUM(G5824:G5838)</f>
        <v>0</v>
      </c>
      <c r="H5839" s="301">
        <f t="shared" ca="1" si="602"/>
        <v>0</v>
      </c>
      <c r="I5839" s="301">
        <f t="shared" ca="1" si="602"/>
        <v>0</v>
      </c>
      <c r="J5839" s="301">
        <f t="shared" ca="1" si="602"/>
        <v>0</v>
      </c>
      <c r="K5839" s="301">
        <f t="shared" ca="1" si="602"/>
        <v>0</v>
      </c>
      <c r="L5839" s="301">
        <f t="shared" ca="1" si="602"/>
        <v>0</v>
      </c>
    </row>
    <row r="5840" spans="1:12" ht="12.75" hidden="1" customHeight="1" outlineLevel="2" x14ac:dyDescent="0.2">
      <c r="A5840" s="221">
        <f>A5822+1</f>
        <v>102</v>
      </c>
      <c r="B5840" s="22" t="str">
        <f ca="1">OFFSET($B$216,$A5840-1,0)</f>
        <v>Asset Type 102</v>
      </c>
      <c r="C5840" s="22" t="str">
        <f ca="1">OFFSET($C$216,$A5840-1,0)</f>
        <v>Description - Asset Type 102</v>
      </c>
      <c r="D5840" s="3"/>
      <c r="E5840" s="112"/>
      <c r="F5840" s="111" t="s">
        <v>46</v>
      </c>
      <c r="G5840" s="300">
        <f t="shared" ref="G5840:L5840" ca="1" si="603">VLOOKUP($B5840,$B$216:$L$415,5+G$5,FALSE)</f>
        <v>0</v>
      </c>
      <c r="H5840" s="300">
        <f t="shared" ca="1" si="603"/>
        <v>0</v>
      </c>
      <c r="I5840" s="300">
        <f t="shared" ca="1" si="603"/>
        <v>0</v>
      </c>
      <c r="J5840" s="300">
        <f t="shared" ca="1" si="603"/>
        <v>0</v>
      </c>
      <c r="K5840" s="300">
        <f t="shared" ca="1" si="603"/>
        <v>0</v>
      </c>
      <c r="L5840" s="300">
        <f t="shared" ca="1" si="603"/>
        <v>0</v>
      </c>
    </row>
    <row r="5841" spans="1:12" ht="12.75" hidden="1" customHeight="1" outlineLevel="2" x14ac:dyDescent="0.2">
      <c r="A5841" s="3"/>
      <c r="B5841" s="3"/>
      <c r="C5841" s="21"/>
      <c r="D5841" s="3"/>
      <c r="E5841" s="110"/>
      <c r="F5841" s="109" t="s">
        <v>81</v>
      </c>
      <c r="G5841" s="114">
        <f ca="1">VLOOKUP($B5840,'Input Sheet'!$B$215:$L$414,5+G$5,FALSE)</f>
        <v>0</v>
      </c>
      <c r="H5841" s="114">
        <f ca="1">VLOOKUP($B5840,'Input Sheet'!$B$215:$L$414,5+H$5,FALSE)</f>
        <v>0</v>
      </c>
      <c r="I5841" s="114">
        <f ca="1">VLOOKUP($B5840,'Input Sheet'!$B$215:$L$414,5+I$5,FALSE)</f>
        <v>0</v>
      </c>
      <c r="J5841" s="114">
        <f ca="1">VLOOKUP($B5840,'Input Sheet'!$B$215:$L$414,5+J$5,FALSE)</f>
        <v>0</v>
      </c>
      <c r="K5841" s="114">
        <f ca="1">VLOOKUP($B5840,'Input Sheet'!$B$215:$L$414,5+K$5,FALSE)</f>
        <v>0</v>
      </c>
      <c r="L5841" s="114">
        <f ca="1">VLOOKUP($B5840,'Input Sheet'!$B$215:$L$414,5+L$5,FALSE)</f>
        <v>0</v>
      </c>
    </row>
    <row r="5842" spans="1:12" ht="12.75" hidden="1" customHeight="1" outlineLevel="2" x14ac:dyDescent="0.2">
      <c r="A5842" s="3"/>
      <c r="B5842" s="3"/>
      <c r="C5842" s="3"/>
      <c r="D5842" s="3">
        <v>1</v>
      </c>
      <c r="E5842" s="295">
        <f t="array" aca="1" ref="E5842:E5856" ca="1">TRANSPOSE(G5840:L5840)</f>
        <v>0</v>
      </c>
      <c r="F5842" s="296"/>
      <c r="G5842" s="297"/>
      <c r="H5842" s="298">
        <f ca="1">IF(OFFSET(H5842,-$D5842,0)="n/a","n/a",IF(H$5&gt;OFFSET(H5842,-$D5842,0)+$D5842,$E5842-SUM($G5842:G5842),($E5842-SUM($G5842:G5842))/(OFFSET(H5842,-$D5842,0)-(H$5-$D5842-1))))</f>
        <v>0</v>
      </c>
      <c r="I5842" s="298">
        <f ca="1">IF(OFFSET(I5842,-$D5842,0)="n/a","n/a",IF(I$5&gt;OFFSET(I5842,-$D5842,0)+$D5842,$E5842-SUM($G5842:H5842),($E5842-SUM($G5842:H5842))/(OFFSET(I5842,-$D5842,0)-(I$5-$D5842-1))))</f>
        <v>0</v>
      </c>
      <c r="J5842" s="298">
        <f ca="1">IF(OFFSET(J5842,-$D5842,0)="n/a","n/a",IF(J$5&gt;OFFSET(J5842,-$D5842,0)+$D5842,$E5842-SUM($G5842:I5842),($E5842-SUM($G5842:I5842))/(OFFSET(J5842,-$D5842,0)-(J$5-$D5842-1))))</f>
        <v>0</v>
      </c>
      <c r="K5842" s="298">
        <f ca="1">IF(OFFSET(K5842,-$D5842,0)="n/a","n/a",IF(K$5&gt;OFFSET(K5842,-$D5842,0)+$D5842,$E5842-SUM($G5842:J5842),($E5842-SUM($G5842:J5842))/(OFFSET(K5842,-$D5842,0)-(K$5-$D5842-1))))</f>
        <v>0</v>
      </c>
      <c r="L5842" s="298">
        <f ca="1">IF(OFFSET(L5842,-$D5842,0)="n/a","n/a",IF(L$5&gt;OFFSET(L5842,-$D5842,0)+$D5842,$E5842-SUM($G5842:K5842),($E5842-SUM($G5842:K5842))/(OFFSET(L5842,-$D5842,0)-(L$5-$D5842-1))))</f>
        <v>0</v>
      </c>
    </row>
    <row r="5843" spans="1:12" ht="12.75" hidden="1" customHeight="1" outlineLevel="2" x14ac:dyDescent="0.2">
      <c r="A5843" s="3"/>
      <c r="B5843" s="3"/>
      <c r="C5843" s="377" t="s">
        <v>48</v>
      </c>
      <c r="D5843" s="3">
        <v>2</v>
      </c>
      <c r="E5843" s="295">
        <f ca="1"/>
        <v>0</v>
      </c>
      <c r="F5843" s="296"/>
      <c r="G5843" s="299"/>
      <c r="H5843" s="297"/>
      <c r="I5843" s="298">
        <f ca="1">IF(OFFSET(I5843,-$D5843,0)="n/a","n/a",IF(I$5&gt;OFFSET(I5843,-$D5843,0)+$D5843,$E5843-SUM($G5843:H5843),($E5843-SUM($G5843:H5843))/(OFFSET(I5843,-$D5843,0)-(I$5-$D5843-1))))</f>
        <v>0</v>
      </c>
      <c r="J5843" s="298">
        <f ca="1">IF(OFFSET(J5843,-$D5843,0)="n/a","n/a",IF(J$5&gt;OFFSET(J5843,-$D5843,0)+$D5843,$E5843-SUM($G5843:I5843),($E5843-SUM($G5843:I5843))/(OFFSET(J5843,-$D5843,0)-(J$5-$D5843-1))))</f>
        <v>0</v>
      </c>
      <c r="K5843" s="298">
        <f ca="1">IF(OFFSET(K5843,-$D5843,0)="n/a","n/a",IF(K$5&gt;OFFSET(K5843,-$D5843,0)+$D5843,$E5843-SUM($G5843:J5843),($E5843-SUM($G5843:J5843))/(OFFSET(K5843,-$D5843,0)-(K$5-$D5843-1))))</f>
        <v>0</v>
      </c>
      <c r="L5843" s="298">
        <f ca="1">IF(OFFSET(L5843,-$D5843,0)="n/a","n/a",IF(L$5&gt;OFFSET(L5843,-$D5843,0)+$D5843,$E5843-SUM($G5843:K5843),($E5843-SUM($G5843:K5843))/(OFFSET(L5843,-$D5843,0)-(L$5-$D5843-1))))</f>
        <v>0</v>
      </c>
    </row>
    <row r="5844" spans="1:12" ht="12.75" hidden="1" customHeight="1" outlineLevel="2" x14ac:dyDescent="0.2">
      <c r="A5844" s="3"/>
      <c r="B5844" s="3"/>
      <c r="C5844" s="377"/>
      <c r="D5844" s="3">
        <v>3</v>
      </c>
      <c r="E5844" s="295">
        <f ca="1"/>
        <v>0</v>
      </c>
      <c r="F5844" s="296"/>
      <c r="G5844" s="299"/>
      <c r="H5844" s="299"/>
      <c r="I5844" s="297"/>
      <c r="J5844" s="298">
        <f ca="1">IF(OFFSET(J5844,-$D5844,0)="n/a","n/a",IF(J$5&gt;OFFSET(J5844,-$D5844,0)+$D5844,$E5844-SUM($G5844:I5844),($E5844-SUM($G5844:I5844))/(OFFSET(J5844,-$D5844,0)-(J$5-$D5844-1))))</f>
        <v>0</v>
      </c>
      <c r="K5844" s="298">
        <f ca="1">IF(OFFSET(K5844,-$D5844,0)="n/a","n/a",IF(K$5&gt;OFFSET(K5844,-$D5844,0)+$D5844,$E5844-SUM($G5844:J5844),($E5844-SUM($G5844:J5844))/(OFFSET(K5844,-$D5844,0)-(K$5-$D5844-1))))</f>
        <v>0</v>
      </c>
      <c r="L5844" s="298">
        <f ca="1">IF(OFFSET(L5844,-$D5844,0)="n/a","n/a",IF(L$5&gt;OFFSET(L5844,-$D5844,0)+$D5844,$E5844-SUM($G5844:K5844),($E5844-SUM($G5844:K5844))/(OFFSET(L5844,-$D5844,0)-(L$5-$D5844-1))))</f>
        <v>0</v>
      </c>
    </row>
    <row r="5845" spans="1:12" ht="12.75" hidden="1" customHeight="1" outlineLevel="2" x14ac:dyDescent="0.2">
      <c r="A5845" s="3"/>
      <c r="B5845" s="3"/>
      <c r="C5845" s="377"/>
      <c r="D5845" s="3">
        <v>4</v>
      </c>
      <c r="E5845" s="295">
        <f ca="1"/>
        <v>0</v>
      </c>
      <c r="F5845" s="296"/>
      <c r="G5845" s="299"/>
      <c r="H5845" s="299"/>
      <c r="I5845" s="299"/>
      <c r="J5845" s="297"/>
      <c r="K5845" s="298">
        <f ca="1">IF(OFFSET(K5845,-$D5845,0)="n/a","n/a",IF(K$5&gt;OFFSET(K5845,-$D5845,0)+$D5845,$E5845-SUM($G5845:J5845),($E5845-SUM($G5845:J5845))/(OFFSET(K5845,-$D5845,0)-(K$5-$D5845-1))))</f>
        <v>0</v>
      </c>
      <c r="L5845" s="298">
        <f ca="1">IF(OFFSET(L5845,-$D5845,0)="n/a","n/a",IF(L$5&gt;OFFSET(L5845,-$D5845,0)+$D5845,$E5845-SUM($G5845:K5845),($E5845-SUM($G5845:K5845))/(OFFSET(L5845,-$D5845,0)-(L$5-$D5845-1))))</f>
        <v>0</v>
      </c>
    </row>
    <row r="5846" spans="1:12" ht="12.75" hidden="1" customHeight="1" outlineLevel="2" x14ac:dyDescent="0.2">
      <c r="A5846" s="3"/>
      <c r="B5846" s="3"/>
      <c r="C5846" s="377"/>
      <c r="D5846" s="3">
        <v>5</v>
      </c>
      <c r="E5846" s="295">
        <f ca="1"/>
        <v>0</v>
      </c>
      <c r="F5846" s="296"/>
      <c r="G5846" s="299"/>
      <c r="H5846" s="299"/>
      <c r="I5846" s="299"/>
      <c r="J5846" s="299"/>
      <c r="K5846" s="297"/>
      <c r="L5846" s="298">
        <f ca="1">IF(OFFSET(L5846,-$D5846,0)="n/a","n/a",IF(L$5&gt;OFFSET(L5846,-$D5846,0)+$D5846,$E5846-SUM($G5846:K5846),($E5846-SUM($G5846:K5846))/(OFFSET(L5846,-$D5846,0)-(L$5-$D5846-1))))</f>
        <v>0</v>
      </c>
    </row>
    <row r="5847" spans="1:12" ht="12.75" hidden="1" customHeight="1" outlineLevel="2" x14ac:dyDescent="0.2">
      <c r="A5847" s="3"/>
      <c r="B5847" s="3"/>
      <c r="C5847" s="377"/>
      <c r="D5847" s="3">
        <v>6</v>
      </c>
      <c r="E5847" s="295">
        <f ca="1"/>
        <v>0</v>
      </c>
      <c r="F5847" s="296"/>
      <c r="G5847" s="299"/>
      <c r="H5847" s="299"/>
      <c r="I5847" s="299"/>
      <c r="J5847" s="299"/>
      <c r="K5847" s="299"/>
      <c r="L5847" s="297"/>
    </row>
    <row r="5848" spans="1:12" ht="12.75" hidden="1" customHeight="1" outlineLevel="2" x14ac:dyDescent="0.2">
      <c r="A5848" s="3"/>
      <c r="B5848" s="3"/>
      <c r="C5848" s="377"/>
      <c r="D5848" s="3">
        <v>7</v>
      </c>
      <c r="E5848" s="295" t="e">
        <f ca="1"/>
        <v>#N/A</v>
      </c>
      <c r="F5848" s="296"/>
      <c r="G5848" s="299"/>
      <c r="H5848" s="299"/>
      <c r="I5848" s="299"/>
      <c r="J5848" s="299"/>
      <c r="K5848" s="299"/>
      <c r="L5848" s="299"/>
    </row>
    <row r="5849" spans="1:12" ht="12.75" hidden="1" customHeight="1" outlineLevel="2" x14ac:dyDescent="0.2">
      <c r="A5849" s="3"/>
      <c r="B5849" s="3"/>
      <c r="C5849" s="377"/>
      <c r="D5849" s="3">
        <v>8</v>
      </c>
      <c r="E5849" s="295" t="e">
        <f ca="1"/>
        <v>#N/A</v>
      </c>
      <c r="F5849" s="296"/>
      <c r="G5849" s="299"/>
      <c r="H5849" s="299"/>
      <c r="I5849" s="299"/>
      <c r="J5849" s="299"/>
      <c r="K5849" s="299"/>
      <c r="L5849" s="299"/>
    </row>
    <row r="5850" spans="1:12" ht="12.75" hidden="1" customHeight="1" outlineLevel="2" x14ac:dyDescent="0.2">
      <c r="A5850" s="3"/>
      <c r="B5850" s="3"/>
      <c r="C5850" s="377"/>
      <c r="D5850" s="3">
        <v>9</v>
      </c>
      <c r="E5850" s="295" t="e">
        <f ca="1"/>
        <v>#N/A</v>
      </c>
      <c r="F5850" s="296"/>
      <c r="G5850" s="299"/>
      <c r="H5850" s="299"/>
      <c r="I5850" s="299"/>
      <c r="J5850" s="299"/>
      <c r="K5850" s="299"/>
      <c r="L5850" s="299"/>
    </row>
    <row r="5851" spans="1:12" ht="12.75" hidden="1" customHeight="1" outlineLevel="2" x14ac:dyDescent="0.2">
      <c r="A5851" s="3"/>
      <c r="B5851" s="3"/>
      <c r="C5851" s="377"/>
      <c r="D5851" s="3">
        <v>10</v>
      </c>
      <c r="E5851" s="295" t="e">
        <f ca="1"/>
        <v>#N/A</v>
      </c>
      <c r="F5851" s="296"/>
      <c r="G5851" s="299"/>
      <c r="H5851" s="299"/>
      <c r="I5851" s="299"/>
      <c r="J5851" s="299"/>
      <c r="K5851" s="299"/>
      <c r="L5851" s="299"/>
    </row>
    <row r="5852" spans="1:12" ht="12.75" hidden="1" customHeight="1" outlineLevel="2" x14ac:dyDescent="0.2">
      <c r="A5852" s="3"/>
      <c r="B5852" s="3"/>
      <c r="C5852" s="377"/>
      <c r="D5852" s="3">
        <v>11</v>
      </c>
      <c r="E5852" s="295" t="e">
        <f ca="1"/>
        <v>#N/A</v>
      </c>
      <c r="F5852" s="296"/>
      <c r="G5852" s="299"/>
      <c r="H5852" s="299"/>
      <c r="I5852" s="299"/>
      <c r="J5852" s="299"/>
      <c r="K5852" s="299"/>
      <c r="L5852" s="299"/>
    </row>
    <row r="5853" spans="1:12" ht="12.75" hidden="1" customHeight="1" outlineLevel="2" x14ac:dyDescent="0.2">
      <c r="A5853" s="3"/>
      <c r="B5853" s="3"/>
      <c r="C5853" s="377"/>
      <c r="D5853" s="3">
        <v>12</v>
      </c>
      <c r="E5853" s="295" t="e">
        <f ca="1"/>
        <v>#N/A</v>
      </c>
      <c r="F5853" s="296"/>
      <c r="G5853" s="299"/>
      <c r="H5853" s="299"/>
      <c r="I5853" s="299"/>
      <c r="J5853" s="299"/>
      <c r="K5853" s="299"/>
      <c r="L5853" s="299"/>
    </row>
    <row r="5854" spans="1:12" ht="12.75" hidden="1" customHeight="1" outlineLevel="2" x14ac:dyDescent="0.2">
      <c r="A5854" s="3"/>
      <c r="B5854" s="3"/>
      <c r="C5854" s="377"/>
      <c r="D5854" s="3">
        <v>13</v>
      </c>
      <c r="E5854" s="295" t="e">
        <f ca="1"/>
        <v>#N/A</v>
      </c>
      <c r="F5854" s="296"/>
      <c r="G5854" s="299"/>
      <c r="H5854" s="299"/>
      <c r="I5854" s="299"/>
      <c r="J5854" s="299"/>
      <c r="K5854" s="299"/>
      <c r="L5854" s="299"/>
    </row>
    <row r="5855" spans="1:12" ht="12.75" hidden="1" customHeight="1" outlineLevel="2" x14ac:dyDescent="0.2">
      <c r="A5855" s="3"/>
      <c r="B5855" s="3"/>
      <c r="C5855" s="377"/>
      <c r="D5855" s="3">
        <v>14</v>
      </c>
      <c r="E5855" s="295" t="e">
        <f ca="1"/>
        <v>#N/A</v>
      </c>
      <c r="F5855" s="296"/>
      <c r="G5855" s="299"/>
      <c r="H5855" s="299"/>
      <c r="I5855" s="299"/>
      <c r="J5855" s="299"/>
      <c r="K5855" s="299"/>
      <c r="L5855" s="299"/>
    </row>
    <row r="5856" spans="1:12" ht="12.75" hidden="1" customHeight="1" outlineLevel="2" x14ac:dyDescent="0.2">
      <c r="A5856" s="3"/>
      <c r="B5856" s="3"/>
      <c r="C5856" s="377"/>
      <c r="D5856" s="3">
        <v>15</v>
      </c>
      <c r="E5856" s="295" t="e">
        <f ca="1"/>
        <v>#N/A</v>
      </c>
      <c r="F5856" s="296"/>
      <c r="G5856" s="299"/>
      <c r="H5856" s="299"/>
      <c r="I5856" s="299"/>
      <c r="J5856" s="299"/>
      <c r="K5856" s="299"/>
      <c r="L5856" s="299"/>
    </row>
    <row r="5857" spans="1:12" ht="12.75" hidden="1" customHeight="1" outlineLevel="1" x14ac:dyDescent="0.2">
      <c r="A5857" s="3"/>
      <c r="B5857" s="149" t="str">
        <f ca="1">B5840</f>
        <v>Asset Type 102</v>
      </c>
      <c r="C5857" s="149" t="str">
        <f ca="1">C5840</f>
        <v>Description - Asset Type 102</v>
      </c>
      <c r="D5857" s="3"/>
      <c r="E5857" s="3"/>
      <c r="F5857" s="109" t="s">
        <v>47</v>
      </c>
      <c r="G5857" s="301">
        <f t="shared" ref="G5857:L5857" si="604">SUM(G5842:G5856)</f>
        <v>0</v>
      </c>
      <c r="H5857" s="301">
        <f t="shared" ca="1" si="604"/>
        <v>0</v>
      </c>
      <c r="I5857" s="301">
        <f t="shared" ca="1" si="604"/>
        <v>0</v>
      </c>
      <c r="J5857" s="301">
        <f t="shared" ca="1" si="604"/>
        <v>0</v>
      </c>
      <c r="K5857" s="301">
        <f t="shared" ca="1" si="604"/>
        <v>0</v>
      </c>
      <c r="L5857" s="301">
        <f t="shared" ca="1" si="604"/>
        <v>0</v>
      </c>
    </row>
    <row r="5858" spans="1:12" ht="12.75" hidden="1" customHeight="1" outlineLevel="2" x14ac:dyDescent="0.2">
      <c r="A5858" s="221">
        <f>A5840+1</f>
        <v>103</v>
      </c>
      <c r="B5858" s="22" t="str">
        <f ca="1">OFFSET($B$216,$A5858-1,0)</f>
        <v>Asset Type 103</v>
      </c>
      <c r="C5858" s="22" t="str">
        <f ca="1">OFFSET($C$216,$A5858-1,0)</f>
        <v>Description - Asset Type 103</v>
      </c>
      <c r="D5858" s="3"/>
      <c r="E5858" s="112"/>
      <c r="F5858" s="111" t="s">
        <v>46</v>
      </c>
      <c r="G5858" s="300">
        <f t="shared" ref="G5858:L5858" ca="1" si="605">VLOOKUP($B5858,$B$216:$L$415,5+G$5,FALSE)</f>
        <v>0</v>
      </c>
      <c r="H5858" s="300">
        <f t="shared" ca="1" si="605"/>
        <v>0</v>
      </c>
      <c r="I5858" s="300">
        <f t="shared" ca="1" si="605"/>
        <v>0</v>
      </c>
      <c r="J5858" s="300">
        <f t="shared" ca="1" si="605"/>
        <v>0</v>
      </c>
      <c r="K5858" s="300">
        <f t="shared" ca="1" si="605"/>
        <v>0</v>
      </c>
      <c r="L5858" s="300">
        <f t="shared" ca="1" si="605"/>
        <v>0</v>
      </c>
    </row>
    <row r="5859" spans="1:12" ht="12.75" hidden="1" customHeight="1" outlineLevel="2" x14ac:dyDescent="0.2">
      <c r="A5859" s="3"/>
      <c r="B5859" s="3"/>
      <c r="C5859" s="21"/>
      <c r="D5859" s="3"/>
      <c r="E5859" s="110"/>
      <c r="F5859" s="109" t="s">
        <v>81</v>
      </c>
      <c r="G5859" s="114">
        <f ca="1">VLOOKUP($B5858,'Input Sheet'!$B$215:$L$414,5+G$5,FALSE)</f>
        <v>0</v>
      </c>
      <c r="H5859" s="114">
        <f ca="1">VLOOKUP($B5858,'Input Sheet'!$B$215:$L$414,5+H$5,FALSE)</f>
        <v>0</v>
      </c>
      <c r="I5859" s="114">
        <f ca="1">VLOOKUP($B5858,'Input Sheet'!$B$215:$L$414,5+I$5,FALSE)</f>
        <v>0</v>
      </c>
      <c r="J5859" s="114">
        <f ca="1">VLOOKUP($B5858,'Input Sheet'!$B$215:$L$414,5+J$5,FALSE)</f>
        <v>0</v>
      </c>
      <c r="K5859" s="114">
        <f ca="1">VLOOKUP($B5858,'Input Sheet'!$B$215:$L$414,5+K$5,FALSE)</f>
        <v>0</v>
      </c>
      <c r="L5859" s="114">
        <f ca="1">VLOOKUP($B5858,'Input Sheet'!$B$215:$L$414,5+L$5,FALSE)</f>
        <v>0</v>
      </c>
    </row>
    <row r="5860" spans="1:12" ht="12.75" hidden="1" customHeight="1" outlineLevel="2" x14ac:dyDescent="0.2">
      <c r="A5860" s="3"/>
      <c r="B5860" s="3"/>
      <c r="C5860" s="3"/>
      <c r="D5860" s="3">
        <v>1</v>
      </c>
      <c r="E5860" s="295">
        <f t="array" aca="1" ref="E5860:E5874" ca="1">TRANSPOSE(G5858:L5858)</f>
        <v>0</v>
      </c>
      <c r="F5860" s="296"/>
      <c r="G5860" s="297"/>
      <c r="H5860" s="298">
        <f ca="1">IF(OFFSET(H5860,-$D5860,0)="n/a","n/a",IF(H$5&gt;OFFSET(H5860,-$D5860,0)+$D5860,$E5860-SUM($G5860:G5860),($E5860-SUM($G5860:G5860))/(OFFSET(H5860,-$D5860,0)-(H$5-$D5860-1))))</f>
        <v>0</v>
      </c>
      <c r="I5860" s="298">
        <f ca="1">IF(OFFSET(I5860,-$D5860,0)="n/a","n/a",IF(I$5&gt;OFFSET(I5860,-$D5860,0)+$D5860,$E5860-SUM($G5860:H5860),($E5860-SUM($G5860:H5860))/(OFFSET(I5860,-$D5860,0)-(I$5-$D5860-1))))</f>
        <v>0</v>
      </c>
      <c r="J5860" s="298">
        <f ca="1">IF(OFFSET(J5860,-$D5860,0)="n/a","n/a",IF(J$5&gt;OFFSET(J5860,-$D5860,0)+$D5860,$E5860-SUM($G5860:I5860),($E5860-SUM($G5860:I5860))/(OFFSET(J5860,-$D5860,0)-(J$5-$D5860-1))))</f>
        <v>0</v>
      </c>
      <c r="K5860" s="298">
        <f ca="1">IF(OFFSET(K5860,-$D5860,0)="n/a","n/a",IF(K$5&gt;OFFSET(K5860,-$D5860,0)+$D5860,$E5860-SUM($G5860:J5860),($E5860-SUM($G5860:J5860))/(OFFSET(K5860,-$D5860,0)-(K$5-$D5860-1))))</f>
        <v>0</v>
      </c>
      <c r="L5860" s="298">
        <f ca="1">IF(OFFSET(L5860,-$D5860,0)="n/a","n/a",IF(L$5&gt;OFFSET(L5860,-$D5860,0)+$D5860,$E5860-SUM($G5860:K5860),($E5860-SUM($G5860:K5860))/(OFFSET(L5860,-$D5860,0)-(L$5-$D5860-1))))</f>
        <v>0</v>
      </c>
    </row>
    <row r="5861" spans="1:12" ht="12.75" hidden="1" customHeight="1" outlineLevel="2" x14ac:dyDescent="0.2">
      <c r="A5861" s="3"/>
      <c r="B5861" s="3"/>
      <c r="C5861" s="377" t="s">
        <v>48</v>
      </c>
      <c r="D5861" s="3">
        <v>2</v>
      </c>
      <c r="E5861" s="295">
        <f ca="1"/>
        <v>0</v>
      </c>
      <c r="F5861" s="296"/>
      <c r="G5861" s="299"/>
      <c r="H5861" s="297"/>
      <c r="I5861" s="298">
        <f ca="1">IF(OFFSET(I5861,-$D5861,0)="n/a","n/a",IF(I$5&gt;OFFSET(I5861,-$D5861,0)+$D5861,$E5861-SUM($G5861:H5861),($E5861-SUM($G5861:H5861))/(OFFSET(I5861,-$D5861,0)-(I$5-$D5861-1))))</f>
        <v>0</v>
      </c>
      <c r="J5861" s="298">
        <f ca="1">IF(OFFSET(J5861,-$D5861,0)="n/a","n/a",IF(J$5&gt;OFFSET(J5861,-$D5861,0)+$D5861,$E5861-SUM($G5861:I5861),($E5861-SUM($G5861:I5861))/(OFFSET(J5861,-$D5861,0)-(J$5-$D5861-1))))</f>
        <v>0</v>
      </c>
      <c r="K5861" s="298">
        <f ca="1">IF(OFFSET(K5861,-$D5861,0)="n/a","n/a",IF(K$5&gt;OFFSET(K5861,-$D5861,0)+$D5861,$E5861-SUM($G5861:J5861),($E5861-SUM($G5861:J5861))/(OFFSET(K5861,-$D5861,0)-(K$5-$D5861-1))))</f>
        <v>0</v>
      </c>
      <c r="L5861" s="298">
        <f ca="1">IF(OFFSET(L5861,-$D5861,0)="n/a","n/a",IF(L$5&gt;OFFSET(L5861,-$D5861,0)+$D5861,$E5861-SUM($G5861:K5861),($E5861-SUM($G5861:K5861))/(OFFSET(L5861,-$D5861,0)-(L$5-$D5861-1))))</f>
        <v>0</v>
      </c>
    </row>
    <row r="5862" spans="1:12" ht="12.75" hidden="1" customHeight="1" outlineLevel="2" x14ac:dyDescent="0.2">
      <c r="A5862" s="3"/>
      <c r="B5862" s="3"/>
      <c r="C5862" s="377"/>
      <c r="D5862" s="3">
        <v>3</v>
      </c>
      <c r="E5862" s="295">
        <f ca="1"/>
        <v>0</v>
      </c>
      <c r="F5862" s="296"/>
      <c r="G5862" s="299"/>
      <c r="H5862" s="299"/>
      <c r="I5862" s="297"/>
      <c r="J5862" s="298">
        <f ca="1">IF(OFFSET(J5862,-$D5862,0)="n/a","n/a",IF(J$5&gt;OFFSET(J5862,-$D5862,0)+$D5862,$E5862-SUM($G5862:I5862),($E5862-SUM($G5862:I5862))/(OFFSET(J5862,-$D5862,0)-(J$5-$D5862-1))))</f>
        <v>0</v>
      </c>
      <c r="K5862" s="298">
        <f ca="1">IF(OFFSET(K5862,-$D5862,0)="n/a","n/a",IF(K$5&gt;OFFSET(K5862,-$D5862,0)+$D5862,$E5862-SUM($G5862:J5862),($E5862-SUM($G5862:J5862))/(OFFSET(K5862,-$D5862,0)-(K$5-$D5862-1))))</f>
        <v>0</v>
      </c>
      <c r="L5862" s="298">
        <f ca="1">IF(OFFSET(L5862,-$D5862,0)="n/a","n/a",IF(L$5&gt;OFFSET(L5862,-$D5862,0)+$D5862,$E5862-SUM($G5862:K5862),($E5862-SUM($G5862:K5862))/(OFFSET(L5862,-$D5862,0)-(L$5-$D5862-1))))</f>
        <v>0</v>
      </c>
    </row>
    <row r="5863" spans="1:12" ht="12.75" hidden="1" customHeight="1" outlineLevel="2" x14ac:dyDescent="0.2">
      <c r="A5863" s="3"/>
      <c r="B5863" s="3"/>
      <c r="C5863" s="377"/>
      <c r="D5863" s="3">
        <v>4</v>
      </c>
      <c r="E5863" s="295">
        <f ca="1"/>
        <v>0</v>
      </c>
      <c r="F5863" s="296"/>
      <c r="G5863" s="299"/>
      <c r="H5863" s="299"/>
      <c r="I5863" s="299"/>
      <c r="J5863" s="297"/>
      <c r="K5863" s="298">
        <f ca="1">IF(OFFSET(K5863,-$D5863,0)="n/a","n/a",IF(K$5&gt;OFFSET(K5863,-$D5863,0)+$D5863,$E5863-SUM($G5863:J5863),($E5863-SUM($G5863:J5863))/(OFFSET(K5863,-$D5863,0)-(K$5-$D5863-1))))</f>
        <v>0</v>
      </c>
      <c r="L5863" s="298">
        <f ca="1">IF(OFFSET(L5863,-$D5863,0)="n/a","n/a",IF(L$5&gt;OFFSET(L5863,-$D5863,0)+$D5863,$E5863-SUM($G5863:K5863),($E5863-SUM($G5863:K5863))/(OFFSET(L5863,-$D5863,0)-(L$5-$D5863-1))))</f>
        <v>0</v>
      </c>
    </row>
    <row r="5864" spans="1:12" ht="12.75" hidden="1" customHeight="1" outlineLevel="2" x14ac:dyDescent="0.2">
      <c r="A5864" s="3"/>
      <c r="B5864" s="3"/>
      <c r="C5864" s="377"/>
      <c r="D5864" s="3">
        <v>5</v>
      </c>
      <c r="E5864" s="295">
        <f ca="1"/>
        <v>0</v>
      </c>
      <c r="F5864" s="296"/>
      <c r="G5864" s="299"/>
      <c r="H5864" s="299"/>
      <c r="I5864" s="299"/>
      <c r="J5864" s="299"/>
      <c r="K5864" s="297"/>
      <c r="L5864" s="298">
        <f ca="1">IF(OFFSET(L5864,-$D5864,0)="n/a","n/a",IF(L$5&gt;OFFSET(L5864,-$D5864,0)+$D5864,$E5864-SUM($G5864:K5864),($E5864-SUM($G5864:K5864))/(OFFSET(L5864,-$D5864,0)-(L$5-$D5864-1))))</f>
        <v>0</v>
      </c>
    </row>
    <row r="5865" spans="1:12" ht="12.75" hidden="1" customHeight="1" outlineLevel="2" x14ac:dyDescent="0.2">
      <c r="A5865" s="3"/>
      <c r="B5865" s="3"/>
      <c r="C5865" s="377"/>
      <c r="D5865" s="3">
        <v>6</v>
      </c>
      <c r="E5865" s="295">
        <f ca="1"/>
        <v>0</v>
      </c>
      <c r="F5865" s="296"/>
      <c r="G5865" s="299"/>
      <c r="H5865" s="299"/>
      <c r="I5865" s="299"/>
      <c r="J5865" s="299"/>
      <c r="K5865" s="299"/>
      <c r="L5865" s="297"/>
    </row>
    <row r="5866" spans="1:12" ht="12.75" hidden="1" customHeight="1" outlineLevel="2" x14ac:dyDescent="0.2">
      <c r="A5866" s="3"/>
      <c r="B5866" s="3"/>
      <c r="C5866" s="377"/>
      <c r="D5866" s="3">
        <v>7</v>
      </c>
      <c r="E5866" s="295" t="e">
        <f ca="1"/>
        <v>#N/A</v>
      </c>
      <c r="F5866" s="296"/>
      <c r="G5866" s="299"/>
      <c r="H5866" s="299"/>
      <c r="I5866" s="299"/>
      <c r="J5866" s="299"/>
      <c r="K5866" s="299"/>
      <c r="L5866" s="299"/>
    </row>
    <row r="5867" spans="1:12" ht="12.75" hidden="1" customHeight="1" outlineLevel="2" x14ac:dyDescent="0.2">
      <c r="A5867" s="3"/>
      <c r="B5867" s="3"/>
      <c r="C5867" s="377"/>
      <c r="D5867" s="3">
        <v>8</v>
      </c>
      <c r="E5867" s="295" t="e">
        <f ca="1"/>
        <v>#N/A</v>
      </c>
      <c r="F5867" s="296"/>
      <c r="G5867" s="299"/>
      <c r="H5867" s="299"/>
      <c r="I5867" s="299"/>
      <c r="J5867" s="299"/>
      <c r="K5867" s="299"/>
      <c r="L5867" s="299"/>
    </row>
    <row r="5868" spans="1:12" ht="12.75" hidden="1" customHeight="1" outlineLevel="2" x14ac:dyDescent="0.2">
      <c r="A5868" s="3"/>
      <c r="B5868" s="3"/>
      <c r="C5868" s="377"/>
      <c r="D5868" s="3">
        <v>9</v>
      </c>
      <c r="E5868" s="295" t="e">
        <f ca="1"/>
        <v>#N/A</v>
      </c>
      <c r="F5868" s="296"/>
      <c r="G5868" s="299"/>
      <c r="H5868" s="299"/>
      <c r="I5868" s="299"/>
      <c r="J5868" s="299"/>
      <c r="K5868" s="299"/>
      <c r="L5868" s="299"/>
    </row>
    <row r="5869" spans="1:12" ht="12.75" hidden="1" customHeight="1" outlineLevel="2" x14ac:dyDescent="0.2">
      <c r="A5869" s="3"/>
      <c r="B5869" s="3"/>
      <c r="C5869" s="377"/>
      <c r="D5869" s="3">
        <v>10</v>
      </c>
      <c r="E5869" s="295" t="e">
        <f ca="1"/>
        <v>#N/A</v>
      </c>
      <c r="F5869" s="296"/>
      <c r="G5869" s="299"/>
      <c r="H5869" s="299"/>
      <c r="I5869" s="299"/>
      <c r="J5869" s="299"/>
      <c r="K5869" s="299"/>
      <c r="L5869" s="299"/>
    </row>
    <row r="5870" spans="1:12" ht="12.75" hidden="1" customHeight="1" outlineLevel="2" x14ac:dyDescent="0.2">
      <c r="A5870" s="3"/>
      <c r="B5870" s="3"/>
      <c r="C5870" s="377"/>
      <c r="D5870" s="3">
        <v>11</v>
      </c>
      <c r="E5870" s="295" t="e">
        <f ca="1"/>
        <v>#N/A</v>
      </c>
      <c r="F5870" s="296"/>
      <c r="G5870" s="299"/>
      <c r="H5870" s="299"/>
      <c r="I5870" s="299"/>
      <c r="J5870" s="299"/>
      <c r="K5870" s="299"/>
      <c r="L5870" s="299"/>
    </row>
    <row r="5871" spans="1:12" ht="12.75" hidden="1" customHeight="1" outlineLevel="2" x14ac:dyDescent="0.2">
      <c r="A5871" s="3"/>
      <c r="B5871" s="3"/>
      <c r="C5871" s="377"/>
      <c r="D5871" s="3">
        <v>12</v>
      </c>
      <c r="E5871" s="295" t="e">
        <f ca="1"/>
        <v>#N/A</v>
      </c>
      <c r="F5871" s="296"/>
      <c r="G5871" s="299"/>
      <c r="H5871" s="299"/>
      <c r="I5871" s="299"/>
      <c r="J5871" s="299"/>
      <c r="K5871" s="299"/>
      <c r="L5871" s="299"/>
    </row>
    <row r="5872" spans="1:12" ht="12.75" hidden="1" customHeight="1" outlineLevel="2" x14ac:dyDescent="0.2">
      <c r="A5872" s="3"/>
      <c r="B5872" s="3"/>
      <c r="C5872" s="377"/>
      <c r="D5872" s="3">
        <v>13</v>
      </c>
      <c r="E5872" s="295" t="e">
        <f ca="1"/>
        <v>#N/A</v>
      </c>
      <c r="F5872" s="296"/>
      <c r="G5872" s="299"/>
      <c r="H5872" s="299"/>
      <c r="I5872" s="299"/>
      <c r="J5872" s="299"/>
      <c r="K5872" s="299"/>
      <c r="L5872" s="299"/>
    </row>
    <row r="5873" spans="1:12" ht="12.75" hidden="1" customHeight="1" outlineLevel="2" x14ac:dyDescent="0.2">
      <c r="A5873" s="3"/>
      <c r="B5873" s="3"/>
      <c r="C5873" s="377"/>
      <c r="D5873" s="3">
        <v>14</v>
      </c>
      <c r="E5873" s="295" t="e">
        <f ca="1"/>
        <v>#N/A</v>
      </c>
      <c r="F5873" s="296"/>
      <c r="G5873" s="299"/>
      <c r="H5873" s="299"/>
      <c r="I5873" s="299"/>
      <c r="J5873" s="299"/>
      <c r="K5873" s="299"/>
      <c r="L5873" s="299"/>
    </row>
    <row r="5874" spans="1:12" ht="12.75" hidden="1" customHeight="1" outlineLevel="2" x14ac:dyDescent="0.2">
      <c r="A5874" s="3"/>
      <c r="B5874" s="3"/>
      <c r="C5874" s="377"/>
      <c r="D5874" s="3">
        <v>15</v>
      </c>
      <c r="E5874" s="295" t="e">
        <f ca="1"/>
        <v>#N/A</v>
      </c>
      <c r="F5874" s="296"/>
      <c r="G5874" s="299"/>
      <c r="H5874" s="299"/>
      <c r="I5874" s="299"/>
      <c r="J5874" s="299"/>
      <c r="K5874" s="299"/>
      <c r="L5874" s="299"/>
    </row>
    <row r="5875" spans="1:12" ht="12.75" hidden="1" customHeight="1" outlineLevel="1" x14ac:dyDescent="0.2">
      <c r="A5875" s="3"/>
      <c r="B5875" s="149" t="str">
        <f ca="1">B5858</f>
        <v>Asset Type 103</v>
      </c>
      <c r="C5875" s="149" t="str">
        <f ca="1">C5858</f>
        <v>Description - Asset Type 103</v>
      </c>
      <c r="D5875" s="3"/>
      <c r="E5875" s="3"/>
      <c r="F5875" s="109" t="s">
        <v>47</v>
      </c>
      <c r="G5875" s="301">
        <f t="shared" ref="G5875:L5875" si="606">SUM(G5860:G5874)</f>
        <v>0</v>
      </c>
      <c r="H5875" s="301">
        <f t="shared" ca="1" si="606"/>
        <v>0</v>
      </c>
      <c r="I5875" s="301">
        <f t="shared" ca="1" si="606"/>
        <v>0</v>
      </c>
      <c r="J5875" s="301">
        <f t="shared" ca="1" si="606"/>
        <v>0</v>
      </c>
      <c r="K5875" s="301">
        <f t="shared" ca="1" si="606"/>
        <v>0</v>
      </c>
      <c r="L5875" s="301">
        <f t="shared" ca="1" si="606"/>
        <v>0</v>
      </c>
    </row>
    <row r="5876" spans="1:12" ht="12.75" hidden="1" customHeight="1" outlineLevel="2" x14ac:dyDescent="0.2">
      <c r="A5876" s="221">
        <f>A5858+1</f>
        <v>104</v>
      </c>
      <c r="B5876" s="22" t="str">
        <f ca="1">OFFSET($B$216,$A5876-1,0)</f>
        <v>Asset Type 104</v>
      </c>
      <c r="C5876" s="22" t="str">
        <f ca="1">OFFSET($C$216,$A5876-1,0)</f>
        <v>Description - Asset Type 104</v>
      </c>
      <c r="D5876" s="3"/>
      <c r="E5876" s="112"/>
      <c r="F5876" s="111" t="s">
        <v>46</v>
      </c>
      <c r="G5876" s="300">
        <f t="shared" ref="G5876:L5876" ca="1" si="607">VLOOKUP($B5876,$B$216:$L$415,5+G$5,FALSE)</f>
        <v>0</v>
      </c>
      <c r="H5876" s="300">
        <f t="shared" ca="1" si="607"/>
        <v>0</v>
      </c>
      <c r="I5876" s="300">
        <f t="shared" ca="1" si="607"/>
        <v>0</v>
      </c>
      <c r="J5876" s="300">
        <f t="shared" ca="1" si="607"/>
        <v>0</v>
      </c>
      <c r="K5876" s="300">
        <f t="shared" ca="1" si="607"/>
        <v>0</v>
      </c>
      <c r="L5876" s="300">
        <f t="shared" ca="1" si="607"/>
        <v>0</v>
      </c>
    </row>
    <row r="5877" spans="1:12" ht="12.75" hidden="1" customHeight="1" outlineLevel="2" x14ac:dyDescent="0.2">
      <c r="A5877" s="3"/>
      <c r="B5877" s="3"/>
      <c r="C5877" s="21"/>
      <c r="D5877" s="3"/>
      <c r="E5877" s="110"/>
      <c r="F5877" s="109" t="s">
        <v>81</v>
      </c>
      <c r="G5877" s="114">
        <f ca="1">VLOOKUP($B5876,'Input Sheet'!$B$215:$L$414,5+G$5,FALSE)</f>
        <v>0</v>
      </c>
      <c r="H5877" s="114">
        <f ca="1">VLOOKUP($B5876,'Input Sheet'!$B$215:$L$414,5+H$5,FALSE)</f>
        <v>0</v>
      </c>
      <c r="I5877" s="114">
        <f ca="1">VLOOKUP($B5876,'Input Sheet'!$B$215:$L$414,5+I$5,FALSE)</f>
        <v>0</v>
      </c>
      <c r="J5877" s="114">
        <f ca="1">VLOOKUP($B5876,'Input Sheet'!$B$215:$L$414,5+J$5,FALSE)</f>
        <v>0</v>
      </c>
      <c r="K5877" s="114">
        <f ca="1">VLOOKUP($B5876,'Input Sheet'!$B$215:$L$414,5+K$5,FALSE)</f>
        <v>0</v>
      </c>
      <c r="L5877" s="114">
        <f ca="1">VLOOKUP($B5876,'Input Sheet'!$B$215:$L$414,5+L$5,FALSE)</f>
        <v>0</v>
      </c>
    </row>
    <row r="5878" spans="1:12" ht="12.75" hidden="1" customHeight="1" outlineLevel="2" x14ac:dyDescent="0.2">
      <c r="A5878" s="3"/>
      <c r="B5878" s="3"/>
      <c r="C5878" s="3"/>
      <c r="D5878" s="3">
        <v>1</v>
      </c>
      <c r="E5878" s="295">
        <f t="array" aca="1" ref="E5878:E5892" ca="1">TRANSPOSE(G5876:L5876)</f>
        <v>0</v>
      </c>
      <c r="F5878" s="296"/>
      <c r="G5878" s="297"/>
      <c r="H5878" s="298">
        <f ca="1">IF(OFFSET(H5878,-$D5878,0)="n/a","n/a",IF(H$5&gt;OFFSET(H5878,-$D5878,0)+$D5878,$E5878-SUM($G5878:G5878),($E5878-SUM($G5878:G5878))/(OFFSET(H5878,-$D5878,0)-(H$5-$D5878-1))))</f>
        <v>0</v>
      </c>
      <c r="I5878" s="298">
        <f ca="1">IF(OFFSET(I5878,-$D5878,0)="n/a","n/a",IF(I$5&gt;OFFSET(I5878,-$D5878,0)+$D5878,$E5878-SUM($G5878:H5878),($E5878-SUM($G5878:H5878))/(OFFSET(I5878,-$D5878,0)-(I$5-$D5878-1))))</f>
        <v>0</v>
      </c>
      <c r="J5878" s="298">
        <f ca="1">IF(OFFSET(J5878,-$D5878,0)="n/a","n/a",IF(J$5&gt;OFFSET(J5878,-$D5878,0)+$D5878,$E5878-SUM($G5878:I5878),($E5878-SUM($G5878:I5878))/(OFFSET(J5878,-$D5878,0)-(J$5-$D5878-1))))</f>
        <v>0</v>
      </c>
      <c r="K5878" s="298">
        <f ca="1">IF(OFFSET(K5878,-$D5878,0)="n/a","n/a",IF(K$5&gt;OFFSET(K5878,-$D5878,0)+$D5878,$E5878-SUM($G5878:J5878),($E5878-SUM($G5878:J5878))/(OFFSET(K5878,-$D5878,0)-(K$5-$D5878-1))))</f>
        <v>0</v>
      </c>
      <c r="L5878" s="298">
        <f ca="1">IF(OFFSET(L5878,-$D5878,0)="n/a","n/a",IF(L$5&gt;OFFSET(L5878,-$D5878,0)+$D5878,$E5878-SUM($G5878:K5878),($E5878-SUM($G5878:K5878))/(OFFSET(L5878,-$D5878,0)-(L$5-$D5878-1))))</f>
        <v>0</v>
      </c>
    </row>
    <row r="5879" spans="1:12" ht="12.75" hidden="1" customHeight="1" outlineLevel="2" x14ac:dyDescent="0.2">
      <c r="A5879" s="3"/>
      <c r="B5879" s="3"/>
      <c r="C5879" s="377" t="s">
        <v>48</v>
      </c>
      <c r="D5879" s="3">
        <v>2</v>
      </c>
      <c r="E5879" s="295">
        <f ca="1"/>
        <v>0</v>
      </c>
      <c r="F5879" s="296"/>
      <c r="G5879" s="299"/>
      <c r="H5879" s="297"/>
      <c r="I5879" s="298">
        <f ca="1">IF(OFFSET(I5879,-$D5879,0)="n/a","n/a",IF(I$5&gt;OFFSET(I5879,-$D5879,0)+$D5879,$E5879-SUM($G5879:H5879),($E5879-SUM($G5879:H5879))/(OFFSET(I5879,-$D5879,0)-(I$5-$D5879-1))))</f>
        <v>0</v>
      </c>
      <c r="J5879" s="298">
        <f ca="1">IF(OFFSET(J5879,-$D5879,0)="n/a","n/a",IF(J$5&gt;OFFSET(J5879,-$D5879,0)+$D5879,$E5879-SUM($G5879:I5879),($E5879-SUM($G5879:I5879))/(OFFSET(J5879,-$D5879,0)-(J$5-$D5879-1))))</f>
        <v>0</v>
      </c>
      <c r="K5879" s="298">
        <f ca="1">IF(OFFSET(K5879,-$D5879,0)="n/a","n/a",IF(K$5&gt;OFFSET(K5879,-$D5879,0)+$D5879,$E5879-SUM($G5879:J5879),($E5879-SUM($G5879:J5879))/(OFFSET(K5879,-$D5879,0)-(K$5-$D5879-1))))</f>
        <v>0</v>
      </c>
      <c r="L5879" s="298">
        <f ca="1">IF(OFFSET(L5879,-$D5879,0)="n/a","n/a",IF(L$5&gt;OFFSET(L5879,-$D5879,0)+$D5879,$E5879-SUM($G5879:K5879),($E5879-SUM($G5879:K5879))/(OFFSET(L5879,-$D5879,0)-(L$5-$D5879-1))))</f>
        <v>0</v>
      </c>
    </row>
    <row r="5880" spans="1:12" ht="12.75" hidden="1" customHeight="1" outlineLevel="2" x14ac:dyDescent="0.2">
      <c r="A5880" s="3"/>
      <c r="B5880" s="3"/>
      <c r="C5880" s="377"/>
      <c r="D5880" s="3">
        <v>3</v>
      </c>
      <c r="E5880" s="295">
        <f ca="1"/>
        <v>0</v>
      </c>
      <c r="F5880" s="296"/>
      <c r="G5880" s="299"/>
      <c r="H5880" s="299"/>
      <c r="I5880" s="297"/>
      <c r="J5880" s="298">
        <f ca="1">IF(OFFSET(J5880,-$D5880,0)="n/a","n/a",IF(J$5&gt;OFFSET(J5880,-$D5880,0)+$D5880,$E5880-SUM($G5880:I5880),($E5880-SUM($G5880:I5880))/(OFFSET(J5880,-$D5880,0)-(J$5-$D5880-1))))</f>
        <v>0</v>
      </c>
      <c r="K5880" s="298">
        <f ca="1">IF(OFFSET(K5880,-$D5880,0)="n/a","n/a",IF(K$5&gt;OFFSET(K5880,-$D5880,0)+$D5880,$E5880-SUM($G5880:J5880),($E5880-SUM($G5880:J5880))/(OFFSET(K5880,-$D5880,0)-(K$5-$D5880-1))))</f>
        <v>0</v>
      </c>
      <c r="L5880" s="298">
        <f ca="1">IF(OFFSET(L5880,-$D5880,0)="n/a","n/a",IF(L$5&gt;OFFSET(L5880,-$D5880,0)+$D5880,$E5880-SUM($G5880:K5880),($E5880-SUM($G5880:K5880))/(OFFSET(L5880,-$D5880,0)-(L$5-$D5880-1))))</f>
        <v>0</v>
      </c>
    </row>
    <row r="5881" spans="1:12" ht="12.75" hidden="1" customHeight="1" outlineLevel="2" x14ac:dyDescent="0.2">
      <c r="A5881" s="3"/>
      <c r="B5881" s="3"/>
      <c r="C5881" s="377"/>
      <c r="D5881" s="3">
        <v>4</v>
      </c>
      <c r="E5881" s="295">
        <f ca="1"/>
        <v>0</v>
      </c>
      <c r="F5881" s="296"/>
      <c r="G5881" s="299"/>
      <c r="H5881" s="299"/>
      <c r="I5881" s="299"/>
      <c r="J5881" s="297"/>
      <c r="K5881" s="298">
        <f ca="1">IF(OFFSET(K5881,-$D5881,0)="n/a","n/a",IF(K$5&gt;OFFSET(K5881,-$D5881,0)+$D5881,$E5881-SUM($G5881:J5881),($E5881-SUM($G5881:J5881))/(OFFSET(K5881,-$D5881,0)-(K$5-$D5881-1))))</f>
        <v>0</v>
      </c>
      <c r="L5881" s="298">
        <f ca="1">IF(OFFSET(L5881,-$D5881,0)="n/a","n/a",IF(L$5&gt;OFFSET(L5881,-$D5881,0)+$D5881,$E5881-SUM($G5881:K5881),($E5881-SUM($G5881:K5881))/(OFFSET(L5881,-$D5881,0)-(L$5-$D5881-1))))</f>
        <v>0</v>
      </c>
    </row>
    <row r="5882" spans="1:12" ht="12.75" hidden="1" customHeight="1" outlineLevel="2" x14ac:dyDescent="0.2">
      <c r="A5882" s="3"/>
      <c r="B5882" s="3"/>
      <c r="C5882" s="377"/>
      <c r="D5882" s="3">
        <v>5</v>
      </c>
      <c r="E5882" s="295">
        <f ca="1"/>
        <v>0</v>
      </c>
      <c r="F5882" s="296"/>
      <c r="G5882" s="299"/>
      <c r="H5882" s="299"/>
      <c r="I5882" s="299"/>
      <c r="J5882" s="299"/>
      <c r="K5882" s="297"/>
      <c r="L5882" s="298">
        <f ca="1">IF(OFFSET(L5882,-$D5882,0)="n/a","n/a",IF(L$5&gt;OFFSET(L5882,-$D5882,0)+$D5882,$E5882-SUM($G5882:K5882),($E5882-SUM($G5882:K5882))/(OFFSET(L5882,-$D5882,0)-(L$5-$D5882-1))))</f>
        <v>0</v>
      </c>
    </row>
    <row r="5883" spans="1:12" ht="12.75" hidden="1" customHeight="1" outlineLevel="2" x14ac:dyDescent="0.2">
      <c r="A5883" s="3"/>
      <c r="B5883" s="3"/>
      <c r="C5883" s="377"/>
      <c r="D5883" s="3">
        <v>6</v>
      </c>
      <c r="E5883" s="295">
        <f ca="1"/>
        <v>0</v>
      </c>
      <c r="F5883" s="296"/>
      <c r="G5883" s="299"/>
      <c r="H5883" s="299"/>
      <c r="I5883" s="299"/>
      <c r="J5883" s="299"/>
      <c r="K5883" s="299"/>
      <c r="L5883" s="297"/>
    </row>
    <row r="5884" spans="1:12" ht="12.75" hidden="1" customHeight="1" outlineLevel="2" x14ac:dyDescent="0.2">
      <c r="A5884" s="3"/>
      <c r="B5884" s="3"/>
      <c r="C5884" s="377"/>
      <c r="D5884" s="3">
        <v>7</v>
      </c>
      <c r="E5884" s="295" t="e">
        <f ca="1"/>
        <v>#N/A</v>
      </c>
      <c r="F5884" s="296"/>
      <c r="G5884" s="299"/>
      <c r="H5884" s="299"/>
      <c r="I5884" s="299"/>
      <c r="J5884" s="299"/>
      <c r="K5884" s="299"/>
      <c r="L5884" s="299"/>
    </row>
    <row r="5885" spans="1:12" ht="12.75" hidden="1" customHeight="1" outlineLevel="2" x14ac:dyDescent="0.2">
      <c r="A5885" s="3"/>
      <c r="B5885" s="3"/>
      <c r="C5885" s="377"/>
      <c r="D5885" s="3">
        <v>8</v>
      </c>
      <c r="E5885" s="295" t="e">
        <f ca="1"/>
        <v>#N/A</v>
      </c>
      <c r="F5885" s="296"/>
      <c r="G5885" s="299"/>
      <c r="H5885" s="299"/>
      <c r="I5885" s="299"/>
      <c r="J5885" s="299"/>
      <c r="K5885" s="299"/>
      <c r="L5885" s="299"/>
    </row>
    <row r="5886" spans="1:12" ht="12.75" hidden="1" customHeight="1" outlineLevel="2" x14ac:dyDescent="0.2">
      <c r="A5886" s="3"/>
      <c r="B5886" s="3"/>
      <c r="C5886" s="377"/>
      <c r="D5886" s="3">
        <v>9</v>
      </c>
      <c r="E5886" s="295" t="e">
        <f ca="1"/>
        <v>#N/A</v>
      </c>
      <c r="F5886" s="296"/>
      <c r="G5886" s="299"/>
      <c r="H5886" s="299"/>
      <c r="I5886" s="299"/>
      <c r="J5886" s="299"/>
      <c r="K5886" s="299"/>
      <c r="L5886" s="299"/>
    </row>
    <row r="5887" spans="1:12" ht="12.75" hidden="1" customHeight="1" outlineLevel="2" x14ac:dyDescent="0.2">
      <c r="A5887" s="3"/>
      <c r="B5887" s="3"/>
      <c r="C5887" s="377"/>
      <c r="D5887" s="3">
        <v>10</v>
      </c>
      <c r="E5887" s="295" t="e">
        <f ca="1"/>
        <v>#N/A</v>
      </c>
      <c r="F5887" s="296"/>
      <c r="G5887" s="299"/>
      <c r="H5887" s="299"/>
      <c r="I5887" s="299"/>
      <c r="J5887" s="299"/>
      <c r="K5887" s="299"/>
      <c r="L5887" s="299"/>
    </row>
    <row r="5888" spans="1:12" ht="12.75" hidden="1" customHeight="1" outlineLevel="2" x14ac:dyDescent="0.2">
      <c r="A5888" s="3"/>
      <c r="B5888" s="3"/>
      <c r="C5888" s="377"/>
      <c r="D5888" s="3">
        <v>11</v>
      </c>
      <c r="E5888" s="295" t="e">
        <f ca="1"/>
        <v>#N/A</v>
      </c>
      <c r="F5888" s="296"/>
      <c r="G5888" s="299"/>
      <c r="H5888" s="299"/>
      <c r="I5888" s="299"/>
      <c r="J5888" s="299"/>
      <c r="K5888" s="299"/>
      <c r="L5888" s="299"/>
    </row>
    <row r="5889" spans="1:12" ht="12.75" hidden="1" customHeight="1" outlineLevel="2" x14ac:dyDescent="0.2">
      <c r="A5889" s="3"/>
      <c r="B5889" s="3"/>
      <c r="C5889" s="377"/>
      <c r="D5889" s="3">
        <v>12</v>
      </c>
      <c r="E5889" s="295" t="e">
        <f ca="1"/>
        <v>#N/A</v>
      </c>
      <c r="F5889" s="296"/>
      <c r="G5889" s="299"/>
      <c r="H5889" s="299"/>
      <c r="I5889" s="299"/>
      <c r="J5889" s="299"/>
      <c r="K5889" s="299"/>
      <c r="L5889" s="299"/>
    </row>
    <row r="5890" spans="1:12" ht="12.75" hidden="1" customHeight="1" outlineLevel="2" x14ac:dyDescent="0.2">
      <c r="A5890" s="3"/>
      <c r="B5890" s="3"/>
      <c r="C5890" s="377"/>
      <c r="D5890" s="3">
        <v>13</v>
      </c>
      <c r="E5890" s="295" t="e">
        <f ca="1"/>
        <v>#N/A</v>
      </c>
      <c r="F5890" s="296"/>
      <c r="G5890" s="299"/>
      <c r="H5890" s="299"/>
      <c r="I5890" s="299"/>
      <c r="J5890" s="299"/>
      <c r="K5890" s="299"/>
      <c r="L5890" s="299"/>
    </row>
    <row r="5891" spans="1:12" ht="12.75" hidden="1" customHeight="1" outlineLevel="2" x14ac:dyDescent="0.2">
      <c r="A5891" s="3"/>
      <c r="B5891" s="3"/>
      <c r="C5891" s="377"/>
      <c r="D5891" s="3">
        <v>14</v>
      </c>
      <c r="E5891" s="295" t="e">
        <f ca="1"/>
        <v>#N/A</v>
      </c>
      <c r="F5891" s="296"/>
      <c r="G5891" s="299"/>
      <c r="H5891" s="299"/>
      <c r="I5891" s="299"/>
      <c r="J5891" s="299"/>
      <c r="K5891" s="299"/>
      <c r="L5891" s="299"/>
    </row>
    <row r="5892" spans="1:12" ht="12.75" hidden="1" customHeight="1" outlineLevel="2" x14ac:dyDescent="0.2">
      <c r="A5892" s="3"/>
      <c r="B5892" s="3"/>
      <c r="C5892" s="377"/>
      <c r="D5892" s="3">
        <v>15</v>
      </c>
      <c r="E5892" s="295" t="e">
        <f ca="1"/>
        <v>#N/A</v>
      </c>
      <c r="F5892" s="296"/>
      <c r="G5892" s="299"/>
      <c r="H5892" s="299"/>
      <c r="I5892" s="299"/>
      <c r="J5892" s="299"/>
      <c r="K5892" s="299"/>
      <c r="L5892" s="299"/>
    </row>
    <row r="5893" spans="1:12" ht="12.75" hidden="1" customHeight="1" outlineLevel="1" x14ac:dyDescent="0.2">
      <c r="A5893" s="3"/>
      <c r="B5893" s="149" t="str">
        <f ca="1">B5876</f>
        <v>Asset Type 104</v>
      </c>
      <c r="C5893" s="149" t="str">
        <f ca="1">C5876</f>
        <v>Description - Asset Type 104</v>
      </c>
      <c r="D5893" s="3"/>
      <c r="E5893" s="3"/>
      <c r="F5893" s="109" t="s">
        <v>47</v>
      </c>
      <c r="G5893" s="301">
        <f t="shared" ref="G5893:L5893" si="608">SUM(G5878:G5892)</f>
        <v>0</v>
      </c>
      <c r="H5893" s="301">
        <f t="shared" ca="1" si="608"/>
        <v>0</v>
      </c>
      <c r="I5893" s="301">
        <f t="shared" ca="1" si="608"/>
        <v>0</v>
      </c>
      <c r="J5893" s="301">
        <f t="shared" ca="1" si="608"/>
        <v>0</v>
      </c>
      <c r="K5893" s="301">
        <f t="shared" ca="1" si="608"/>
        <v>0</v>
      </c>
      <c r="L5893" s="301">
        <f t="shared" ca="1" si="608"/>
        <v>0</v>
      </c>
    </row>
    <row r="5894" spans="1:12" ht="12.75" hidden="1" customHeight="1" outlineLevel="2" x14ac:dyDescent="0.2">
      <c r="A5894" s="221">
        <f>A5876+1</f>
        <v>105</v>
      </c>
      <c r="B5894" s="22" t="str">
        <f ca="1">OFFSET($B$216,$A5894-1,0)</f>
        <v>Asset Type 105</v>
      </c>
      <c r="C5894" s="22" t="str">
        <f ca="1">OFFSET($C$216,$A5894-1,0)</f>
        <v>Description - Asset Type 105</v>
      </c>
      <c r="D5894" s="3"/>
      <c r="E5894" s="112"/>
      <c r="F5894" s="111" t="s">
        <v>46</v>
      </c>
      <c r="G5894" s="300">
        <f t="shared" ref="G5894:L5894" ca="1" si="609">VLOOKUP($B5894,$B$216:$L$415,5+G$5,FALSE)</f>
        <v>0</v>
      </c>
      <c r="H5894" s="300">
        <f t="shared" ca="1" si="609"/>
        <v>0</v>
      </c>
      <c r="I5894" s="300">
        <f t="shared" ca="1" si="609"/>
        <v>0</v>
      </c>
      <c r="J5894" s="300">
        <f t="shared" ca="1" si="609"/>
        <v>0</v>
      </c>
      <c r="K5894" s="300">
        <f t="shared" ca="1" si="609"/>
        <v>0</v>
      </c>
      <c r="L5894" s="300">
        <f t="shared" ca="1" si="609"/>
        <v>0</v>
      </c>
    </row>
    <row r="5895" spans="1:12" ht="12.75" hidden="1" customHeight="1" outlineLevel="2" x14ac:dyDescent="0.2">
      <c r="A5895" s="3"/>
      <c r="B5895" s="3"/>
      <c r="C5895" s="21"/>
      <c r="D5895" s="3"/>
      <c r="E5895" s="110"/>
      <c r="F5895" s="109" t="s">
        <v>81</v>
      </c>
      <c r="G5895" s="114">
        <f ca="1">VLOOKUP($B5894,'Input Sheet'!$B$215:$L$414,5+G$5,FALSE)</f>
        <v>0</v>
      </c>
      <c r="H5895" s="114">
        <f ca="1">VLOOKUP($B5894,'Input Sheet'!$B$215:$L$414,5+H$5,FALSE)</f>
        <v>0</v>
      </c>
      <c r="I5895" s="114">
        <f ca="1">VLOOKUP($B5894,'Input Sheet'!$B$215:$L$414,5+I$5,FALSE)</f>
        <v>0</v>
      </c>
      <c r="J5895" s="114">
        <f ca="1">VLOOKUP($B5894,'Input Sheet'!$B$215:$L$414,5+J$5,FALSE)</f>
        <v>0</v>
      </c>
      <c r="K5895" s="114">
        <f ca="1">VLOOKUP($B5894,'Input Sheet'!$B$215:$L$414,5+K$5,FALSE)</f>
        <v>0</v>
      </c>
      <c r="L5895" s="114">
        <f ca="1">VLOOKUP($B5894,'Input Sheet'!$B$215:$L$414,5+L$5,FALSE)</f>
        <v>0</v>
      </c>
    </row>
    <row r="5896" spans="1:12" ht="12.75" hidden="1" customHeight="1" outlineLevel="2" x14ac:dyDescent="0.2">
      <c r="A5896" s="3"/>
      <c r="B5896" s="3"/>
      <c r="C5896" s="3"/>
      <c r="D5896" s="3">
        <v>1</v>
      </c>
      <c r="E5896" s="295">
        <f t="array" aca="1" ref="E5896:E5910" ca="1">TRANSPOSE(G5894:L5894)</f>
        <v>0</v>
      </c>
      <c r="F5896" s="296"/>
      <c r="G5896" s="297"/>
      <c r="H5896" s="298">
        <f ca="1">IF(OFFSET(H5896,-$D5896,0)="n/a","n/a",IF(H$5&gt;OFFSET(H5896,-$D5896,0)+$D5896,$E5896-SUM($G5896:G5896),($E5896-SUM($G5896:G5896))/(OFFSET(H5896,-$D5896,0)-(H$5-$D5896-1))))</f>
        <v>0</v>
      </c>
      <c r="I5896" s="298">
        <f ca="1">IF(OFFSET(I5896,-$D5896,0)="n/a","n/a",IF(I$5&gt;OFFSET(I5896,-$D5896,0)+$D5896,$E5896-SUM($G5896:H5896),($E5896-SUM($G5896:H5896))/(OFFSET(I5896,-$D5896,0)-(I$5-$D5896-1))))</f>
        <v>0</v>
      </c>
      <c r="J5896" s="298">
        <f ca="1">IF(OFFSET(J5896,-$D5896,0)="n/a","n/a",IF(J$5&gt;OFFSET(J5896,-$D5896,0)+$D5896,$E5896-SUM($G5896:I5896),($E5896-SUM($G5896:I5896))/(OFFSET(J5896,-$D5896,0)-(J$5-$D5896-1))))</f>
        <v>0</v>
      </c>
      <c r="K5896" s="298">
        <f ca="1">IF(OFFSET(K5896,-$D5896,0)="n/a","n/a",IF(K$5&gt;OFFSET(K5896,-$D5896,0)+$D5896,$E5896-SUM($G5896:J5896),($E5896-SUM($G5896:J5896))/(OFFSET(K5896,-$D5896,0)-(K$5-$D5896-1))))</f>
        <v>0</v>
      </c>
      <c r="L5896" s="298">
        <f ca="1">IF(OFFSET(L5896,-$D5896,0)="n/a","n/a",IF(L$5&gt;OFFSET(L5896,-$D5896,0)+$D5896,$E5896-SUM($G5896:K5896),($E5896-SUM($G5896:K5896))/(OFFSET(L5896,-$D5896,0)-(L$5-$D5896-1))))</f>
        <v>0</v>
      </c>
    </row>
    <row r="5897" spans="1:12" ht="12.75" hidden="1" customHeight="1" outlineLevel="2" x14ac:dyDescent="0.2">
      <c r="A5897" s="3"/>
      <c r="B5897" s="3"/>
      <c r="C5897" s="377" t="s">
        <v>48</v>
      </c>
      <c r="D5897" s="3">
        <v>2</v>
      </c>
      <c r="E5897" s="295">
        <f ca="1"/>
        <v>0</v>
      </c>
      <c r="F5897" s="296"/>
      <c r="G5897" s="299"/>
      <c r="H5897" s="297"/>
      <c r="I5897" s="298">
        <f ca="1">IF(OFFSET(I5897,-$D5897,0)="n/a","n/a",IF(I$5&gt;OFFSET(I5897,-$D5897,0)+$D5897,$E5897-SUM($G5897:H5897),($E5897-SUM($G5897:H5897))/(OFFSET(I5897,-$D5897,0)-(I$5-$D5897-1))))</f>
        <v>0</v>
      </c>
      <c r="J5897" s="298">
        <f ca="1">IF(OFFSET(J5897,-$D5897,0)="n/a","n/a",IF(J$5&gt;OFFSET(J5897,-$D5897,0)+$D5897,$E5897-SUM($G5897:I5897),($E5897-SUM($G5897:I5897))/(OFFSET(J5897,-$D5897,0)-(J$5-$D5897-1))))</f>
        <v>0</v>
      </c>
      <c r="K5897" s="298">
        <f ca="1">IF(OFFSET(K5897,-$D5897,0)="n/a","n/a",IF(K$5&gt;OFFSET(K5897,-$D5897,0)+$D5897,$E5897-SUM($G5897:J5897),($E5897-SUM($G5897:J5897))/(OFFSET(K5897,-$D5897,0)-(K$5-$D5897-1))))</f>
        <v>0</v>
      </c>
      <c r="L5897" s="298">
        <f ca="1">IF(OFFSET(L5897,-$D5897,0)="n/a","n/a",IF(L$5&gt;OFFSET(L5897,-$D5897,0)+$D5897,$E5897-SUM($G5897:K5897),($E5897-SUM($G5897:K5897))/(OFFSET(L5897,-$D5897,0)-(L$5-$D5897-1))))</f>
        <v>0</v>
      </c>
    </row>
    <row r="5898" spans="1:12" ht="12.75" hidden="1" customHeight="1" outlineLevel="2" x14ac:dyDescent="0.2">
      <c r="A5898" s="3"/>
      <c r="B5898" s="3"/>
      <c r="C5898" s="377"/>
      <c r="D5898" s="3">
        <v>3</v>
      </c>
      <c r="E5898" s="295">
        <f ca="1"/>
        <v>0</v>
      </c>
      <c r="F5898" s="296"/>
      <c r="G5898" s="299"/>
      <c r="H5898" s="299"/>
      <c r="I5898" s="297"/>
      <c r="J5898" s="298">
        <f ca="1">IF(OFFSET(J5898,-$D5898,0)="n/a","n/a",IF(J$5&gt;OFFSET(J5898,-$D5898,0)+$D5898,$E5898-SUM($G5898:I5898),($E5898-SUM($G5898:I5898))/(OFFSET(J5898,-$D5898,0)-(J$5-$D5898-1))))</f>
        <v>0</v>
      </c>
      <c r="K5898" s="298">
        <f ca="1">IF(OFFSET(K5898,-$D5898,0)="n/a","n/a",IF(K$5&gt;OFFSET(K5898,-$D5898,0)+$D5898,$E5898-SUM($G5898:J5898),($E5898-SUM($G5898:J5898))/(OFFSET(K5898,-$D5898,0)-(K$5-$D5898-1))))</f>
        <v>0</v>
      </c>
      <c r="L5898" s="298">
        <f ca="1">IF(OFFSET(L5898,-$D5898,0)="n/a","n/a",IF(L$5&gt;OFFSET(L5898,-$D5898,0)+$D5898,$E5898-SUM($G5898:K5898),($E5898-SUM($G5898:K5898))/(OFFSET(L5898,-$D5898,0)-(L$5-$D5898-1))))</f>
        <v>0</v>
      </c>
    </row>
    <row r="5899" spans="1:12" ht="12.75" hidden="1" customHeight="1" outlineLevel="2" x14ac:dyDescent="0.2">
      <c r="A5899" s="3"/>
      <c r="B5899" s="3"/>
      <c r="C5899" s="377"/>
      <c r="D5899" s="3">
        <v>4</v>
      </c>
      <c r="E5899" s="295">
        <f ca="1"/>
        <v>0</v>
      </c>
      <c r="F5899" s="296"/>
      <c r="G5899" s="299"/>
      <c r="H5899" s="299"/>
      <c r="I5899" s="299"/>
      <c r="J5899" s="297"/>
      <c r="K5899" s="298">
        <f ca="1">IF(OFFSET(K5899,-$D5899,0)="n/a","n/a",IF(K$5&gt;OFFSET(K5899,-$D5899,0)+$D5899,$E5899-SUM($G5899:J5899),($E5899-SUM($G5899:J5899))/(OFFSET(K5899,-$D5899,0)-(K$5-$D5899-1))))</f>
        <v>0</v>
      </c>
      <c r="L5899" s="298">
        <f ca="1">IF(OFFSET(L5899,-$D5899,0)="n/a","n/a",IF(L$5&gt;OFFSET(L5899,-$D5899,0)+$D5899,$E5899-SUM($G5899:K5899),($E5899-SUM($G5899:K5899))/(OFFSET(L5899,-$D5899,0)-(L$5-$D5899-1))))</f>
        <v>0</v>
      </c>
    </row>
    <row r="5900" spans="1:12" ht="12.75" hidden="1" customHeight="1" outlineLevel="2" x14ac:dyDescent="0.2">
      <c r="A5900" s="3"/>
      <c r="B5900" s="3"/>
      <c r="C5900" s="377"/>
      <c r="D5900" s="3">
        <v>5</v>
      </c>
      <c r="E5900" s="295">
        <f ca="1"/>
        <v>0</v>
      </c>
      <c r="F5900" s="296"/>
      <c r="G5900" s="299"/>
      <c r="H5900" s="299"/>
      <c r="I5900" s="299"/>
      <c r="J5900" s="299"/>
      <c r="K5900" s="297"/>
      <c r="L5900" s="298">
        <f ca="1">IF(OFFSET(L5900,-$D5900,0)="n/a","n/a",IF(L$5&gt;OFFSET(L5900,-$D5900,0)+$D5900,$E5900-SUM($G5900:K5900),($E5900-SUM($G5900:K5900))/(OFFSET(L5900,-$D5900,0)-(L$5-$D5900-1))))</f>
        <v>0</v>
      </c>
    </row>
    <row r="5901" spans="1:12" ht="12.75" hidden="1" customHeight="1" outlineLevel="2" x14ac:dyDescent="0.2">
      <c r="A5901" s="3"/>
      <c r="B5901" s="3"/>
      <c r="C5901" s="377"/>
      <c r="D5901" s="3">
        <v>6</v>
      </c>
      <c r="E5901" s="295">
        <f ca="1"/>
        <v>0</v>
      </c>
      <c r="F5901" s="296"/>
      <c r="G5901" s="299"/>
      <c r="H5901" s="299"/>
      <c r="I5901" s="299"/>
      <c r="J5901" s="299"/>
      <c r="K5901" s="299"/>
      <c r="L5901" s="297"/>
    </row>
    <row r="5902" spans="1:12" ht="12.75" hidden="1" customHeight="1" outlineLevel="2" x14ac:dyDescent="0.2">
      <c r="A5902" s="3"/>
      <c r="B5902" s="3"/>
      <c r="C5902" s="377"/>
      <c r="D5902" s="3">
        <v>7</v>
      </c>
      <c r="E5902" s="295" t="e">
        <f ca="1"/>
        <v>#N/A</v>
      </c>
      <c r="F5902" s="296"/>
      <c r="G5902" s="299"/>
      <c r="H5902" s="299"/>
      <c r="I5902" s="299"/>
      <c r="J5902" s="299"/>
      <c r="K5902" s="299"/>
      <c r="L5902" s="299"/>
    </row>
    <row r="5903" spans="1:12" ht="12.75" hidden="1" customHeight="1" outlineLevel="2" x14ac:dyDescent="0.2">
      <c r="A5903" s="3"/>
      <c r="B5903" s="3"/>
      <c r="C5903" s="377"/>
      <c r="D5903" s="3">
        <v>8</v>
      </c>
      <c r="E5903" s="295" t="e">
        <f ca="1"/>
        <v>#N/A</v>
      </c>
      <c r="F5903" s="296"/>
      <c r="G5903" s="299"/>
      <c r="H5903" s="299"/>
      <c r="I5903" s="299"/>
      <c r="J5903" s="299"/>
      <c r="K5903" s="299"/>
      <c r="L5903" s="299"/>
    </row>
    <row r="5904" spans="1:12" ht="12.75" hidden="1" customHeight="1" outlineLevel="2" x14ac:dyDescent="0.2">
      <c r="A5904" s="3"/>
      <c r="B5904" s="3"/>
      <c r="C5904" s="377"/>
      <c r="D5904" s="3">
        <v>9</v>
      </c>
      <c r="E5904" s="295" t="e">
        <f ca="1"/>
        <v>#N/A</v>
      </c>
      <c r="F5904" s="296"/>
      <c r="G5904" s="299"/>
      <c r="H5904" s="299"/>
      <c r="I5904" s="299"/>
      <c r="J5904" s="299"/>
      <c r="K5904" s="299"/>
      <c r="L5904" s="299"/>
    </row>
    <row r="5905" spans="1:12" ht="12.75" hidden="1" customHeight="1" outlineLevel="2" x14ac:dyDescent="0.2">
      <c r="A5905" s="3"/>
      <c r="B5905" s="3"/>
      <c r="C5905" s="377"/>
      <c r="D5905" s="3">
        <v>10</v>
      </c>
      <c r="E5905" s="295" t="e">
        <f ca="1"/>
        <v>#N/A</v>
      </c>
      <c r="F5905" s="296"/>
      <c r="G5905" s="299"/>
      <c r="H5905" s="299"/>
      <c r="I5905" s="299"/>
      <c r="J5905" s="299"/>
      <c r="K5905" s="299"/>
      <c r="L5905" s="299"/>
    </row>
    <row r="5906" spans="1:12" ht="12.75" hidden="1" customHeight="1" outlineLevel="2" x14ac:dyDescent="0.2">
      <c r="A5906" s="3"/>
      <c r="B5906" s="3"/>
      <c r="C5906" s="377"/>
      <c r="D5906" s="3">
        <v>11</v>
      </c>
      <c r="E5906" s="295" t="e">
        <f ca="1"/>
        <v>#N/A</v>
      </c>
      <c r="F5906" s="296"/>
      <c r="G5906" s="299"/>
      <c r="H5906" s="299"/>
      <c r="I5906" s="299"/>
      <c r="J5906" s="299"/>
      <c r="K5906" s="299"/>
      <c r="L5906" s="299"/>
    </row>
    <row r="5907" spans="1:12" ht="12.75" hidden="1" customHeight="1" outlineLevel="2" x14ac:dyDescent="0.2">
      <c r="A5907" s="3"/>
      <c r="B5907" s="3"/>
      <c r="C5907" s="377"/>
      <c r="D5907" s="3">
        <v>12</v>
      </c>
      <c r="E5907" s="295" t="e">
        <f ca="1"/>
        <v>#N/A</v>
      </c>
      <c r="F5907" s="296"/>
      <c r="G5907" s="299"/>
      <c r="H5907" s="299"/>
      <c r="I5907" s="299"/>
      <c r="J5907" s="299"/>
      <c r="K5907" s="299"/>
      <c r="L5907" s="299"/>
    </row>
    <row r="5908" spans="1:12" ht="12.75" hidden="1" customHeight="1" outlineLevel="2" x14ac:dyDescent="0.2">
      <c r="A5908" s="3"/>
      <c r="B5908" s="3"/>
      <c r="C5908" s="377"/>
      <c r="D5908" s="3">
        <v>13</v>
      </c>
      <c r="E5908" s="295" t="e">
        <f ca="1"/>
        <v>#N/A</v>
      </c>
      <c r="F5908" s="296"/>
      <c r="G5908" s="299"/>
      <c r="H5908" s="299"/>
      <c r="I5908" s="299"/>
      <c r="J5908" s="299"/>
      <c r="K5908" s="299"/>
      <c r="L5908" s="299"/>
    </row>
    <row r="5909" spans="1:12" ht="12.75" hidden="1" customHeight="1" outlineLevel="2" x14ac:dyDescent="0.2">
      <c r="A5909" s="3"/>
      <c r="B5909" s="3"/>
      <c r="C5909" s="377"/>
      <c r="D5909" s="3">
        <v>14</v>
      </c>
      <c r="E5909" s="295" t="e">
        <f ca="1"/>
        <v>#N/A</v>
      </c>
      <c r="F5909" s="296"/>
      <c r="G5909" s="299"/>
      <c r="H5909" s="299"/>
      <c r="I5909" s="299"/>
      <c r="J5909" s="299"/>
      <c r="K5909" s="299"/>
      <c r="L5909" s="299"/>
    </row>
    <row r="5910" spans="1:12" ht="12.75" hidden="1" customHeight="1" outlineLevel="2" x14ac:dyDescent="0.2">
      <c r="A5910" s="3"/>
      <c r="B5910" s="3"/>
      <c r="C5910" s="377"/>
      <c r="D5910" s="3">
        <v>15</v>
      </c>
      <c r="E5910" s="295" t="e">
        <f ca="1"/>
        <v>#N/A</v>
      </c>
      <c r="F5910" s="296"/>
      <c r="G5910" s="299"/>
      <c r="H5910" s="299"/>
      <c r="I5910" s="299"/>
      <c r="J5910" s="299"/>
      <c r="K5910" s="299"/>
      <c r="L5910" s="299"/>
    </row>
    <row r="5911" spans="1:12" ht="12.75" hidden="1" customHeight="1" outlineLevel="1" x14ac:dyDescent="0.2">
      <c r="A5911" s="3"/>
      <c r="B5911" s="149" t="str">
        <f ca="1">B5894</f>
        <v>Asset Type 105</v>
      </c>
      <c r="C5911" s="149" t="str">
        <f ca="1">C5894</f>
        <v>Description - Asset Type 105</v>
      </c>
      <c r="D5911" s="3"/>
      <c r="E5911" s="3"/>
      <c r="F5911" s="109" t="s">
        <v>47</v>
      </c>
      <c r="G5911" s="301">
        <f t="shared" ref="G5911:L5911" si="610">SUM(G5896:G5910)</f>
        <v>0</v>
      </c>
      <c r="H5911" s="301">
        <f t="shared" ca="1" si="610"/>
        <v>0</v>
      </c>
      <c r="I5911" s="301">
        <f t="shared" ca="1" si="610"/>
        <v>0</v>
      </c>
      <c r="J5911" s="301">
        <f t="shared" ca="1" si="610"/>
        <v>0</v>
      </c>
      <c r="K5911" s="301">
        <f t="shared" ca="1" si="610"/>
        <v>0</v>
      </c>
      <c r="L5911" s="301">
        <f t="shared" ca="1" si="610"/>
        <v>0</v>
      </c>
    </row>
    <row r="5912" spans="1:12" ht="12.75" hidden="1" customHeight="1" outlineLevel="2" x14ac:dyDescent="0.2">
      <c r="A5912" s="221">
        <f>A5894+1</f>
        <v>106</v>
      </c>
      <c r="B5912" s="22" t="str">
        <f ca="1">OFFSET($B$216,$A5912-1,0)</f>
        <v>Asset Type 106</v>
      </c>
      <c r="C5912" s="22" t="str">
        <f ca="1">OFFSET($C$216,$A5912-1,0)</f>
        <v>Description - Asset Type 106</v>
      </c>
      <c r="D5912" s="3"/>
      <c r="E5912" s="112"/>
      <c r="F5912" s="111" t="s">
        <v>46</v>
      </c>
      <c r="G5912" s="300">
        <f t="shared" ref="G5912:L5912" ca="1" si="611">VLOOKUP($B5912,$B$216:$L$415,5+G$5,FALSE)</f>
        <v>0</v>
      </c>
      <c r="H5912" s="300">
        <f t="shared" ca="1" si="611"/>
        <v>0</v>
      </c>
      <c r="I5912" s="300">
        <f t="shared" ca="1" si="611"/>
        <v>0</v>
      </c>
      <c r="J5912" s="300">
        <f t="shared" ca="1" si="611"/>
        <v>0</v>
      </c>
      <c r="K5912" s="300">
        <f t="shared" ca="1" si="611"/>
        <v>0</v>
      </c>
      <c r="L5912" s="300">
        <f t="shared" ca="1" si="611"/>
        <v>0</v>
      </c>
    </row>
    <row r="5913" spans="1:12" ht="12.75" hidden="1" customHeight="1" outlineLevel="2" x14ac:dyDescent="0.2">
      <c r="A5913" s="3"/>
      <c r="B5913" s="3"/>
      <c r="C5913" s="21"/>
      <c r="D5913" s="3"/>
      <c r="E5913" s="110"/>
      <c r="F5913" s="109" t="s">
        <v>81</v>
      </c>
      <c r="G5913" s="114">
        <f ca="1">VLOOKUP($B5912,'Input Sheet'!$B$215:$L$414,5+G$5,FALSE)</f>
        <v>0</v>
      </c>
      <c r="H5913" s="114">
        <f ca="1">VLOOKUP($B5912,'Input Sheet'!$B$215:$L$414,5+H$5,FALSE)</f>
        <v>0</v>
      </c>
      <c r="I5913" s="114">
        <f ca="1">VLOOKUP($B5912,'Input Sheet'!$B$215:$L$414,5+I$5,FALSE)</f>
        <v>0</v>
      </c>
      <c r="J5913" s="114">
        <f ca="1">VLOOKUP($B5912,'Input Sheet'!$B$215:$L$414,5+J$5,FALSE)</f>
        <v>0</v>
      </c>
      <c r="K5913" s="114">
        <f ca="1">VLOOKUP($B5912,'Input Sheet'!$B$215:$L$414,5+K$5,FALSE)</f>
        <v>0</v>
      </c>
      <c r="L5913" s="114">
        <f ca="1">VLOOKUP($B5912,'Input Sheet'!$B$215:$L$414,5+L$5,FALSE)</f>
        <v>0</v>
      </c>
    </row>
    <row r="5914" spans="1:12" ht="12.75" hidden="1" customHeight="1" outlineLevel="2" x14ac:dyDescent="0.2">
      <c r="A5914" s="3"/>
      <c r="B5914" s="3"/>
      <c r="C5914" s="3"/>
      <c r="D5914" s="3">
        <v>1</v>
      </c>
      <c r="E5914" s="295">
        <f t="array" aca="1" ref="E5914:E5928" ca="1">TRANSPOSE(G5912:L5912)</f>
        <v>0</v>
      </c>
      <c r="F5914" s="296"/>
      <c r="G5914" s="297"/>
      <c r="H5914" s="298">
        <f ca="1">IF(OFFSET(H5914,-$D5914,0)="n/a","n/a",IF(H$5&gt;OFFSET(H5914,-$D5914,0)+$D5914,$E5914-SUM($G5914:G5914),($E5914-SUM($G5914:G5914))/(OFFSET(H5914,-$D5914,0)-(H$5-$D5914-1))))</f>
        <v>0</v>
      </c>
      <c r="I5914" s="298">
        <f ca="1">IF(OFFSET(I5914,-$D5914,0)="n/a","n/a",IF(I$5&gt;OFFSET(I5914,-$D5914,0)+$D5914,$E5914-SUM($G5914:H5914),($E5914-SUM($G5914:H5914))/(OFFSET(I5914,-$D5914,0)-(I$5-$D5914-1))))</f>
        <v>0</v>
      </c>
      <c r="J5914" s="298">
        <f ca="1">IF(OFFSET(J5914,-$D5914,0)="n/a","n/a",IF(J$5&gt;OFFSET(J5914,-$D5914,0)+$D5914,$E5914-SUM($G5914:I5914),($E5914-SUM($G5914:I5914))/(OFFSET(J5914,-$D5914,0)-(J$5-$D5914-1))))</f>
        <v>0</v>
      </c>
      <c r="K5914" s="298">
        <f ca="1">IF(OFFSET(K5914,-$D5914,0)="n/a","n/a",IF(K$5&gt;OFFSET(K5914,-$D5914,0)+$D5914,$E5914-SUM($G5914:J5914),($E5914-SUM($G5914:J5914))/(OFFSET(K5914,-$D5914,0)-(K$5-$D5914-1))))</f>
        <v>0</v>
      </c>
      <c r="L5914" s="298">
        <f ca="1">IF(OFFSET(L5914,-$D5914,0)="n/a","n/a",IF(L$5&gt;OFFSET(L5914,-$D5914,0)+$D5914,$E5914-SUM($G5914:K5914),($E5914-SUM($G5914:K5914))/(OFFSET(L5914,-$D5914,0)-(L$5-$D5914-1))))</f>
        <v>0</v>
      </c>
    </row>
    <row r="5915" spans="1:12" ht="12.75" hidden="1" customHeight="1" outlineLevel="2" x14ac:dyDescent="0.2">
      <c r="A5915" s="3"/>
      <c r="B5915" s="3"/>
      <c r="C5915" s="377" t="s">
        <v>48</v>
      </c>
      <c r="D5915" s="3">
        <v>2</v>
      </c>
      <c r="E5915" s="295">
        <f ca="1"/>
        <v>0</v>
      </c>
      <c r="F5915" s="296"/>
      <c r="G5915" s="299"/>
      <c r="H5915" s="297"/>
      <c r="I5915" s="298">
        <f ca="1">IF(OFFSET(I5915,-$D5915,0)="n/a","n/a",IF(I$5&gt;OFFSET(I5915,-$D5915,0)+$D5915,$E5915-SUM($G5915:H5915),($E5915-SUM($G5915:H5915))/(OFFSET(I5915,-$D5915,0)-(I$5-$D5915-1))))</f>
        <v>0</v>
      </c>
      <c r="J5915" s="298">
        <f ca="1">IF(OFFSET(J5915,-$D5915,0)="n/a","n/a",IF(J$5&gt;OFFSET(J5915,-$D5915,0)+$D5915,$E5915-SUM($G5915:I5915),($E5915-SUM($G5915:I5915))/(OFFSET(J5915,-$D5915,0)-(J$5-$D5915-1))))</f>
        <v>0</v>
      </c>
      <c r="K5915" s="298">
        <f ca="1">IF(OFFSET(K5915,-$D5915,0)="n/a","n/a",IF(K$5&gt;OFFSET(K5915,-$D5915,0)+$D5915,$E5915-SUM($G5915:J5915),($E5915-SUM($G5915:J5915))/(OFFSET(K5915,-$D5915,0)-(K$5-$D5915-1))))</f>
        <v>0</v>
      </c>
      <c r="L5915" s="298">
        <f ca="1">IF(OFFSET(L5915,-$D5915,0)="n/a","n/a",IF(L$5&gt;OFFSET(L5915,-$D5915,0)+$D5915,$E5915-SUM($G5915:K5915),($E5915-SUM($G5915:K5915))/(OFFSET(L5915,-$D5915,0)-(L$5-$D5915-1))))</f>
        <v>0</v>
      </c>
    </row>
    <row r="5916" spans="1:12" ht="12.75" hidden="1" customHeight="1" outlineLevel="2" x14ac:dyDescent="0.2">
      <c r="A5916" s="3"/>
      <c r="B5916" s="3"/>
      <c r="C5916" s="377"/>
      <c r="D5916" s="3">
        <v>3</v>
      </c>
      <c r="E5916" s="295">
        <f ca="1"/>
        <v>0</v>
      </c>
      <c r="F5916" s="296"/>
      <c r="G5916" s="299"/>
      <c r="H5916" s="299"/>
      <c r="I5916" s="297"/>
      <c r="J5916" s="298">
        <f ca="1">IF(OFFSET(J5916,-$D5916,0)="n/a","n/a",IF(J$5&gt;OFFSET(J5916,-$D5916,0)+$D5916,$E5916-SUM($G5916:I5916),($E5916-SUM($G5916:I5916))/(OFFSET(J5916,-$D5916,0)-(J$5-$D5916-1))))</f>
        <v>0</v>
      </c>
      <c r="K5916" s="298">
        <f ca="1">IF(OFFSET(K5916,-$D5916,0)="n/a","n/a",IF(K$5&gt;OFFSET(K5916,-$D5916,0)+$D5916,$E5916-SUM($G5916:J5916),($E5916-SUM($G5916:J5916))/(OFFSET(K5916,-$D5916,0)-(K$5-$D5916-1))))</f>
        <v>0</v>
      </c>
      <c r="L5916" s="298">
        <f ca="1">IF(OFFSET(L5916,-$D5916,0)="n/a","n/a",IF(L$5&gt;OFFSET(L5916,-$D5916,0)+$D5916,$E5916-SUM($G5916:K5916),($E5916-SUM($G5916:K5916))/(OFFSET(L5916,-$D5916,0)-(L$5-$D5916-1))))</f>
        <v>0</v>
      </c>
    </row>
    <row r="5917" spans="1:12" ht="12.75" hidden="1" customHeight="1" outlineLevel="2" x14ac:dyDescent="0.2">
      <c r="A5917" s="3"/>
      <c r="B5917" s="3"/>
      <c r="C5917" s="377"/>
      <c r="D5917" s="3">
        <v>4</v>
      </c>
      <c r="E5917" s="295">
        <f ca="1"/>
        <v>0</v>
      </c>
      <c r="F5917" s="296"/>
      <c r="G5917" s="299"/>
      <c r="H5917" s="299"/>
      <c r="I5917" s="299"/>
      <c r="J5917" s="297"/>
      <c r="K5917" s="298">
        <f ca="1">IF(OFFSET(K5917,-$D5917,0)="n/a","n/a",IF(K$5&gt;OFFSET(K5917,-$D5917,0)+$D5917,$E5917-SUM($G5917:J5917),($E5917-SUM($G5917:J5917))/(OFFSET(K5917,-$D5917,0)-(K$5-$D5917-1))))</f>
        <v>0</v>
      </c>
      <c r="L5917" s="298">
        <f ca="1">IF(OFFSET(L5917,-$D5917,0)="n/a","n/a",IF(L$5&gt;OFFSET(L5917,-$D5917,0)+$D5917,$E5917-SUM($G5917:K5917),($E5917-SUM($G5917:K5917))/(OFFSET(L5917,-$D5917,0)-(L$5-$D5917-1))))</f>
        <v>0</v>
      </c>
    </row>
    <row r="5918" spans="1:12" ht="12.75" hidden="1" customHeight="1" outlineLevel="2" x14ac:dyDescent="0.2">
      <c r="A5918" s="3"/>
      <c r="B5918" s="3"/>
      <c r="C5918" s="377"/>
      <c r="D5918" s="3">
        <v>5</v>
      </c>
      <c r="E5918" s="295">
        <f ca="1"/>
        <v>0</v>
      </c>
      <c r="F5918" s="296"/>
      <c r="G5918" s="299"/>
      <c r="H5918" s="299"/>
      <c r="I5918" s="299"/>
      <c r="J5918" s="299"/>
      <c r="K5918" s="297"/>
      <c r="L5918" s="298">
        <f ca="1">IF(OFFSET(L5918,-$D5918,0)="n/a","n/a",IF(L$5&gt;OFFSET(L5918,-$D5918,0)+$D5918,$E5918-SUM($G5918:K5918),($E5918-SUM($G5918:K5918))/(OFFSET(L5918,-$D5918,0)-(L$5-$D5918-1))))</f>
        <v>0</v>
      </c>
    </row>
    <row r="5919" spans="1:12" ht="12.75" hidden="1" customHeight="1" outlineLevel="2" x14ac:dyDescent="0.2">
      <c r="A5919" s="3"/>
      <c r="B5919" s="3"/>
      <c r="C5919" s="377"/>
      <c r="D5919" s="3">
        <v>6</v>
      </c>
      <c r="E5919" s="295">
        <f ca="1"/>
        <v>0</v>
      </c>
      <c r="F5919" s="296"/>
      <c r="G5919" s="299"/>
      <c r="H5919" s="299"/>
      <c r="I5919" s="299"/>
      <c r="J5919" s="299"/>
      <c r="K5919" s="299"/>
      <c r="L5919" s="297"/>
    </row>
    <row r="5920" spans="1:12" ht="12.75" hidden="1" customHeight="1" outlineLevel="2" x14ac:dyDescent="0.2">
      <c r="A5920" s="3"/>
      <c r="B5920" s="3"/>
      <c r="C5920" s="377"/>
      <c r="D5920" s="3">
        <v>7</v>
      </c>
      <c r="E5920" s="295" t="e">
        <f ca="1"/>
        <v>#N/A</v>
      </c>
      <c r="F5920" s="296"/>
      <c r="G5920" s="299"/>
      <c r="H5920" s="299"/>
      <c r="I5920" s="299"/>
      <c r="J5920" s="299"/>
      <c r="K5920" s="299"/>
      <c r="L5920" s="299"/>
    </row>
    <row r="5921" spans="1:12" ht="12.75" hidden="1" customHeight="1" outlineLevel="2" x14ac:dyDescent="0.2">
      <c r="A5921" s="3"/>
      <c r="B5921" s="3"/>
      <c r="C5921" s="377"/>
      <c r="D5921" s="3">
        <v>8</v>
      </c>
      <c r="E5921" s="295" t="e">
        <f ca="1"/>
        <v>#N/A</v>
      </c>
      <c r="F5921" s="296"/>
      <c r="G5921" s="299"/>
      <c r="H5921" s="299"/>
      <c r="I5921" s="299"/>
      <c r="J5921" s="299"/>
      <c r="K5921" s="299"/>
      <c r="L5921" s="299"/>
    </row>
    <row r="5922" spans="1:12" ht="12.75" hidden="1" customHeight="1" outlineLevel="2" x14ac:dyDescent="0.2">
      <c r="A5922" s="3"/>
      <c r="B5922" s="3"/>
      <c r="C5922" s="377"/>
      <c r="D5922" s="3">
        <v>9</v>
      </c>
      <c r="E5922" s="295" t="e">
        <f ca="1"/>
        <v>#N/A</v>
      </c>
      <c r="F5922" s="296"/>
      <c r="G5922" s="299"/>
      <c r="H5922" s="299"/>
      <c r="I5922" s="299"/>
      <c r="J5922" s="299"/>
      <c r="K5922" s="299"/>
      <c r="L5922" s="299"/>
    </row>
    <row r="5923" spans="1:12" ht="12.75" hidden="1" customHeight="1" outlineLevel="2" x14ac:dyDescent="0.2">
      <c r="A5923" s="3"/>
      <c r="B5923" s="3"/>
      <c r="C5923" s="377"/>
      <c r="D5923" s="3">
        <v>10</v>
      </c>
      <c r="E5923" s="295" t="e">
        <f ca="1"/>
        <v>#N/A</v>
      </c>
      <c r="F5923" s="296"/>
      <c r="G5923" s="299"/>
      <c r="H5923" s="299"/>
      <c r="I5923" s="299"/>
      <c r="J5923" s="299"/>
      <c r="K5923" s="299"/>
      <c r="L5923" s="299"/>
    </row>
    <row r="5924" spans="1:12" ht="12.75" hidden="1" customHeight="1" outlineLevel="2" x14ac:dyDescent="0.2">
      <c r="A5924" s="3"/>
      <c r="B5924" s="3"/>
      <c r="C5924" s="377"/>
      <c r="D5924" s="3">
        <v>11</v>
      </c>
      <c r="E5924" s="295" t="e">
        <f ca="1"/>
        <v>#N/A</v>
      </c>
      <c r="F5924" s="296"/>
      <c r="G5924" s="299"/>
      <c r="H5924" s="299"/>
      <c r="I5924" s="299"/>
      <c r="J5924" s="299"/>
      <c r="K5924" s="299"/>
      <c r="L5924" s="299"/>
    </row>
    <row r="5925" spans="1:12" ht="12.75" hidden="1" customHeight="1" outlineLevel="2" x14ac:dyDescent="0.2">
      <c r="A5925" s="3"/>
      <c r="B5925" s="3"/>
      <c r="C5925" s="377"/>
      <c r="D5925" s="3">
        <v>12</v>
      </c>
      <c r="E5925" s="295" t="e">
        <f ca="1"/>
        <v>#N/A</v>
      </c>
      <c r="F5925" s="296"/>
      <c r="G5925" s="299"/>
      <c r="H5925" s="299"/>
      <c r="I5925" s="299"/>
      <c r="J5925" s="299"/>
      <c r="K5925" s="299"/>
      <c r="L5925" s="299"/>
    </row>
    <row r="5926" spans="1:12" ht="12.75" hidden="1" customHeight="1" outlineLevel="2" x14ac:dyDescent="0.2">
      <c r="A5926" s="3"/>
      <c r="B5926" s="3"/>
      <c r="C5926" s="377"/>
      <c r="D5926" s="3">
        <v>13</v>
      </c>
      <c r="E5926" s="295" t="e">
        <f ca="1"/>
        <v>#N/A</v>
      </c>
      <c r="F5926" s="296"/>
      <c r="G5926" s="299"/>
      <c r="H5926" s="299"/>
      <c r="I5926" s="299"/>
      <c r="J5926" s="299"/>
      <c r="K5926" s="299"/>
      <c r="L5926" s="299"/>
    </row>
    <row r="5927" spans="1:12" ht="12.75" hidden="1" customHeight="1" outlineLevel="2" x14ac:dyDescent="0.2">
      <c r="A5927" s="3"/>
      <c r="B5927" s="3"/>
      <c r="C5927" s="377"/>
      <c r="D5927" s="3">
        <v>14</v>
      </c>
      <c r="E5927" s="295" t="e">
        <f ca="1"/>
        <v>#N/A</v>
      </c>
      <c r="F5927" s="296"/>
      <c r="G5927" s="299"/>
      <c r="H5927" s="299"/>
      <c r="I5927" s="299"/>
      <c r="J5927" s="299"/>
      <c r="K5927" s="299"/>
      <c r="L5927" s="299"/>
    </row>
    <row r="5928" spans="1:12" ht="12.75" hidden="1" customHeight="1" outlineLevel="2" x14ac:dyDescent="0.2">
      <c r="A5928" s="3"/>
      <c r="B5928" s="3"/>
      <c r="C5928" s="377"/>
      <c r="D5928" s="3">
        <v>15</v>
      </c>
      <c r="E5928" s="295" t="e">
        <f ca="1"/>
        <v>#N/A</v>
      </c>
      <c r="F5928" s="296"/>
      <c r="G5928" s="299"/>
      <c r="H5928" s="299"/>
      <c r="I5928" s="299"/>
      <c r="J5928" s="299"/>
      <c r="K5928" s="299"/>
      <c r="L5928" s="299"/>
    </row>
    <row r="5929" spans="1:12" ht="12.75" hidden="1" customHeight="1" outlineLevel="1" x14ac:dyDescent="0.2">
      <c r="A5929" s="3"/>
      <c r="B5929" s="149" t="str">
        <f ca="1">B5912</f>
        <v>Asset Type 106</v>
      </c>
      <c r="C5929" s="149" t="str">
        <f ca="1">C5912</f>
        <v>Description - Asset Type 106</v>
      </c>
      <c r="D5929" s="3"/>
      <c r="E5929" s="3"/>
      <c r="F5929" s="109" t="s">
        <v>47</v>
      </c>
      <c r="G5929" s="301">
        <f t="shared" ref="G5929:L5929" si="612">SUM(G5914:G5928)</f>
        <v>0</v>
      </c>
      <c r="H5929" s="301">
        <f t="shared" ca="1" si="612"/>
        <v>0</v>
      </c>
      <c r="I5929" s="301">
        <f t="shared" ca="1" si="612"/>
        <v>0</v>
      </c>
      <c r="J5929" s="301">
        <f t="shared" ca="1" si="612"/>
        <v>0</v>
      </c>
      <c r="K5929" s="301">
        <f t="shared" ca="1" si="612"/>
        <v>0</v>
      </c>
      <c r="L5929" s="301">
        <f t="shared" ca="1" si="612"/>
        <v>0</v>
      </c>
    </row>
    <row r="5930" spans="1:12" ht="12.75" hidden="1" customHeight="1" outlineLevel="2" x14ac:dyDescent="0.2">
      <c r="A5930" s="221">
        <f>A5912+1</f>
        <v>107</v>
      </c>
      <c r="B5930" s="22" t="str">
        <f ca="1">OFFSET($B$216,$A5930-1,0)</f>
        <v>Asset Type 107</v>
      </c>
      <c r="C5930" s="22" t="str">
        <f ca="1">OFFSET($C$216,$A5930-1,0)</f>
        <v>Description - Asset Type 107</v>
      </c>
      <c r="D5930" s="3"/>
      <c r="E5930" s="112"/>
      <c r="F5930" s="111" t="s">
        <v>46</v>
      </c>
      <c r="G5930" s="300">
        <f t="shared" ref="G5930:L5930" ca="1" si="613">VLOOKUP($B5930,$B$216:$L$415,5+G$5,FALSE)</f>
        <v>0</v>
      </c>
      <c r="H5930" s="300">
        <f t="shared" ca="1" si="613"/>
        <v>0</v>
      </c>
      <c r="I5930" s="300">
        <f t="shared" ca="1" si="613"/>
        <v>0</v>
      </c>
      <c r="J5930" s="300">
        <f t="shared" ca="1" si="613"/>
        <v>0</v>
      </c>
      <c r="K5930" s="300">
        <f t="shared" ca="1" si="613"/>
        <v>0</v>
      </c>
      <c r="L5930" s="300">
        <f t="shared" ca="1" si="613"/>
        <v>0</v>
      </c>
    </row>
    <row r="5931" spans="1:12" ht="12.75" hidden="1" customHeight="1" outlineLevel="2" x14ac:dyDescent="0.2">
      <c r="A5931" s="3"/>
      <c r="B5931" s="3"/>
      <c r="C5931" s="21"/>
      <c r="D5931" s="3"/>
      <c r="E5931" s="110"/>
      <c r="F5931" s="109" t="s">
        <v>81</v>
      </c>
      <c r="G5931" s="114">
        <f ca="1">VLOOKUP($B5930,'Input Sheet'!$B$215:$L$414,5+G$5,FALSE)</f>
        <v>0</v>
      </c>
      <c r="H5931" s="114">
        <f ca="1">VLOOKUP($B5930,'Input Sheet'!$B$215:$L$414,5+H$5,FALSE)</f>
        <v>0</v>
      </c>
      <c r="I5931" s="114">
        <f ca="1">VLOOKUP($B5930,'Input Sheet'!$B$215:$L$414,5+I$5,FALSE)</f>
        <v>0</v>
      </c>
      <c r="J5931" s="114">
        <f ca="1">VLOOKUP($B5930,'Input Sheet'!$B$215:$L$414,5+J$5,FALSE)</f>
        <v>0</v>
      </c>
      <c r="K5931" s="114">
        <f ca="1">VLOOKUP($B5930,'Input Sheet'!$B$215:$L$414,5+K$5,FALSE)</f>
        <v>0</v>
      </c>
      <c r="L5931" s="114">
        <f ca="1">VLOOKUP($B5930,'Input Sheet'!$B$215:$L$414,5+L$5,FALSE)</f>
        <v>0</v>
      </c>
    </row>
    <row r="5932" spans="1:12" ht="12.75" hidden="1" customHeight="1" outlineLevel="2" x14ac:dyDescent="0.2">
      <c r="A5932" s="3"/>
      <c r="B5932" s="3"/>
      <c r="C5932" s="3"/>
      <c r="D5932" s="3">
        <v>1</v>
      </c>
      <c r="E5932" s="295">
        <f t="array" aca="1" ref="E5932:E5946" ca="1">TRANSPOSE(G5930:L5930)</f>
        <v>0</v>
      </c>
      <c r="F5932" s="296"/>
      <c r="G5932" s="297"/>
      <c r="H5932" s="298">
        <f ca="1">IF(OFFSET(H5932,-$D5932,0)="n/a","n/a",IF(H$5&gt;OFFSET(H5932,-$D5932,0)+$D5932,$E5932-SUM($G5932:G5932),($E5932-SUM($G5932:G5932))/(OFFSET(H5932,-$D5932,0)-(H$5-$D5932-1))))</f>
        <v>0</v>
      </c>
      <c r="I5932" s="298">
        <f ca="1">IF(OFFSET(I5932,-$D5932,0)="n/a","n/a",IF(I$5&gt;OFFSET(I5932,-$D5932,0)+$D5932,$E5932-SUM($G5932:H5932),($E5932-SUM($G5932:H5932))/(OFFSET(I5932,-$D5932,0)-(I$5-$D5932-1))))</f>
        <v>0</v>
      </c>
      <c r="J5932" s="298">
        <f ca="1">IF(OFFSET(J5932,-$D5932,0)="n/a","n/a",IF(J$5&gt;OFFSET(J5932,-$D5932,0)+$D5932,$E5932-SUM($G5932:I5932),($E5932-SUM($G5932:I5932))/(OFFSET(J5932,-$D5932,0)-(J$5-$D5932-1))))</f>
        <v>0</v>
      </c>
      <c r="K5932" s="298">
        <f ca="1">IF(OFFSET(K5932,-$D5932,0)="n/a","n/a",IF(K$5&gt;OFFSET(K5932,-$D5932,0)+$D5932,$E5932-SUM($G5932:J5932),($E5932-SUM($G5932:J5932))/(OFFSET(K5932,-$D5932,0)-(K$5-$D5932-1))))</f>
        <v>0</v>
      </c>
      <c r="L5932" s="298">
        <f ca="1">IF(OFFSET(L5932,-$D5932,0)="n/a","n/a",IF(L$5&gt;OFFSET(L5932,-$D5932,0)+$D5932,$E5932-SUM($G5932:K5932),($E5932-SUM($G5932:K5932))/(OFFSET(L5932,-$D5932,0)-(L$5-$D5932-1))))</f>
        <v>0</v>
      </c>
    </row>
    <row r="5933" spans="1:12" ht="12.75" hidden="1" customHeight="1" outlineLevel="2" x14ac:dyDescent="0.2">
      <c r="A5933" s="3"/>
      <c r="B5933" s="3"/>
      <c r="C5933" s="377" t="s">
        <v>48</v>
      </c>
      <c r="D5933" s="3">
        <v>2</v>
      </c>
      <c r="E5933" s="295">
        <f ca="1"/>
        <v>0</v>
      </c>
      <c r="F5933" s="296"/>
      <c r="G5933" s="299"/>
      <c r="H5933" s="297"/>
      <c r="I5933" s="298">
        <f ca="1">IF(OFFSET(I5933,-$D5933,0)="n/a","n/a",IF(I$5&gt;OFFSET(I5933,-$D5933,0)+$D5933,$E5933-SUM($G5933:H5933),($E5933-SUM($G5933:H5933))/(OFFSET(I5933,-$D5933,0)-(I$5-$D5933-1))))</f>
        <v>0</v>
      </c>
      <c r="J5933" s="298">
        <f ca="1">IF(OFFSET(J5933,-$D5933,0)="n/a","n/a",IF(J$5&gt;OFFSET(J5933,-$D5933,0)+$D5933,$E5933-SUM($G5933:I5933),($E5933-SUM($G5933:I5933))/(OFFSET(J5933,-$D5933,0)-(J$5-$D5933-1))))</f>
        <v>0</v>
      </c>
      <c r="K5933" s="298">
        <f ca="1">IF(OFFSET(K5933,-$D5933,0)="n/a","n/a",IF(K$5&gt;OFFSET(K5933,-$D5933,0)+$D5933,$E5933-SUM($G5933:J5933),($E5933-SUM($G5933:J5933))/(OFFSET(K5933,-$D5933,0)-(K$5-$D5933-1))))</f>
        <v>0</v>
      </c>
      <c r="L5933" s="298">
        <f ca="1">IF(OFFSET(L5933,-$D5933,0)="n/a","n/a",IF(L$5&gt;OFFSET(L5933,-$D5933,0)+$D5933,$E5933-SUM($G5933:K5933),($E5933-SUM($G5933:K5933))/(OFFSET(L5933,-$D5933,0)-(L$5-$D5933-1))))</f>
        <v>0</v>
      </c>
    </row>
    <row r="5934" spans="1:12" ht="12.75" hidden="1" customHeight="1" outlineLevel="2" x14ac:dyDescent="0.2">
      <c r="A5934" s="3"/>
      <c r="B5934" s="3"/>
      <c r="C5934" s="377"/>
      <c r="D5934" s="3">
        <v>3</v>
      </c>
      <c r="E5934" s="295">
        <f ca="1"/>
        <v>0</v>
      </c>
      <c r="F5934" s="296"/>
      <c r="G5934" s="299"/>
      <c r="H5934" s="299"/>
      <c r="I5934" s="297"/>
      <c r="J5934" s="298">
        <f ca="1">IF(OFFSET(J5934,-$D5934,0)="n/a","n/a",IF(J$5&gt;OFFSET(J5934,-$D5934,0)+$D5934,$E5934-SUM($G5934:I5934),($E5934-SUM($G5934:I5934))/(OFFSET(J5934,-$D5934,0)-(J$5-$D5934-1))))</f>
        <v>0</v>
      </c>
      <c r="K5934" s="298">
        <f ca="1">IF(OFFSET(K5934,-$D5934,0)="n/a","n/a",IF(K$5&gt;OFFSET(K5934,-$D5934,0)+$D5934,$E5934-SUM($G5934:J5934),($E5934-SUM($G5934:J5934))/(OFFSET(K5934,-$D5934,0)-(K$5-$D5934-1))))</f>
        <v>0</v>
      </c>
      <c r="L5934" s="298">
        <f ca="1">IF(OFFSET(L5934,-$D5934,0)="n/a","n/a",IF(L$5&gt;OFFSET(L5934,-$D5934,0)+$D5934,$E5934-SUM($G5934:K5934),($E5934-SUM($G5934:K5934))/(OFFSET(L5934,-$D5934,0)-(L$5-$D5934-1))))</f>
        <v>0</v>
      </c>
    </row>
    <row r="5935" spans="1:12" ht="12.75" hidden="1" customHeight="1" outlineLevel="2" x14ac:dyDescent="0.2">
      <c r="A5935" s="3"/>
      <c r="B5935" s="3"/>
      <c r="C5935" s="377"/>
      <c r="D5935" s="3">
        <v>4</v>
      </c>
      <c r="E5935" s="295">
        <f ca="1"/>
        <v>0</v>
      </c>
      <c r="F5935" s="296"/>
      <c r="G5935" s="299"/>
      <c r="H5935" s="299"/>
      <c r="I5935" s="299"/>
      <c r="J5935" s="297"/>
      <c r="K5935" s="298">
        <f ca="1">IF(OFFSET(K5935,-$D5935,0)="n/a","n/a",IF(K$5&gt;OFFSET(K5935,-$D5935,0)+$D5935,$E5935-SUM($G5935:J5935),($E5935-SUM($G5935:J5935))/(OFFSET(K5935,-$D5935,0)-(K$5-$D5935-1))))</f>
        <v>0</v>
      </c>
      <c r="L5935" s="298">
        <f ca="1">IF(OFFSET(L5935,-$D5935,0)="n/a","n/a",IF(L$5&gt;OFFSET(L5935,-$D5935,0)+$D5935,$E5935-SUM($G5935:K5935),($E5935-SUM($G5935:K5935))/(OFFSET(L5935,-$D5935,0)-(L$5-$D5935-1))))</f>
        <v>0</v>
      </c>
    </row>
    <row r="5936" spans="1:12" ht="12.75" hidden="1" customHeight="1" outlineLevel="2" x14ac:dyDescent="0.2">
      <c r="A5936" s="3"/>
      <c r="B5936" s="3"/>
      <c r="C5936" s="377"/>
      <c r="D5936" s="3">
        <v>5</v>
      </c>
      <c r="E5936" s="295">
        <f ca="1"/>
        <v>0</v>
      </c>
      <c r="F5936" s="296"/>
      <c r="G5936" s="299"/>
      <c r="H5936" s="299"/>
      <c r="I5936" s="299"/>
      <c r="J5936" s="299"/>
      <c r="K5936" s="297"/>
      <c r="L5936" s="298">
        <f ca="1">IF(OFFSET(L5936,-$D5936,0)="n/a","n/a",IF(L$5&gt;OFFSET(L5936,-$D5936,0)+$D5936,$E5936-SUM($G5936:K5936),($E5936-SUM($G5936:K5936))/(OFFSET(L5936,-$D5936,0)-(L$5-$D5936-1))))</f>
        <v>0</v>
      </c>
    </row>
    <row r="5937" spans="1:12" ht="12.75" hidden="1" customHeight="1" outlineLevel="2" x14ac:dyDescent="0.2">
      <c r="A5937" s="3"/>
      <c r="B5937" s="3"/>
      <c r="C5937" s="377"/>
      <c r="D5937" s="3">
        <v>6</v>
      </c>
      <c r="E5937" s="295">
        <f ca="1"/>
        <v>0</v>
      </c>
      <c r="F5937" s="296"/>
      <c r="G5937" s="299"/>
      <c r="H5937" s="299"/>
      <c r="I5937" s="299"/>
      <c r="J5937" s="299"/>
      <c r="K5937" s="299"/>
      <c r="L5937" s="297"/>
    </row>
    <row r="5938" spans="1:12" ht="12.75" hidden="1" customHeight="1" outlineLevel="2" x14ac:dyDescent="0.2">
      <c r="A5938" s="3"/>
      <c r="B5938" s="3"/>
      <c r="C5938" s="377"/>
      <c r="D5938" s="3">
        <v>7</v>
      </c>
      <c r="E5938" s="295" t="e">
        <f ca="1"/>
        <v>#N/A</v>
      </c>
      <c r="F5938" s="296"/>
      <c r="G5938" s="299"/>
      <c r="H5938" s="299"/>
      <c r="I5938" s="299"/>
      <c r="J5938" s="299"/>
      <c r="K5938" s="299"/>
      <c r="L5938" s="299"/>
    </row>
    <row r="5939" spans="1:12" ht="12.75" hidden="1" customHeight="1" outlineLevel="2" x14ac:dyDescent="0.2">
      <c r="A5939" s="3"/>
      <c r="B5939" s="3"/>
      <c r="C5939" s="377"/>
      <c r="D5939" s="3">
        <v>8</v>
      </c>
      <c r="E5939" s="295" t="e">
        <f ca="1"/>
        <v>#N/A</v>
      </c>
      <c r="F5939" s="296"/>
      <c r="G5939" s="299"/>
      <c r="H5939" s="299"/>
      <c r="I5939" s="299"/>
      <c r="J5939" s="299"/>
      <c r="K5939" s="299"/>
      <c r="L5939" s="299"/>
    </row>
    <row r="5940" spans="1:12" ht="12.75" hidden="1" customHeight="1" outlineLevel="2" x14ac:dyDescent="0.2">
      <c r="A5940" s="3"/>
      <c r="B5940" s="3"/>
      <c r="C5940" s="377"/>
      <c r="D5940" s="3">
        <v>9</v>
      </c>
      <c r="E5940" s="295" t="e">
        <f ca="1"/>
        <v>#N/A</v>
      </c>
      <c r="F5940" s="296"/>
      <c r="G5940" s="299"/>
      <c r="H5940" s="299"/>
      <c r="I5940" s="299"/>
      <c r="J5940" s="299"/>
      <c r="K5940" s="299"/>
      <c r="L5940" s="299"/>
    </row>
    <row r="5941" spans="1:12" ht="12.75" hidden="1" customHeight="1" outlineLevel="2" x14ac:dyDescent="0.2">
      <c r="A5941" s="3"/>
      <c r="B5941" s="3"/>
      <c r="C5941" s="377"/>
      <c r="D5941" s="3">
        <v>10</v>
      </c>
      <c r="E5941" s="295" t="e">
        <f ca="1"/>
        <v>#N/A</v>
      </c>
      <c r="F5941" s="296"/>
      <c r="G5941" s="299"/>
      <c r="H5941" s="299"/>
      <c r="I5941" s="299"/>
      <c r="J5941" s="299"/>
      <c r="K5941" s="299"/>
      <c r="L5941" s="299"/>
    </row>
    <row r="5942" spans="1:12" ht="12.75" hidden="1" customHeight="1" outlineLevel="2" x14ac:dyDescent="0.2">
      <c r="A5942" s="3"/>
      <c r="B5942" s="3"/>
      <c r="C5942" s="377"/>
      <c r="D5942" s="3">
        <v>11</v>
      </c>
      <c r="E5942" s="295" t="e">
        <f ca="1"/>
        <v>#N/A</v>
      </c>
      <c r="F5942" s="296"/>
      <c r="G5942" s="299"/>
      <c r="H5942" s="299"/>
      <c r="I5942" s="299"/>
      <c r="J5942" s="299"/>
      <c r="K5942" s="299"/>
      <c r="L5942" s="299"/>
    </row>
    <row r="5943" spans="1:12" ht="12.75" hidden="1" customHeight="1" outlineLevel="2" x14ac:dyDescent="0.2">
      <c r="A5943" s="3"/>
      <c r="B5943" s="3"/>
      <c r="C5943" s="377"/>
      <c r="D5943" s="3">
        <v>12</v>
      </c>
      <c r="E5943" s="295" t="e">
        <f ca="1"/>
        <v>#N/A</v>
      </c>
      <c r="F5943" s="296"/>
      <c r="G5943" s="299"/>
      <c r="H5943" s="299"/>
      <c r="I5943" s="299"/>
      <c r="J5943" s="299"/>
      <c r="K5943" s="299"/>
      <c r="L5943" s="299"/>
    </row>
    <row r="5944" spans="1:12" ht="12.75" hidden="1" customHeight="1" outlineLevel="2" x14ac:dyDescent="0.2">
      <c r="A5944" s="3"/>
      <c r="B5944" s="3"/>
      <c r="C5944" s="377"/>
      <c r="D5944" s="3">
        <v>13</v>
      </c>
      <c r="E5944" s="295" t="e">
        <f ca="1"/>
        <v>#N/A</v>
      </c>
      <c r="F5944" s="296"/>
      <c r="G5944" s="299"/>
      <c r="H5944" s="299"/>
      <c r="I5944" s="299"/>
      <c r="J5944" s="299"/>
      <c r="K5944" s="299"/>
      <c r="L5944" s="299"/>
    </row>
    <row r="5945" spans="1:12" ht="12.75" hidden="1" customHeight="1" outlineLevel="2" x14ac:dyDescent="0.2">
      <c r="A5945" s="3"/>
      <c r="B5945" s="3"/>
      <c r="C5945" s="377"/>
      <c r="D5945" s="3">
        <v>14</v>
      </c>
      <c r="E5945" s="295" t="e">
        <f ca="1"/>
        <v>#N/A</v>
      </c>
      <c r="F5945" s="296"/>
      <c r="G5945" s="299"/>
      <c r="H5945" s="299"/>
      <c r="I5945" s="299"/>
      <c r="J5945" s="299"/>
      <c r="K5945" s="299"/>
      <c r="L5945" s="299"/>
    </row>
    <row r="5946" spans="1:12" ht="12.75" hidden="1" customHeight="1" outlineLevel="2" x14ac:dyDescent="0.2">
      <c r="A5946" s="3"/>
      <c r="B5946" s="3"/>
      <c r="C5946" s="377"/>
      <c r="D5946" s="3">
        <v>15</v>
      </c>
      <c r="E5946" s="295" t="e">
        <f ca="1"/>
        <v>#N/A</v>
      </c>
      <c r="F5946" s="296"/>
      <c r="G5946" s="299"/>
      <c r="H5946" s="299"/>
      <c r="I5946" s="299"/>
      <c r="J5946" s="299"/>
      <c r="K5946" s="299"/>
      <c r="L5946" s="299"/>
    </row>
    <row r="5947" spans="1:12" ht="12.75" hidden="1" customHeight="1" outlineLevel="1" x14ac:dyDescent="0.2">
      <c r="A5947" s="3"/>
      <c r="B5947" s="149" t="str">
        <f ca="1">B5930</f>
        <v>Asset Type 107</v>
      </c>
      <c r="C5947" s="149" t="str">
        <f ca="1">C5930</f>
        <v>Description - Asset Type 107</v>
      </c>
      <c r="D5947" s="3"/>
      <c r="E5947" s="3"/>
      <c r="F5947" s="109" t="s">
        <v>47</v>
      </c>
      <c r="G5947" s="301">
        <f t="shared" ref="G5947:L5947" si="614">SUM(G5932:G5946)</f>
        <v>0</v>
      </c>
      <c r="H5947" s="301">
        <f t="shared" ca="1" si="614"/>
        <v>0</v>
      </c>
      <c r="I5947" s="301">
        <f t="shared" ca="1" si="614"/>
        <v>0</v>
      </c>
      <c r="J5947" s="301">
        <f t="shared" ca="1" si="614"/>
        <v>0</v>
      </c>
      <c r="K5947" s="301">
        <f t="shared" ca="1" si="614"/>
        <v>0</v>
      </c>
      <c r="L5947" s="301">
        <f t="shared" ca="1" si="614"/>
        <v>0</v>
      </c>
    </row>
    <row r="5948" spans="1:12" ht="12.75" hidden="1" customHeight="1" outlineLevel="2" x14ac:dyDescent="0.2">
      <c r="A5948" s="221">
        <f>A5930+1</f>
        <v>108</v>
      </c>
      <c r="B5948" s="22" t="str">
        <f ca="1">OFFSET($B$216,$A5948-1,0)</f>
        <v>Asset Type 108</v>
      </c>
      <c r="C5948" s="22" t="str">
        <f ca="1">OFFSET($C$216,$A5948-1,0)</f>
        <v>Description - Asset Type 108</v>
      </c>
      <c r="D5948" s="3"/>
      <c r="E5948" s="112"/>
      <c r="F5948" s="111" t="s">
        <v>46</v>
      </c>
      <c r="G5948" s="300">
        <f t="shared" ref="G5948:L5948" ca="1" si="615">VLOOKUP($B5948,$B$216:$L$415,5+G$5,FALSE)</f>
        <v>0</v>
      </c>
      <c r="H5948" s="300">
        <f t="shared" ca="1" si="615"/>
        <v>0</v>
      </c>
      <c r="I5948" s="300">
        <f t="shared" ca="1" si="615"/>
        <v>0</v>
      </c>
      <c r="J5948" s="300">
        <f t="shared" ca="1" si="615"/>
        <v>0</v>
      </c>
      <c r="K5948" s="300">
        <f t="shared" ca="1" si="615"/>
        <v>0</v>
      </c>
      <c r="L5948" s="300">
        <f t="shared" ca="1" si="615"/>
        <v>0</v>
      </c>
    </row>
    <row r="5949" spans="1:12" ht="12.75" hidden="1" customHeight="1" outlineLevel="2" x14ac:dyDescent="0.2">
      <c r="A5949" s="3"/>
      <c r="B5949" s="3"/>
      <c r="C5949" s="21"/>
      <c r="D5949" s="3"/>
      <c r="E5949" s="110"/>
      <c r="F5949" s="109" t="s">
        <v>81</v>
      </c>
      <c r="G5949" s="114">
        <f ca="1">VLOOKUP($B5948,'Input Sheet'!$B$215:$L$414,5+G$5,FALSE)</f>
        <v>0</v>
      </c>
      <c r="H5949" s="114">
        <f ca="1">VLOOKUP($B5948,'Input Sheet'!$B$215:$L$414,5+H$5,FALSE)</f>
        <v>0</v>
      </c>
      <c r="I5949" s="114">
        <f ca="1">VLOOKUP($B5948,'Input Sheet'!$B$215:$L$414,5+I$5,FALSE)</f>
        <v>0</v>
      </c>
      <c r="J5949" s="114">
        <f ca="1">VLOOKUP($B5948,'Input Sheet'!$B$215:$L$414,5+J$5,FALSE)</f>
        <v>0</v>
      </c>
      <c r="K5949" s="114">
        <f ca="1">VLOOKUP($B5948,'Input Sheet'!$B$215:$L$414,5+K$5,FALSE)</f>
        <v>0</v>
      </c>
      <c r="L5949" s="114">
        <f ca="1">VLOOKUP($B5948,'Input Sheet'!$B$215:$L$414,5+L$5,FALSE)</f>
        <v>0</v>
      </c>
    </row>
    <row r="5950" spans="1:12" ht="12.75" hidden="1" customHeight="1" outlineLevel="2" x14ac:dyDescent="0.2">
      <c r="A5950" s="3"/>
      <c r="B5950" s="3"/>
      <c r="C5950" s="3"/>
      <c r="D5950" s="3">
        <v>1</v>
      </c>
      <c r="E5950" s="295">
        <f t="array" aca="1" ref="E5950:E5964" ca="1">TRANSPOSE(G5948:L5948)</f>
        <v>0</v>
      </c>
      <c r="F5950" s="296"/>
      <c r="G5950" s="297"/>
      <c r="H5950" s="298">
        <f ca="1">IF(OFFSET(H5950,-$D5950,0)="n/a","n/a",IF(H$5&gt;OFFSET(H5950,-$D5950,0)+$D5950,$E5950-SUM($G5950:G5950),($E5950-SUM($G5950:G5950))/(OFFSET(H5950,-$D5950,0)-(H$5-$D5950-1))))</f>
        <v>0</v>
      </c>
      <c r="I5950" s="298">
        <f ca="1">IF(OFFSET(I5950,-$D5950,0)="n/a","n/a",IF(I$5&gt;OFFSET(I5950,-$D5950,0)+$D5950,$E5950-SUM($G5950:H5950),($E5950-SUM($G5950:H5950))/(OFFSET(I5950,-$D5950,0)-(I$5-$D5950-1))))</f>
        <v>0</v>
      </c>
      <c r="J5950" s="298">
        <f ca="1">IF(OFFSET(J5950,-$D5950,0)="n/a","n/a",IF(J$5&gt;OFFSET(J5950,-$D5950,0)+$D5950,$E5950-SUM($G5950:I5950),($E5950-SUM($G5950:I5950))/(OFFSET(J5950,-$D5950,0)-(J$5-$D5950-1))))</f>
        <v>0</v>
      </c>
      <c r="K5950" s="298">
        <f ca="1">IF(OFFSET(K5950,-$D5950,0)="n/a","n/a",IF(K$5&gt;OFFSET(K5950,-$D5950,0)+$D5950,$E5950-SUM($G5950:J5950),($E5950-SUM($G5950:J5950))/(OFFSET(K5950,-$D5950,0)-(K$5-$D5950-1))))</f>
        <v>0</v>
      </c>
      <c r="L5950" s="298">
        <f ca="1">IF(OFFSET(L5950,-$D5950,0)="n/a","n/a",IF(L$5&gt;OFFSET(L5950,-$D5950,0)+$D5950,$E5950-SUM($G5950:K5950),($E5950-SUM($G5950:K5950))/(OFFSET(L5950,-$D5950,0)-(L$5-$D5950-1))))</f>
        <v>0</v>
      </c>
    </row>
    <row r="5951" spans="1:12" ht="12.75" hidden="1" customHeight="1" outlineLevel="2" x14ac:dyDescent="0.2">
      <c r="A5951" s="3"/>
      <c r="B5951" s="3"/>
      <c r="C5951" s="377" t="s">
        <v>48</v>
      </c>
      <c r="D5951" s="3">
        <v>2</v>
      </c>
      <c r="E5951" s="295">
        <f ca="1"/>
        <v>0</v>
      </c>
      <c r="F5951" s="296"/>
      <c r="G5951" s="299"/>
      <c r="H5951" s="297"/>
      <c r="I5951" s="298">
        <f ca="1">IF(OFFSET(I5951,-$D5951,0)="n/a","n/a",IF(I$5&gt;OFFSET(I5951,-$D5951,0)+$D5951,$E5951-SUM($G5951:H5951),($E5951-SUM($G5951:H5951))/(OFFSET(I5951,-$D5951,0)-(I$5-$D5951-1))))</f>
        <v>0</v>
      </c>
      <c r="J5951" s="298">
        <f ca="1">IF(OFFSET(J5951,-$D5951,0)="n/a","n/a",IF(J$5&gt;OFFSET(J5951,-$D5951,0)+$D5951,$E5951-SUM($G5951:I5951),($E5951-SUM($G5951:I5951))/(OFFSET(J5951,-$D5951,0)-(J$5-$D5951-1))))</f>
        <v>0</v>
      </c>
      <c r="K5951" s="298">
        <f ca="1">IF(OFFSET(K5951,-$D5951,0)="n/a","n/a",IF(K$5&gt;OFFSET(K5951,-$D5951,0)+$D5951,$E5951-SUM($G5951:J5951),($E5951-SUM($G5951:J5951))/(OFFSET(K5951,-$D5951,0)-(K$5-$D5951-1))))</f>
        <v>0</v>
      </c>
      <c r="L5951" s="298">
        <f ca="1">IF(OFFSET(L5951,-$D5951,0)="n/a","n/a",IF(L$5&gt;OFFSET(L5951,-$D5951,0)+$D5951,$E5951-SUM($G5951:K5951),($E5951-SUM($G5951:K5951))/(OFFSET(L5951,-$D5951,0)-(L$5-$D5951-1))))</f>
        <v>0</v>
      </c>
    </row>
    <row r="5952" spans="1:12" ht="12.75" hidden="1" customHeight="1" outlineLevel="2" x14ac:dyDescent="0.2">
      <c r="A5952" s="3"/>
      <c r="B5952" s="3"/>
      <c r="C5952" s="377"/>
      <c r="D5952" s="3">
        <v>3</v>
      </c>
      <c r="E5952" s="295">
        <f ca="1"/>
        <v>0</v>
      </c>
      <c r="F5952" s="296"/>
      <c r="G5952" s="299"/>
      <c r="H5952" s="299"/>
      <c r="I5952" s="297"/>
      <c r="J5952" s="298">
        <f ca="1">IF(OFFSET(J5952,-$D5952,0)="n/a","n/a",IF(J$5&gt;OFFSET(J5952,-$D5952,0)+$D5952,$E5952-SUM($G5952:I5952),($E5952-SUM($G5952:I5952))/(OFFSET(J5952,-$D5952,0)-(J$5-$D5952-1))))</f>
        <v>0</v>
      </c>
      <c r="K5952" s="298">
        <f ca="1">IF(OFFSET(K5952,-$D5952,0)="n/a","n/a",IF(K$5&gt;OFFSET(K5952,-$D5952,0)+$D5952,$E5952-SUM($G5952:J5952),($E5952-SUM($G5952:J5952))/(OFFSET(K5952,-$D5952,0)-(K$5-$D5952-1))))</f>
        <v>0</v>
      </c>
      <c r="L5952" s="298">
        <f ca="1">IF(OFFSET(L5952,-$D5952,0)="n/a","n/a",IF(L$5&gt;OFFSET(L5952,-$D5952,0)+$D5952,$E5952-SUM($G5952:K5952),($E5952-SUM($G5952:K5952))/(OFFSET(L5952,-$D5952,0)-(L$5-$D5952-1))))</f>
        <v>0</v>
      </c>
    </row>
    <row r="5953" spans="1:12" ht="12.75" hidden="1" customHeight="1" outlineLevel="2" x14ac:dyDescent="0.2">
      <c r="A5953" s="3"/>
      <c r="B5953" s="3"/>
      <c r="C5953" s="377"/>
      <c r="D5953" s="3">
        <v>4</v>
      </c>
      <c r="E5953" s="295">
        <f ca="1"/>
        <v>0</v>
      </c>
      <c r="F5953" s="296"/>
      <c r="G5953" s="299"/>
      <c r="H5953" s="299"/>
      <c r="I5953" s="299"/>
      <c r="J5953" s="297"/>
      <c r="K5953" s="298">
        <f ca="1">IF(OFFSET(K5953,-$D5953,0)="n/a","n/a",IF(K$5&gt;OFFSET(K5953,-$D5953,0)+$D5953,$E5953-SUM($G5953:J5953),($E5953-SUM($G5953:J5953))/(OFFSET(K5953,-$D5953,0)-(K$5-$D5953-1))))</f>
        <v>0</v>
      </c>
      <c r="L5953" s="298">
        <f ca="1">IF(OFFSET(L5953,-$D5953,0)="n/a","n/a",IF(L$5&gt;OFFSET(L5953,-$D5953,0)+$D5953,$E5953-SUM($G5953:K5953),($E5953-SUM($G5953:K5953))/(OFFSET(L5953,-$D5953,0)-(L$5-$D5953-1))))</f>
        <v>0</v>
      </c>
    </row>
    <row r="5954" spans="1:12" ht="12.75" hidden="1" customHeight="1" outlineLevel="2" x14ac:dyDescent="0.2">
      <c r="A5954" s="3"/>
      <c r="B5954" s="3"/>
      <c r="C5954" s="377"/>
      <c r="D5954" s="3">
        <v>5</v>
      </c>
      <c r="E5954" s="295">
        <f ca="1"/>
        <v>0</v>
      </c>
      <c r="F5954" s="296"/>
      <c r="G5954" s="299"/>
      <c r="H5954" s="299"/>
      <c r="I5954" s="299"/>
      <c r="J5954" s="299"/>
      <c r="K5954" s="297"/>
      <c r="L5954" s="298">
        <f ca="1">IF(OFFSET(L5954,-$D5954,0)="n/a","n/a",IF(L$5&gt;OFFSET(L5954,-$D5954,0)+$D5954,$E5954-SUM($G5954:K5954),($E5954-SUM($G5954:K5954))/(OFFSET(L5954,-$D5954,0)-(L$5-$D5954-1))))</f>
        <v>0</v>
      </c>
    </row>
    <row r="5955" spans="1:12" ht="12.75" hidden="1" customHeight="1" outlineLevel="2" x14ac:dyDescent="0.2">
      <c r="A5955" s="3"/>
      <c r="B5955" s="3"/>
      <c r="C5955" s="377"/>
      <c r="D5955" s="3">
        <v>6</v>
      </c>
      <c r="E5955" s="295">
        <f ca="1"/>
        <v>0</v>
      </c>
      <c r="F5955" s="296"/>
      <c r="G5955" s="299"/>
      <c r="H5955" s="299"/>
      <c r="I5955" s="299"/>
      <c r="J5955" s="299"/>
      <c r="K5955" s="299"/>
      <c r="L5955" s="297"/>
    </row>
    <row r="5956" spans="1:12" ht="12.75" hidden="1" customHeight="1" outlineLevel="2" x14ac:dyDescent="0.2">
      <c r="A5956" s="3"/>
      <c r="B5956" s="3"/>
      <c r="C5956" s="377"/>
      <c r="D5956" s="3">
        <v>7</v>
      </c>
      <c r="E5956" s="295" t="e">
        <f ca="1"/>
        <v>#N/A</v>
      </c>
      <c r="F5956" s="296"/>
      <c r="G5956" s="299"/>
      <c r="H5956" s="299"/>
      <c r="I5956" s="299"/>
      <c r="J5956" s="299"/>
      <c r="K5956" s="299"/>
      <c r="L5956" s="299"/>
    </row>
    <row r="5957" spans="1:12" ht="12.75" hidden="1" customHeight="1" outlineLevel="2" x14ac:dyDescent="0.2">
      <c r="A5957" s="3"/>
      <c r="B5957" s="3"/>
      <c r="C5957" s="377"/>
      <c r="D5957" s="3">
        <v>8</v>
      </c>
      <c r="E5957" s="295" t="e">
        <f ca="1"/>
        <v>#N/A</v>
      </c>
      <c r="F5957" s="296"/>
      <c r="G5957" s="299"/>
      <c r="H5957" s="299"/>
      <c r="I5957" s="299"/>
      <c r="J5957" s="299"/>
      <c r="K5957" s="299"/>
      <c r="L5957" s="299"/>
    </row>
    <row r="5958" spans="1:12" ht="12.75" hidden="1" customHeight="1" outlineLevel="2" x14ac:dyDescent="0.2">
      <c r="A5958" s="3"/>
      <c r="B5958" s="3"/>
      <c r="C5958" s="377"/>
      <c r="D5958" s="3">
        <v>9</v>
      </c>
      <c r="E5958" s="295" t="e">
        <f ca="1"/>
        <v>#N/A</v>
      </c>
      <c r="F5958" s="296"/>
      <c r="G5958" s="299"/>
      <c r="H5958" s="299"/>
      <c r="I5958" s="299"/>
      <c r="J5958" s="299"/>
      <c r="K5958" s="299"/>
      <c r="L5958" s="299"/>
    </row>
    <row r="5959" spans="1:12" ht="12.75" hidden="1" customHeight="1" outlineLevel="2" x14ac:dyDescent="0.2">
      <c r="A5959" s="3"/>
      <c r="B5959" s="3"/>
      <c r="C5959" s="377"/>
      <c r="D5959" s="3">
        <v>10</v>
      </c>
      <c r="E5959" s="295" t="e">
        <f ca="1"/>
        <v>#N/A</v>
      </c>
      <c r="F5959" s="296"/>
      <c r="G5959" s="299"/>
      <c r="H5959" s="299"/>
      <c r="I5959" s="299"/>
      <c r="J5959" s="299"/>
      <c r="K5959" s="299"/>
      <c r="L5959" s="299"/>
    </row>
    <row r="5960" spans="1:12" ht="12.75" hidden="1" customHeight="1" outlineLevel="2" x14ac:dyDescent="0.2">
      <c r="A5960" s="3"/>
      <c r="B5960" s="3"/>
      <c r="C5960" s="377"/>
      <c r="D5960" s="3">
        <v>11</v>
      </c>
      <c r="E5960" s="295" t="e">
        <f ca="1"/>
        <v>#N/A</v>
      </c>
      <c r="F5960" s="296"/>
      <c r="G5960" s="299"/>
      <c r="H5960" s="299"/>
      <c r="I5960" s="299"/>
      <c r="J5960" s="299"/>
      <c r="K5960" s="299"/>
      <c r="L5960" s="299"/>
    </row>
    <row r="5961" spans="1:12" ht="12.75" hidden="1" customHeight="1" outlineLevel="2" x14ac:dyDescent="0.2">
      <c r="A5961" s="3"/>
      <c r="B5961" s="3"/>
      <c r="C5961" s="377"/>
      <c r="D5961" s="3">
        <v>12</v>
      </c>
      <c r="E5961" s="295" t="e">
        <f ca="1"/>
        <v>#N/A</v>
      </c>
      <c r="F5961" s="296"/>
      <c r="G5961" s="299"/>
      <c r="H5961" s="299"/>
      <c r="I5961" s="299"/>
      <c r="J5961" s="299"/>
      <c r="K5961" s="299"/>
      <c r="L5961" s="299"/>
    </row>
    <row r="5962" spans="1:12" ht="12.75" hidden="1" customHeight="1" outlineLevel="2" x14ac:dyDescent="0.2">
      <c r="A5962" s="3"/>
      <c r="B5962" s="3"/>
      <c r="C5962" s="377"/>
      <c r="D5962" s="3">
        <v>13</v>
      </c>
      <c r="E5962" s="295" t="e">
        <f ca="1"/>
        <v>#N/A</v>
      </c>
      <c r="F5962" s="296"/>
      <c r="G5962" s="299"/>
      <c r="H5962" s="299"/>
      <c r="I5962" s="299"/>
      <c r="J5962" s="299"/>
      <c r="K5962" s="299"/>
      <c r="L5962" s="299"/>
    </row>
    <row r="5963" spans="1:12" ht="12.75" hidden="1" customHeight="1" outlineLevel="2" x14ac:dyDescent="0.2">
      <c r="A5963" s="3"/>
      <c r="B5963" s="3"/>
      <c r="C5963" s="377"/>
      <c r="D5963" s="3">
        <v>14</v>
      </c>
      <c r="E5963" s="295" t="e">
        <f ca="1"/>
        <v>#N/A</v>
      </c>
      <c r="F5963" s="296"/>
      <c r="G5963" s="299"/>
      <c r="H5963" s="299"/>
      <c r="I5963" s="299"/>
      <c r="J5963" s="299"/>
      <c r="K5963" s="299"/>
      <c r="L5963" s="299"/>
    </row>
    <row r="5964" spans="1:12" ht="12.75" hidden="1" customHeight="1" outlineLevel="2" x14ac:dyDescent="0.2">
      <c r="A5964" s="3"/>
      <c r="B5964" s="3"/>
      <c r="C5964" s="377"/>
      <c r="D5964" s="3">
        <v>15</v>
      </c>
      <c r="E5964" s="295" t="e">
        <f ca="1"/>
        <v>#N/A</v>
      </c>
      <c r="F5964" s="296"/>
      <c r="G5964" s="299"/>
      <c r="H5964" s="299"/>
      <c r="I5964" s="299"/>
      <c r="J5964" s="299"/>
      <c r="K5964" s="299"/>
      <c r="L5964" s="299"/>
    </row>
    <row r="5965" spans="1:12" ht="12.75" hidden="1" customHeight="1" outlineLevel="1" x14ac:dyDescent="0.2">
      <c r="A5965" s="3"/>
      <c r="B5965" s="149" t="str">
        <f ca="1">B5948</f>
        <v>Asset Type 108</v>
      </c>
      <c r="C5965" s="149" t="str">
        <f ca="1">C5948</f>
        <v>Description - Asset Type 108</v>
      </c>
      <c r="D5965" s="3"/>
      <c r="E5965" s="3"/>
      <c r="F5965" s="109" t="s">
        <v>47</v>
      </c>
      <c r="G5965" s="301">
        <f t="shared" ref="G5965:L5965" si="616">SUM(G5950:G5964)</f>
        <v>0</v>
      </c>
      <c r="H5965" s="301">
        <f t="shared" ca="1" si="616"/>
        <v>0</v>
      </c>
      <c r="I5965" s="301">
        <f t="shared" ca="1" si="616"/>
        <v>0</v>
      </c>
      <c r="J5965" s="301">
        <f t="shared" ca="1" si="616"/>
        <v>0</v>
      </c>
      <c r="K5965" s="301">
        <f t="shared" ca="1" si="616"/>
        <v>0</v>
      </c>
      <c r="L5965" s="301">
        <f t="shared" ca="1" si="616"/>
        <v>0</v>
      </c>
    </row>
    <row r="5966" spans="1:12" ht="12.75" hidden="1" customHeight="1" outlineLevel="2" x14ac:dyDescent="0.2">
      <c r="A5966" s="221">
        <f>A5948+1</f>
        <v>109</v>
      </c>
      <c r="B5966" s="22" t="str">
        <f ca="1">OFFSET($B$216,$A5966-1,0)</f>
        <v>Asset Type 109</v>
      </c>
      <c r="C5966" s="22" t="str">
        <f ca="1">OFFSET($C$216,$A5966-1,0)</f>
        <v>Description - Asset Type 109</v>
      </c>
      <c r="D5966" s="3"/>
      <c r="E5966" s="112"/>
      <c r="F5966" s="111" t="s">
        <v>46</v>
      </c>
      <c r="G5966" s="300">
        <f t="shared" ref="G5966:L5966" ca="1" si="617">VLOOKUP($B5966,$B$216:$L$415,5+G$5,FALSE)</f>
        <v>0</v>
      </c>
      <c r="H5966" s="300">
        <f t="shared" ca="1" si="617"/>
        <v>0</v>
      </c>
      <c r="I5966" s="300">
        <f t="shared" ca="1" si="617"/>
        <v>0</v>
      </c>
      <c r="J5966" s="300">
        <f t="shared" ca="1" si="617"/>
        <v>0</v>
      </c>
      <c r="K5966" s="300">
        <f t="shared" ca="1" si="617"/>
        <v>0</v>
      </c>
      <c r="L5966" s="300">
        <f t="shared" ca="1" si="617"/>
        <v>0</v>
      </c>
    </row>
    <row r="5967" spans="1:12" ht="12.75" hidden="1" customHeight="1" outlineLevel="2" x14ac:dyDescent="0.2">
      <c r="A5967" s="3"/>
      <c r="B5967" s="3"/>
      <c r="C5967" s="21"/>
      <c r="D5967" s="3"/>
      <c r="E5967" s="110"/>
      <c r="F5967" s="109" t="s">
        <v>81</v>
      </c>
      <c r="G5967" s="114">
        <f ca="1">VLOOKUP($B5966,'Input Sheet'!$B$215:$L$414,5+G$5,FALSE)</f>
        <v>0</v>
      </c>
      <c r="H5967" s="114">
        <f ca="1">VLOOKUP($B5966,'Input Sheet'!$B$215:$L$414,5+H$5,FALSE)</f>
        <v>0</v>
      </c>
      <c r="I5967" s="114">
        <f ca="1">VLOOKUP($B5966,'Input Sheet'!$B$215:$L$414,5+I$5,FALSE)</f>
        <v>0</v>
      </c>
      <c r="J5967" s="114">
        <f ca="1">VLOOKUP($B5966,'Input Sheet'!$B$215:$L$414,5+J$5,FALSE)</f>
        <v>0</v>
      </c>
      <c r="K5967" s="114">
        <f ca="1">VLOOKUP($B5966,'Input Sheet'!$B$215:$L$414,5+K$5,FALSE)</f>
        <v>0</v>
      </c>
      <c r="L5967" s="114">
        <f ca="1">VLOOKUP($B5966,'Input Sheet'!$B$215:$L$414,5+L$5,FALSE)</f>
        <v>0</v>
      </c>
    </row>
    <row r="5968" spans="1:12" ht="12.75" hidden="1" customHeight="1" outlineLevel="2" x14ac:dyDescent="0.2">
      <c r="A5968" s="3"/>
      <c r="B5968" s="3"/>
      <c r="C5968" s="3"/>
      <c r="D5968" s="3">
        <v>1</v>
      </c>
      <c r="E5968" s="295">
        <f t="array" aca="1" ref="E5968:E5982" ca="1">TRANSPOSE(G5966:L5966)</f>
        <v>0</v>
      </c>
      <c r="F5968" s="296"/>
      <c r="G5968" s="297"/>
      <c r="H5968" s="298">
        <f ca="1">IF(OFFSET(H5968,-$D5968,0)="n/a","n/a",IF(H$5&gt;OFFSET(H5968,-$D5968,0)+$D5968,$E5968-SUM($G5968:G5968),($E5968-SUM($G5968:G5968))/(OFFSET(H5968,-$D5968,0)-(H$5-$D5968-1))))</f>
        <v>0</v>
      </c>
      <c r="I5968" s="298">
        <f ca="1">IF(OFFSET(I5968,-$D5968,0)="n/a","n/a",IF(I$5&gt;OFFSET(I5968,-$D5968,0)+$D5968,$E5968-SUM($G5968:H5968),($E5968-SUM($G5968:H5968))/(OFFSET(I5968,-$D5968,0)-(I$5-$D5968-1))))</f>
        <v>0</v>
      </c>
      <c r="J5968" s="298">
        <f ca="1">IF(OFFSET(J5968,-$D5968,0)="n/a","n/a",IF(J$5&gt;OFFSET(J5968,-$D5968,0)+$D5968,$E5968-SUM($G5968:I5968),($E5968-SUM($G5968:I5968))/(OFFSET(J5968,-$D5968,0)-(J$5-$D5968-1))))</f>
        <v>0</v>
      </c>
      <c r="K5968" s="298">
        <f ca="1">IF(OFFSET(K5968,-$D5968,0)="n/a","n/a",IF(K$5&gt;OFFSET(K5968,-$D5968,0)+$D5968,$E5968-SUM($G5968:J5968),($E5968-SUM($G5968:J5968))/(OFFSET(K5968,-$D5968,0)-(K$5-$D5968-1))))</f>
        <v>0</v>
      </c>
      <c r="L5968" s="298">
        <f ca="1">IF(OFFSET(L5968,-$D5968,0)="n/a","n/a",IF(L$5&gt;OFFSET(L5968,-$D5968,0)+$D5968,$E5968-SUM($G5968:K5968),($E5968-SUM($G5968:K5968))/(OFFSET(L5968,-$D5968,0)-(L$5-$D5968-1))))</f>
        <v>0</v>
      </c>
    </row>
    <row r="5969" spans="1:12" ht="12.75" hidden="1" customHeight="1" outlineLevel="2" x14ac:dyDescent="0.2">
      <c r="A5969" s="3"/>
      <c r="B5969" s="3"/>
      <c r="C5969" s="377" t="s">
        <v>48</v>
      </c>
      <c r="D5969" s="3">
        <v>2</v>
      </c>
      <c r="E5969" s="295">
        <f ca="1"/>
        <v>0</v>
      </c>
      <c r="F5969" s="296"/>
      <c r="G5969" s="299"/>
      <c r="H5969" s="297"/>
      <c r="I5969" s="298">
        <f ca="1">IF(OFFSET(I5969,-$D5969,0)="n/a","n/a",IF(I$5&gt;OFFSET(I5969,-$D5969,0)+$D5969,$E5969-SUM($G5969:H5969),($E5969-SUM($G5969:H5969))/(OFFSET(I5969,-$D5969,0)-(I$5-$D5969-1))))</f>
        <v>0</v>
      </c>
      <c r="J5969" s="298">
        <f ca="1">IF(OFFSET(J5969,-$D5969,0)="n/a","n/a",IF(J$5&gt;OFFSET(J5969,-$D5969,0)+$D5969,$E5969-SUM($G5969:I5969),($E5969-SUM($G5969:I5969))/(OFFSET(J5969,-$D5969,0)-(J$5-$D5969-1))))</f>
        <v>0</v>
      </c>
      <c r="K5969" s="298">
        <f ca="1">IF(OFFSET(K5969,-$D5969,0)="n/a","n/a",IF(K$5&gt;OFFSET(K5969,-$D5969,0)+$D5969,$E5969-SUM($G5969:J5969),($E5969-SUM($G5969:J5969))/(OFFSET(K5969,-$D5969,0)-(K$5-$D5969-1))))</f>
        <v>0</v>
      </c>
      <c r="L5969" s="298">
        <f ca="1">IF(OFFSET(L5969,-$D5969,0)="n/a","n/a",IF(L$5&gt;OFFSET(L5969,-$D5969,0)+$D5969,$E5969-SUM($G5969:K5969),($E5969-SUM($G5969:K5969))/(OFFSET(L5969,-$D5969,0)-(L$5-$D5969-1))))</f>
        <v>0</v>
      </c>
    </row>
    <row r="5970" spans="1:12" ht="12.75" hidden="1" customHeight="1" outlineLevel="2" x14ac:dyDescent="0.2">
      <c r="A5970" s="3"/>
      <c r="B5970" s="3"/>
      <c r="C5970" s="377"/>
      <c r="D5970" s="3">
        <v>3</v>
      </c>
      <c r="E5970" s="295">
        <f ca="1"/>
        <v>0</v>
      </c>
      <c r="F5970" s="296"/>
      <c r="G5970" s="299"/>
      <c r="H5970" s="299"/>
      <c r="I5970" s="297"/>
      <c r="J5970" s="298">
        <f ca="1">IF(OFFSET(J5970,-$D5970,0)="n/a","n/a",IF(J$5&gt;OFFSET(J5970,-$D5970,0)+$D5970,$E5970-SUM($G5970:I5970),($E5970-SUM($G5970:I5970))/(OFFSET(J5970,-$D5970,0)-(J$5-$D5970-1))))</f>
        <v>0</v>
      </c>
      <c r="K5970" s="298">
        <f ca="1">IF(OFFSET(K5970,-$D5970,0)="n/a","n/a",IF(K$5&gt;OFFSET(K5970,-$D5970,0)+$D5970,$E5970-SUM($G5970:J5970),($E5970-SUM($G5970:J5970))/(OFFSET(K5970,-$D5970,0)-(K$5-$D5970-1))))</f>
        <v>0</v>
      </c>
      <c r="L5970" s="298">
        <f ca="1">IF(OFFSET(L5970,-$D5970,0)="n/a","n/a",IF(L$5&gt;OFFSET(L5970,-$D5970,0)+$D5970,$E5970-SUM($G5970:K5970),($E5970-SUM($G5970:K5970))/(OFFSET(L5970,-$D5970,0)-(L$5-$D5970-1))))</f>
        <v>0</v>
      </c>
    </row>
    <row r="5971" spans="1:12" ht="12.75" hidden="1" customHeight="1" outlineLevel="2" x14ac:dyDescent="0.2">
      <c r="A5971" s="3"/>
      <c r="B5971" s="3"/>
      <c r="C5971" s="377"/>
      <c r="D5971" s="3">
        <v>4</v>
      </c>
      <c r="E5971" s="295">
        <f ca="1"/>
        <v>0</v>
      </c>
      <c r="F5971" s="296"/>
      <c r="G5971" s="299"/>
      <c r="H5971" s="299"/>
      <c r="I5971" s="299"/>
      <c r="J5971" s="297"/>
      <c r="K5971" s="298">
        <f ca="1">IF(OFFSET(K5971,-$D5971,0)="n/a","n/a",IF(K$5&gt;OFFSET(K5971,-$D5971,0)+$D5971,$E5971-SUM($G5971:J5971),($E5971-SUM($G5971:J5971))/(OFFSET(K5971,-$D5971,0)-(K$5-$D5971-1))))</f>
        <v>0</v>
      </c>
      <c r="L5971" s="298">
        <f ca="1">IF(OFFSET(L5971,-$D5971,0)="n/a","n/a",IF(L$5&gt;OFFSET(L5971,-$D5971,0)+$D5971,$E5971-SUM($G5971:K5971),($E5971-SUM($G5971:K5971))/(OFFSET(L5971,-$D5971,0)-(L$5-$D5971-1))))</f>
        <v>0</v>
      </c>
    </row>
    <row r="5972" spans="1:12" ht="12.75" hidden="1" customHeight="1" outlineLevel="2" x14ac:dyDescent="0.2">
      <c r="A5972" s="3"/>
      <c r="B5972" s="3"/>
      <c r="C5972" s="377"/>
      <c r="D5972" s="3">
        <v>5</v>
      </c>
      <c r="E5972" s="295">
        <f ca="1"/>
        <v>0</v>
      </c>
      <c r="F5972" s="296"/>
      <c r="G5972" s="299"/>
      <c r="H5972" s="299"/>
      <c r="I5972" s="299"/>
      <c r="J5972" s="299"/>
      <c r="K5972" s="297"/>
      <c r="L5972" s="298">
        <f ca="1">IF(OFFSET(L5972,-$D5972,0)="n/a","n/a",IF(L$5&gt;OFFSET(L5972,-$D5972,0)+$D5972,$E5972-SUM($G5972:K5972),($E5972-SUM($G5972:K5972))/(OFFSET(L5972,-$D5972,0)-(L$5-$D5972-1))))</f>
        <v>0</v>
      </c>
    </row>
    <row r="5973" spans="1:12" ht="12.75" hidden="1" customHeight="1" outlineLevel="2" x14ac:dyDescent="0.2">
      <c r="A5973" s="3"/>
      <c r="B5973" s="3"/>
      <c r="C5973" s="377"/>
      <c r="D5973" s="3">
        <v>6</v>
      </c>
      <c r="E5973" s="295">
        <f ca="1"/>
        <v>0</v>
      </c>
      <c r="F5973" s="296"/>
      <c r="G5973" s="299"/>
      <c r="H5973" s="299"/>
      <c r="I5973" s="299"/>
      <c r="J5973" s="299"/>
      <c r="K5973" s="299"/>
      <c r="L5973" s="297"/>
    </row>
    <row r="5974" spans="1:12" ht="12.75" hidden="1" customHeight="1" outlineLevel="2" x14ac:dyDescent="0.2">
      <c r="A5974" s="3"/>
      <c r="B5974" s="3"/>
      <c r="C5974" s="377"/>
      <c r="D5974" s="3">
        <v>7</v>
      </c>
      <c r="E5974" s="295" t="e">
        <f ca="1"/>
        <v>#N/A</v>
      </c>
      <c r="F5974" s="296"/>
      <c r="G5974" s="299"/>
      <c r="H5974" s="299"/>
      <c r="I5974" s="299"/>
      <c r="J5974" s="299"/>
      <c r="K5974" s="299"/>
      <c r="L5974" s="299"/>
    </row>
    <row r="5975" spans="1:12" ht="12.75" hidden="1" customHeight="1" outlineLevel="2" x14ac:dyDescent="0.2">
      <c r="A5975" s="3"/>
      <c r="B5975" s="3"/>
      <c r="C5975" s="377"/>
      <c r="D5975" s="3">
        <v>8</v>
      </c>
      <c r="E5975" s="295" t="e">
        <f ca="1"/>
        <v>#N/A</v>
      </c>
      <c r="F5975" s="296"/>
      <c r="G5975" s="299"/>
      <c r="H5975" s="299"/>
      <c r="I5975" s="299"/>
      <c r="J5975" s="299"/>
      <c r="K5975" s="299"/>
      <c r="L5975" s="299"/>
    </row>
    <row r="5976" spans="1:12" ht="12.75" hidden="1" customHeight="1" outlineLevel="2" x14ac:dyDescent="0.2">
      <c r="A5976" s="3"/>
      <c r="B5976" s="3"/>
      <c r="C5976" s="377"/>
      <c r="D5976" s="3">
        <v>9</v>
      </c>
      <c r="E5976" s="295" t="e">
        <f ca="1"/>
        <v>#N/A</v>
      </c>
      <c r="F5976" s="296"/>
      <c r="G5976" s="299"/>
      <c r="H5976" s="299"/>
      <c r="I5976" s="299"/>
      <c r="J5976" s="299"/>
      <c r="K5976" s="299"/>
      <c r="L5976" s="299"/>
    </row>
    <row r="5977" spans="1:12" ht="12.75" hidden="1" customHeight="1" outlineLevel="2" x14ac:dyDescent="0.2">
      <c r="A5977" s="3"/>
      <c r="B5977" s="3"/>
      <c r="C5977" s="377"/>
      <c r="D5977" s="3">
        <v>10</v>
      </c>
      <c r="E5977" s="295" t="e">
        <f ca="1"/>
        <v>#N/A</v>
      </c>
      <c r="F5977" s="296"/>
      <c r="G5977" s="299"/>
      <c r="H5977" s="299"/>
      <c r="I5977" s="299"/>
      <c r="J5977" s="299"/>
      <c r="K5977" s="299"/>
      <c r="L5977" s="299"/>
    </row>
    <row r="5978" spans="1:12" ht="12.75" hidden="1" customHeight="1" outlineLevel="2" x14ac:dyDescent="0.2">
      <c r="A5978" s="3"/>
      <c r="B5978" s="3"/>
      <c r="C5978" s="377"/>
      <c r="D5978" s="3">
        <v>11</v>
      </c>
      <c r="E5978" s="295" t="e">
        <f ca="1"/>
        <v>#N/A</v>
      </c>
      <c r="F5978" s="296"/>
      <c r="G5978" s="299"/>
      <c r="H5978" s="299"/>
      <c r="I5978" s="299"/>
      <c r="J5978" s="299"/>
      <c r="K5978" s="299"/>
      <c r="L5978" s="299"/>
    </row>
    <row r="5979" spans="1:12" ht="12.75" hidden="1" customHeight="1" outlineLevel="2" x14ac:dyDescent="0.2">
      <c r="A5979" s="3"/>
      <c r="B5979" s="3"/>
      <c r="C5979" s="377"/>
      <c r="D5979" s="3">
        <v>12</v>
      </c>
      <c r="E5979" s="295" t="e">
        <f ca="1"/>
        <v>#N/A</v>
      </c>
      <c r="F5979" s="296"/>
      <c r="G5979" s="299"/>
      <c r="H5979" s="299"/>
      <c r="I5979" s="299"/>
      <c r="J5979" s="299"/>
      <c r="K5979" s="299"/>
      <c r="L5979" s="299"/>
    </row>
    <row r="5980" spans="1:12" ht="12.75" hidden="1" customHeight="1" outlineLevel="2" x14ac:dyDescent="0.2">
      <c r="A5980" s="3"/>
      <c r="B5980" s="3"/>
      <c r="C5980" s="377"/>
      <c r="D5980" s="3">
        <v>13</v>
      </c>
      <c r="E5980" s="295" t="e">
        <f ca="1"/>
        <v>#N/A</v>
      </c>
      <c r="F5980" s="296"/>
      <c r="G5980" s="299"/>
      <c r="H5980" s="299"/>
      <c r="I5980" s="299"/>
      <c r="J5980" s="299"/>
      <c r="K5980" s="299"/>
      <c r="L5980" s="299"/>
    </row>
    <row r="5981" spans="1:12" ht="12.75" hidden="1" customHeight="1" outlineLevel="2" x14ac:dyDescent="0.2">
      <c r="A5981" s="3"/>
      <c r="B5981" s="3"/>
      <c r="C5981" s="377"/>
      <c r="D5981" s="3">
        <v>14</v>
      </c>
      <c r="E5981" s="295" t="e">
        <f ca="1"/>
        <v>#N/A</v>
      </c>
      <c r="F5981" s="296"/>
      <c r="G5981" s="299"/>
      <c r="H5981" s="299"/>
      <c r="I5981" s="299"/>
      <c r="J5981" s="299"/>
      <c r="K5981" s="299"/>
      <c r="L5981" s="299"/>
    </row>
    <row r="5982" spans="1:12" ht="12.75" hidden="1" customHeight="1" outlineLevel="2" x14ac:dyDescent="0.2">
      <c r="A5982" s="3"/>
      <c r="B5982" s="3"/>
      <c r="C5982" s="377"/>
      <c r="D5982" s="3">
        <v>15</v>
      </c>
      <c r="E5982" s="295" t="e">
        <f ca="1"/>
        <v>#N/A</v>
      </c>
      <c r="F5982" s="296"/>
      <c r="G5982" s="299"/>
      <c r="H5982" s="299"/>
      <c r="I5982" s="299"/>
      <c r="J5982" s="299"/>
      <c r="K5982" s="299"/>
      <c r="L5982" s="299"/>
    </row>
    <row r="5983" spans="1:12" ht="12.75" hidden="1" customHeight="1" outlineLevel="1" x14ac:dyDescent="0.2">
      <c r="A5983" s="3"/>
      <c r="B5983" s="149" t="str">
        <f ca="1">B5966</f>
        <v>Asset Type 109</v>
      </c>
      <c r="C5983" s="149" t="str">
        <f ca="1">C5966</f>
        <v>Description - Asset Type 109</v>
      </c>
      <c r="D5983" s="3"/>
      <c r="E5983" s="3"/>
      <c r="F5983" s="109" t="s">
        <v>47</v>
      </c>
      <c r="G5983" s="301">
        <f t="shared" ref="G5983:L5983" si="618">SUM(G5968:G5982)</f>
        <v>0</v>
      </c>
      <c r="H5983" s="301">
        <f t="shared" ca="1" si="618"/>
        <v>0</v>
      </c>
      <c r="I5983" s="301">
        <f t="shared" ca="1" si="618"/>
        <v>0</v>
      </c>
      <c r="J5983" s="301">
        <f t="shared" ca="1" si="618"/>
        <v>0</v>
      </c>
      <c r="K5983" s="301">
        <f t="shared" ca="1" si="618"/>
        <v>0</v>
      </c>
      <c r="L5983" s="301">
        <f t="shared" ca="1" si="618"/>
        <v>0</v>
      </c>
    </row>
    <row r="5984" spans="1:12" ht="12.75" hidden="1" customHeight="1" outlineLevel="2" x14ac:dyDescent="0.2">
      <c r="A5984" s="221">
        <f>A5966+1</f>
        <v>110</v>
      </c>
      <c r="B5984" s="22" t="str">
        <f ca="1">OFFSET($B$216,$A5984-1,0)</f>
        <v>Asset Type 110</v>
      </c>
      <c r="C5984" s="22" t="str">
        <f ca="1">OFFSET($C$216,$A5984-1,0)</f>
        <v>Description - Asset Type 110</v>
      </c>
      <c r="D5984" s="3"/>
      <c r="E5984" s="112"/>
      <c r="F5984" s="111" t="s">
        <v>46</v>
      </c>
      <c r="G5984" s="300">
        <f t="shared" ref="G5984:L5984" ca="1" si="619">VLOOKUP($B5984,$B$216:$L$415,5+G$5,FALSE)</f>
        <v>0</v>
      </c>
      <c r="H5984" s="300">
        <f t="shared" ca="1" si="619"/>
        <v>0</v>
      </c>
      <c r="I5984" s="300">
        <f t="shared" ca="1" si="619"/>
        <v>0</v>
      </c>
      <c r="J5984" s="300">
        <f t="shared" ca="1" si="619"/>
        <v>0</v>
      </c>
      <c r="K5984" s="300">
        <f t="shared" ca="1" si="619"/>
        <v>0</v>
      </c>
      <c r="L5984" s="300">
        <f t="shared" ca="1" si="619"/>
        <v>0</v>
      </c>
    </row>
    <row r="5985" spans="1:12" ht="12.75" hidden="1" customHeight="1" outlineLevel="2" x14ac:dyDescent="0.2">
      <c r="A5985" s="3"/>
      <c r="B5985" s="3"/>
      <c r="C5985" s="21"/>
      <c r="D5985" s="3"/>
      <c r="E5985" s="110"/>
      <c r="F5985" s="109" t="s">
        <v>81</v>
      </c>
      <c r="G5985" s="114">
        <f ca="1">VLOOKUP($B5984,'Input Sheet'!$B$215:$L$414,5+G$5,FALSE)</f>
        <v>0</v>
      </c>
      <c r="H5985" s="114">
        <f ca="1">VLOOKUP($B5984,'Input Sheet'!$B$215:$L$414,5+H$5,FALSE)</f>
        <v>0</v>
      </c>
      <c r="I5985" s="114">
        <f ca="1">VLOOKUP($B5984,'Input Sheet'!$B$215:$L$414,5+I$5,FALSE)</f>
        <v>0</v>
      </c>
      <c r="J5985" s="114">
        <f ca="1">VLOOKUP($B5984,'Input Sheet'!$B$215:$L$414,5+J$5,FALSE)</f>
        <v>0</v>
      </c>
      <c r="K5985" s="114">
        <f ca="1">VLOOKUP($B5984,'Input Sheet'!$B$215:$L$414,5+K$5,FALSE)</f>
        <v>0</v>
      </c>
      <c r="L5985" s="114">
        <f ca="1">VLOOKUP($B5984,'Input Sheet'!$B$215:$L$414,5+L$5,FALSE)</f>
        <v>0</v>
      </c>
    </row>
    <row r="5986" spans="1:12" ht="12.75" hidden="1" customHeight="1" outlineLevel="2" x14ac:dyDescent="0.2">
      <c r="A5986" s="3"/>
      <c r="B5986" s="3"/>
      <c r="C5986" s="3"/>
      <c r="D5986" s="3">
        <v>1</v>
      </c>
      <c r="E5986" s="295">
        <f t="array" aca="1" ref="E5986:E6000" ca="1">TRANSPOSE(G5984:L5984)</f>
        <v>0</v>
      </c>
      <c r="F5986" s="296"/>
      <c r="G5986" s="297"/>
      <c r="H5986" s="298">
        <f ca="1">IF(OFFSET(H5986,-$D5986,0)="n/a","n/a",IF(H$5&gt;OFFSET(H5986,-$D5986,0)+$D5986,$E5986-SUM($G5986:G5986),($E5986-SUM($G5986:G5986))/(OFFSET(H5986,-$D5986,0)-(H$5-$D5986-1))))</f>
        <v>0</v>
      </c>
      <c r="I5986" s="298">
        <f ca="1">IF(OFFSET(I5986,-$D5986,0)="n/a","n/a",IF(I$5&gt;OFFSET(I5986,-$D5986,0)+$D5986,$E5986-SUM($G5986:H5986),($E5986-SUM($G5986:H5986))/(OFFSET(I5986,-$D5986,0)-(I$5-$D5986-1))))</f>
        <v>0</v>
      </c>
      <c r="J5986" s="298">
        <f ca="1">IF(OFFSET(J5986,-$D5986,0)="n/a","n/a",IF(J$5&gt;OFFSET(J5986,-$D5986,0)+$D5986,$E5986-SUM($G5986:I5986),($E5986-SUM($G5986:I5986))/(OFFSET(J5986,-$D5986,0)-(J$5-$D5986-1))))</f>
        <v>0</v>
      </c>
      <c r="K5986" s="298">
        <f ca="1">IF(OFFSET(K5986,-$D5986,0)="n/a","n/a",IF(K$5&gt;OFFSET(K5986,-$D5986,0)+$D5986,$E5986-SUM($G5986:J5986),($E5986-SUM($G5986:J5986))/(OFFSET(K5986,-$D5986,0)-(K$5-$D5986-1))))</f>
        <v>0</v>
      </c>
      <c r="L5986" s="298">
        <f ca="1">IF(OFFSET(L5986,-$D5986,0)="n/a","n/a",IF(L$5&gt;OFFSET(L5986,-$D5986,0)+$D5986,$E5986-SUM($G5986:K5986),($E5986-SUM($G5986:K5986))/(OFFSET(L5986,-$D5986,0)-(L$5-$D5986-1))))</f>
        <v>0</v>
      </c>
    </row>
    <row r="5987" spans="1:12" ht="12.75" hidden="1" customHeight="1" outlineLevel="2" x14ac:dyDescent="0.2">
      <c r="A5987" s="3"/>
      <c r="B5987" s="3"/>
      <c r="C5987" s="377" t="s">
        <v>48</v>
      </c>
      <c r="D5987" s="3">
        <v>2</v>
      </c>
      <c r="E5987" s="295">
        <f ca="1"/>
        <v>0</v>
      </c>
      <c r="F5987" s="296"/>
      <c r="G5987" s="299"/>
      <c r="H5987" s="297"/>
      <c r="I5987" s="298">
        <f ca="1">IF(OFFSET(I5987,-$D5987,0)="n/a","n/a",IF(I$5&gt;OFFSET(I5987,-$D5987,0)+$D5987,$E5987-SUM($G5987:H5987),($E5987-SUM($G5987:H5987))/(OFFSET(I5987,-$D5987,0)-(I$5-$D5987-1))))</f>
        <v>0</v>
      </c>
      <c r="J5987" s="298">
        <f ca="1">IF(OFFSET(J5987,-$D5987,0)="n/a","n/a",IF(J$5&gt;OFFSET(J5987,-$D5987,0)+$D5987,$E5987-SUM($G5987:I5987),($E5987-SUM($G5987:I5987))/(OFFSET(J5987,-$D5987,0)-(J$5-$D5987-1))))</f>
        <v>0</v>
      </c>
      <c r="K5987" s="298">
        <f ca="1">IF(OFFSET(K5987,-$D5987,0)="n/a","n/a",IF(K$5&gt;OFFSET(K5987,-$D5987,0)+$D5987,$E5987-SUM($G5987:J5987),($E5987-SUM($G5987:J5987))/(OFFSET(K5987,-$D5987,0)-(K$5-$D5987-1))))</f>
        <v>0</v>
      </c>
      <c r="L5987" s="298">
        <f ca="1">IF(OFFSET(L5987,-$D5987,0)="n/a","n/a",IF(L$5&gt;OFFSET(L5987,-$D5987,0)+$D5987,$E5987-SUM($G5987:K5987),($E5987-SUM($G5987:K5987))/(OFFSET(L5987,-$D5987,0)-(L$5-$D5987-1))))</f>
        <v>0</v>
      </c>
    </row>
    <row r="5988" spans="1:12" ht="12.75" hidden="1" customHeight="1" outlineLevel="2" x14ac:dyDescent="0.2">
      <c r="A5988" s="3"/>
      <c r="B5988" s="3"/>
      <c r="C5988" s="377"/>
      <c r="D5988" s="3">
        <v>3</v>
      </c>
      <c r="E5988" s="295">
        <f ca="1"/>
        <v>0</v>
      </c>
      <c r="F5988" s="296"/>
      <c r="G5988" s="299"/>
      <c r="H5988" s="299"/>
      <c r="I5988" s="297"/>
      <c r="J5988" s="298">
        <f ca="1">IF(OFFSET(J5988,-$D5988,0)="n/a","n/a",IF(J$5&gt;OFFSET(J5988,-$D5988,0)+$D5988,$E5988-SUM($G5988:I5988),($E5988-SUM($G5988:I5988))/(OFFSET(J5988,-$D5988,0)-(J$5-$D5988-1))))</f>
        <v>0</v>
      </c>
      <c r="K5988" s="298">
        <f ca="1">IF(OFFSET(K5988,-$D5988,0)="n/a","n/a",IF(K$5&gt;OFFSET(K5988,-$D5988,0)+$D5988,$E5988-SUM($G5988:J5988),($E5988-SUM($G5988:J5988))/(OFFSET(K5988,-$D5988,0)-(K$5-$D5988-1))))</f>
        <v>0</v>
      </c>
      <c r="L5988" s="298">
        <f ca="1">IF(OFFSET(L5988,-$D5988,0)="n/a","n/a",IF(L$5&gt;OFFSET(L5988,-$D5988,0)+$D5988,$E5988-SUM($G5988:K5988),($E5988-SUM($G5988:K5988))/(OFFSET(L5988,-$D5988,0)-(L$5-$D5988-1))))</f>
        <v>0</v>
      </c>
    </row>
    <row r="5989" spans="1:12" ht="12.75" hidden="1" customHeight="1" outlineLevel="2" x14ac:dyDescent="0.2">
      <c r="A5989" s="3"/>
      <c r="B5989" s="3"/>
      <c r="C5989" s="377"/>
      <c r="D5989" s="3">
        <v>4</v>
      </c>
      <c r="E5989" s="295">
        <f ca="1"/>
        <v>0</v>
      </c>
      <c r="F5989" s="296"/>
      <c r="G5989" s="299"/>
      <c r="H5989" s="299"/>
      <c r="I5989" s="299"/>
      <c r="J5989" s="297"/>
      <c r="K5989" s="298">
        <f ca="1">IF(OFFSET(K5989,-$D5989,0)="n/a","n/a",IF(K$5&gt;OFFSET(K5989,-$D5989,0)+$D5989,$E5989-SUM($G5989:J5989),($E5989-SUM($G5989:J5989))/(OFFSET(K5989,-$D5989,0)-(K$5-$D5989-1))))</f>
        <v>0</v>
      </c>
      <c r="L5989" s="298">
        <f ca="1">IF(OFFSET(L5989,-$D5989,0)="n/a","n/a",IF(L$5&gt;OFFSET(L5989,-$D5989,0)+$D5989,$E5989-SUM($G5989:K5989),($E5989-SUM($G5989:K5989))/(OFFSET(L5989,-$D5989,0)-(L$5-$D5989-1))))</f>
        <v>0</v>
      </c>
    </row>
    <row r="5990" spans="1:12" ht="12.75" hidden="1" customHeight="1" outlineLevel="2" x14ac:dyDescent="0.2">
      <c r="A5990" s="3"/>
      <c r="B5990" s="3"/>
      <c r="C5990" s="377"/>
      <c r="D5990" s="3">
        <v>5</v>
      </c>
      <c r="E5990" s="295">
        <f ca="1"/>
        <v>0</v>
      </c>
      <c r="F5990" s="296"/>
      <c r="G5990" s="299"/>
      <c r="H5990" s="299"/>
      <c r="I5990" s="299"/>
      <c r="J5990" s="299"/>
      <c r="K5990" s="297"/>
      <c r="L5990" s="298">
        <f ca="1">IF(OFFSET(L5990,-$D5990,0)="n/a","n/a",IF(L$5&gt;OFFSET(L5990,-$D5990,0)+$D5990,$E5990-SUM($G5990:K5990),($E5990-SUM($G5990:K5990))/(OFFSET(L5990,-$D5990,0)-(L$5-$D5990-1))))</f>
        <v>0</v>
      </c>
    </row>
    <row r="5991" spans="1:12" ht="12.75" hidden="1" customHeight="1" outlineLevel="2" x14ac:dyDescent="0.2">
      <c r="A5991" s="3"/>
      <c r="B5991" s="3"/>
      <c r="C5991" s="377"/>
      <c r="D5991" s="3">
        <v>6</v>
      </c>
      <c r="E5991" s="295">
        <f ca="1"/>
        <v>0</v>
      </c>
      <c r="F5991" s="296"/>
      <c r="G5991" s="299"/>
      <c r="H5991" s="299"/>
      <c r="I5991" s="299"/>
      <c r="J5991" s="299"/>
      <c r="K5991" s="299"/>
      <c r="L5991" s="297"/>
    </row>
    <row r="5992" spans="1:12" ht="12.75" hidden="1" customHeight="1" outlineLevel="2" x14ac:dyDescent="0.2">
      <c r="A5992" s="3"/>
      <c r="B5992" s="3"/>
      <c r="C5992" s="377"/>
      <c r="D5992" s="3">
        <v>7</v>
      </c>
      <c r="E5992" s="295" t="e">
        <f ca="1"/>
        <v>#N/A</v>
      </c>
      <c r="F5992" s="296"/>
      <c r="G5992" s="299"/>
      <c r="H5992" s="299"/>
      <c r="I5992" s="299"/>
      <c r="J5992" s="299"/>
      <c r="K5992" s="299"/>
      <c r="L5992" s="299"/>
    </row>
    <row r="5993" spans="1:12" ht="12.75" hidden="1" customHeight="1" outlineLevel="2" x14ac:dyDescent="0.2">
      <c r="A5993" s="3"/>
      <c r="B5993" s="3"/>
      <c r="C5993" s="377"/>
      <c r="D5993" s="3">
        <v>8</v>
      </c>
      <c r="E5993" s="295" t="e">
        <f ca="1"/>
        <v>#N/A</v>
      </c>
      <c r="F5993" s="296"/>
      <c r="G5993" s="299"/>
      <c r="H5993" s="299"/>
      <c r="I5993" s="299"/>
      <c r="J5993" s="299"/>
      <c r="K5993" s="299"/>
      <c r="L5993" s="299"/>
    </row>
    <row r="5994" spans="1:12" ht="12.75" hidden="1" customHeight="1" outlineLevel="2" x14ac:dyDescent="0.2">
      <c r="A5994" s="3"/>
      <c r="B5994" s="3"/>
      <c r="C5994" s="377"/>
      <c r="D5994" s="3">
        <v>9</v>
      </c>
      <c r="E5994" s="295" t="e">
        <f ca="1"/>
        <v>#N/A</v>
      </c>
      <c r="F5994" s="296"/>
      <c r="G5994" s="299"/>
      <c r="H5994" s="299"/>
      <c r="I5994" s="299"/>
      <c r="J5994" s="299"/>
      <c r="K5994" s="299"/>
      <c r="L5994" s="299"/>
    </row>
    <row r="5995" spans="1:12" ht="12.75" hidden="1" customHeight="1" outlineLevel="2" x14ac:dyDescent="0.2">
      <c r="A5995" s="3"/>
      <c r="B5995" s="3"/>
      <c r="C5995" s="377"/>
      <c r="D5995" s="3">
        <v>10</v>
      </c>
      <c r="E5995" s="295" t="e">
        <f ca="1"/>
        <v>#N/A</v>
      </c>
      <c r="F5995" s="296"/>
      <c r="G5995" s="299"/>
      <c r="H5995" s="299"/>
      <c r="I5995" s="299"/>
      <c r="J5995" s="299"/>
      <c r="K5995" s="299"/>
      <c r="L5995" s="299"/>
    </row>
    <row r="5996" spans="1:12" ht="12.75" hidden="1" customHeight="1" outlineLevel="2" x14ac:dyDescent="0.2">
      <c r="A5996" s="3"/>
      <c r="B5996" s="3"/>
      <c r="C5996" s="377"/>
      <c r="D5996" s="3">
        <v>11</v>
      </c>
      <c r="E5996" s="295" t="e">
        <f ca="1"/>
        <v>#N/A</v>
      </c>
      <c r="F5996" s="296"/>
      <c r="G5996" s="299"/>
      <c r="H5996" s="299"/>
      <c r="I5996" s="299"/>
      <c r="J5996" s="299"/>
      <c r="K5996" s="299"/>
      <c r="L5996" s="299"/>
    </row>
    <row r="5997" spans="1:12" ht="12.75" hidden="1" customHeight="1" outlineLevel="2" x14ac:dyDescent="0.2">
      <c r="A5997" s="3"/>
      <c r="B5997" s="3"/>
      <c r="C5997" s="377"/>
      <c r="D5997" s="3">
        <v>12</v>
      </c>
      <c r="E5997" s="295" t="e">
        <f ca="1"/>
        <v>#N/A</v>
      </c>
      <c r="F5997" s="296"/>
      <c r="G5997" s="299"/>
      <c r="H5997" s="299"/>
      <c r="I5997" s="299"/>
      <c r="J5997" s="299"/>
      <c r="K5997" s="299"/>
      <c r="L5997" s="299"/>
    </row>
    <row r="5998" spans="1:12" ht="12.75" hidden="1" customHeight="1" outlineLevel="2" x14ac:dyDescent="0.2">
      <c r="A5998" s="3"/>
      <c r="B5998" s="3"/>
      <c r="C5998" s="377"/>
      <c r="D5998" s="3">
        <v>13</v>
      </c>
      <c r="E5998" s="295" t="e">
        <f ca="1"/>
        <v>#N/A</v>
      </c>
      <c r="F5998" s="296"/>
      <c r="G5998" s="299"/>
      <c r="H5998" s="299"/>
      <c r="I5998" s="299"/>
      <c r="J5998" s="299"/>
      <c r="K5998" s="299"/>
      <c r="L5998" s="299"/>
    </row>
    <row r="5999" spans="1:12" ht="12.75" hidden="1" customHeight="1" outlineLevel="2" x14ac:dyDescent="0.2">
      <c r="A5999" s="3"/>
      <c r="B5999" s="3"/>
      <c r="C5999" s="377"/>
      <c r="D5999" s="3">
        <v>14</v>
      </c>
      <c r="E5999" s="295" t="e">
        <f ca="1"/>
        <v>#N/A</v>
      </c>
      <c r="F5999" s="296"/>
      <c r="G5999" s="299"/>
      <c r="H5999" s="299"/>
      <c r="I5999" s="299"/>
      <c r="J5999" s="299"/>
      <c r="K5999" s="299"/>
      <c r="L5999" s="299"/>
    </row>
    <row r="6000" spans="1:12" ht="12.75" hidden="1" customHeight="1" outlineLevel="2" x14ac:dyDescent="0.2">
      <c r="A6000" s="3"/>
      <c r="B6000" s="3"/>
      <c r="C6000" s="377"/>
      <c r="D6000" s="3">
        <v>15</v>
      </c>
      <c r="E6000" s="295" t="e">
        <f ca="1"/>
        <v>#N/A</v>
      </c>
      <c r="F6000" s="296"/>
      <c r="G6000" s="299"/>
      <c r="H6000" s="299"/>
      <c r="I6000" s="299"/>
      <c r="J6000" s="299"/>
      <c r="K6000" s="299"/>
      <c r="L6000" s="299"/>
    </row>
    <row r="6001" spans="1:12" ht="12.75" hidden="1" customHeight="1" outlineLevel="1" x14ac:dyDescent="0.2">
      <c r="A6001" s="3"/>
      <c r="B6001" s="149" t="str">
        <f ca="1">B5984</f>
        <v>Asset Type 110</v>
      </c>
      <c r="C6001" s="149" t="str">
        <f ca="1">C5984</f>
        <v>Description - Asset Type 110</v>
      </c>
      <c r="D6001" s="3"/>
      <c r="E6001" s="3"/>
      <c r="F6001" s="109" t="s">
        <v>47</v>
      </c>
      <c r="G6001" s="301">
        <f t="shared" ref="G6001:L6001" si="620">SUM(G5986:G6000)</f>
        <v>0</v>
      </c>
      <c r="H6001" s="301">
        <f t="shared" ca="1" si="620"/>
        <v>0</v>
      </c>
      <c r="I6001" s="301">
        <f t="shared" ca="1" si="620"/>
        <v>0</v>
      </c>
      <c r="J6001" s="301">
        <f t="shared" ca="1" si="620"/>
        <v>0</v>
      </c>
      <c r="K6001" s="301">
        <f t="shared" ca="1" si="620"/>
        <v>0</v>
      </c>
      <c r="L6001" s="301">
        <f t="shared" ca="1" si="620"/>
        <v>0</v>
      </c>
    </row>
    <row r="6002" spans="1:12" ht="12.75" hidden="1" customHeight="1" outlineLevel="2" x14ac:dyDescent="0.2">
      <c r="A6002" s="221">
        <f>A5984+1</f>
        <v>111</v>
      </c>
      <c r="B6002" s="22" t="str">
        <f ca="1">OFFSET($B$216,$A6002-1,0)</f>
        <v>Asset Type 111</v>
      </c>
      <c r="C6002" s="22" t="str">
        <f ca="1">OFFSET($C$216,$A6002-1,0)</f>
        <v>Description - Asset Type 111</v>
      </c>
      <c r="D6002" s="3"/>
      <c r="E6002" s="112"/>
      <c r="F6002" s="111" t="s">
        <v>46</v>
      </c>
      <c r="G6002" s="300">
        <f t="shared" ref="G6002:L6002" ca="1" si="621">VLOOKUP($B6002,$B$216:$L$415,5+G$5,FALSE)</f>
        <v>0</v>
      </c>
      <c r="H6002" s="300">
        <f t="shared" ca="1" si="621"/>
        <v>0</v>
      </c>
      <c r="I6002" s="300">
        <f t="shared" ca="1" si="621"/>
        <v>0</v>
      </c>
      <c r="J6002" s="300">
        <f t="shared" ca="1" si="621"/>
        <v>0</v>
      </c>
      <c r="K6002" s="300">
        <f t="shared" ca="1" si="621"/>
        <v>0</v>
      </c>
      <c r="L6002" s="300">
        <f t="shared" ca="1" si="621"/>
        <v>0</v>
      </c>
    </row>
    <row r="6003" spans="1:12" ht="12.75" hidden="1" customHeight="1" outlineLevel="2" x14ac:dyDescent="0.2">
      <c r="A6003" s="3"/>
      <c r="B6003" s="3"/>
      <c r="C6003" s="21"/>
      <c r="D6003" s="3"/>
      <c r="E6003" s="110"/>
      <c r="F6003" s="109" t="s">
        <v>81</v>
      </c>
      <c r="G6003" s="114">
        <f ca="1">VLOOKUP($B6002,'Input Sheet'!$B$215:$L$414,5+G$5,FALSE)</f>
        <v>0</v>
      </c>
      <c r="H6003" s="114">
        <f ca="1">VLOOKUP($B6002,'Input Sheet'!$B$215:$L$414,5+H$5,FALSE)</f>
        <v>0</v>
      </c>
      <c r="I6003" s="114">
        <f ca="1">VLOOKUP($B6002,'Input Sheet'!$B$215:$L$414,5+I$5,FALSE)</f>
        <v>0</v>
      </c>
      <c r="J6003" s="114">
        <f ca="1">VLOOKUP($B6002,'Input Sheet'!$B$215:$L$414,5+J$5,FALSE)</f>
        <v>0</v>
      </c>
      <c r="K6003" s="114">
        <f ca="1">VLOOKUP($B6002,'Input Sheet'!$B$215:$L$414,5+K$5,FALSE)</f>
        <v>0</v>
      </c>
      <c r="L6003" s="114">
        <f ca="1">VLOOKUP($B6002,'Input Sheet'!$B$215:$L$414,5+L$5,FALSE)</f>
        <v>0</v>
      </c>
    </row>
    <row r="6004" spans="1:12" ht="12.75" hidden="1" customHeight="1" outlineLevel="2" x14ac:dyDescent="0.2">
      <c r="A6004" s="3"/>
      <c r="B6004" s="3"/>
      <c r="C6004" s="3"/>
      <c r="D6004" s="3">
        <v>1</v>
      </c>
      <c r="E6004" s="295">
        <f t="array" aca="1" ref="E6004:E6018" ca="1">TRANSPOSE(G6002:L6002)</f>
        <v>0</v>
      </c>
      <c r="F6004" s="296"/>
      <c r="G6004" s="297"/>
      <c r="H6004" s="298">
        <f ca="1">IF(OFFSET(H6004,-$D6004,0)="n/a","n/a",IF(H$5&gt;OFFSET(H6004,-$D6004,0)+$D6004,$E6004-SUM($G6004:G6004),($E6004-SUM($G6004:G6004))/(OFFSET(H6004,-$D6004,0)-(H$5-$D6004-1))))</f>
        <v>0</v>
      </c>
      <c r="I6004" s="298">
        <f ca="1">IF(OFFSET(I6004,-$D6004,0)="n/a","n/a",IF(I$5&gt;OFFSET(I6004,-$D6004,0)+$D6004,$E6004-SUM($G6004:H6004),($E6004-SUM($G6004:H6004))/(OFFSET(I6004,-$D6004,0)-(I$5-$D6004-1))))</f>
        <v>0</v>
      </c>
      <c r="J6004" s="298">
        <f ca="1">IF(OFFSET(J6004,-$D6004,0)="n/a","n/a",IF(J$5&gt;OFFSET(J6004,-$D6004,0)+$D6004,$E6004-SUM($G6004:I6004),($E6004-SUM($G6004:I6004))/(OFFSET(J6004,-$D6004,0)-(J$5-$D6004-1))))</f>
        <v>0</v>
      </c>
      <c r="K6004" s="298">
        <f ca="1">IF(OFFSET(K6004,-$D6004,0)="n/a","n/a",IF(K$5&gt;OFFSET(K6004,-$D6004,0)+$D6004,$E6004-SUM($G6004:J6004),($E6004-SUM($G6004:J6004))/(OFFSET(K6004,-$D6004,0)-(K$5-$D6004-1))))</f>
        <v>0</v>
      </c>
      <c r="L6004" s="298">
        <f ca="1">IF(OFFSET(L6004,-$D6004,0)="n/a","n/a",IF(L$5&gt;OFFSET(L6004,-$D6004,0)+$D6004,$E6004-SUM($G6004:K6004),($E6004-SUM($G6004:K6004))/(OFFSET(L6004,-$D6004,0)-(L$5-$D6004-1))))</f>
        <v>0</v>
      </c>
    </row>
    <row r="6005" spans="1:12" ht="12.75" hidden="1" customHeight="1" outlineLevel="2" x14ac:dyDescent="0.2">
      <c r="A6005" s="3"/>
      <c r="B6005" s="3"/>
      <c r="C6005" s="377" t="s">
        <v>48</v>
      </c>
      <c r="D6005" s="3">
        <v>2</v>
      </c>
      <c r="E6005" s="295">
        <f ca="1"/>
        <v>0</v>
      </c>
      <c r="F6005" s="296"/>
      <c r="G6005" s="299"/>
      <c r="H6005" s="297"/>
      <c r="I6005" s="298">
        <f ca="1">IF(OFFSET(I6005,-$D6005,0)="n/a","n/a",IF(I$5&gt;OFFSET(I6005,-$D6005,0)+$D6005,$E6005-SUM($G6005:H6005),($E6005-SUM($G6005:H6005))/(OFFSET(I6005,-$D6005,0)-(I$5-$D6005-1))))</f>
        <v>0</v>
      </c>
      <c r="J6005" s="298">
        <f ca="1">IF(OFFSET(J6005,-$D6005,0)="n/a","n/a",IF(J$5&gt;OFFSET(J6005,-$D6005,0)+$D6005,$E6005-SUM($G6005:I6005),($E6005-SUM($G6005:I6005))/(OFFSET(J6005,-$D6005,0)-(J$5-$D6005-1))))</f>
        <v>0</v>
      </c>
      <c r="K6005" s="298">
        <f ca="1">IF(OFFSET(K6005,-$D6005,0)="n/a","n/a",IF(K$5&gt;OFFSET(K6005,-$D6005,0)+$D6005,$E6005-SUM($G6005:J6005),($E6005-SUM($G6005:J6005))/(OFFSET(K6005,-$D6005,0)-(K$5-$D6005-1))))</f>
        <v>0</v>
      </c>
      <c r="L6005" s="298">
        <f ca="1">IF(OFFSET(L6005,-$D6005,0)="n/a","n/a",IF(L$5&gt;OFFSET(L6005,-$D6005,0)+$D6005,$E6005-SUM($G6005:K6005),($E6005-SUM($G6005:K6005))/(OFFSET(L6005,-$D6005,0)-(L$5-$D6005-1))))</f>
        <v>0</v>
      </c>
    </row>
    <row r="6006" spans="1:12" ht="12.75" hidden="1" customHeight="1" outlineLevel="2" x14ac:dyDescent="0.2">
      <c r="A6006" s="3"/>
      <c r="B6006" s="3"/>
      <c r="C6006" s="377"/>
      <c r="D6006" s="3">
        <v>3</v>
      </c>
      <c r="E6006" s="295">
        <f ca="1"/>
        <v>0</v>
      </c>
      <c r="F6006" s="296"/>
      <c r="G6006" s="299"/>
      <c r="H6006" s="299"/>
      <c r="I6006" s="297"/>
      <c r="J6006" s="298">
        <f ca="1">IF(OFFSET(J6006,-$D6006,0)="n/a","n/a",IF(J$5&gt;OFFSET(J6006,-$D6006,0)+$D6006,$E6006-SUM($G6006:I6006),($E6006-SUM($G6006:I6006))/(OFFSET(J6006,-$D6006,0)-(J$5-$D6006-1))))</f>
        <v>0</v>
      </c>
      <c r="K6006" s="298">
        <f ca="1">IF(OFFSET(K6006,-$D6006,0)="n/a","n/a",IF(K$5&gt;OFFSET(K6006,-$D6006,0)+$D6006,$E6006-SUM($G6006:J6006),($E6006-SUM($G6006:J6006))/(OFFSET(K6006,-$D6006,0)-(K$5-$D6006-1))))</f>
        <v>0</v>
      </c>
      <c r="L6006" s="298">
        <f ca="1">IF(OFFSET(L6006,-$D6006,0)="n/a","n/a",IF(L$5&gt;OFFSET(L6006,-$D6006,0)+$D6006,$E6006-SUM($G6006:K6006),($E6006-SUM($G6006:K6006))/(OFFSET(L6006,-$D6006,0)-(L$5-$D6006-1))))</f>
        <v>0</v>
      </c>
    </row>
    <row r="6007" spans="1:12" ht="12.75" hidden="1" customHeight="1" outlineLevel="2" x14ac:dyDescent="0.2">
      <c r="A6007" s="3"/>
      <c r="B6007" s="3"/>
      <c r="C6007" s="377"/>
      <c r="D6007" s="3">
        <v>4</v>
      </c>
      <c r="E6007" s="295">
        <f ca="1"/>
        <v>0</v>
      </c>
      <c r="F6007" s="296"/>
      <c r="G6007" s="299"/>
      <c r="H6007" s="299"/>
      <c r="I6007" s="299"/>
      <c r="J6007" s="297"/>
      <c r="K6007" s="298">
        <f ca="1">IF(OFFSET(K6007,-$D6007,0)="n/a","n/a",IF(K$5&gt;OFFSET(K6007,-$D6007,0)+$D6007,$E6007-SUM($G6007:J6007),($E6007-SUM($G6007:J6007))/(OFFSET(K6007,-$D6007,0)-(K$5-$D6007-1))))</f>
        <v>0</v>
      </c>
      <c r="L6007" s="298">
        <f ca="1">IF(OFFSET(L6007,-$D6007,0)="n/a","n/a",IF(L$5&gt;OFFSET(L6007,-$D6007,0)+$D6007,$E6007-SUM($G6007:K6007),($E6007-SUM($G6007:K6007))/(OFFSET(L6007,-$D6007,0)-(L$5-$D6007-1))))</f>
        <v>0</v>
      </c>
    </row>
    <row r="6008" spans="1:12" ht="12.75" hidden="1" customHeight="1" outlineLevel="2" x14ac:dyDescent="0.2">
      <c r="A6008" s="3"/>
      <c r="B6008" s="3"/>
      <c r="C6008" s="377"/>
      <c r="D6008" s="3">
        <v>5</v>
      </c>
      <c r="E6008" s="295">
        <f ca="1"/>
        <v>0</v>
      </c>
      <c r="F6008" s="296"/>
      <c r="G6008" s="299"/>
      <c r="H6008" s="299"/>
      <c r="I6008" s="299"/>
      <c r="J6008" s="299"/>
      <c r="K6008" s="297"/>
      <c r="L6008" s="298">
        <f ca="1">IF(OFFSET(L6008,-$D6008,0)="n/a","n/a",IF(L$5&gt;OFFSET(L6008,-$D6008,0)+$D6008,$E6008-SUM($G6008:K6008),($E6008-SUM($G6008:K6008))/(OFFSET(L6008,-$D6008,0)-(L$5-$D6008-1))))</f>
        <v>0</v>
      </c>
    </row>
    <row r="6009" spans="1:12" ht="12.75" hidden="1" customHeight="1" outlineLevel="2" x14ac:dyDescent="0.2">
      <c r="A6009" s="3"/>
      <c r="B6009" s="3"/>
      <c r="C6009" s="377"/>
      <c r="D6009" s="3">
        <v>6</v>
      </c>
      <c r="E6009" s="295">
        <f ca="1"/>
        <v>0</v>
      </c>
      <c r="F6009" s="296"/>
      <c r="G6009" s="299"/>
      <c r="H6009" s="299"/>
      <c r="I6009" s="299"/>
      <c r="J6009" s="299"/>
      <c r="K6009" s="299"/>
      <c r="L6009" s="297"/>
    </row>
    <row r="6010" spans="1:12" ht="12.75" hidden="1" customHeight="1" outlineLevel="2" x14ac:dyDescent="0.2">
      <c r="A6010" s="3"/>
      <c r="B6010" s="3"/>
      <c r="C6010" s="377"/>
      <c r="D6010" s="3">
        <v>7</v>
      </c>
      <c r="E6010" s="295" t="e">
        <f ca="1"/>
        <v>#N/A</v>
      </c>
      <c r="F6010" s="296"/>
      <c r="G6010" s="299"/>
      <c r="H6010" s="299"/>
      <c r="I6010" s="299"/>
      <c r="J6010" s="299"/>
      <c r="K6010" s="299"/>
      <c r="L6010" s="299"/>
    </row>
    <row r="6011" spans="1:12" ht="12.75" hidden="1" customHeight="1" outlineLevel="2" x14ac:dyDescent="0.2">
      <c r="A6011" s="3"/>
      <c r="B6011" s="3"/>
      <c r="C6011" s="377"/>
      <c r="D6011" s="3">
        <v>8</v>
      </c>
      <c r="E6011" s="295" t="e">
        <f ca="1"/>
        <v>#N/A</v>
      </c>
      <c r="F6011" s="296"/>
      <c r="G6011" s="299"/>
      <c r="H6011" s="299"/>
      <c r="I6011" s="299"/>
      <c r="J6011" s="299"/>
      <c r="K6011" s="299"/>
      <c r="L6011" s="299"/>
    </row>
    <row r="6012" spans="1:12" ht="12.75" hidden="1" customHeight="1" outlineLevel="2" x14ac:dyDescent="0.2">
      <c r="A6012" s="3"/>
      <c r="B6012" s="3"/>
      <c r="C6012" s="377"/>
      <c r="D6012" s="3">
        <v>9</v>
      </c>
      <c r="E6012" s="295" t="e">
        <f ca="1"/>
        <v>#N/A</v>
      </c>
      <c r="F6012" s="296"/>
      <c r="G6012" s="299"/>
      <c r="H6012" s="299"/>
      <c r="I6012" s="299"/>
      <c r="J6012" s="299"/>
      <c r="K6012" s="299"/>
      <c r="L6012" s="299"/>
    </row>
    <row r="6013" spans="1:12" ht="12.75" hidden="1" customHeight="1" outlineLevel="2" x14ac:dyDescent="0.2">
      <c r="A6013" s="3"/>
      <c r="B6013" s="3"/>
      <c r="C6013" s="377"/>
      <c r="D6013" s="3">
        <v>10</v>
      </c>
      <c r="E6013" s="295" t="e">
        <f ca="1"/>
        <v>#N/A</v>
      </c>
      <c r="F6013" s="296"/>
      <c r="G6013" s="299"/>
      <c r="H6013" s="299"/>
      <c r="I6013" s="299"/>
      <c r="J6013" s="299"/>
      <c r="K6013" s="299"/>
      <c r="L6013" s="299"/>
    </row>
    <row r="6014" spans="1:12" ht="12.75" hidden="1" customHeight="1" outlineLevel="2" x14ac:dyDescent="0.2">
      <c r="A6014" s="3"/>
      <c r="B6014" s="3"/>
      <c r="C6014" s="377"/>
      <c r="D6014" s="3">
        <v>11</v>
      </c>
      <c r="E6014" s="295" t="e">
        <f ca="1"/>
        <v>#N/A</v>
      </c>
      <c r="F6014" s="296"/>
      <c r="G6014" s="299"/>
      <c r="H6014" s="299"/>
      <c r="I6014" s="299"/>
      <c r="J6014" s="299"/>
      <c r="K6014" s="299"/>
      <c r="L6014" s="299"/>
    </row>
    <row r="6015" spans="1:12" ht="12.75" hidden="1" customHeight="1" outlineLevel="2" x14ac:dyDescent="0.2">
      <c r="A6015" s="3"/>
      <c r="B6015" s="3"/>
      <c r="C6015" s="377"/>
      <c r="D6015" s="3">
        <v>12</v>
      </c>
      <c r="E6015" s="295" t="e">
        <f ca="1"/>
        <v>#N/A</v>
      </c>
      <c r="F6015" s="296"/>
      <c r="G6015" s="299"/>
      <c r="H6015" s="299"/>
      <c r="I6015" s="299"/>
      <c r="J6015" s="299"/>
      <c r="K6015" s="299"/>
      <c r="L6015" s="299"/>
    </row>
    <row r="6016" spans="1:12" ht="12.75" hidden="1" customHeight="1" outlineLevel="2" x14ac:dyDescent="0.2">
      <c r="A6016" s="3"/>
      <c r="B6016" s="3"/>
      <c r="C6016" s="377"/>
      <c r="D6016" s="3">
        <v>13</v>
      </c>
      <c r="E6016" s="295" t="e">
        <f ca="1"/>
        <v>#N/A</v>
      </c>
      <c r="F6016" s="296"/>
      <c r="G6016" s="299"/>
      <c r="H6016" s="299"/>
      <c r="I6016" s="299"/>
      <c r="J6016" s="299"/>
      <c r="K6016" s="299"/>
      <c r="L6016" s="299"/>
    </row>
    <row r="6017" spans="1:12" ht="12.75" hidden="1" customHeight="1" outlineLevel="2" x14ac:dyDescent="0.2">
      <c r="A6017" s="3"/>
      <c r="B6017" s="3"/>
      <c r="C6017" s="377"/>
      <c r="D6017" s="3">
        <v>14</v>
      </c>
      <c r="E6017" s="295" t="e">
        <f ca="1"/>
        <v>#N/A</v>
      </c>
      <c r="F6017" s="296"/>
      <c r="G6017" s="299"/>
      <c r="H6017" s="299"/>
      <c r="I6017" s="299"/>
      <c r="J6017" s="299"/>
      <c r="K6017" s="299"/>
      <c r="L6017" s="299"/>
    </row>
    <row r="6018" spans="1:12" ht="12.75" hidden="1" customHeight="1" outlineLevel="2" x14ac:dyDescent="0.2">
      <c r="A6018" s="3"/>
      <c r="B6018" s="3"/>
      <c r="C6018" s="377"/>
      <c r="D6018" s="3">
        <v>15</v>
      </c>
      <c r="E6018" s="295" t="e">
        <f ca="1"/>
        <v>#N/A</v>
      </c>
      <c r="F6018" s="296"/>
      <c r="G6018" s="299"/>
      <c r="H6018" s="299"/>
      <c r="I6018" s="299"/>
      <c r="J6018" s="299"/>
      <c r="K6018" s="299"/>
      <c r="L6018" s="299"/>
    </row>
    <row r="6019" spans="1:12" ht="12.75" hidden="1" customHeight="1" outlineLevel="1" x14ac:dyDescent="0.2">
      <c r="A6019" s="3"/>
      <c r="B6019" s="149" t="str">
        <f ca="1">B6002</f>
        <v>Asset Type 111</v>
      </c>
      <c r="C6019" s="149" t="str">
        <f ca="1">C6002</f>
        <v>Description - Asset Type 111</v>
      </c>
      <c r="D6019" s="3"/>
      <c r="E6019" s="3"/>
      <c r="F6019" s="109" t="s">
        <v>47</v>
      </c>
      <c r="G6019" s="301">
        <f t="shared" ref="G6019:L6019" si="622">SUM(G6004:G6018)</f>
        <v>0</v>
      </c>
      <c r="H6019" s="301">
        <f t="shared" ca="1" si="622"/>
        <v>0</v>
      </c>
      <c r="I6019" s="301">
        <f t="shared" ca="1" si="622"/>
        <v>0</v>
      </c>
      <c r="J6019" s="301">
        <f t="shared" ca="1" si="622"/>
        <v>0</v>
      </c>
      <c r="K6019" s="301">
        <f t="shared" ca="1" si="622"/>
        <v>0</v>
      </c>
      <c r="L6019" s="301">
        <f t="shared" ca="1" si="622"/>
        <v>0</v>
      </c>
    </row>
    <row r="6020" spans="1:12" ht="12.75" hidden="1" customHeight="1" outlineLevel="2" x14ac:dyDescent="0.2">
      <c r="A6020" s="221">
        <f>A6002+1</f>
        <v>112</v>
      </c>
      <c r="B6020" s="22" t="str">
        <f ca="1">OFFSET($B$216,$A6020-1,0)</f>
        <v>Asset Type 112</v>
      </c>
      <c r="C6020" s="22" t="str">
        <f ca="1">OFFSET($C$216,$A6020-1,0)</f>
        <v>Description - Asset Type 112</v>
      </c>
      <c r="D6020" s="3"/>
      <c r="E6020" s="112"/>
      <c r="F6020" s="111" t="s">
        <v>46</v>
      </c>
      <c r="G6020" s="300">
        <f t="shared" ref="G6020:L6020" ca="1" si="623">VLOOKUP($B6020,$B$216:$L$415,5+G$5,FALSE)</f>
        <v>0</v>
      </c>
      <c r="H6020" s="300">
        <f t="shared" ca="1" si="623"/>
        <v>0</v>
      </c>
      <c r="I6020" s="300">
        <f t="shared" ca="1" si="623"/>
        <v>0</v>
      </c>
      <c r="J6020" s="300">
        <f t="shared" ca="1" si="623"/>
        <v>0</v>
      </c>
      <c r="K6020" s="300">
        <f t="shared" ca="1" si="623"/>
        <v>0</v>
      </c>
      <c r="L6020" s="300">
        <f t="shared" ca="1" si="623"/>
        <v>0</v>
      </c>
    </row>
    <row r="6021" spans="1:12" ht="12.75" hidden="1" customHeight="1" outlineLevel="2" x14ac:dyDescent="0.2">
      <c r="A6021" s="3"/>
      <c r="B6021" s="3"/>
      <c r="C6021" s="21"/>
      <c r="D6021" s="3"/>
      <c r="E6021" s="110"/>
      <c r="F6021" s="109" t="s">
        <v>81</v>
      </c>
      <c r="G6021" s="114">
        <f ca="1">VLOOKUP($B6020,'Input Sheet'!$B$215:$L$414,5+G$5,FALSE)</f>
        <v>0</v>
      </c>
      <c r="H6021" s="114">
        <f ca="1">VLOOKUP($B6020,'Input Sheet'!$B$215:$L$414,5+H$5,FALSE)</f>
        <v>0</v>
      </c>
      <c r="I6021" s="114">
        <f ca="1">VLOOKUP($B6020,'Input Sheet'!$B$215:$L$414,5+I$5,FALSE)</f>
        <v>0</v>
      </c>
      <c r="J6021" s="114">
        <f ca="1">VLOOKUP($B6020,'Input Sheet'!$B$215:$L$414,5+J$5,FALSE)</f>
        <v>0</v>
      </c>
      <c r="K6021" s="114">
        <f ca="1">VLOOKUP($B6020,'Input Sheet'!$B$215:$L$414,5+K$5,FALSE)</f>
        <v>0</v>
      </c>
      <c r="L6021" s="114">
        <f ca="1">VLOOKUP($B6020,'Input Sheet'!$B$215:$L$414,5+L$5,FALSE)</f>
        <v>0</v>
      </c>
    </row>
    <row r="6022" spans="1:12" ht="12.75" hidden="1" customHeight="1" outlineLevel="2" x14ac:dyDescent="0.2">
      <c r="A6022" s="3"/>
      <c r="B6022" s="3"/>
      <c r="C6022" s="3"/>
      <c r="D6022" s="3">
        <v>1</v>
      </c>
      <c r="E6022" s="295">
        <f t="array" aca="1" ref="E6022:E6036" ca="1">TRANSPOSE(G6020:L6020)</f>
        <v>0</v>
      </c>
      <c r="F6022" s="296"/>
      <c r="G6022" s="297"/>
      <c r="H6022" s="298">
        <f ca="1">IF(OFFSET(H6022,-$D6022,0)="n/a","n/a",IF(H$5&gt;OFFSET(H6022,-$D6022,0)+$D6022,$E6022-SUM($G6022:G6022),($E6022-SUM($G6022:G6022))/(OFFSET(H6022,-$D6022,0)-(H$5-$D6022-1))))</f>
        <v>0</v>
      </c>
      <c r="I6022" s="298">
        <f ca="1">IF(OFFSET(I6022,-$D6022,0)="n/a","n/a",IF(I$5&gt;OFFSET(I6022,-$D6022,0)+$D6022,$E6022-SUM($G6022:H6022),($E6022-SUM($G6022:H6022))/(OFFSET(I6022,-$D6022,0)-(I$5-$D6022-1))))</f>
        <v>0</v>
      </c>
      <c r="J6022" s="298">
        <f ca="1">IF(OFFSET(J6022,-$D6022,0)="n/a","n/a",IF(J$5&gt;OFFSET(J6022,-$D6022,0)+$D6022,$E6022-SUM($G6022:I6022),($E6022-SUM($G6022:I6022))/(OFFSET(J6022,-$D6022,0)-(J$5-$D6022-1))))</f>
        <v>0</v>
      </c>
      <c r="K6022" s="298">
        <f ca="1">IF(OFFSET(K6022,-$D6022,0)="n/a","n/a",IF(K$5&gt;OFFSET(K6022,-$D6022,0)+$D6022,$E6022-SUM($G6022:J6022),($E6022-SUM($G6022:J6022))/(OFFSET(K6022,-$D6022,0)-(K$5-$D6022-1))))</f>
        <v>0</v>
      </c>
      <c r="L6022" s="298">
        <f ca="1">IF(OFFSET(L6022,-$D6022,0)="n/a","n/a",IF(L$5&gt;OFFSET(L6022,-$D6022,0)+$D6022,$E6022-SUM($G6022:K6022),($E6022-SUM($G6022:K6022))/(OFFSET(L6022,-$D6022,0)-(L$5-$D6022-1))))</f>
        <v>0</v>
      </c>
    </row>
    <row r="6023" spans="1:12" ht="12.75" hidden="1" customHeight="1" outlineLevel="2" x14ac:dyDescent="0.2">
      <c r="A6023" s="3"/>
      <c r="B6023" s="3"/>
      <c r="C6023" s="377" t="s">
        <v>48</v>
      </c>
      <c r="D6023" s="3">
        <v>2</v>
      </c>
      <c r="E6023" s="295">
        <f ca="1"/>
        <v>0</v>
      </c>
      <c r="F6023" s="296"/>
      <c r="G6023" s="299"/>
      <c r="H6023" s="297"/>
      <c r="I6023" s="298">
        <f ca="1">IF(OFFSET(I6023,-$D6023,0)="n/a","n/a",IF(I$5&gt;OFFSET(I6023,-$D6023,0)+$D6023,$E6023-SUM($G6023:H6023),($E6023-SUM($G6023:H6023))/(OFFSET(I6023,-$D6023,0)-(I$5-$D6023-1))))</f>
        <v>0</v>
      </c>
      <c r="J6023" s="298">
        <f ca="1">IF(OFFSET(J6023,-$D6023,0)="n/a","n/a",IF(J$5&gt;OFFSET(J6023,-$D6023,0)+$D6023,$E6023-SUM($G6023:I6023),($E6023-SUM($G6023:I6023))/(OFFSET(J6023,-$D6023,0)-(J$5-$D6023-1))))</f>
        <v>0</v>
      </c>
      <c r="K6023" s="298">
        <f ca="1">IF(OFFSET(K6023,-$D6023,0)="n/a","n/a",IF(K$5&gt;OFFSET(K6023,-$D6023,0)+$D6023,$E6023-SUM($G6023:J6023),($E6023-SUM($G6023:J6023))/(OFFSET(K6023,-$D6023,0)-(K$5-$D6023-1))))</f>
        <v>0</v>
      </c>
      <c r="L6023" s="298">
        <f ca="1">IF(OFFSET(L6023,-$D6023,0)="n/a","n/a",IF(L$5&gt;OFFSET(L6023,-$D6023,0)+$D6023,$E6023-SUM($G6023:K6023),($E6023-SUM($G6023:K6023))/(OFFSET(L6023,-$D6023,0)-(L$5-$D6023-1))))</f>
        <v>0</v>
      </c>
    </row>
    <row r="6024" spans="1:12" ht="12.75" hidden="1" customHeight="1" outlineLevel="2" x14ac:dyDescent="0.2">
      <c r="A6024" s="3"/>
      <c r="B6024" s="3"/>
      <c r="C6024" s="377"/>
      <c r="D6024" s="3">
        <v>3</v>
      </c>
      <c r="E6024" s="295">
        <f ca="1"/>
        <v>0</v>
      </c>
      <c r="F6024" s="296"/>
      <c r="G6024" s="299"/>
      <c r="H6024" s="299"/>
      <c r="I6024" s="297"/>
      <c r="J6024" s="298">
        <f ca="1">IF(OFFSET(J6024,-$D6024,0)="n/a","n/a",IF(J$5&gt;OFFSET(J6024,-$D6024,0)+$D6024,$E6024-SUM($G6024:I6024),($E6024-SUM($G6024:I6024))/(OFFSET(J6024,-$D6024,0)-(J$5-$D6024-1))))</f>
        <v>0</v>
      </c>
      <c r="K6024" s="298">
        <f ca="1">IF(OFFSET(K6024,-$D6024,0)="n/a","n/a",IF(K$5&gt;OFFSET(K6024,-$D6024,0)+$D6024,$E6024-SUM($G6024:J6024),($E6024-SUM($G6024:J6024))/(OFFSET(K6024,-$D6024,0)-(K$5-$D6024-1))))</f>
        <v>0</v>
      </c>
      <c r="L6024" s="298">
        <f ca="1">IF(OFFSET(L6024,-$D6024,0)="n/a","n/a",IF(L$5&gt;OFFSET(L6024,-$D6024,0)+$D6024,$E6024-SUM($G6024:K6024),($E6024-SUM($G6024:K6024))/(OFFSET(L6024,-$D6024,0)-(L$5-$D6024-1))))</f>
        <v>0</v>
      </c>
    </row>
    <row r="6025" spans="1:12" ht="12.75" hidden="1" customHeight="1" outlineLevel="2" x14ac:dyDescent="0.2">
      <c r="A6025" s="3"/>
      <c r="B6025" s="3"/>
      <c r="C6025" s="377"/>
      <c r="D6025" s="3">
        <v>4</v>
      </c>
      <c r="E6025" s="295">
        <f ca="1"/>
        <v>0</v>
      </c>
      <c r="F6025" s="296"/>
      <c r="G6025" s="299"/>
      <c r="H6025" s="299"/>
      <c r="I6025" s="299"/>
      <c r="J6025" s="297"/>
      <c r="K6025" s="298">
        <f ca="1">IF(OFFSET(K6025,-$D6025,0)="n/a","n/a",IF(K$5&gt;OFFSET(K6025,-$D6025,0)+$D6025,$E6025-SUM($G6025:J6025),($E6025-SUM($G6025:J6025))/(OFFSET(K6025,-$D6025,0)-(K$5-$D6025-1))))</f>
        <v>0</v>
      </c>
      <c r="L6025" s="298">
        <f ca="1">IF(OFFSET(L6025,-$D6025,0)="n/a","n/a",IF(L$5&gt;OFFSET(L6025,-$D6025,0)+$D6025,$E6025-SUM($G6025:K6025),($E6025-SUM($G6025:K6025))/(OFFSET(L6025,-$D6025,0)-(L$5-$D6025-1))))</f>
        <v>0</v>
      </c>
    </row>
    <row r="6026" spans="1:12" ht="12.75" hidden="1" customHeight="1" outlineLevel="2" x14ac:dyDescent="0.2">
      <c r="A6026" s="3"/>
      <c r="B6026" s="3"/>
      <c r="C6026" s="377"/>
      <c r="D6026" s="3">
        <v>5</v>
      </c>
      <c r="E6026" s="295">
        <f ca="1"/>
        <v>0</v>
      </c>
      <c r="F6026" s="296"/>
      <c r="G6026" s="299"/>
      <c r="H6026" s="299"/>
      <c r="I6026" s="299"/>
      <c r="J6026" s="299"/>
      <c r="K6026" s="297"/>
      <c r="L6026" s="298">
        <f ca="1">IF(OFFSET(L6026,-$D6026,0)="n/a","n/a",IF(L$5&gt;OFFSET(L6026,-$D6026,0)+$D6026,$E6026-SUM($G6026:K6026),($E6026-SUM($G6026:K6026))/(OFFSET(L6026,-$D6026,0)-(L$5-$D6026-1))))</f>
        <v>0</v>
      </c>
    </row>
    <row r="6027" spans="1:12" ht="12.75" hidden="1" customHeight="1" outlineLevel="2" x14ac:dyDescent="0.2">
      <c r="A6027" s="3"/>
      <c r="B6027" s="3"/>
      <c r="C6027" s="377"/>
      <c r="D6027" s="3">
        <v>6</v>
      </c>
      <c r="E6027" s="295">
        <f ca="1"/>
        <v>0</v>
      </c>
      <c r="F6027" s="296"/>
      <c r="G6027" s="299"/>
      <c r="H6027" s="299"/>
      <c r="I6027" s="299"/>
      <c r="J6027" s="299"/>
      <c r="K6027" s="299"/>
      <c r="L6027" s="297"/>
    </row>
    <row r="6028" spans="1:12" ht="12.75" hidden="1" customHeight="1" outlineLevel="2" x14ac:dyDescent="0.2">
      <c r="A6028" s="3"/>
      <c r="B6028" s="3"/>
      <c r="C6028" s="377"/>
      <c r="D6028" s="3">
        <v>7</v>
      </c>
      <c r="E6028" s="295" t="e">
        <f ca="1"/>
        <v>#N/A</v>
      </c>
      <c r="F6028" s="296"/>
      <c r="G6028" s="299"/>
      <c r="H6028" s="299"/>
      <c r="I6028" s="299"/>
      <c r="J6028" s="299"/>
      <c r="K6028" s="299"/>
      <c r="L6028" s="299"/>
    </row>
    <row r="6029" spans="1:12" ht="12.75" hidden="1" customHeight="1" outlineLevel="2" x14ac:dyDescent="0.2">
      <c r="A6029" s="3"/>
      <c r="B6029" s="3"/>
      <c r="C6029" s="377"/>
      <c r="D6029" s="3">
        <v>8</v>
      </c>
      <c r="E6029" s="295" t="e">
        <f ca="1"/>
        <v>#N/A</v>
      </c>
      <c r="F6029" s="296"/>
      <c r="G6029" s="299"/>
      <c r="H6029" s="299"/>
      <c r="I6029" s="299"/>
      <c r="J6029" s="299"/>
      <c r="K6029" s="299"/>
      <c r="L6029" s="299"/>
    </row>
    <row r="6030" spans="1:12" ht="12.75" hidden="1" customHeight="1" outlineLevel="2" x14ac:dyDescent="0.2">
      <c r="A6030" s="3"/>
      <c r="B6030" s="3"/>
      <c r="C6030" s="377"/>
      <c r="D6030" s="3">
        <v>9</v>
      </c>
      <c r="E6030" s="295" t="e">
        <f ca="1"/>
        <v>#N/A</v>
      </c>
      <c r="F6030" s="296"/>
      <c r="G6030" s="299"/>
      <c r="H6030" s="299"/>
      <c r="I6030" s="299"/>
      <c r="J6030" s="299"/>
      <c r="K6030" s="299"/>
      <c r="L6030" s="299"/>
    </row>
    <row r="6031" spans="1:12" ht="12.75" hidden="1" customHeight="1" outlineLevel="2" x14ac:dyDescent="0.2">
      <c r="A6031" s="3"/>
      <c r="B6031" s="3"/>
      <c r="C6031" s="377"/>
      <c r="D6031" s="3">
        <v>10</v>
      </c>
      <c r="E6031" s="295" t="e">
        <f ca="1"/>
        <v>#N/A</v>
      </c>
      <c r="F6031" s="296"/>
      <c r="G6031" s="299"/>
      <c r="H6031" s="299"/>
      <c r="I6031" s="299"/>
      <c r="J6031" s="299"/>
      <c r="K6031" s="299"/>
      <c r="L6031" s="299"/>
    </row>
    <row r="6032" spans="1:12" ht="12.75" hidden="1" customHeight="1" outlineLevel="2" x14ac:dyDescent="0.2">
      <c r="A6032" s="3"/>
      <c r="B6032" s="3"/>
      <c r="C6032" s="377"/>
      <c r="D6032" s="3">
        <v>11</v>
      </c>
      <c r="E6032" s="295" t="e">
        <f ca="1"/>
        <v>#N/A</v>
      </c>
      <c r="F6032" s="296"/>
      <c r="G6032" s="299"/>
      <c r="H6032" s="299"/>
      <c r="I6032" s="299"/>
      <c r="J6032" s="299"/>
      <c r="K6032" s="299"/>
      <c r="L6032" s="299"/>
    </row>
    <row r="6033" spans="1:12" ht="12.75" hidden="1" customHeight="1" outlineLevel="2" x14ac:dyDescent="0.2">
      <c r="A6033" s="3"/>
      <c r="B6033" s="3"/>
      <c r="C6033" s="377"/>
      <c r="D6033" s="3">
        <v>12</v>
      </c>
      <c r="E6033" s="295" t="e">
        <f ca="1"/>
        <v>#N/A</v>
      </c>
      <c r="F6033" s="296"/>
      <c r="G6033" s="299"/>
      <c r="H6033" s="299"/>
      <c r="I6033" s="299"/>
      <c r="J6033" s="299"/>
      <c r="K6033" s="299"/>
      <c r="L6033" s="299"/>
    </row>
    <row r="6034" spans="1:12" ht="12.75" hidden="1" customHeight="1" outlineLevel="2" x14ac:dyDescent="0.2">
      <c r="A6034" s="3"/>
      <c r="B6034" s="3"/>
      <c r="C6034" s="377"/>
      <c r="D6034" s="3">
        <v>13</v>
      </c>
      <c r="E6034" s="295" t="e">
        <f ca="1"/>
        <v>#N/A</v>
      </c>
      <c r="F6034" s="296"/>
      <c r="G6034" s="299"/>
      <c r="H6034" s="299"/>
      <c r="I6034" s="299"/>
      <c r="J6034" s="299"/>
      <c r="K6034" s="299"/>
      <c r="L6034" s="299"/>
    </row>
    <row r="6035" spans="1:12" ht="12.75" hidden="1" customHeight="1" outlineLevel="2" x14ac:dyDescent="0.2">
      <c r="A6035" s="3"/>
      <c r="B6035" s="3"/>
      <c r="C6035" s="377"/>
      <c r="D6035" s="3">
        <v>14</v>
      </c>
      <c r="E6035" s="295" t="e">
        <f ca="1"/>
        <v>#N/A</v>
      </c>
      <c r="F6035" s="296"/>
      <c r="G6035" s="299"/>
      <c r="H6035" s="299"/>
      <c r="I6035" s="299"/>
      <c r="J6035" s="299"/>
      <c r="K6035" s="299"/>
      <c r="L6035" s="299"/>
    </row>
    <row r="6036" spans="1:12" ht="12.75" hidden="1" customHeight="1" outlineLevel="2" x14ac:dyDescent="0.2">
      <c r="A6036" s="3"/>
      <c r="B6036" s="3"/>
      <c r="C6036" s="377"/>
      <c r="D6036" s="3">
        <v>15</v>
      </c>
      <c r="E6036" s="295" t="e">
        <f ca="1"/>
        <v>#N/A</v>
      </c>
      <c r="F6036" s="296"/>
      <c r="G6036" s="299"/>
      <c r="H6036" s="299"/>
      <c r="I6036" s="299"/>
      <c r="J6036" s="299"/>
      <c r="K6036" s="299"/>
      <c r="L6036" s="299"/>
    </row>
    <row r="6037" spans="1:12" ht="12.75" hidden="1" customHeight="1" outlineLevel="1" x14ac:dyDescent="0.2">
      <c r="A6037" s="3"/>
      <c r="B6037" s="149" t="str">
        <f ca="1">B6020</f>
        <v>Asset Type 112</v>
      </c>
      <c r="C6037" s="149" t="str">
        <f ca="1">C6020</f>
        <v>Description - Asset Type 112</v>
      </c>
      <c r="D6037" s="3"/>
      <c r="E6037" s="3"/>
      <c r="F6037" s="109" t="s">
        <v>47</v>
      </c>
      <c r="G6037" s="301">
        <f t="shared" ref="G6037:L6037" si="624">SUM(G6022:G6036)</f>
        <v>0</v>
      </c>
      <c r="H6037" s="301">
        <f t="shared" ca="1" si="624"/>
        <v>0</v>
      </c>
      <c r="I6037" s="301">
        <f t="shared" ca="1" si="624"/>
        <v>0</v>
      </c>
      <c r="J6037" s="301">
        <f t="shared" ca="1" si="624"/>
        <v>0</v>
      </c>
      <c r="K6037" s="301">
        <f t="shared" ca="1" si="624"/>
        <v>0</v>
      </c>
      <c r="L6037" s="301">
        <f t="shared" ca="1" si="624"/>
        <v>0</v>
      </c>
    </row>
    <row r="6038" spans="1:12" ht="12.75" hidden="1" customHeight="1" outlineLevel="2" x14ac:dyDescent="0.2">
      <c r="A6038" s="221">
        <f>A6020+1</f>
        <v>113</v>
      </c>
      <c r="B6038" s="22" t="str">
        <f ca="1">OFFSET($B$216,$A6038-1,0)</f>
        <v>Asset Type 113</v>
      </c>
      <c r="C6038" s="22" t="str">
        <f ca="1">OFFSET($C$216,$A6038-1,0)</f>
        <v>Description - Asset Type 113</v>
      </c>
      <c r="D6038" s="3"/>
      <c r="E6038" s="112"/>
      <c r="F6038" s="111" t="s">
        <v>46</v>
      </c>
      <c r="G6038" s="300">
        <f t="shared" ref="G6038:L6038" ca="1" si="625">VLOOKUP($B6038,$B$216:$L$415,5+G$5,FALSE)</f>
        <v>0</v>
      </c>
      <c r="H6038" s="300">
        <f t="shared" ca="1" si="625"/>
        <v>0</v>
      </c>
      <c r="I6038" s="300">
        <f t="shared" ca="1" si="625"/>
        <v>0</v>
      </c>
      <c r="J6038" s="300">
        <f t="shared" ca="1" si="625"/>
        <v>0</v>
      </c>
      <c r="K6038" s="300">
        <f t="shared" ca="1" si="625"/>
        <v>0</v>
      </c>
      <c r="L6038" s="300">
        <f t="shared" ca="1" si="625"/>
        <v>0</v>
      </c>
    </row>
    <row r="6039" spans="1:12" ht="12.75" hidden="1" customHeight="1" outlineLevel="2" x14ac:dyDescent="0.2">
      <c r="A6039" s="3"/>
      <c r="B6039" s="3"/>
      <c r="C6039" s="21"/>
      <c r="D6039" s="3"/>
      <c r="E6039" s="110"/>
      <c r="F6039" s="109" t="s">
        <v>81</v>
      </c>
      <c r="G6039" s="114">
        <f ca="1">VLOOKUP($B6038,'Input Sheet'!$B$215:$L$414,5+G$5,FALSE)</f>
        <v>0</v>
      </c>
      <c r="H6039" s="114">
        <f ca="1">VLOOKUP($B6038,'Input Sheet'!$B$215:$L$414,5+H$5,FALSE)</f>
        <v>0</v>
      </c>
      <c r="I6039" s="114">
        <f ca="1">VLOOKUP($B6038,'Input Sheet'!$B$215:$L$414,5+I$5,FALSE)</f>
        <v>0</v>
      </c>
      <c r="J6039" s="114">
        <f ca="1">VLOOKUP($B6038,'Input Sheet'!$B$215:$L$414,5+J$5,FALSE)</f>
        <v>0</v>
      </c>
      <c r="K6039" s="114">
        <f ca="1">VLOOKUP($B6038,'Input Sheet'!$B$215:$L$414,5+K$5,FALSE)</f>
        <v>0</v>
      </c>
      <c r="L6039" s="114">
        <f ca="1">VLOOKUP($B6038,'Input Sheet'!$B$215:$L$414,5+L$5,FALSE)</f>
        <v>0</v>
      </c>
    </row>
    <row r="6040" spans="1:12" ht="12.75" hidden="1" customHeight="1" outlineLevel="2" x14ac:dyDescent="0.2">
      <c r="A6040" s="3"/>
      <c r="B6040" s="3"/>
      <c r="C6040" s="3"/>
      <c r="D6040" s="3">
        <v>1</v>
      </c>
      <c r="E6040" s="295">
        <f t="array" aca="1" ref="E6040:E6054" ca="1">TRANSPOSE(G6038:L6038)</f>
        <v>0</v>
      </c>
      <c r="F6040" s="296"/>
      <c r="G6040" s="297"/>
      <c r="H6040" s="298">
        <f ca="1">IF(OFFSET(H6040,-$D6040,0)="n/a","n/a",IF(H$5&gt;OFFSET(H6040,-$D6040,0)+$D6040,$E6040-SUM($G6040:G6040),($E6040-SUM($G6040:G6040))/(OFFSET(H6040,-$D6040,0)-(H$5-$D6040-1))))</f>
        <v>0</v>
      </c>
      <c r="I6040" s="298">
        <f ca="1">IF(OFFSET(I6040,-$D6040,0)="n/a","n/a",IF(I$5&gt;OFFSET(I6040,-$D6040,0)+$D6040,$E6040-SUM($G6040:H6040),($E6040-SUM($G6040:H6040))/(OFFSET(I6040,-$D6040,0)-(I$5-$D6040-1))))</f>
        <v>0</v>
      </c>
      <c r="J6040" s="298">
        <f ca="1">IF(OFFSET(J6040,-$D6040,0)="n/a","n/a",IF(J$5&gt;OFFSET(J6040,-$D6040,0)+$D6040,$E6040-SUM($G6040:I6040),($E6040-SUM($G6040:I6040))/(OFFSET(J6040,-$D6040,0)-(J$5-$D6040-1))))</f>
        <v>0</v>
      </c>
      <c r="K6040" s="298">
        <f ca="1">IF(OFFSET(K6040,-$D6040,0)="n/a","n/a",IF(K$5&gt;OFFSET(K6040,-$D6040,0)+$D6040,$E6040-SUM($G6040:J6040),($E6040-SUM($G6040:J6040))/(OFFSET(K6040,-$D6040,0)-(K$5-$D6040-1))))</f>
        <v>0</v>
      </c>
      <c r="L6040" s="298">
        <f ca="1">IF(OFFSET(L6040,-$D6040,0)="n/a","n/a",IF(L$5&gt;OFFSET(L6040,-$D6040,0)+$D6040,$E6040-SUM($G6040:K6040),($E6040-SUM($G6040:K6040))/(OFFSET(L6040,-$D6040,0)-(L$5-$D6040-1))))</f>
        <v>0</v>
      </c>
    </row>
    <row r="6041" spans="1:12" ht="12.75" hidden="1" customHeight="1" outlineLevel="2" x14ac:dyDescent="0.2">
      <c r="A6041" s="3"/>
      <c r="B6041" s="3"/>
      <c r="C6041" s="377" t="s">
        <v>48</v>
      </c>
      <c r="D6041" s="3">
        <v>2</v>
      </c>
      <c r="E6041" s="295">
        <f ca="1"/>
        <v>0</v>
      </c>
      <c r="F6041" s="296"/>
      <c r="G6041" s="299"/>
      <c r="H6041" s="297"/>
      <c r="I6041" s="298">
        <f ca="1">IF(OFFSET(I6041,-$D6041,0)="n/a","n/a",IF(I$5&gt;OFFSET(I6041,-$D6041,0)+$D6041,$E6041-SUM($G6041:H6041),($E6041-SUM($G6041:H6041))/(OFFSET(I6041,-$D6041,0)-(I$5-$D6041-1))))</f>
        <v>0</v>
      </c>
      <c r="J6041" s="298">
        <f ca="1">IF(OFFSET(J6041,-$D6041,0)="n/a","n/a",IF(J$5&gt;OFFSET(J6041,-$D6041,0)+$D6041,$E6041-SUM($G6041:I6041),($E6041-SUM($G6041:I6041))/(OFFSET(J6041,-$D6041,0)-(J$5-$D6041-1))))</f>
        <v>0</v>
      </c>
      <c r="K6041" s="298">
        <f ca="1">IF(OFFSET(K6041,-$D6041,0)="n/a","n/a",IF(K$5&gt;OFFSET(K6041,-$D6041,0)+$D6041,$E6041-SUM($G6041:J6041),($E6041-SUM($G6041:J6041))/(OFFSET(K6041,-$D6041,0)-(K$5-$D6041-1))))</f>
        <v>0</v>
      </c>
      <c r="L6041" s="298">
        <f ca="1">IF(OFFSET(L6041,-$D6041,0)="n/a","n/a",IF(L$5&gt;OFFSET(L6041,-$D6041,0)+$D6041,$E6041-SUM($G6041:K6041),($E6041-SUM($G6041:K6041))/(OFFSET(L6041,-$D6041,0)-(L$5-$D6041-1))))</f>
        <v>0</v>
      </c>
    </row>
    <row r="6042" spans="1:12" ht="12.75" hidden="1" customHeight="1" outlineLevel="2" x14ac:dyDescent="0.2">
      <c r="A6042" s="3"/>
      <c r="B6042" s="3"/>
      <c r="C6042" s="377"/>
      <c r="D6042" s="3">
        <v>3</v>
      </c>
      <c r="E6042" s="295">
        <f ca="1"/>
        <v>0</v>
      </c>
      <c r="F6042" s="296"/>
      <c r="G6042" s="299"/>
      <c r="H6042" s="299"/>
      <c r="I6042" s="297"/>
      <c r="J6042" s="298">
        <f ca="1">IF(OFFSET(J6042,-$D6042,0)="n/a","n/a",IF(J$5&gt;OFFSET(J6042,-$D6042,0)+$D6042,$E6042-SUM($G6042:I6042),($E6042-SUM($G6042:I6042))/(OFFSET(J6042,-$D6042,0)-(J$5-$D6042-1))))</f>
        <v>0</v>
      </c>
      <c r="K6042" s="298">
        <f ca="1">IF(OFFSET(K6042,-$D6042,0)="n/a","n/a",IF(K$5&gt;OFFSET(K6042,-$D6042,0)+$D6042,$E6042-SUM($G6042:J6042),($E6042-SUM($G6042:J6042))/(OFFSET(K6042,-$D6042,0)-(K$5-$D6042-1))))</f>
        <v>0</v>
      </c>
      <c r="L6042" s="298">
        <f ca="1">IF(OFFSET(L6042,-$D6042,0)="n/a","n/a",IF(L$5&gt;OFFSET(L6042,-$D6042,0)+$D6042,$E6042-SUM($G6042:K6042),($E6042-SUM($G6042:K6042))/(OFFSET(L6042,-$D6042,0)-(L$5-$D6042-1))))</f>
        <v>0</v>
      </c>
    </row>
    <row r="6043" spans="1:12" ht="12.75" hidden="1" customHeight="1" outlineLevel="2" x14ac:dyDescent="0.2">
      <c r="A6043" s="3"/>
      <c r="B6043" s="3"/>
      <c r="C6043" s="377"/>
      <c r="D6043" s="3">
        <v>4</v>
      </c>
      <c r="E6043" s="295">
        <f ca="1"/>
        <v>0</v>
      </c>
      <c r="F6043" s="296"/>
      <c r="G6043" s="299"/>
      <c r="H6043" s="299"/>
      <c r="I6043" s="299"/>
      <c r="J6043" s="297"/>
      <c r="K6043" s="298">
        <f ca="1">IF(OFFSET(K6043,-$D6043,0)="n/a","n/a",IF(K$5&gt;OFFSET(K6043,-$D6043,0)+$D6043,$E6043-SUM($G6043:J6043),($E6043-SUM($G6043:J6043))/(OFFSET(K6043,-$D6043,0)-(K$5-$D6043-1))))</f>
        <v>0</v>
      </c>
      <c r="L6043" s="298">
        <f ca="1">IF(OFFSET(L6043,-$D6043,0)="n/a","n/a",IF(L$5&gt;OFFSET(L6043,-$D6043,0)+$D6043,$E6043-SUM($G6043:K6043),($E6043-SUM($G6043:K6043))/(OFFSET(L6043,-$D6043,0)-(L$5-$D6043-1))))</f>
        <v>0</v>
      </c>
    </row>
    <row r="6044" spans="1:12" ht="12.75" hidden="1" customHeight="1" outlineLevel="2" x14ac:dyDescent="0.2">
      <c r="A6044" s="3"/>
      <c r="B6044" s="3"/>
      <c r="C6044" s="377"/>
      <c r="D6044" s="3">
        <v>5</v>
      </c>
      <c r="E6044" s="295">
        <f ca="1"/>
        <v>0</v>
      </c>
      <c r="F6044" s="296"/>
      <c r="G6044" s="299"/>
      <c r="H6044" s="299"/>
      <c r="I6044" s="299"/>
      <c r="J6044" s="299"/>
      <c r="K6044" s="297"/>
      <c r="L6044" s="298">
        <f ca="1">IF(OFFSET(L6044,-$D6044,0)="n/a","n/a",IF(L$5&gt;OFFSET(L6044,-$D6044,0)+$D6044,$E6044-SUM($G6044:K6044),($E6044-SUM($G6044:K6044))/(OFFSET(L6044,-$D6044,0)-(L$5-$D6044-1))))</f>
        <v>0</v>
      </c>
    </row>
    <row r="6045" spans="1:12" ht="12.75" hidden="1" customHeight="1" outlineLevel="2" x14ac:dyDescent="0.2">
      <c r="A6045" s="3"/>
      <c r="B6045" s="3"/>
      <c r="C6045" s="377"/>
      <c r="D6045" s="3">
        <v>6</v>
      </c>
      <c r="E6045" s="295">
        <f ca="1"/>
        <v>0</v>
      </c>
      <c r="F6045" s="296"/>
      <c r="G6045" s="299"/>
      <c r="H6045" s="299"/>
      <c r="I6045" s="299"/>
      <c r="J6045" s="299"/>
      <c r="K6045" s="299"/>
      <c r="L6045" s="297"/>
    </row>
    <row r="6046" spans="1:12" ht="12.75" hidden="1" customHeight="1" outlineLevel="2" x14ac:dyDescent="0.2">
      <c r="A6046" s="3"/>
      <c r="B6046" s="3"/>
      <c r="C6046" s="377"/>
      <c r="D6046" s="3">
        <v>7</v>
      </c>
      <c r="E6046" s="295" t="e">
        <f ca="1"/>
        <v>#N/A</v>
      </c>
      <c r="F6046" s="296"/>
      <c r="G6046" s="299"/>
      <c r="H6046" s="299"/>
      <c r="I6046" s="299"/>
      <c r="J6046" s="299"/>
      <c r="K6046" s="299"/>
      <c r="L6046" s="299"/>
    </row>
    <row r="6047" spans="1:12" ht="12.75" hidden="1" customHeight="1" outlineLevel="2" x14ac:dyDescent="0.2">
      <c r="A6047" s="3"/>
      <c r="B6047" s="3"/>
      <c r="C6047" s="377"/>
      <c r="D6047" s="3">
        <v>8</v>
      </c>
      <c r="E6047" s="295" t="e">
        <f ca="1"/>
        <v>#N/A</v>
      </c>
      <c r="F6047" s="296"/>
      <c r="G6047" s="299"/>
      <c r="H6047" s="299"/>
      <c r="I6047" s="299"/>
      <c r="J6047" s="299"/>
      <c r="K6047" s="299"/>
      <c r="L6047" s="299"/>
    </row>
    <row r="6048" spans="1:12" ht="12.75" hidden="1" customHeight="1" outlineLevel="2" x14ac:dyDescent="0.2">
      <c r="A6048" s="3"/>
      <c r="B6048" s="3"/>
      <c r="C6048" s="377"/>
      <c r="D6048" s="3">
        <v>9</v>
      </c>
      <c r="E6048" s="295" t="e">
        <f ca="1"/>
        <v>#N/A</v>
      </c>
      <c r="F6048" s="296"/>
      <c r="G6048" s="299"/>
      <c r="H6048" s="299"/>
      <c r="I6048" s="299"/>
      <c r="J6048" s="299"/>
      <c r="K6048" s="299"/>
      <c r="L6048" s="299"/>
    </row>
    <row r="6049" spans="1:12" ht="12.75" hidden="1" customHeight="1" outlineLevel="2" x14ac:dyDescent="0.2">
      <c r="A6049" s="3"/>
      <c r="B6049" s="3"/>
      <c r="C6049" s="377"/>
      <c r="D6049" s="3">
        <v>10</v>
      </c>
      <c r="E6049" s="295" t="e">
        <f ca="1"/>
        <v>#N/A</v>
      </c>
      <c r="F6049" s="296"/>
      <c r="G6049" s="299"/>
      <c r="H6049" s="299"/>
      <c r="I6049" s="299"/>
      <c r="J6049" s="299"/>
      <c r="K6049" s="299"/>
      <c r="L6049" s="299"/>
    </row>
    <row r="6050" spans="1:12" ht="12.75" hidden="1" customHeight="1" outlineLevel="2" x14ac:dyDescent="0.2">
      <c r="A6050" s="3"/>
      <c r="B6050" s="3"/>
      <c r="C6050" s="377"/>
      <c r="D6050" s="3">
        <v>11</v>
      </c>
      <c r="E6050" s="295" t="e">
        <f ca="1"/>
        <v>#N/A</v>
      </c>
      <c r="F6050" s="296"/>
      <c r="G6050" s="299"/>
      <c r="H6050" s="299"/>
      <c r="I6050" s="299"/>
      <c r="J6050" s="299"/>
      <c r="K6050" s="299"/>
      <c r="L6050" s="299"/>
    </row>
    <row r="6051" spans="1:12" ht="12.75" hidden="1" customHeight="1" outlineLevel="2" x14ac:dyDescent="0.2">
      <c r="A6051" s="3"/>
      <c r="B6051" s="3"/>
      <c r="C6051" s="377"/>
      <c r="D6051" s="3">
        <v>12</v>
      </c>
      <c r="E6051" s="295" t="e">
        <f ca="1"/>
        <v>#N/A</v>
      </c>
      <c r="F6051" s="296"/>
      <c r="G6051" s="299"/>
      <c r="H6051" s="299"/>
      <c r="I6051" s="299"/>
      <c r="J6051" s="299"/>
      <c r="K6051" s="299"/>
      <c r="L6051" s="299"/>
    </row>
    <row r="6052" spans="1:12" ht="12.75" hidden="1" customHeight="1" outlineLevel="2" x14ac:dyDescent="0.2">
      <c r="A6052" s="3"/>
      <c r="B6052" s="3"/>
      <c r="C6052" s="377"/>
      <c r="D6052" s="3">
        <v>13</v>
      </c>
      <c r="E6052" s="295" t="e">
        <f ca="1"/>
        <v>#N/A</v>
      </c>
      <c r="F6052" s="296"/>
      <c r="G6052" s="299"/>
      <c r="H6052" s="299"/>
      <c r="I6052" s="299"/>
      <c r="J6052" s="299"/>
      <c r="K6052" s="299"/>
      <c r="L6052" s="299"/>
    </row>
    <row r="6053" spans="1:12" ht="12.75" hidden="1" customHeight="1" outlineLevel="2" x14ac:dyDescent="0.2">
      <c r="A6053" s="3"/>
      <c r="B6053" s="3"/>
      <c r="C6053" s="377"/>
      <c r="D6053" s="3">
        <v>14</v>
      </c>
      <c r="E6053" s="295" t="e">
        <f ca="1"/>
        <v>#N/A</v>
      </c>
      <c r="F6053" s="296"/>
      <c r="G6053" s="299"/>
      <c r="H6053" s="299"/>
      <c r="I6053" s="299"/>
      <c r="J6053" s="299"/>
      <c r="K6053" s="299"/>
      <c r="L6053" s="299"/>
    </row>
    <row r="6054" spans="1:12" ht="12.75" hidden="1" customHeight="1" outlineLevel="2" x14ac:dyDescent="0.2">
      <c r="A6054" s="3"/>
      <c r="B6054" s="3"/>
      <c r="C6054" s="377"/>
      <c r="D6054" s="3">
        <v>15</v>
      </c>
      <c r="E6054" s="295" t="e">
        <f ca="1"/>
        <v>#N/A</v>
      </c>
      <c r="F6054" s="296"/>
      <c r="G6054" s="299"/>
      <c r="H6054" s="299"/>
      <c r="I6054" s="299"/>
      <c r="J6054" s="299"/>
      <c r="K6054" s="299"/>
      <c r="L6054" s="299"/>
    </row>
    <row r="6055" spans="1:12" ht="12.75" hidden="1" customHeight="1" outlineLevel="1" x14ac:dyDescent="0.2">
      <c r="A6055" s="3"/>
      <c r="B6055" s="149" t="str">
        <f ca="1">B6038</f>
        <v>Asset Type 113</v>
      </c>
      <c r="C6055" s="149" t="str">
        <f ca="1">C6038</f>
        <v>Description - Asset Type 113</v>
      </c>
      <c r="D6055" s="3"/>
      <c r="E6055" s="3"/>
      <c r="F6055" s="109" t="s">
        <v>47</v>
      </c>
      <c r="G6055" s="301">
        <f t="shared" ref="G6055:L6055" si="626">SUM(G6040:G6054)</f>
        <v>0</v>
      </c>
      <c r="H6055" s="301">
        <f t="shared" ca="1" si="626"/>
        <v>0</v>
      </c>
      <c r="I6055" s="301">
        <f t="shared" ca="1" si="626"/>
        <v>0</v>
      </c>
      <c r="J6055" s="301">
        <f t="shared" ca="1" si="626"/>
        <v>0</v>
      </c>
      <c r="K6055" s="301">
        <f t="shared" ca="1" si="626"/>
        <v>0</v>
      </c>
      <c r="L6055" s="301">
        <f t="shared" ca="1" si="626"/>
        <v>0</v>
      </c>
    </row>
    <row r="6056" spans="1:12" ht="12.75" hidden="1" customHeight="1" outlineLevel="2" x14ac:dyDescent="0.2">
      <c r="A6056" s="221">
        <f>A6038+1</f>
        <v>114</v>
      </c>
      <c r="B6056" s="22" t="str">
        <f ca="1">OFFSET($B$216,$A6056-1,0)</f>
        <v>Asset Type 114</v>
      </c>
      <c r="C6056" s="22" t="str">
        <f ca="1">OFFSET($C$216,$A6056-1,0)</f>
        <v>Description - Asset Type 114</v>
      </c>
      <c r="D6056" s="3"/>
      <c r="E6056" s="112"/>
      <c r="F6056" s="111" t="s">
        <v>46</v>
      </c>
      <c r="G6056" s="300">
        <f t="shared" ref="G6056:L6056" ca="1" si="627">VLOOKUP($B6056,$B$216:$L$415,5+G$5,FALSE)</f>
        <v>0</v>
      </c>
      <c r="H6056" s="300">
        <f t="shared" ca="1" si="627"/>
        <v>0</v>
      </c>
      <c r="I6056" s="300">
        <f t="shared" ca="1" si="627"/>
        <v>0</v>
      </c>
      <c r="J6056" s="300">
        <f t="shared" ca="1" si="627"/>
        <v>0</v>
      </c>
      <c r="K6056" s="300">
        <f t="shared" ca="1" si="627"/>
        <v>0</v>
      </c>
      <c r="L6056" s="300">
        <f t="shared" ca="1" si="627"/>
        <v>0</v>
      </c>
    </row>
    <row r="6057" spans="1:12" ht="12.75" hidden="1" customHeight="1" outlineLevel="2" x14ac:dyDescent="0.2">
      <c r="A6057" s="3"/>
      <c r="B6057" s="3"/>
      <c r="C6057" s="21"/>
      <c r="D6057" s="3"/>
      <c r="E6057" s="110"/>
      <c r="F6057" s="109" t="s">
        <v>81</v>
      </c>
      <c r="G6057" s="114">
        <f ca="1">VLOOKUP($B6056,'Input Sheet'!$B$215:$L$414,5+G$5,FALSE)</f>
        <v>0</v>
      </c>
      <c r="H6057" s="114">
        <f ca="1">VLOOKUP($B6056,'Input Sheet'!$B$215:$L$414,5+H$5,FALSE)</f>
        <v>0</v>
      </c>
      <c r="I6057" s="114">
        <f ca="1">VLOOKUP($B6056,'Input Sheet'!$B$215:$L$414,5+I$5,FALSE)</f>
        <v>0</v>
      </c>
      <c r="J6057" s="114">
        <f ca="1">VLOOKUP($B6056,'Input Sheet'!$B$215:$L$414,5+J$5,FALSE)</f>
        <v>0</v>
      </c>
      <c r="K6057" s="114">
        <f ca="1">VLOOKUP($B6056,'Input Sheet'!$B$215:$L$414,5+K$5,FALSE)</f>
        <v>0</v>
      </c>
      <c r="L6057" s="114">
        <f ca="1">VLOOKUP($B6056,'Input Sheet'!$B$215:$L$414,5+L$5,FALSE)</f>
        <v>0</v>
      </c>
    </row>
    <row r="6058" spans="1:12" ht="12.75" hidden="1" customHeight="1" outlineLevel="2" x14ac:dyDescent="0.2">
      <c r="A6058" s="3"/>
      <c r="B6058" s="3"/>
      <c r="C6058" s="3"/>
      <c r="D6058" s="3">
        <v>1</v>
      </c>
      <c r="E6058" s="295">
        <f t="array" aca="1" ref="E6058:E6072" ca="1">TRANSPOSE(G6056:L6056)</f>
        <v>0</v>
      </c>
      <c r="F6058" s="296"/>
      <c r="G6058" s="297"/>
      <c r="H6058" s="298">
        <f ca="1">IF(OFFSET(H6058,-$D6058,0)="n/a","n/a",IF(H$5&gt;OFFSET(H6058,-$D6058,0)+$D6058,$E6058-SUM($G6058:G6058),($E6058-SUM($G6058:G6058))/(OFFSET(H6058,-$D6058,0)-(H$5-$D6058-1))))</f>
        <v>0</v>
      </c>
      <c r="I6058" s="298">
        <f ca="1">IF(OFFSET(I6058,-$D6058,0)="n/a","n/a",IF(I$5&gt;OFFSET(I6058,-$D6058,0)+$D6058,$E6058-SUM($G6058:H6058),($E6058-SUM($G6058:H6058))/(OFFSET(I6058,-$D6058,0)-(I$5-$D6058-1))))</f>
        <v>0</v>
      </c>
      <c r="J6058" s="298">
        <f ca="1">IF(OFFSET(J6058,-$D6058,0)="n/a","n/a",IF(J$5&gt;OFFSET(J6058,-$D6058,0)+$D6058,$E6058-SUM($G6058:I6058),($E6058-SUM($G6058:I6058))/(OFFSET(J6058,-$D6058,0)-(J$5-$D6058-1))))</f>
        <v>0</v>
      </c>
      <c r="K6058" s="298">
        <f ca="1">IF(OFFSET(K6058,-$D6058,0)="n/a","n/a",IF(K$5&gt;OFFSET(K6058,-$D6058,0)+$D6058,$E6058-SUM($G6058:J6058),($E6058-SUM($G6058:J6058))/(OFFSET(K6058,-$D6058,0)-(K$5-$D6058-1))))</f>
        <v>0</v>
      </c>
      <c r="L6058" s="298">
        <f ca="1">IF(OFFSET(L6058,-$D6058,0)="n/a","n/a",IF(L$5&gt;OFFSET(L6058,-$D6058,0)+$D6058,$E6058-SUM($G6058:K6058),($E6058-SUM($G6058:K6058))/(OFFSET(L6058,-$D6058,0)-(L$5-$D6058-1))))</f>
        <v>0</v>
      </c>
    </row>
    <row r="6059" spans="1:12" ht="12.75" hidden="1" customHeight="1" outlineLevel="2" x14ac:dyDescent="0.2">
      <c r="A6059" s="3"/>
      <c r="B6059" s="3"/>
      <c r="C6059" s="377" t="s">
        <v>48</v>
      </c>
      <c r="D6059" s="3">
        <v>2</v>
      </c>
      <c r="E6059" s="295">
        <f ca="1"/>
        <v>0</v>
      </c>
      <c r="F6059" s="296"/>
      <c r="G6059" s="299"/>
      <c r="H6059" s="297"/>
      <c r="I6059" s="298">
        <f ca="1">IF(OFFSET(I6059,-$D6059,0)="n/a","n/a",IF(I$5&gt;OFFSET(I6059,-$D6059,0)+$D6059,$E6059-SUM($G6059:H6059),($E6059-SUM($G6059:H6059))/(OFFSET(I6059,-$D6059,0)-(I$5-$D6059-1))))</f>
        <v>0</v>
      </c>
      <c r="J6059" s="298">
        <f ca="1">IF(OFFSET(J6059,-$D6059,0)="n/a","n/a",IF(J$5&gt;OFFSET(J6059,-$D6059,0)+$D6059,$E6059-SUM($G6059:I6059),($E6059-SUM($G6059:I6059))/(OFFSET(J6059,-$D6059,0)-(J$5-$D6059-1))))</f>
        <v>0</v>
      </c>
      <c r="K6059" s="298">
        <f ca="1">IF(OFFSET(K6059,-$D6059,0)="n/a","n/a",IF(K$5&gt;OFFSET(K6059,-$D6059,0)+$D6059,$E6059-SUM($G6059:J6059),($E6059-SUM($G6059:J6059))/(OFFSET(K6059,-$D6059,0)-(K$5-$D6059-1))))</f>
        <v>0</v>
      </c>
      <c r="L6059" s="298">
        <f ca="1">IF(OFFSET(L6059,-$D6059,0)="n/a","n/a",IF(L$5&gt;OFFSET(L6059,-$D6059,0)+$D6059,$E6059-SUM($G6059:K6059),($E6059-SUM($G6059:K6059))/(OFFSET(L6059,-$D6059,0)-(L$5-$D6059-1))))</f>
        <v>0</v>
      </c>
    </row>
    <row r="6060" spans="1:12" ht="12.75" hidden="1" customHeight="1" outlineLevel="2" x14ac:dyDescent="0.2">
      <c r="A6060" s="3"/>
      <c r="B6060" s="3"/>
      <c r="C6060" s="377"/>
      <c r="D6060" s="3">
        <v>3</v>
      </c>
      <c r="E6060" s="295">
        <f ca="1"/>
        <v>0</v>
      </c>
      <c r="F6060" s="296"/>
      <c r="G6060" s="299"/>
      <c r="H6060" s="299"/>
      <c r="I6060" s="297"/>
      <c r="J6060" s="298">
        <f ca="1">IF(OFFSET(J6060,-$D6060,0)="n/a","n/a",IF(J$5&gt;OFFSET(J6060,-$D6060,0)+$D6060,$E6060-SUM($G6060:I6060),($E6060-SUM($G6060:I6060))/(OFFSET(J6060,-$D6060,0)-(J$5-$D6060-1))))</f>
        <v>0</v>
      </c>
      <c r="K6060" s="298">
        <f ca="1">IF(OFFSET(K6060,-$D6060,0)="n/a","n/a",IF(K$5&gt;OFFSET(K6060,-$D6060,0)+$D6060,$E6060-SUM($G6060:J6060),($E6060-SUM($G6060:J6060))/(OFFSET(K6060,-$D6060,0)-(K$5-$D6060-1))))</f>
        <v>0</v>
      </c>
      <c r="L6060" s="298">
        <f ca="1">IF(OFFSET(L6060,-$D6060,0)="n/a","n/a",IF(L$5&gt;OFFSET(L6060,-$D6060,0)+$D6060,$E6060-SUM($G6060:K6060),($E6060-SUM($G6060:K6060))/(OFFSET(L6060,-$D6060,0)-(L$5-$D6060-1))))</f>
        <v>0</v>
      </c>
    </row>
    <row r="6061" spans="1:12" ht="12.75" hidden="1" customHeight="1" outlineLevel="2" x14ac:dyDescent="0.2">
      <c r="A6061" s="3"/>
      <c r="B6061" s="3"/>
      <c r="C6061" s="377"/>
      <c r="D6061" s="3">
        <v>4</v>
      </c>
      <c r="E6061" s="295">
        <f ca="1"/>
        <v>0</v>
      </c>
      <c r="F6061" s="296"/>
      <c r="G6061" s="299"/>
      <c r="H6061" s="299"/>
      <c r="I6061" s="299"/>
      <c r="J6061" s="297"/>
      <c r="K6061" s="298">
        <f ca="1">IF(OFFSET(K6061,-$D6061,0)="n/a","n/a",IF(K$5&gt;OFFSET(K6061,-$D6061,0)+$D6061,$E6061-SUM($G6061:J6061),($E6061-SUM($G6061:J6061))/(OFFSET(K6061,-$D6061,0)-(K$5-$D6061-1))))</f>
        <v>0</v>
      </c>
      <c r="L6061" s="298">
        <f ca="1">IF(OFFSET(L6061,-$D6061,0)="n/a","n/a",IF(L$5&gt;OFFSET(L6061,-$D6061,0)+$D6061,$E6061-SUM($G6061:K6061),($E6061-SUM($G6061:K6061))/(OFFSET(L6061,-$D6061,0)-(L$5-$D6061-1))))</f>
        <v>0</v>
      </c>
    </row>
    <row r="6062" spans="1:12" ht="12.75" hidden="1" customHeight="1" outlineLevel="2" x14ac:dyDescent="0.2">
      <c r="A6062" s="3"/>
      <c r="B6062" s="3"/>
      <c r="C6062" s="377"/>
      <c r="D6062" s="3">
        <v>5</v>
      </c>
      <c r="E6062" s="295">
        <f ca="1"/>
        <v>0</v>
      </c>
      <c r="F6062" s="296"/>
      <c r="G6062" s="299"/>
      <c r="H6062" s="299"/>
      <c r="I6062" s="299"/>
      <c r="J6062" s="299"/>
      <c r="K6062" s="297"/>
      <c r="L6062" s="298">
        <f ca="1">IF(OFFSET(L6062,-$D6062,0)="n/a","n/a",IF(L$5&gt;OFFSET(L6062,-$D6062,0)+$D6062,$E6062-SUM($G6062:K6062),($E6062-SUM($G6062:K6062))/(OFFSET(L6062,-$D6062,0)-(L$5-$D6062-1))))</f>
        <v>0</v>
      </c>
    </row>
    <row r="6063" spans="1:12" ht="12.75" hidden="1" customHeight="1" outlineLevel="2" x14ac:dyDescent="0.2">
      <c r="A6063" s="3"/>
      <c r="B6063" s="3"/>
      <c r="C6063" s="377"/>
      <c r="D6063" s="3">
        <v>6</v>
      </c>
      <c r="E6063" s="295">
        <f ca="1"/>
        <v>0</v>
      </c>
      <c r="F6063" s="296"/>
      <c r="G6063" s="299"/>
      <c r="H6063" s="299"/>
      <c r="I6063" s="299"/>
      <c r="J6063" s="299"/>
      <c r="K6063" s="299"/>
      <c r="L6063" s="297"/>
    </row>
    <row r="6064" spans="1:12" ht="12.75" hidden="1" customHeight="1" outlineLevel="2" x14ac:dyDescent="0.2">
      <c r="A6064" s="3"/>
      <c r="B6064" s="3"/>
      <c r="C6064" s="377"/>
      <c r="D6064" s="3">
        <v>7</v>
      </c>
      <c r="E6064" s="295" t="e">
        <f ca="1"/>
        <v>#N/A</v>
      </c>
      <c r="F6064" s="296"/>
      <c r="G6064" s="299"/>
      <c r="H6064" s="299"/>
      <c r="I6064" s="299"/>
      <c r="J6064" s="299"/>
      <c r="K6064" s="299"/>
      <c r="L6064" s="299"/>
    </row>
    <row r="6065" spans="1:12" ht="12.75" hidden="1" customHeight="1" outlineLevel="2" x14ac:dyDescent="0.2">
      <c r="A6065" s="3"/>
      <c r="B6065" s="3"/>
      <c r="C6065" s="377"/>
      <c r="D6065" s="3">
        <v>8</v>
      </c>
      <c r="E6065" s="295" t="e">
        <f ca="1"/>
        <v>#N/A</v>
      </c>
      <c r="F6065" s="296"/>
      <c r="G6065" s="299"/>
      <c r="H6065" s="299"/>
      <c r="I6065" s="299"/>
      <c r="J6065" s="299"/>
      <c r="K6065" s="299"/>
      <c r="L6065" s="299"/>
    </row>
    <row r="6066" spans="1:12" ht="12.75" hidden="1" customHeight="1" outlineLevel="2" x14ac:dyDescent="0.2">
      <c r="A6066" s="3"/>
      <c r="B6066" s="3"/>
      <c r="C6066" s="377"/>
      <c r="D6066" s="3">
        <v>9</v>
      </c>
      <c r="E6066" s="295" t="e">
        <f ca="1"/>
        <v>#N/A</v>
      </c>
      <c r="F6066" s="296"/>
      <c r="G6066" s="299"/>
      <c r="H6066" s="299"/>
      <c r="I6066" s="299"/>
      <c r="J6066" s="299"/>
      <c r="K6066" s="299"/>
      <c r="L6066" s="299"/>
    </row>
    <row r="6067" spans="1:12" ht="12.75" hidden="1" customHeight="1" outlineLevel="2" x14ac:dyDescent="0.2">
      <c r="A6067" s="3"/>
      <c r="B6067" s="3"/>
      <c r="C6067" s="377"/>
      <c r="D6067" s="3">
        <v>10</v>
      </c>
      <c r="E6067" s="295" t="e">
        <f ca="1"/>
        <v>#N/A</v>
      </c>
      <c r="F6067" s="296"/>
      <c r="G6067" s="299"/>
      <c r="H6067" s="299"/>
      <c r="I6067" s="299"/>
      <c r="J6067" s="299"/>
      <c r="K6067" s="299"/>
      <c r="L6067" s="299"/>
    </row>
    <row r="6068" spans="1:12" ht="12.75" hidden="1" customHeight="1" outlineLevel="2" x14ac:dyDescent="0.2">
      <c r="A6068" s="3"/>
      <c r="B6068" s="3"/>
      <c r="C6068" s="377"/>
      <c r="D6068" s="3">
        <v>11</v>
      </c>
      <c r="E6068" s="295" t="e">
        <f ca="1"/>
        <v>#N/A</v>
      </c>
      <c r="F6068" s="296"/>
      <c r="G6068" s="299"/>
      <c r="H6068" s="299"/>
      <c r="I6068" s="299"/>
      <c r="J6068" s="299"/>
      <c r="K6068" s="299"/>
      <c r="L6068" s="299"/>
    </row>
    <row r="6069" spans="1:12" ht="12.75" hidden="1" customHeight="1" outlineLevel="2" x14ac:dyDescent="0.2">
      <c r="A6069" s="3"/>
      <c r="B6069" s="3"/>
      <c r="C6069" s="377"/>
      <c r="D6069" s="3">
        <v>12</v>
      </c>
      <c r="E6069" s="295" t="e">
        <f ca="1"/>
        <v>#N/A</v>
      </c>
      <c r="F6069" s="296"/>
      <c r="G6069" s="299"/>
      <c r="H6069" s="299"/>
      <c r="I6069" s="299"/>
      <c r="J6069" s="299"/>
      <c r="K6069" s="299"/>
      <c r="L6069" s="299"/>
    </row>
    <row r="6070" spans="1:12" ht="12.75" hidden="1" customHeight="1" outlineLevel="2" x14ac:dyDescent="0.2">
      <c r="A6070" s="3"/>
      <c r="B6070" s="3"/>
      <c r="C6070" s="377"/>
      <c r="D6070" s="3">
        <v>13</v>
      </c>
      <c r="E6070" s="295" t="e">
        <f ca="1"/>
        <v>#N/A</v>
      </c>
      <c r="F6070" s="296"/>
      <c r="G6070" s="299"/>
      <c r="H6070" s="299"/>
      <c r="I6070" s="299"/>
      <c r="J6070" s="299"/>
      <c r="K6070" s="299"/>
      <c r="L6070" s="299"/>
    </row>
    <row r="6071" spans="1:12" ht="12.75" hidden="1" customHeight="1" outlineLevel="2" x14ac:dyDescent="0.2">
      <c r="A6071" s="3"/>
      <c r="B6071" s="3"/>
      <c r="C6071" s="377"/>
      <c r="D6071" s="3">
        <v>14</v>
      </c>
      <c r="E6071" s="295" t="e">
        <f ca="1"/>
        <v>#N/A</v>
      </c>
      <c r="F6071" s="296"/>
      <c r="G6071" s="299"/>
      <c r="H6071" s="299"/>
      <c r="I6071" s="299"/>
      <c r="J6071" s="299"/>
      <c r="K6071" s="299"/>
      <c r="L6071" s="299"/>
    </row>
    <row r="6072" spans="1:12" ht="12.75" hidden="1" customHeight="1" outlineLevel="2" x14ac:dyDescent="0.2">
      <c r="A6072" s="3"/>
      <c r="B6072" s="3"/>
      <c r="C6072" s="377"/>
      <c r="D6072" s="3">
        <v>15</v>
      </c>
      <c r="E6072" s="295" t="e">
        <f ca="1"/>
        <v>#N/A</v>
      </c>
      <c r="F6072" s="296"/>
      <c r="G6072" s="299"/>
      <c r="H6072" s="299"/>
      <c r="I6072" s="299"/>
      <c r="J6072" s="299"/>
      <c r="K6072" s="299"/>
      <c r="L6072" s="299"/>
    </row>
    <row r="6073" spans="1:12" ht="12.75" hidden="1" customHeight="1" outlineLevel="1" x14ac:dyDescent="0.2">
      <c r="A6073" s="3"/>
      <c r="B6073" s="149" t="str">
        <f ca="1">B6056</f>
        <v>Asset Type 114</v>
      </c>
      <c r="C6073" s="149" t="str">
        <f ca="1">C6056</f>
        <v>Description - Asset Type 114</v>
      </c>
      <c r="D6073" s="3"/>
      <c r="E6073" s="3"/>
      <c r="F6073" s="109" t="s">
        <v>47</v>
      </c>
      <c r="G6073" s="301">
        <f t="shared" ref="G6073:L6073" si="628">SUM(G6058:G6072)</f>
        <v>0</v>
      </c>
      <c r="H6073" s="301">
        <f t="shared" ca="1" si="628"/>
        <v>0</v>
      </c>
      <c r="I6073" s="301">
        <f t="shared" ca="1" si="628"/>
        <v>0</v>
      </c>
      <c r="J6073" s="301">
        <f t="shared" ca="1" si="628"/>
        <v>0</v>
      </c>
      <c r="K6073" s="301">
        <f t="shared" ca="1" si="628"/>
        <v>0</v>
      </c>
      <c r="L6073" s="301">
        <f t="shared" ca="1" si="628"/>
        <v>0</v>
      </c>
    </row>
    <row r="6074" spans="1:12" ht="12.75" hidden="1" customHeight="1" outlineLevel="2" x14ac:dyDescent="0.2">
      <c r="A6074" s="221">
        <f>A6056+1</f>
        <v>115</v>
      </c>
      <c r="B6074" s="22" t="str">
        <f ca="1">OFFSET($B$216,$A6074-1,0)</f>
        <v>Asset Type 115</v>
      </c>
      <c r="C6074" s="22" t="str">
        <f ca="1">OFFSET($C$216,$A6074-1,0)</f>
        <v>Description - Asset Type 115</v>
      </c>
      <c r="D6074" s="3"/>
      <c r="E6074" s="112"/>
      <c r="F6074" s="111" t="s">
        <v>46</v>
      </c>
      <c r="G6074" s="300">
        <f t="shared" ref="G6074:L6074" ca="1" si="629">VLOOKUP($B6074,$B$216:$L$415,5+G$5,FALSE)</f>
        <v>0</v>
      </c>
      <c r="H6074" s="300">
        <f t="shared" ca="1" si="629"/>
        <v>0</v>
      </c>
      <c r="I6074" s="300">
        <f t="shared" ca="1" si="629"/>
        <v>0</v>
      </c>
      <c r="J6074" s="300">
        <f t="shared" ca="1" si="629"/>
        <v>0</v>
      </c>
      <c r="K6074" s="300">
        <f t="shared" ca="1" si="629"/>
        <v>0</v>
      </c>
      <c r="L6074" s="300">
        <f t="shared" ca="1" si="629"/>
        <v>0</v>
      </c>
    </row>
    <row r="6075" spans="1:12" ht="12.75" hidden="1" customHeight="1" outlineLevel="2" x14ac:dyDescent="0.2">
      <c r="A6075" s="3"/>
      <c r="B6075" s="3"/>
      <c r="C6075" s="21"/>
      <c r="D6075" s="3"/>
      <c r="E6075" s="110"/>
      <c r="F6075" s="109" t="s">
        <v>81</v>
      </c>
      <c r="G6075" s="114">
        <f ca="1">VLOOKUP($B6074,'Input Sheet'!$B$215:$L$414,5+G$5,FALSE)</f>
        <v>0</v>
      </c>
      <c r="H6075" s="114">
        <f ca="1">VLOOKUP($B6074,'Input Sheet'!$B$215:$L$414,5+H$5,FALSE)</f>
        <v>0</v>
      </c>
      <c r="I6075" s="114">
        <f ca="1">VLOOKUP($B6074,'Input Sheet'!$B$215:$L$414,5+I$5,FALSE)</f>
        <v>0</v>
      </c>
      <c r="J6075" s="114">
        <f ca="1">VLOOKUP($B6074,'Input Sheet'!$B$215:$L$414,5+J$5,FALSE)</f>
        <v>0</v>
      </c>
      <c r="K6075" s="114">
        <f ca="1">VLOOKUP($B6074,'Input Sheet'!$B$215:$L$414,5+K$5,FALSE)</f>
        <v>0</v>
      </c>
      <c r="L6075" s="114">
        <f ca="1">VLOOKUP($B6074,'Input Sheet'!$B$215:$L$414,5+L$5,FALSE)</f>
        <v>0</v>
      </c>
    </row>
    <row r="6076" spans="1:12" ht="12.75" hidden="1" customHeight="1" outlineLevel="2" x14ac:dyDescent="0.2">
      <c r="A6076" s="3"/>
      <c r="B6076" s="3"/>
      <c r="C6076" s="3"/>
      <c r="D6076" s="3">
        <v>1</v>
      </c>
      <c r="E6076" s="295">
        <f t="array" aca="1" ref="E6076:E6090" ca="1">TRANSPOSE(G6074:L6074)</f>
        <v>0</v>
      </c>
      <c r="F6076" s="296"/>
      <c r="G6076" s="297"/>
      <c r="H6076" s="298">
        <f ca="1">IF(OFFSET(H6076,-$D6076,0)="n/a","n/a",IF(H$5&gt;OFFSET(H6076,-$D6076,0)+$D6076,$E6076-SUM($G6076:G6076),($E6076-SUM($G6076:G6076))/(OFFSET(H6076,-$D6076,0)-(H$5-$D6076-1))))</f>
        <v>0</v>
      </c>
      <c r="I6076" s="298">
        <f ca="1">IF(OFFSET(I6076,-$D6076,0)="n/a","n/a",IF(I$5&gt;OFFSET(I6076,-$D6076,0)+$D6076,$E6076-SUM($G6076:H6076),($E6076-SUM($G6076:H6076))/(OFFSET(I6076,-$D6076,0)-(I$5-$D6076-1))))</f>
        <v>0</v>
      </c>
      <c r="J6076" s="298">
        <f ca="1">IF(OFFSET(J6076,-$D6076,0)="n/a","n/a",IF(J$5&gt;OFFSET(J6076,-$D6076,0)+$D6076,$E6076-SUM($G6076:I6076),($E6076-SUM($G6076:I6076))/(OFFSET(J6076,-$D6076,0)-(J$5-$D6076-1))))</f>
        <v>0</v>
      </c>
      <c r="K6076" s="298">
        <f ca="1">IF(OFFSET(K6076,-$D6076,0)="n/a","n/a",IF(K$5&gt;OFFSET(K6076,-$D6076,0)+$D6076,$E6076-SUM($G6076:J6076),($E6076-SUM($G6076:J6076))/(OFFSET(K6076,-$D6076,0)-(K$5-$D6076-1))))</f>
        <v>0</v>
      </c>
      <c r="L6076" s="298">
        <f ca="1">IF(OFFSET(L6076,-$D6076,0)="n/a","n/a",IF(L$5&gt;OFFSET(L6076,-$D6076,0)+$D6076,$E6076-SUM($G6076:K6076),($E6076-SUM($G6076:K6076))/(OFFSET(L6076,-$D6076,0)-(L$5-$D6076-1))))</f>
        <v>0</v>
      </c>
    </row>
    <row r="6077" spans="1:12" ht="12.75" hidden="1" customHeight="1" outlineLevel="2" x14ac:dyDescent="0.2">
      <c r="A6077" s="3"/>
      <c r="B6077" s="3"/>
      <c r="C6077" s="377" t="s">
        <v>48</v>
      </c>
      <c r="D6077" s="3">
        <v>2</v>
      </c>
      <c r="E6077" s="295">
        <f ca="1"/>
        <v>0</v>
      </c>
      <c r="F6077" s="296"/>
      <c r="G6077" s="299"/>
      <c r="H6077" s="297"/>
      <c r="I6077" s="298">
        <f ca="1">IF(OFFSET(I6077,-$D6077,0)="n/a","n/a",IF(I$5&gt;OFFSET(I6077,-$D6077,0)+$D6077,$E6077-SUM($G6077:H6077),($E6077-SUM($G6077:H6077))/(OFFSET(I6077,-$D6077,0)-(I$5-$D6077-1))))</f>
        <v>0</v>
      </c>
      <c r="J6077" s="298">
        <f ca="1">IF(OFFSET(J6077,-$D6077,0)="n/a","n/a",IF(J$5&gt;OFFSET(J6077,-$D6077,0)+$D6077,$E6077-SUM($G6077:I6077),($E6077-SUM($G6077:I6077))/(OFFSET(J6077,-$D6077,0)-(J$5-$D6077-1))))</f>
        <v>0</v>
      </c>
      <c r="K6077" s="298">
        <f ca="1">IF(OFFSET(K6077,-$D6077,0)="n/a","n/a",IF(K$5&gt;OFFSET(K6077,-$D6077,0)+$D6077,$E6077-SUM($G6077:J6077),($E6077-SUM($G6077:J6077))/(OFFSET(K6077,-$D6077,0)-(K$5-$D6077-1))))</f>
        <v>0</v>
      </c>
      <c r="L6077" s="298">
        <f ca="1">IF(OFFSET(L6077,-$D6077,0)="n/a","n/a",IF(L$5&gt;OFFSET(L6077,-$D6077,0)+$D6077,$E6077-SUM($G6077:K6077),($E6077-SUM($G6077:K6077))/(OFFSET(L6077,-$D6077,0)-(L$5-$D6077-1))))</f>
        <v>0</v>
      </c>
    </row>
    <row r="6078" spans="1:12" ht="12.75" hidden="1" customHeight="1" outlineLevel="2" x14ac:dyDescent="0.2">
      <c r="A6078" s="3"/>
      <c r="B6078" s="3"/>
      <c r="C6078" s="377"/>
      <c r="D6078" s="3">
        <v>3</v>
      </c>
      <c r="E6078" s="295">
        <f ca="1"/>
        <v>0</v>
      </c>
      <c r="F6078" s="296"/>
      <c r="G6078" s="299"/>
      <c r="H6078" s="299"/>
      <c r="I6078" s="297"/>
      <c r="J6078" s="298">
        <f ca="1">IF(OFFSET(J6078,-$D6078,0)="n/a","n/a",IF(J$5&gt;OFFSET(J6078,-$D6078,0)+$D6078,$E6078-SUM($G6078:I6078),($E6078-SUM($G6078:I6078))/(OFFSET(J6078,-$D6078,0)-(J$5-$D6078-1))))</f>
        <v>0</v>
      </c>
      <c r="K6078" s="298">
        <f ca="1">IF(OFFSET(K6078,-$D6078,0)="n/a","n/a",IF(K$5&gt;OFFSET(K6078,-$D6078,0)+$D6078,$E6078-SUM($G6078:J6078),($E6078-SUM($G6078:J6078))/(OFFSET(K6078,-$D6078,0)-(K$5-$D6078-1))))</f>
        <v>0</v>
      </c>
      <c r="L6078" s="298">
        <f ca="1">IF(OFFSET(L6078,-$D6078,0)="n/a","n/a",IF(L$5&gt;OFFSET(L6078,-$D6078,0)+$D6078,$E6078-SUM($G6078:K6078),($E6078-SUM($G6078:K6078))/(OFFSET(L6078,-$D6078,0)-(L$5-$D6078-1))))</f>
        <v>0</v>
      </c>
    </row>
    <row r="6079" spans="1:12" ht="12.75" hidden="1" customHeight="1" outlineLevel="2" x14ac:dyDescent="0.2">
      <c r="A6079" s="3"/>
      <c r="B6079" s="3"/>
      <c r="C6079" s="377"/>
      <c r="D6079" s="3">
        <v>4</v>
      </c>
      <c r="E6079" s="295">
        <f ca="1"/>
        <v>0</v>
      </c>
      <c r="F6079" s="296"/>
      <c r="G6079" s="299"/>
      <c r="H6079" s="299"/>
      <c r="I6079" s="299"/>
      <c r="J6079" s="297"/>
      <c r="K6079" s="298">
        <f ca="1">IF(OFFSET(K6079,-$D6079,0)="n/a","n/a",IF(K$5&gt;OFFSET(K6079,-$D6079,0)+$D6079,$E6079-SUM($G6079:J6079),($E6079-SUM($G6079:J6079))/(OFFSET(K6079,-$D6079,0)-(K$5-$D6079-1))))</f>
        <v>0</v>
      </c>
      <c r="L6079" s="298">
        <f ca="1">IF(OFFSET(L6079,-$D6079,0)="n/a","n/a",IF(L$5&gt;OFFSET(L6079,-$D6079,0)+$D6079,$E6079-SUM($G6079:K6079),($E6079-SUM($G6079:K6079))/(OFFSET(L6079,-$D6079,0)-(L$5-$D6079-1))))</f>
        <v>0</v>
      </c>
    </row>
    <row r="6080" spans="1:12" ht="12.75" hidden="1" customHeight="1" outlineLevel="2" x14ac:dyDescent="0.2">
      <c r="A6080" s="3"/>
      <c r="B6080" s="3"/>
      <c r="C6080" s="377"/>
      <c r="D6080" s="3">
        <v>5</v>
      </c>
      <c r="E6080" s="295">
        <f ca="1"/>
        <v>0</v>
      </c>
      <c r="F6080" s="296"/>
      <c r="G6080" s="299"/>
      <c r="H6080" s="299"/>
      <c r="I6080" s="299"/>
      <c r="J6080" s="299"/>
      <c r="K6080" s="297"/>
      <c r="L6080" s="298">
        <f ca="1">IF(OFFSET(L6080,-$D6080,0)="n/a","n/a",IF(L$5&gt;OFFSET(L6080,-$D6080,0)+$D6080,$E6080-SUM($G6080:K6080),($E6080-SUM($G6080:K6080))/(OFFSET(L6080,-$D6080,0)-(L$5-$D6080-1))))</f>
        <v>0</v>
      </c>
    </row>
    <row r="6081" spans="1:12" ht="12.75" hidden="1" customHeight="1" outlineLevel="2" x14ac:dyDescent="0.2">
      <c r="A6081" s="3"/>
      <c r="B6081" s="3"/>
      <c r="C6081" s="377"/>
      <c r="D6081" s="3">
        <v>6</v>
      </c>
      <c r="E6081" s="295">
        <f ca="1"/>
        <v>0</v>
      </c>
      <c r="F6081" s="296"/>
      <c r="G6081" s="299"/>
      <c r="H6081" s="299"/>
      <c r="I6081" s="299"/>
      <c r="J6081" s="299"/>
      <c r="K6081" s="299"/>
      <c r="L6081" s="297"/>
    </row>
    <row r="6082" spans="1:12" ht="12.75" hidden="1" customHeight="1" outlineLevel="2" x14ac:dyDescent="0.2">
      <c r="A6082" s="3"/>
      <c r="B6082" s="3"/>
      <c r="C6082" s="377"/>
      <c r="D6082" s="3">
        <v>7</v>
      </c>
      <c r="E6082" s="295" t="e">
        <f ca="1"/>
        <v>#N/A</v>
      </c>
      <c r="F6082" s="296"/>
      <c r="G6082" s="299"/>
      <c r="H6082" s="299"/>
      <c r="I6082" s="299"/>
      <c r="J6082" s="299"/>
      <c r="K6082" s="299"/>
      <c r="L6082" s="299"/>
    </row>
    <row r="6083" spans="1:12" ht="12.75" hidden="1" customHeight="1" outlineLevel="2" x14ac:dyDescent="0.2">
      <c r="A6083" s="3"/>
      <c r="B6083" s="3"/>
      <c r="C6083" s="377"/>
      <c r="D6083" s="3">
        <v>8</v>
      </c>
      <c r="E6083" s="295" t="e">
        <f ca="1"/>
        <v>#N/A</v>
      </c>
      <c r="F6083" s="296"/>
      <c r="G6083" s="299"/>
      <c r="H6083" s="299"/>
      <c r="I6083" s="299"/>
      <c r="J6083" s="299"/>
      <c r="K6083" s="299"/>
      <c r="L6083" s="299"/>
    </row>
    <row r="6084" spans="1:12" ht="12.75" hidden="1" customHeight="1" outlineLevel="2" x14ac:dyDescent="0.2">
      <c r="A6084" s="3"/>
      <c r="B6084" s="3"/>
      <c r="C6084" s="377"/>
      <c r="D6084" s="3">
        <v>9</v>
      </c>
      <c r="E6084" s="295" t="e">
        <f ca="1"/>
        <v>#N/A</v>
      </c>
      <c r="F6084" s="296"/>
      <c r="G6084" s="299"/>
      <c r="H6084" s="299"/>
      <c r="I6084" s="299"/>
      <c r="J6084" s="299"/>
      <c r="K6084" s="299"/>
      <c r="L6084" s="299"/>
    </row>
    <row r="6085" spans="1:12" ht="12.75" hidden="1" customHeight="1" outlineLevel="2" x14ac:dyDescent="0.2">
      <c r="A6085" s="3"/>
      <c r="B6085" s="3"/>
      <c r="C6085" s="377"/>
      <c r="D6085" s="3">
        <v>10</v>
      </c>
      <c r="E6085" s="295" t="e">
        <f ca="1"/>
        <v>#N/A</v>
      </c>
      <c r="F6085" s="296"/>
      <c r="G6085" s="299"/>
      <c r="H6085" s="299"/>
      <c r="I6085" s="299"/>
      <c r="J6085" s="299"/>
      <c r="K6085" s="299"/>
      <c r="L6085" s="299"/>
    </row>
    <row r="6086" spans="1:12" ht="12.75" hidden="1" customHeight="1" outlineLevel="2" x14ac:dyDescent="0.2">
      <c r="A6086" s="3"/>
      <c r="B6086" s="3"/>
      <c r="C6086" s="377"/>
      <c r="D6086" s="3">
        <v>11</v>
      </c>
      <c r="E6086" s="295" t="e">
        <f ca="1"/>
        <v>#N/A</v>
      </c>
      <c r="F6086" s="296"/>
      <c r="G6086" s="299"/>
      <c r="H6086" s="299"/>
      <c r="I6086" s="299"/>
      <c r="J6086" s="299"/>
      <c r="K6086" s="299"/>
      <c r="L6086" s="299"/>
    </row>
    <row r="6087" spans="1:12" ht="12.75" hidden="1" customHeight="1" outlineLevel="2" x14ac:dyDescent="0.2">
      <c r="A6087" s="3"/>
      <c r="B6087" s="3"/>
      <c r="C6087" s="377"/>
      <c r="D6087" s="3">
        <v>12</v>
      </c>
      <c r="E6087" s="295" t="e">
        <f ca="1"/>
        <v>#N/A</v>
      </c>
      <c r="F6087" s="296"/>
      <c r="G6087" s="299"/>
      <c r="H6087" s="299"/>
      <c r="I6087" s="299"/>
      <c r="J6087" s="299"/>
      <c r="K6087" s="299"/>
      <c r="L6087" s="299"/>
    </row>
    <row r="6088" spans="1:12" ht="12.75" hidden="1" customHeight="1" outlineLevel="2" x14ac:dyDescent="0.2">
      <c r="A6088" s="3"/>
      <c r="B6088" s="3"/>
      <c r="C6088" s="377"/>
      <c r="D6088" s="3">
        <v>13</v>
      </c>
      <c r="E6088" s="295" t="e">
        <f ca="1"/>
        <v>#N/A</v>
      </c>
      <c r="F6088" s="296"/>
      <c r="G6088" s="299"/>
      <c r="H6088" s="299"/>
      <c r="I6088" s="299"/>
      <c r="J6088" s="299"/>
      <c r="K6088" s="299"/>
      <c r="L6088" s="299"/>
    </row>
    <row r="6089" spans="1:12" ht="12.75" hidden="1" customHeight="1" outlineLevel="2" x14ac:dyDescent="0.2">
      <c r="A6089" s="3"/>
      <c r="B6089" s="3"/>
      <c r="C6089" s="377"/>
      <c r="D6089" s="3">
        <v>14</v>
      </c>
      <c r="E6089" s="295" t="e">
        <f ca="1"/>
        <v>#N/A</v>
      </c>
      <c r="F6089" s="296"/>
      <c r="G6089" s="299"/>
      <c r="H6089" s="299"/>
      <c r="I6089" s="299"/>
      <c r="J6089" s="299"/>
      <c r="K6089" s="299"/>
      <c r="L6089" s="299"/>
    </row>
    <row r="6090" spans="1:12" ht="12.75" hidden="1" customHeight="1" outlineLevel="2" x14ac:dyDescent="0.2">
      <c r="A6090" s="3"/>
      <c r="B6090" s="3"/>
      <c r="C6090" s="377"/>
      <c r="D6090" s="3">
        <v>15</v>
      </c>
      <c r="E6090" s="295" t="e">
        <f ca="1"/>
        <v>#N/A</v>
      </c>
      <c r="F6090" s="296"/>
      <c r="G6090" s="299"/>
      <c r="H6090" s="299"/>
      <c r="I6090" s="299"/>
      <c r="J6090" s="299"/>
      <c r="K6090" s="299"/>
      <c r="L6090" s="299"/>
    </row>
    <row r="6091" spans="1:12" ht="12.75" hidden="1" customHeight="1" outlineLevel="1" x14ac:dyDescent="0.2">
      <c r="A6091" s="3"/>
      <c r="B6091" s="149" t="str">
        <f ca="1">B6074</f>
        <v>Asset Type 115</v>
      </c>
      <c r="C6091" s="149" t="str">
        <f ca="1">C6074</f>
        <v>Description - Asset Type 115</v>
      </c>
      <c r="D6091" s="3"/>
      <c r="E6091" s="3"/>
      <c r="F6091" s="109" t="s">
        <v>47</v>
      </c>
      <c r="G6091" s="301">
        <f t="shared" ref="G6091:L6091" si="630">SUM(G6076:G6090)</f>
        <v>0</v>
      </c>
      <c r="H6091" s="301">
        <f t="shared" ca="1" si="630"/>
        <v>0</v>
      </c>
      <c r="I6091" s="301">
        <f t="shared" ca="1" si="630"/>
        <v>0</v>
      </c>
      <c r="J6091" s="301">
        <f t="shared" ca="1" si="630"/>
        <v>0</v>
      </c>
      <c r="K6091" s="301">
        <f t="shared" ca="1" si="630"/>
        <v>0</v>
      </c>
      <c r="L6091" s="301">
        <f t="shared" ca="1" si="630"/>
        <v>0</v>
      </c>
    </row>
    <row r="6092" spans="1:12" ht="12.75" hidden="1" customHeight="1" outlineLevel="2" x14ac:dyDescent="0.2">
      <c r="A6092" s="221">
        <f>A6074+1</f>
        <v>116</v>
      </c>
      <c r="B6092" s="22" t="str">
        <f ca="1">OFFSET($B$216,$A6092-1,0)</f>
        <v>Asset Type 116</v>
      </c>
      <c r="C6092" s="22" t="str">
        <f ca="1">OFFSET($C$216,$A6092-1,0)</f>
        <v>Description - Asset Type 116</v>
      </c>
      <c r="D6092" s="3"/>
      <c r="E6092" s="112"/>
      <c r="F6092" s="111" t="s">
        <v>46</v>
      </c>
      <c r="G6092" s="300">
        <f t="shared" ref="G6092:L6092" ca="1" si="631">VLOOKUP($B6092,$B$216:$L$415,5+G$5,FALSE)</f>
        <v>0</v>
      </c>
      <c r="H6092" s="300">
        <f t="shared" ca="1" si="631"/>
        <v>0</v>
      </c>
      <c r="I6092" s="300">
        <f t="shared" ca="1" si="631"/>
        <v>0</v>
      </c>
      <c r="J6092" s="300">
        <f t="shared" ca="1" si="631"/>
        <v>0</v>
      </c>
      <c r="K6092" s="300">
        <f t="shared" ca="1" si="631"/>
        <v>0</v>
      </c>
      <c r="L6092" s="300">
        <f t="shared" ca="1" si="631"/>
        <v>0</v>
      </c>
    </row>
    <row r="6093" spans="1:12" ht="12.75" hidden="1" customHeight="1" outlineLevel="2" x14ac:dyDescent="0.2">
      <c r="A6093" s="3"/>
      <c r="B6093" s="3"/>
      <c r="C6093" s="21"/>
      <c r="D6093" s="3"/>
      <c r="E6093" s="110"/>
      <c r="F6093" s="109" t="s">
        <v>81</v>
      </c>
      <c r="G6093" s="114">
        <f ca="1">VLOOKUP($B6092,'Input Sheet'!$B$215:$L$414,5+G$5,FALSE)</f>
        <v>0</v>
      </c>
      <c r="H6093" s="114">
        <f ca="1">VLOOKUP($B6092,'Input Sheet'!$B$215:$L$414,5+H$5,FALSE)</f>
        <v>0</v>
      </c>
      <c r="I6093" s="114">
        <f ca="1">VLOOKUP($B6092,'Input Sheet'!$B$215:$L$414,5+I$5,FALSE)</f>
        <v>0</v>
      </c>
      <c r="J6093" s="114">
        <f ca="1">VLOOKUP($B6092,'Input Sheet'!$B$215:$L$414,5+J$5,FALSE)</f>
        <v>0</v>
      </c>
      <c r="K6093" s="114">
        <f ca="1">VLOOKUP($B6092,'Input Sheet'!$B$215:$L$414,5+K$5,FALSE)</f>
        <v>0</v>
      </c>
      <c r="L6093" s="114">
        <f ca="1">VLOOKUP($B6092,'Input Sheet'!$B$215:$L$414,5+L$5,FALSE)</f>
        <v>0</v>
      </c>
    </row>
    <row r="6094" spans="1:12" ht="12.75" hidden="1" customHeight="1" outlineLevel="2" x14ac:dyDescent="0.2">
      <c r="A6094" s="3"/>
      <c r="B6094" s="3"/>
      <c r="C6094" s="3"/>
      <c r="D6094" s="3">
        <v>1</v>
      </c>
      <c r="E6094" s="295">
        <f t="array" aca="1" ref="E6094:E6108" ca="1">TRANSPOSE(G6092:L6092)</f>
        <v>0</v>
      </c>
      <c r="F6094" s="296"/>
      <c r="G6094" s="297"/>
      <c r="H6094" s="298">
        <f ca="1">IF(OFFSET(H6094,-$D6094,0)="n/a","n/a",IF(H$5&gt;OFFSET(H6094,-$D6094,0)+$D6094,$E6094-SUM($G6094:G6094),($E6094-SUM($G6094:G6094))/(OFFSET(H6094,-$D6094,0)-(H$5-$D6094-1))))</f>
        <v>0</v>
      </c>
      <c r="I6094" s="298">
        <f ca="1">IF(OFFSET(I6094,-$D6094,0)="n/a","n/a",IF(I$5&gt;OFFSET(I6094,-$D6094,0)+$D6094,$E6094-SUM($G6094:H6094),($E6094-SUM($G6094:H6094))/(OFFSET(I6094,-$D6094,0)-(I$5-$D6094-1))))</f>
        <v>0</v>
      </c>
      <c r="J6094" s="298">
        <f ca="1">IF(OFFSET(J6094,-$D6094,0)="n/a","n/a",IF(J$5&gt;OFFSET(J6094,-$D6094,0)+$D6094,$E6094-SUM($G6094:I6094),($E6094-SUM($G6094:I6094))/(OFFSET(J6094,-$D6094,0)-(J$5-$D6094-1))))</f>
        <v>0</v>
      </c>
      <c r="K6094" s="298">
        <f ca="1">IF(OFFSET(K6094,-$D6094,0)="n/a","n/a",IF(K$5&gt;OFFSET(K6094,-$D6094,0)+$D6094,$E6094-SUM($G6094:J6094),($E6094-SUM($G6094:J6094))/(OFFSET(K6094,-$D6094,0)-(K$5-$D6094-1))))</f>
        <v>0</v>
      </c>
      <c r="L6094" s="298">
        <f ca="1">IF(OFFSET(L6094,-$D6094,0)="n/a","n/a",IF(L$5&gt;OFFSET(L6094,-$D6094,0)+$D6094,$E6094-SUM($G6094:K6094),($E6094-SUM($G6094:K6094))/(OFFSET(L6094,-$D6094,0)-(L$5-$D6094-1))))</f>
        <v>0</v>
      </c>
    </row>
    <row r="6095" spans="1:12" ht="12.75" hidden="1" customHeight="1" outlineLevel="2" x14ac:dyDescent="0.2">
      <c r="A6095" s="3"/>
      <c r="B6095" s="3"/>
      <c r="C6095" s="377" t="s">
        <v>48</v>
      </c>
      <c r="D6095" s="3">
        <v>2</v>
      </c>
      <c r="E6095" s="295">
        <f ca="1"/>
        <v>0</v>
      </c>
      <c r="F6095" s="296"/>
      <c r="G6095" s="299"/>
      <c r="H6095" s="297"/>
      <c r="I6095" s="298">
        <f ca="1">IF(OFFSET(I6095,-$D6095,0)="n/a","n/a",IF(I$5&gt;OFFSET(I6095,-$D6095,0)+$D6095,$E6095-SUM($G6095:H6095),($E6095-SUM($G6095:H6095))/(OFFSET(I6095,-$D6095,0)-(I$5-$D6095-1))))</f>
        <v>0</v>
      </c>
      <c r="J6095" s="298">
        <f ca="1">IF(OFFSET(J6095,-$D6095,0)="n/a","n/a",IF(J$5&gt;OFFSET(J6095,-$D6095,0)+$D6095,$E6095-SUM($G6095:I6095),($E6095-SUM($G6095:I6095))/(OFFSET(J6095,-$D6095,0)-(J$5-$D6095-1))))</f>
        <v>0</v>
      </c>
      <c r="K6095" s="298">
        <f ca="1">IF(OFFSET(K6095,-$D6095,0)="n/a","n/a",IF(K$5&gt;OFFSET(K6095,-$D6095,0)+$D6095,$E6095-SUM($G6095:J6095),($E6095-SUM($G6095:J6095))/(OFFSET(K6095,-$D6095,0)-(K$5-$D6095-1))))</f>
        <v>0</v>
      </c>
      <c r="L6095" s="298">
        <f ca="1">IF(OFFSET(L6095,-$D6095,0)="n/a","n/a",IF(L$5&gt;OFFSET(L6095,-$D6095,0)+$D6095,$E6095-SUM($G6095:K6095),($E6095-SUM($G6095:K6095))/(OFFSET(L6095,-$D6095,0)-(L$5-$D6095-1))))</f>
        <v>0</v>
      </c>
    </row>
    <row r="6096" spans="1:12" ht="12.75" hidden="1" customHeight="1" outlineLevel="2" x14ac:dyDescent="0.2">
      <c r="A6096" s="3"/>
      <c r="B6096" s="3"/>
      <c r="C6096" s="377"/>
      <c r="D6096" s="3">
        <v>3</v>
      </c>
      <c r="E6096" s="295">
        <f ca="1"/>
        <v>0</v>
      </c>
      <c r="F6096" s="296"/>
      <c r="G6096" s="299"/>
      <c r="H6096" s="299"/>
      <c r="I6096" s="297"/>
      <c r="J6096" s="298">
        <f ca="1">IF(OFFSET(J6096,-$D6096,0)="n/a","n/a",IF(J$5&gt;OFFSET(J6096,-$D6096,0)+$D6096,$E6096-SUM($G6096:I6096),($E6096-SUM($G6096:I6096))/(OFFSET(J6096,-$D6096,0)-(J$5-$D6096-1))))</f>
        <v>0</v>
      </c>
      <c r="K6096" s="298">
        <f ca="1">IF(OFFSET(K6096,-$D6096,0)="n/a","n/a",IF(K$5&gt;OFFSET(K6096,-$D6096,0)+$D6096,$E6096-SUM($G6096:J6096),($E6096-SUM($G6096:J6096))/(OFFSET(K6096,-$D6096,0)-(K$5-$D6096-1))))</f>
        <v>0</v>
      </c>
      <c r="L6096" s="298">
        <f ca="1">IF(OFFSET(L6096,-$D6096,0)="n/a","n/a",IF(L$5&gt;OFFSET(L6096,-$D6096,0)+$D6096,$E6096-SUM($G6096:K6096),($E6096-SUM($G6096:K6096))/(OFFSET(L6096,-$D6096,0)-(L$5-$D6096-1))))</f>
        <v>0</v>
      </c>
    </row>
    <row r="6097" spans="1:12" ht="12.75" hidden="1" customHeight="1" outlineLevel="2" x14ac:dyDescent="0.2">
      <c r="A6097" s="3"/>
      <c r="B6097" s="3"/>
      <c r="C6097" s="377"/>
      <c r="D6097" s="3">
        <v>4</v>
      </c>
      <c r="E6097" s="295">
        <f ca="1"/>
        <v>0</v>
      </c>
      <c r="F6097" s="296"/>
      <c r="G6097" s="299"/>
      <c r="H6097" s="299"/>
      <c r="I6097" s="299"/>
      <c r="J6097" s="297"/>
      <c r="K6097" s="298">
        <f ca="1">IF(OFFSET(K6097,-$D6097,0)="n/a","n/a",IF(K$5&gt;OFFSET(K6097,-$D6097,0)+$D6097,$E6097-SUM($G6097:J6097),($E6097-SUM($G6097:J6097))/(OFFSET(K6097,-$D6097,0)-(K$5-$D6097-1))))</f>
        <v>0</v>
      </c>
      <c r="L6097" s="298">
        <f ca="1">IF(OFFSET(L6097,-$D6097,0)="n/a","n/a",IF(L$5&gt;OFFSET(L6097,-$D6097,0)+$D6097,$E6097-SUM($G6097:K6097),($E6097-SUM($G6097:K6097))/(OFFSET(L6097,-$D6097,0)-(L$5-$D6097-1))))</f>
        <v>0</v>
      </c>
    </row>
    <row r="6098" spans="1:12" ht="12.75" hidden="1" customHeight="1" outlineLevel="2" x14ac:dyDescent="0.2">
      <c r="A6098" s="3"/>
      <c r="B6098" s="3"/>
      <c r="C6098" s="377"/>
      <c r="D6098" s="3">
        <v>5</v>
      </c>
      <c r="E6098" s="295">
        <f ca="1"/>
        <v>0</v>
      </c>
      <c r="F6098" s="296"/>
      <c r="G6098" s="299"/>
      <c r="H6098" s="299"/>
      <c r="I6098" s="299"/>
      <c r="J6098" s="299"/>
      <c r="K6098" s="297"/>
      <c r="L6098" s="298">
        <f ca="1">IF(OFFSET(L6098,-$D6098,0)="n/a","n/a",IF(L$5&gt;OFFSET(L6098,-$D6098,0)+$D6098,$E6098-SUM($G6098:K6098),($E6098-SUM($G6098:K6098))/(OFFSET(L6098,-$D6098,0)-(L$5-$D6098-1))))</f>
        <v>0</v>
      </c>
    </row>
    <row r="6099" spans="1:12" ht="12.75" hidden="1" customHeight="1" outlineLevel="2" x14ac:dyDescent="0.2">
      <c r="A6099" s="3"/>
      <c r="B6099" s="3"/>
      <c r="C6099" s="377"/>
      <c r="D6099" s="3">
        <v>6</v>
      </c>
      <c r="E6099" s="295">
        <f ca="1"/>
        <v>0</v>
      </c>
      <c r="F6099" s="296"/>
      <c r="G6099" s="299"/>
      <c r="H6099" s="299"/>
      <c r="I6099" s="299"/>
      <c r="J6099" s="299"/>
      <c r="K6099" s="299"/>
      <c r="L6099" s="297"/>
    </row>
    <row r="6100" spans="1:12" ht="12.75" hidden="1" customHeight="1" outlineLevel="2" x14ac:dyDescent="0.2">
      <c r="A6100" s="3"/>
      <c r="B6100" s="3"/>
      <c r="C6100" s="377"/>
      <c r="D6100" s="3">
        <v>7</v>
      </c>
      <c r="E6100" s="295" t="e">
        <f ca="1"/>
        <v>#N/A</v>
      </c>
      <c r="F6100" s="296"/>
      <c r="G6100" s="299"/>
      <c r="H6100" s="299"/>
      <c r="I6100" s="299"/>
      <c r="J6100" s="299"/>
      <c r="K6100" s="299"/>
      <c r="L6100" s="299"/>
    </row>
    <row r="6101" spans="1:12" ht="12.75" hidden="1" customHeight="1" outlineLevel="2" x14ac:dyDescent="0.2">
      <c r="A6101" s="3"/>
      <c r="B6101" s="3"/>
      <c r="C6101" s="377"/>
      <c r="D6101" s="3">
        <v>8</v>
      </c>
      <c r="E6101" s="295" t="e">
        <f ca="1"/>
        <v>#N/A</v>
      </c>
      <c r="F6101" s="296"/>
      <c r="G6101" s="299"/>
      <c r="H6101" s="299"/>
      <c r="I6101" s="299"/>
      <c r="J6101" s="299"/>
      <c r="K6101" s="299"/>
      <c r="L6101" s="299"/>
    </row>
    <row r="6102" spans="1:12" ht="12.75" hidden="1" customHeight="1" outlineLevel="2" x14ac:dyDescent="0.2">
      <c r="A6102" s="3"/>
      <c r="B6102" s="3"/>
      <c r="C6102" s="377"/>
      <c r="D6102" s="3">
        <v>9</v>
      </c>
      <c r="E6102" s="295" t="e">
        <f ca="1"/>
        <v>#N/A</v>
      </c>
      <c r="F6102" s="296"/>
      <c r="G6102" s="299"/>
      <c r="H6102" s="299"/>
      <c r="I6102" s="299"/>
      <c r="J6102" s="299"/>
      <c r="K6102" s="299"/>
      <c r="L6102" s="299"/>
    </row>
    <row r="6103" spans="1:12" ht="12.75" hidden="1" customHeight="1" outlineLevel="2" x14ac:dyDescent="0.2">
      <c r="A6103" s="3"/>
      <c r="B6103" s="3"/>
      <c r="C6103" s="377"/>
      <c r="D6103" s="3">
        <v>10</v>
      </c>
      <c r="E6103" s="295" t="e">
        <f ca="1"/>
        <v>#N/A</v>
      </c>
      <c r="F6103" s="296"/>
      <c r="G6103" s="299"/>
      <c r="H6103" s="299"/>
      <c r="I6103" s="299"/>
      <c r="J6103" s="299"/>
      <c r="K6103" s="299"/>
      <c r="L6103" s="299"/>
    </row>
    <row r="6104" spans="1:12" ht="12.75" hidden="1" customHeight="1" outlineLevel="2" x14ac:dyDescent="0.2">
      <c r="A6104" s="3"/>
      <c r="B6104" s="3"/>
      <c r="C6104" s="377"/>
      <c r="D6104" s="3">
        <v>11</v>
      </c>
      <c r="E6104" s="295" t="e">
        <f ca="1"/>
        <v>#N/A</v>
      </c>
      <c r="F6104" s="296"/>
      <c r="G6104" s="299"/>
      <c r="H6104" s="299"/>
      <c r="I6104" s="299"/>
      <c r="J6104" s="299"/>
      <c r="K6104" s="299"/>
      <c r="L6104" s="299"/>
    </row>
    <row r="6105" spans="1:12" ht="12.75" hidden="1" customHeight="1" outlineLevel="2" x14ac:dyDescent="0.2">
      <c r="A6105" s="3"/>
      <c r="B6105" s="3"/>
      <c r="C6105" s="377"/>
      <c r="D6105" s="3">
        <v>12</v>
      </c>
      <c r="E6105" s="295" t="e">
        <f ca="1"/>
        <v>#N/A</v>
      </c>
      <c r="F6105" s="296"/>
      <c r="G6105" s="299"/>
      <c r="H6105" s="299"/>
      <c r="I6105" s="299"/>
      <c r="J6105" s="299"/>
      <c r="K6105" s="299"/>
      <c r="L6105" s="299"/>
    </row>
    <row r="6106" spans="1:12" ht="12.75" hidden="1" customHeight="1" outlineLevel="2" x14ac:dyDescent="0.2">
      <c r="A6106" s="3"/>
      <c r="B6106" s="3"/>
      <c r="C6106" s="377"/>
      <c r="D6106" s="3">
        <v>13</v>
      </c>
      <c r="E6106" s="295" t="e">
        <f ca="1"/>
        <v>#N/A</v>
      </c>
      <c r="F6106" s="296"/>
      <c r="G6106" s="299"/>
      <c r="H6106" s="299"/>
      <c r="I6106" s="299"/>
      <c r="J6106" s="299"/>
      <c r="K6106" s="299"/>
      <c r="L6106" s="299"/>
    </row>
    <row r="6107" spans="1:12" ht="12.75" hidden="1" customHeight="1" outlineLevel="2" x14ac:dyDescent="0.2">
      <c r="A6107" s="3"/>
      <c r="B6107" s="3"/>
      <c r="C6107" s="377"/>
      <c r="D6107" s="3">
        <v>14</v>
      </c>
      <c r="E6107" s="295" t="e">
        <f ca="1"/>
        <v>#N/A</v>
      </c>
      <c r="F6107" s="296"/>
      <c r="G6107" s="299"/>
      <c r="H6107" s="299"/>
      <c r="I6107" s="299"/>
      <c r="J6107" s="299"/>
      <c r="K6107" s="299"/>
      <c r="L6107" s="299"/>
    </row>
    <row r="6108" spans="1:12" ht="12.75" hidden="1" customHeight="1" outlineLevel="2" x14ac:dyDescent="0.2">
      <c r="A6108" s="3"/>
      <c r="B6108" s="3"/>
      <c r="C6108" s="377"/>
      <c r="D6108" s="3">
        <v>15</v>
      </c>
      <c r="E6108" s="295" t="e">
        <f ca="1"/>
        <v>#N/A</v>
      </c>
      <c r="F6108" s="296"/>
      <c r="G6108" s="299"/>
      <c r="H6108" s="299"/>
      <c r="I6108" s="299"/>
      <c r="J6108" s="299"/>
      <c r="K6108" s="299"/>
      <c r="L6108" s="299"/>
    </row>
    <row r="6109" spans="1:12" ht="12.75" hidden="1" customHeight="1" outlineLevel="1" x14ac:dyDescent="0.2">
      <c r="A6109" s="3"/>
      <c r="B6109" s="149" t="str">
        <f ca="1">B6092</f>
        <v>Asset Type 116</v>
      </c>
      <c r="C6109" s="149" t="str">
        <f ca="1">C6092</f>
        <v>Description - Asset Type 116</v>
      </c>
      <c r="D6109" s="3"/>
      <c r="E6109" s="3"/>
      <c r="F6109" s="109" t="s">
        <v>47</v>
      </c>
      <c r="G6109" s="301">
        <f t="shared" ref="G6109:L6109" si="632">SUM(G6094:G6108)</f>
        <v>0</v>
      </c>
      <c r="H6109" s="301">
        <f t="shared" ca="1" si="632"/>
        <v>0</v>
      </c>
      <c r="I6109" s="301">
        <f t="shared" ca="1" si="632"/>
        <v>0</v>
      </c>
      <c r="J6109" s="301">
        <f t="shared" ca="1" si="632"/>
        <v>0</v>
      </c>
      <c r="K6109" s="301">
        <f t="shared" ca="1" si="632"/>
        <v>0</v>
      </c>
      <c r="L6109" s="301">
        <f t="shared" ca="1" si="632"/>
        <v>0</v>
      </c>
    </row>
    <row r="6110" spans="1:12" ht="12.75" hidden="1" customHeight="1" outlineLevel="2" x14ac:dyDescent="0.2">
      <c r="A6110" s="221">
        <f>A6092+1</f>
        <v>117</v>
      </c>
      <c r="B6110" s="22" t="str">
        <f ca="1">OFFSET($B$216,$A6110-1,0)</f>
        <v>Asset Type 117</v>
      </c>
      <c r="C6110" s="22" t="str">
        <f ca="1">OFFSET($C$216,$A6110-1,0)</f>
        <v>Description - Asset Type 117</v>
      </c>
      <c r="D6110" s="3"/>
      <c r="E6110" s="112"/>
      <c r="F6110" s="111" t="s">
        <v>46</v>
      </c>
      <c r="G6110" s="300">
        <f t="shared" ref="G6110:L6110" ca="1" si="633">VLOOKUP($B6110,$B$216:$L$415,5+G$5,FALSE)</f>
        <v>0</v>
      </c>
      <c r="H6110" s="300">
        <f t="shared" ca="1" si="633"/>
        <v>0</v>
      </c>
      <c r="I6110" s="300">
        <f t="shared" ca="1" si="633"/>
        <v>0</v>
      </c>
      <c r="J6110" s="300">
        <f t="shared" ca="1" si="633"/>
        <v>0</v>
      </c>
      <c r="K6110" s="300">
        <f t="shared" ca="1" si="633"/>
        <v>0</v>
      </c>
      <c r="L6110" s="300">
        <f t="shared" ca="1" si="633"/>
        <v>0</v>
      </c>
    </row>
    <row r="6111" spans="1:12" ht="12.75" hidden="1" customHeight="1" outlineLevel="2" x14ac:dyDescent="0.2">
      <c r="A6111" s="3"/>
      <c r="B6111" s="3"/>
      <c r="C6111" s="21"/>
      <c r="D6111" s="3"/>
      <c r="E6111" s="110"/>
      <c r="F6111" s="109" t="s">
        <v>81</v>
      </c>
      <c r="G6111" s="114">
        <f ca="1">VLOOKUP($B6110,'Input Sheet'!$B$215:$L$414,5+G$5,FALSE)</f>
        <v>0</v>
      </c>
      <c r="H6111" s="114">
        <f ca="1">VLOOKUP($B6110,'Input Sheet'!$B$215:$L$414,5+H$5,FALSE)</f>
        <v>0</v>
      </c>
      <c r="I6111" s="114">
        <f ca="1">VLOOKUP($B6110,'Input Sheet'!$B$215:$L$414,5+I$5,FALSE)</f>
        <v>0</v>
      </c>
      <c r="J6111" s="114">
        <f ca="1">VLOOKUP($B6110,'Input Sheet'!$B$215:$L$414,5+J$5,FALSE)</f>
        <v>0</v>
      </c>
      <c r="K6111" s="114">
        <f ca="1">VLOOKUP($B6110,'Input Sheet'!$B$215:$L$414,5+K$5,FALSE)</f>
        <v>0</v>
      </c>
      <c r="L6111" s="114">
        <f ca="1">VLOOKUP($B6110,'Input Sheet'!$B$215:$L$414,5+L$5,FALSE)</f>
        <v>0</v>
      </c>
    </row>
    <row r="6112" spans="1:12" ht="12.75" hidden="1" customHeight="1" outlineLevel="2" x14ac:dyDescent="0.2">
      <c r="A6112" s="3"/>
      <c r="B6112" s="3"/>
      <c r="C6112" s="3"/>
      <c r="D6112" s="3">
        <v>1</v>
      </c>
      <c r="E6112" s="295">
        <f t="array" aca="1" ref="E6112:E6126" ca="1">TRANSPOSE(G6110:L6110)</f>
        <v>0</v>
      </c>
      <c r="F6112" s="296"/>
      <c r="G6112" s="297"/>
      <c r="H6112" s="298">
        <f ca="1">IF(OFFSET(H6112,-$D6112,0)="n/a","n/a",IF(H$5&gt;OFFSET(H6112,-$D6112,0)+$D6112,$E6112-SUM($G6112:G6112),($E6112-SUM($G6112:G6112))/(OFFSET(H6112,-$D6112,0)-(H$5-$D6112-1))))</f>
        <v>0</v>
      </c>
      <c r="I6112" s="298">
        <f ca="1">IF(OFFSET(I6112,-$D6112,0)="n/a","n/a",IF(I$5&gt;OFFSET(I6112,-$D6112,0)+$D6112,$E6112-SUM($G6112:H6112),($E6112-SUM($G6112:H6112))/(OFFSET(I6112,-$D6112,0)-(I$5-$D6112-1))))</f>
        <v>0</v>
      </c>
      <c r="J6112" s="298">
        <f ca="1">IF(OFFSET(J6112,-$D6112,0)="n/a","n/a",IF(J$5&gt;OFFSET(J6112,-$D6112,0)+$D6112,$E6112-SUM($G6112:I6112),($E6112-SUM($G6112:I6112))/(OFFSET(J6112,-$D6112,0)-(J$5-$D6112-1))))</f>
        <v>0</v>
      </c>
      <c r="K6112" s="298">
        <f ca="1">IF(OFFSET(K6112,-$D6112,0)="n/a","n/a",IF(K$5&gt;OFFSET(K6112,-$D6112,0)+$D6112,$E6112-SUM($G6112:J6112),($E6112-SUM($G6112:J6112))/(OFFSET(K6112,-$D6112,0)-(K$5-$D6112-1))))</f>
        <v>0</v>
      </c>
      <c r="L6112" s="298">
        <f ca="1">IF(OFFSET(L6112,-$D6112,0)="n/a","n/a",IF(L$5&gt;OFFSET(L6112,-$D6112,0)+$D6112,$E6112-SUM($G6112:K6112),($E6112-SUM($G6112:K6112))/(OFFSET(L6112,-$D6112,0)-(L$5-$D6112-1))))</f>
        <v>0</v>
      </c>
    </row>
    <row r="6113" spans="1:12" ht="12.75" hidden="1" customHeight="1" outlineLevel="2" x14ac:dyDescent="0.2">
      <c r="A6113" s="3"/>
      <c r="B6113" s="3"/>
      <c r="C6113" s="377" t="s">
        <v>48</v>
      </c>
      <c r="D6113" s="3">
        <v>2</v>
      </c>
      <c r="E6113" s="295">
        <f ca="1"/>
        <v>0</v>
      </c>
      <c r="F6113" s="296"/>
      <c r="G6113" s="299"/>
      <c r="H6113" s="297"/>
      <c r="I6113" s="298">
        <f ca="1">IF(OFFSET(I6113,-$D6113,0)="n/a","n/a",IF(I$5&gt;OFFSET(I6113,-$D6113,0)+$D6113,$E6113-SUM($G6113:H6113),($E6113-SUM($G6113:H6113))/(OFFSET(I6113,-$D6113,0)-(I$5-$D6113-1))))</f>
        <v>0</v>
      </c>
      <c r="J6113" s="298">
        <f ca="1">IF(OFFSET(J6113,-$D6113,0)="n/a","n/a",IF(J$5&gt;OFFSET(J6113,-$D6113,0)+$D6113,$E6113-SUM($G6113:I6113),($E6113-SUM($G6113:I6113))/(OFFSET(J6113,-$D6113,0)-(J$5-$D6113-1))))</f>
        <v>0</v>
      </c>
      <c r="K6113" s="298">
        <f ca="1">IF(OFFSET(K6113,-$D6113,0)="n/a","n/a",IF(K$5&gt;OFFSET(K6113,-$D6113,0)+$D6113,$E6113-SUM($G6113:J6113),($E6113-SUM($G6113:J6113))/(OFFSET(K6113,-$D6113,0)-(K$5-$D6113-1))))</f>
        <v>0</v>
      </c>
      <c r="L6113" s="298">
        <f ca="1">IF(OFFSET(L6113,-$D6113,0)="n/a","n/a",IF(L$5&gt;OFFSET(L6113,-$D6113,0)+$D6113,$E6113-SUM($G6113:K6113),($E6113-SUM($G6113:K6113))/(OFFSET(L6113,-$D6113,0)-(L$5-$D6113-1))))</f>
        <v>0</v>
      </c>
    </row>
    <row r="6114" spans="1:12" ht="12.75" hidden="1" customHeight="1" outlineLevel="2" x14ac:dyDescent="0.2">
      <c r="A6114" s="3"/>
      <c r="B6114" s="3"/>
      <c r="C6114" s="377"/>
      <c r="D6114" s="3">
        <v>3</v>
      </c>
      <c r="E6114" s="295">
        <f ca="1"/>
        <v>0</v>
      </c>
      <c r="F6114" s="296"/>
      <c r="G6114" s="299"/>
      <c r="H6114" s="299"/>
      <c r="I6114" s="297"/>
      <c r="J6114" s="298">
        <f ca="1">IF(OFFSET(J6114,-$D6114,0)="n/a","n/a",IF(J$5&gt;OFFSET(J6114,-$D6114,0)+$D6114,$E6114-SUM($G6114:I6114),($E6114-SUM($G6114:I6114))/(OFFSET(J6114,-$D6114,0)-(J$5-$D6114-1))))</f>
        <v>0</v>
      </c>
      <c r="K6114" s="298">
        <f ca="1">IF(OFFSET(K6114,-$D6114,0)="n/a","n/a",IF(K$5&gt;OFFSET(K6114,-$D6114,0)+$D6114,$E6114-SUM($G6114:J6114),($E6114-SUM($G6114:J6114))/(OFFSET(K6114,-$D6114,0)-(K$5-$D6114-1))))</f>
        <v>0</v>
      </c>
      <c r="L6114" s="298">
        <f ca="1">IF(OFFSET(L6114,-$D6114,0)="n/a","n/a",IF(L$5&gt;OFFSET(L6114,-$D6114,0)+$D6114,$E6114-SUM($G6114:K6114),($E6114-SUM($G6114:K6114))/(OFFSET(L6114,-$D6114,0)-(L$5-$D6114-1))))</f>
        <v>0</v>
      </c>
    </row>
    <row r="6115" spans="1:12" ht="12.75" hidden="1" customHeight="1" outlineLevel="2" x14ac:dyDescent="0.2">
      <c r="A6115" s="3"/>
      <c r="B6115" s="3"/>
      <c r="C6115" s="377"/>
      <c r="D6115" s="3">
        <v>4</v>
      </c>
      <c r="E6115" s="295">
        <f ca="1"/>
        <v>0</v>
      </c>
      <c r="F6115" s="296"/>
      <c r="G6115" s="299"/>
      <c r="H6115" s="299"/>
      <c r="I6115" s="299"/>
      <c r="J6115" s="297"/>
      <c r="K6115" s="298">
        <f ca="1">IF(OFFSET(K6115,-$D6115,0)="n/a","n/a",IF(K$5&gt;OFFSET(K6115,-$D6115,0)+$D6115,$E6115-SUM($G6115:J6115),($E6115-SUM($G6115:J6115))/(OFFSET(K6115,-$D6115,0)-(K$5-$D6115-1))))</f>
        <v>0</v>
      </c>
      <c r="L6115" s="298">
        <f ca="1">IF(OFFSET(L6115,-$D6115,0)="n/a","n/a",IF(L$5&gt;OFFSET(L6115,-$D6115,0)+$D6115,$E6115-SUM($G6115:K6115),($E6115-SUM($G6115:K6115))/(OFFSET(L6115,-$D6115,0)-(L$5-$D6115-1))))</f>
        <v>0</v>
      </c>
    </row>
    <row r="6116" spans="1:12" ht="12.75" hidden="1" customHeight="1" outlineLevel="2" x14ac:dyDescent="0.2">
      <c r="A6116" s="3"/>
      <c r="B6116" s="3"/>
      <c r="C6116" s="377"/>
      <c r="D6116" s="3">
        <v>5</v>
      </c>
      <c r="E6116" s="295">
        <f ca="1"/>
        <v>0</v>
      </c>
      <c r="F6116" s="296"/>
      <c r="G6116" s="299"/>
      <c r="H6116" s="299"/>
      <c r="I6116" s="299"/>
      <c r="J6116" s="299"/>
      <c r="K6116" s="297"/>
      <c r="L6116" s="298">
        <f ca="1">IF(OFFSET(L6116,-$D6116,0)="n/a","n/a",IF(L$5&gt;OFFSET(L6116,-$D6116,0)+$D6116,$E6116-SUM($G6116:K6116),($E6116-SUM($G6116:K6116))/(OFFSET(L6116,-$D6116,0)-(L$5-$D6116-1))))</f>
        <v>0</v>
      </c>
    </row>
    <row r="6117" spans="1:12" ht="12.75" hidden="1" customHeight="1" outlineLevel="2" x14ac:dyDescent="0.2">
      <c r="A6117" s="3"/>
      <c r="B6117" s="3"/>
      <c r="C6117" s="377"/>
      <c r="D6117" s="3">
        <v>6</v>
      </c>
      <c r="E6117" s="295">
        <f ca="1"/>
        <v>0</v>
      </c>
      <c r="F6117" s="296"/>
      <c r="G6117" s="299"/>
      <c r="H6117" s="299"/>
      <c r="I6117" s="299"/>
      <c r="J6117" s="299"/>
      <c r="K6117" s="299"/>
      <c r="L6117" s="297"/>
    </row>
    <row r="6118" spans="1:12" ht="12.75" hidden="1" customHeight="1" outlineLevel="2" x14ac:dyDescent="0.2">
      <c r="A6118" s="3"/>
      <c r="B6118" s="3"/>
      <c r="C6118" s="377"/>
      <c r="D6118" s="3">
        <v>7</v>
      </c>
      <c r="E6118" s="295" t="e">
        <f ca="1"/>
        <v>#N/A</v>
      </c>
      <c r="F6118" s="296"/>
      <c r="G6118" s="299"/>
      <c r="H6118" s="299"/>
      <c r="I6118" s="299"/>
      <c r="J6118" s="299"/>
      <c r="K6118" s="299"/>
      <c r="L6118" s="299"/>
    </row>
    <row r="6119" spans="1:12" ht="12.75" hidden="1" customHeight="1" outlineLevel="2" x14ac:dyDescent="0.2">
      <c r="A6119" s="3"/>
      <c r="B6119" s="3"/>
      <c r="C6119" s="377"/>
      <c r="D6119" s="3">
        <v>8</v>
      </c>
      <c r="E6119" s="295" t="e">
        <f ca="1"/>
        <v>#N/A</v>
      </c>
      <c r="F6119" s="296"/>
      <c r="G6119" s="299"/>
      <c r="H6119" s="299"/>
      <c r="I6119" s="299"/>
      <c r="J6119" s="299"/>
      <c r="K6119" s="299"/>
      <c r="L6119" s="299"/>
    </row>
    <row r="6120" spans="1:12" ht="12.75" hidden="1" customHeight="1" outlineLevel="2" x14ac:dyDescent="0.2">
      <c r="A6120" s="3"/>
      <c r="B6120" s="3"/>
      <c r="C6120" s="377"/>
      <c r="D6120" s="3">
        <v>9</v>
      </c>
      <c r="E6120" s="295" t="e">
        <f ca="1"/>
        <v>#N/A</v>
      </c>
      <c r="F6120" s="296"/>
      <c r="G6120" s="299"/>
      <c r="H6120" s="299"/>
      <c r="I6120" s="299"/>
      <c r="J6120" s="299"/>
      <c r="K6120" s="299"/>
      <c r="L6120" s="299"/>
    </row>
    <row r="6121" spans="1:12" ht="12.75" hidden="1" customHeight="1" outlineLevel="2" x14ac:dyDescent="0.2">
      <c r="A6121" s="3"/>
      <c r="B6121" s="3"/>
      <c r="C6121" s="377"/>
      <c r="D6121" s="3">
        <v>10</v>
      </c>
      <c r="E6121" s="295" t="e">
        <f ca="1"/>
        <v>#N/A</v>
      </c>
      <c r="F6121" s="296"/>
      <c r="G6121" s="299"/>
      <c r="H6121" s="299"/>
      <c r="I6121" s="299"/>
      <c r="J6121" s="299"/>
      <c r="K6121" s="299"/>
      <c r="L6121" s="299"/>
    </row>
    <row r="6122" spans="1:12" ht="12.75" hidden="1" customHeight="1" outlineLevel="2" x14ac:dyDescent="0.2">
      <c r="A6122" s="3"/>
      <c r="B6122" s="3"/>
      <c r="C6122" s="377"/>
      <c r="D6122" s="3">
        <v>11</v>
      </c>
      <c r="E6122" s="295" t="e">
        <f ca="1"/>
        <v>#N/A</v>
      </c>
      <c r="F6122" s="296"/>
      <c r="G6122" s="299"/>
      <c r="H6122" s="299"/>
      <c r="I6122" s="299"/>
      <c r="J6122" s="299"/>
      <c r="K6122" s="299"/>
      <c r="L6122" s="299"/>
    </row>
    <row r="6123" spans="1:12" ht="12.75" hidden="1" customHeight="1" outlineLevel="2" x14ac:dyDescent="0.2">
      <c r="A6123" s="3"/>
      <c r="B6123" s="3"/>
      <c r="C6123" s="377"/>
      <c r="D6123" s="3">
        <v>12</v>
      </c>
      <c r="E6123" s="295" t="e">
        <f ca="1"/>
        <v>#N/A</v>
      </c>
      <c r="F6123" s="296"/>
      <c r="G6123" s="299"/>
      <c r="H6123" s="299"/>
      <c r="I6123" s="299"/>
      <c r="J6123" s="299"/>
      <c r="K6123" s="299"/>
      <c r="L6123" s="299"/>
    </row>
    <row r="6124" spans="1:12" ht="12.75" hidden="1" customHeight="1" outlineLevel="2" x14ac:dyDescent="0.2">
      <c r="A6124" s="3"/>
      <c r="B6124" s="3"/>
      <c r="C6124" s="377"/>
      <c r="D6124" s="3">
        <v>13</v>
      </c>
      <c r="E6124" s="295" t="e">
        <f ca="1"/>
        <v>#N/A</v>
      </c>
      <c r="F6124" s="296"/>
      <c r="G6124" s="299"/>
      <c r="H6124" s="299"/>
      <c r="I6124" s="299"/>
      <c r="J6124" s="299"/>
      <c r="K6124" s="299"/>
      <c r="L6124" s="299"/>
    </row>
    <row r="6125" spans="1:12" ht="12.75" hidden="1" customHeight="1" outlineLevel="2" x14ac:dyDescent="0.2">
      <c r="A6125" s="3"/>
      <c r="B6125" s="3"/>
      <c r="C6125" s="377"/>
      <c r="D6125" s="3">
        <v>14</v>
      </c>
      <c r="E6125" s="295" t="e">
        <f ca="1"/>
        <v>#N/A</v>
      </c>
      <c r="F6125" s="296"/>
      <c r="G6125" s="299"/>
      <c r="H6125" s="299"/>
      <c r="I6125" s="299"/>
      <c r="J6125" s="299"/>
      <c r="K6125" s="299"/>
      <c r="L6125" s="299"/>
    </row>
    <row r="6126" spans="1:12" ht="12.75" hidden="1" customHeight="1" outlineLevel="2" x14ac:dyDescent="0.2">
      <c r="A6126" s="3"/>
      <c r="B6126" s="3"/>
      <c r="C6126" s="377"/>
      <c r="D6126" s="3">
        <v>15</v>
      </c>
      <c r="E6126" s="295" t="e">
        <f ca="1"/>
        <v>#N/A</v>
      </c>
      <c r="F6126" s="296"/>
      <c r="G6126" s="299"/>
      <c r="H6126" s="299"/>
      <c r="I6126" s="299"/>
      <c r="J6126" s="299"/>
      <c r="K6126" s="299"/>
      <c r="L6126" s="299"/>
    </row>
    <row r="6127" spans="1:12" ht="12.75" hidden="1" customHeight="1" outlineLevel="1" x14ac:dyDescent="0.2">
      <c r="A6127" s="3"/>
      <c r="B6127" s="149" t="str">
        <f ca="1">B6110</f>
        <v>Asset Type 117</v>
      </c>
      <c r="C6127" s="149" t="str">
        <f ca="1">C6110</f>
        <v>Description - Asset Type 117</v>
      </c>
      <c r="D6127" s="3"/>
      <c r="E6127" s="3"/>
      <c r="F6127" s="109" t="s">
        <v>47</v>
      </c>
      <c r="G6127" s="301">
        <f t="shared" ref="G6127:L6127" si="634">SUM(G6112:G6126)</f>
        <v>0</v>
      </c>
      <c r="H6127" s="301">
        <f t="shared" ca="1" si="634"/>
        <v>0</v>
      </c>
      <c r="I6127" s="301">
        <f t="shared" ca="1" si="634"/>
        <v>0</v>
      </c>
      <c r="J6127" s="301">
        <f t="shared" ca="1" si="634"/>
        <v>0</v>
      </c>
      <c r="K6127" s="301">
        <f t="shared" ca="1" si="634"/>
        <v>0</v>
      </c>
      <c r="L6127" s="301">
        <f t="shared" ca="1" si="634"/>
        <v>0</v>
      </c>
    </row>
    <row r="6128" spans="1:12" ht="12.75" hidden="1" customHeight="1" outlineLevel="2" x14ac:dyDescent="0.2">
      <c r="A6128" s="221">
        <f>A6110+1</f>
        <v>118</v>
      </c>
      <c r="B6128" s="22" t="str">
        <f ca="1">OFFSET($B$216,$A6128-1,0)</f>
        <v>Asset Type 118</v>
      </c>
      <c r="C6128" s="22" t="str">
        <f ca="1">OFFSET($C$216,$A6128-1,0)</f>
        <v>Description - Asset Type 118</v>
      </c>
      <c r="D6128" s="3"/>
      <c r="E6128" s="112"/>
      <c r="F6128" s="111" t="s">
        <v>46</v>
      </c>
      <c r="G6128" s="300">
        <f t="shared" ref="G6128:L6128" ca="1" si="635">VLOOKUP($B6128,$B$216:$L$415,5+G$5,FALSE)</f>
        <v>0</v>
      </c>
      <c r="H6128" s="300">
        <f t="shared" ca="1" si="635"/>
        <v>0</v>
      </c>
      <c r="I6128" s="300">
        <f t="shared" ca="1" si="635"/>
        <v>0</v>
      </c>
      <c r="J6128" s="300">
        <f t="shared" ca="1" si="635"/>
        <v>0</v>
      </c>
      <c r="K6128" s="300">
        <f t="shared" ca="1" si="635"/>
        <v>0</v>
      </c>
      <c r="L6128" s="300">
        <f t="shared" ca="1" si="635"/>
        <v>0</v>
      </c>
    </row>
    <row r="6129" spans="1:12" ht="12.75" hidden="1" customHeight="1" outlineLevel="2" x14ac:dyDescent="0.2">
      <c r="A6129" s="3"/>
      <c r="B6129" s="3"/>
      <c r="C6129" s="21"/>
      <c r="D6129" s="3"/>
      <c r="E6129" s="110"/>
      <c r="F6129" s="109" t="s">
        <v>81</v>
      </c>
      <c r="G6129" s="114">
        <f ca="1">VLOOKUP($B6128,'Input Sheet'!$B$215:$L$414,5+G$5,FALSE)</f>
        <v>0</v>
      </c>
      <c r="H6129" s="114">
        <f ca="1">VLOOKUP($B6128,'Input Sheet'!$B$215:$L$414,5+H$5,FALSE)</f>
        <v>0</v>
      </c>
      <c r="I6129" s="114">
        <f ca="1">VLOOKUP($B6128,'Input Sheet'!$B$215:$L$414,5+I$5,FALSE)</f>
        <v>0</v>
      </c>
      <c r="J6129" s="114">
        <f ca="1">VLOOKUP($B6128,'Input Sheet'!$B$215:$L$414,5+J$5,FALSE)</f>
        <v>0</v>
      </c>
      <c r="K6129" s="114">
        <f ca="1">VLOOKUP($B6128,'Input Sheet'!$B$215:$L$414,5+K$5,FALSE)</f>
        <v>0</v>
      </c>
      <c r="L6129" s="114">
        <f ca="1">VLOOKUP($B6128,'Input Sheet'!$B$215:$L$414,5+L$5,FALSE)</f>
        <v>0</v>
      </c>
    </row>
    <row r="6130" spans="1:12" ht="12.75" hidden="1" customHeight="1" outlineLevel="2" x14ac:dyDescent="0.2">
      <c r="A6130" s="3"/>
      <c r="B6130" s="3"/>
      <c r="C6130" s="3"/>
      <c r="D6130" s="3">
        <v>1</v>
      </c>
      <c r="E6130" s="295">
        <f t="array" aca="1" ref="E6130:E6144" ca="1">TRANSPOSE(G6128:L6128)</f>
        <v>0</v>
      </c>
      <c r="F6130" s="296"/>
      <c r="G6130" s="297"/>
      <c r="H6130" s="298">
        <f ca="1">IF(OFFSET(H6130,-$D6130,0)="n/a","n/a",IF(H$5&gt;OFFSET(H6130,-$D6130,0)+$D6130,$E6130-SUM($G6130:G6130),($E6130-SUM($G6130:G6130))/(OFFSET(H6130,-$D6130,0)-(H$5-$D6130-1))))</f>
        <v>0</v>
      </c>
      <c r="I6130" s="298">
        <f ca="1">IF(OFFSET(I6130,-$D6130,0)="n/a","n/a",IF(I$5&gt;OFFSET(I6130,-$D6130,0)+$D6130,$E6130-SUM($G6130:H6130),($E6130-SUM($G6130:H6130))/(OFFSET(I6130,-$D6130,0)-(I$5-$D6130-1))))</f>
        <v>0</v>
      </c>
      <c r="J6130" s="298">
        <f ca="1">IF(OFFSET(J6130,-$D6130,0)="n/a","n/a",IF(J$5&gt;OFFSET(J6130,-$D6130,0)+$D6130,$E6130-SUM($G6130:I6130),($E6130-SUM($G6130:I6130))/(OFFSET(J6130,-$D6130,0)-(J$5-$D6130-1))))</f>
        <v>0</v>
      </c>
      <c r="K6130" s="298">
        <f ca="1">IF(OFFSET(K6130,-$D6130,0)="n/a","n/a",IF(K$5&gt;OFFSET(K6130,-$D6130,0)+$D6130,$E6130-SUM($G6130:J6130),($E6130-SUM($G6130:J6130))/(OFFSET(K6130,-$D6130,0)-(K$5-$D6130-1))))</f>
        <v>0</v>
      </c>
      <c r="L6130" s="298">
        <f ca="1">IF(OFFSET(L6130,-$D6130,0)="n/a","n/a",IF(L$5&gt;OFFSET(L6130,-$D6130,0)+$D6130,$E6130-SUM($G6130:K6130),($E6130-SUM($G6130:K6130))/(OFFSET(L6130,-$D6130,0)-(L$5-$D6130-1))))</f>
        <v>0</v>
      </c>
    </row>
    <row r="6131" spans="1:12" ht="12.75" hidden="1" customHeight="1" outlineLevel="2" x14ac:dyDescent="0.2">
      <c r="A6131" s="3"/>
      <c r="B6131" s="3"/>
      <c r="C6131" s="377" t="s">
        <v>48</v>
      </c>
      <c r="D6131" s="3">
        <v>2</v>
      </c>
      <c r="E6131" s="295">
        <f ca="1"/>
        <v>0</v>
      </c>
      <c r="F6131" s="296"/>
      <c r="G6131" s="299"/>
      <c r="H6131" s="297"/>
      <c r="I6131" s="298">
        <f ca="1">IF(OFFSET(I6131,-$D6131,0)="n/a","n/a",IF(I$5&gt;OFFSET(I6131,-$D6131,0)+$D6131,$E6131-SUM($G6131:H6131),($E6131-SUM($G6131:H6131))/(OFFSET(I6131,-$D6131,0)-(I$5-$D6131-1))))</f>
        <v>0</v>
      </c>
      <c r="J6131" s="298">
        <f ca="1">IF(OFFSET(J6131,-$D6131,0)="n/a","n/a",IF(J$5&gt;OFFSET(J6131,-$D6131,0)+$D6131,$E6131-SUM($G6131:I6131),($E6131-SUM($G6131:I6131))/(OFFSET(J6131,-$D6131,0)-(J$5-$D6131-1))))</f>
        <v>0</v>
      </c>
      <c r="K6131" s="298">
        <f ca="1">IF(OFFSET(K6131,-$D6131,0)="n/a","n/a",IF(K$5&gt;OFFSET(K6131,-$D6131,0)+$D6131,$E6131-SUM($G6131:J6131),($E6131-SUM($G6131:J6131))/(OFFSET(K6131,-$D6131,0)-(K$5-$D6131-1))))</f>
        <v>0</v>
      </c>
      <c r="L6131" s="298">
        <f ca="1">IF(OFFSET(L6131,-$D6131,0)="n/a","n/a",IF(L$5&gt;OFFSET(L6131,-$D6131,0)+$D6131,$E6131-SUM($G6131:K6131),($E6131-SUM($G6131:K6131))/(OFFSET(L6131,-$D6131,0)-(L$5-$D6131-1))))</f>
        <v>0</v>
      </c>
    </row>
    <row r="6132" spans="1:12" ht="12.75" hidden="1" customHeight="1" outlineLevel="2" x14ac:dyDescent="0.2">
      <c r="A6132" s="3"/>
      <c r="B6132" s="3"/>
      <c r="C6132" s="377"/>
      <c r="D6132" s="3">
        <v>3</v>
      </c>
      <c r="E6132" s="295">
        <f ca="1"/>
        <v>0</v>
      </c>
      <c r="F6132" s="296"/>
      <c r="G6132" s="299"/>
      <c r="H6132" s="299"/>
      <c r="I6132" s="297"/>
      <c r="J6132" s="298">
        <f ca="1">IF(OFFSET(J6132,-$D6132,0)="n/a","n/a",IF(J$5&gt;OFFSET(J6132,-$D6132,0)+$D6132,$E6132-SUM($G6132:I6132),($E6132-SUM($G6132:I6132))/(OFFSET(J6132,-$D6132,0)-(J$5-$D6132-1))))</f>
        <v>0</v>
      </c>
      <c r="K6132" s="298">
        <f ca="1">IF(OFFSET(K6132,-$D6132,0)="n/a","n/a",IF(K$5&gt;OFFSET(K6132,-$D6132,0)+$D6132,$E6132-SUM($G6132:J6132),($E6132-SUM($G6132:J6132))/(OFFSET(K6132,-$D6132,0)-(K$5-$D6132-1))))</f>
        <v>0</v>
      </c>
      <c r="L6132" s="298">
        <f ca="1">IF(OFFSET(L6132,-$D6132,0)="n/a","n/a",IF(L$5&gt;OFFSET(L6132,-$D6132,0)+$D6132,$E6132-SUM($G6132:K6132),($E6132-SUM($G6132:K6132))/(OFFSET(L6132,-$D6132,0)-(L$5-$D6132-1))))</f>
        <v>0</v>
      </c>
    </row>
    <row r="6133" spans="1:12" ht="12.75" hidden="1" customHeight="1" outlineLevel="2" x14ac:dyDescent="0.2">
      <c r="A6133" s="3"/>
      <c r="B6133" s="3"/>
      <c r="C6133" s="377"/>
      <c r="D6133" s="3">
        <v>4</v>
      </c>
      <c r="E6133" s="295">
        <f ca="1"/>
        <v>0</v>
      </c>
      <c r="F6133" s="296"/>
      <c r="G6133" s="299"/>
      <c r="H6133" s="299"/>
      <c r="I6133" s="299"/>
      <c r="J6133" s="297"/>
      <c r="K6133" s="298">
        <f ca="1">IF(OFFSET(K6133,-$D6133,0)="n/a","n/a",IF(K$5&gt;OFFSET(K6133,-$D6133,0)+$D6133,$E6133-SUM($G6133:J6133),($E6133-SUM($G6133:J6133))/(OFFSET(K6133,-$D6133,0)-(K$5-$D6133-1))))</f>
        <v>0</v>
      </c>
      <c r="L6133" s="298">
        <f ca="1">IF(OFFSET(L6133,-$D6133,0)="n/a","n/a",IF(L$5&gt;OFFSET(L6133,-$D6133,0)+$D6133,$E6133-SUM($G6133:K6133),($E6133-SUM($G6133:K6133))/(OFFSET(L6133,-$D6133,0)-(L$5-$D6133-1))))</f>
        <v>0</v>
      </c>
    </row>
    <row r="6134" spans="1:12" ht="12.75" hidden="1" customHeight="1" outlineLevel="2" x14ac:dyDescent="0.2">
      <c r="A6134" s="3"/>
      <c r="B6134" s="3"/>
      <c r="C6134" s="377"/>
      <c r="D6134" s="3">
        <v>5</v>
      </c>
      <c r="E6134" s="295">
        <f ca="1"/>
        <v>0</v>
      </c>
      <c r="F6134" s="296"/>
      <c r="G6134" s="299"/>
      <c r="H6134" s="299"/>
      <c r="I6134" s="299"/>
      <c r="J6134" s="299"/>
      <c r="K6134" s="297"/>
      <c r="L6134" s="298">
        <f ca="1">IF(OFFSET(L6134,-$D6134,0)="n/a","n/a",IF(L$5&gt;OFFSET(L6134,-$D6134,0)+$D6134,$E6134-SUM($G6134:K6134),($E6134-SUM($G6134:K6134))/(OFFSET(L6134,-$D6134,0)-(L$5-$D6134-1))))</f>
        <v>0</v>
      </c>
    </row>
    <row r="6135" spans="1:12" ht="12.75" hidden="1" customHeight="1" outlineLevel="2" x14ac:dyDescent="0.2">
      <c r="A6135" s="3"/>
      <c r="B6135" s="3"/>
      <c r="C6135" s="377"/>
      <c r="D6135" s="3">
        <v>6</v>
      </c>
      <c r="E6135" s="295">
        <f ca="1"/>
        <v>0</v>
      </c>
      <c r="F6135" s="296"/>
      <c r="G6135" s="299"/>
      <c r="H6135" s="299"/>
      <c r="I6135" s="299"/>
      <c r="J6135" s="299"/>
      <c r="K6135" s="299"/>
      <c r="L6135" s="297"/>
    </row>
    <row r="6136" spans="1:12" ht="12.75" hidden="1" customHeight="1" outlineLevel="2" x14ac:dyDescent="0.2">
      <c r="A6136" s="3"/>
      <c r="B6136" s="3"/>
      <c r="C6136" s="377"/>
      <c r="D6136" s="3">
        <v>7</v>
      </c>
      <c r="E6136" s="295" t="e">
        <f ca="1"/>
        <v>#N/A</v>
      </c>
      <c r="F6136" s="296"/>
      <c r="G6136" s="299"/>
      <c r="H6136" s="299"/>
      <c r="I6136" s="299"/>
      <c r="J6136" s="299"/>
      <c r="K6136" s="299"/>
      <c r="L6136" s="299"/>
    </row>
    <row r="6137" spans="1:12" ht="12.75" hidden="1" customHeight="1" outlineLevel="2" x14ac:dyDescent="0.2">
      <c r="A6137" s="3"/>
      <c r="B6137" s="3"/>
      <c r="C6137" s="377"/>
      <c r="D6137" s="3">
        <v>8</v>
      </c>
      <c r="E6137" s="295" t="e">
        <f ca="1"/>
        <v>#N/A</v>
      </c>
      <c r="F6137" s="296"/>
      <c r="G6137" s="299"/>
      <c r="H6137" s="299"/>
      <c r="I6137" s="299"/>
      <c r="J6137" s="299"/>
      <c r="K6137" s="299"/>
      <c r="L6137" s="299"/>
    </row>
    <row r="6138" spans="1:12" ht="12.75" hidden="1" customHeight="1" outlineLevel="2" x14ac:dyDescent="0.2">
      <c r="A6138" s="3"/>
      <c r="B6138" s="3"/>
      <c r="C6138" s="377"/>
      <c r="D6138" s="3">
        <v>9</v>
      </c>
      <c r="E6138" s="295" t="e">
        <f ca="1"/>
        <v>#N/A</v>
      </c>
      <c r="F6138" s="296"/>
      <c r="G6138" s="299"/>
      <c r="H6138" s="299"/>
      <c r="I6138" s="299"/>
      <c r="J6138" s="299"/>
      <c r="K6138" s="299"/>
      <c r="L6138" s="299"/>
    </row>
    <row r="6139" spans="1:12" ht="12.75" hidden="1" customHeight="1" outlineLevel="2" x14ac:dyDescent="0.2">
      <c r="A6139" s="3"/>
      <c r="B6139" s="3"/>
      <c r="C6139" s="377"/>
      <c r="D6139" s="3">
        <v>10</v>
      </c>
      <c r="E6139" s="295" t="e">
        <f ca="1"/>
        <v>#N/A</v>
      </c>
      <c r="F6139" s="296"/>
      <c r="G6139" s="299"/>
      <c r="H6139" s="299"/>
      <c r="I6139" s="299"/>
      <c r="J6139" s="299"/>
      <c r="K6139" s="299"/>
      <c r="L6139" s="299"/>
    </row>
    <row r="6140" spans="1:12" ht="12.75" hidden="1" customHeight="1" outlineLevel="2" x14ac:dyDescent="0.2">
      <c r="A6140" s="3"/>
      <c r="B6140" s="3"/>
      <c r="C6140" s="377"/>
      <c r="D6140" s="3">
        <v>11</v>
      </c>
      <c r="E6140" s="295" t="e">
        <f ca="1"/>
        <v>#N/A</v>
      </c>
      <c r="F6140" s="296"/>
      <c r="G6140" s="299"/>
      <c r="H6140" s="299"/>
      <c r="I6140" s="299"/>
      <c r="J6140" s="299"/>
      <c r="K6140" s="299"/>
      <c r="L6140" s="299"/>
    </row>
    <row r="6141" spans="1:12" ht="12.75" hidden="1" customHeight="1" outlineLevel="2" x14ac:dyDescent="0.2">
      <c r="A6141" s="3"/>
      <c r="B6141" s="3"/>
      <c r="C6141" s="377"/>
      <c r="D6141" s="3">
        <v>12</v>
      </c>
      <c r="E6141" s="295" t="e">
        <f ca="1"/>
        <v>#N/A</v>
      </c>
      <c r="F6141" s="296"/>
      <c r="G6141" s="299"/>
      <c r="H6141" s="299"/>
      <c r="I6141" s="299"/>
      <c r="J6141" s="299"/>
      <c r="K6141" s="299"/>
      <c r="L6141" s="299"/>
    </row>
    <row r="6142" spans="1:12" ht="12.75" hidden="1" customHeight="1" outlineLevel="2" x14ac:dyDescent="0.2">
      <c r="A6142" s="3"/>
      <c r="B6142" s="3"/>
      <c r="C6142" s="377"/>
      <c r="D6142" s="3">
        <v>13</v>
      </c>
      <c r="E6142" s="295" t="e">
        <f ca="1"/>
        <v>#N/A</v>
      </c>
      <c r="F6142" s="296"/>
      <c r="G6142" s="299"/>
      <c r="H6142" s="299"/>
      <c r="I6142" s="299"/>
      <c r="J6142" s="299"/>
      <c r="K6142" s="299"/>
      <c r="L6142" s="299"/>
    </row>
    <row r="6143" spans="1:12" ht="12.75" hidden="1" customHeight="1" outlineLevel="2" x14ac:dyDescent="0.2">
      <c r="A6143" s="3"/>
      <c r="B6143" s="3"/>
      <c r="C6143" s="377"/>
      <c r="D6143" s="3">
        <v>14</v>
      </c>
      <c r="E6143" s="295" t="e">
        <f ca="1"/>
        <v>#N/A</v>
      </c>
      <c r="F6143" s="296"/>
      <c r="G6143" s="299"/>
      <c r="H6143" s="299"/>
      <c r="I6143" s="299"/>
      <c r="J6143" s="299"/>
      <c r="K6143" s="299"/>
      <c r="L6143" s="299"/>
    </row>
    <row r="6144" spans="1:12" ht="12.75" hidden="1" customHeight="1" outlineLevel="2" x14ac:dyDescent="0.2">
      <c r="A6144" s="3"/>
      <c r="B6144" s="3"/>
      <c r="C6144" s="377"/>
      <c r="D6144" s="3">
        <v>15</v>
      </c>
      <c r="E6144" s="295" t="e">
        <f ca="1"/>
        <v>#N/A</v>
      </c>
      <c r="F6144" s="296"/>
      <c r="G6144" s="299"/>
      <c r="H6144" s="299"/>
      <c r="I6144" s="299"/>
      <c r="J6144" s="299"/>
      <c r="K6144" s="299"/>
      <c r="L6144" s="299"/>
    </row>
    <row r="6145" spans="1:12" ht="12.75" hidden="1" customHeight="1" outlineLevel="1" x14ac:dyDescent="0.2">
      <c r="A6145" s="3"/>
      <c r="B6145" s="149" t="str">
        <f ca="1">B6128</f>
        <v>Asset Type 118</v>
      </c>
      <c r="C6145" s="149" t="str">
        <f ca="1">C6128</f>
        <v>Description - Asset Type 118</v>
      </c>
      <c r="D6145" s="3"/>
      <c r="E6145" s="3"/>
      <c r="F6145" s="109" t="s">
        <v>47</v>
      </c>
      <c r="G6145" s="301">
        <f t="shared" ref="G6145:L6145" si="636">SUM(G6130:G6144)</f>
        <v>0</v>
      </c>
      <c r="H6145" s="301">
        <f t="shared" ca="1" si="636"/>
        <v>0</v>
      </c>
      <c r="I6145" s="301">
        <f t="shared" ca="1" si="636"/>
        <v>0</v>
      </c>
      <c r="J6145" s="301">
        <f t="shared" ca="1" si="636"/>
        <v>0</v>
      </c>
      <c r="K6145" s="301">
        <f t="shared" ca="1" si="636"/>
        <v>0</v>
      </c>
      <c r="L6145" s="301">
        <f t="shared" ca="1" si="636"/>
        <v>0</v>
      </c>
    </row>
    <row r="6146" spans="1:12" ht="12.75" hidden="1" customHeight="1" outlineLevel="2" x14ac:dyDescent="0.2">
      <c r="A6146" s="221">
        <f>A6128+1</f>
        <v>119</v>
      </c>
      <c r="B6146" s="22" t="str">
        <f ca="1">OFFSET($B$216,$A6146-1,0)</f>
        <v>Asset Type 119</v>
      </c>
      <c r="C6146" s="22" t="str">
        <f ca="1">OFFSET($C$216,$A6146-1,0)</f>
        <v>Description - Asset Type 119</v>
      </c>
      <c r="D6146" s="3"/>
      <c r="E6146" s="112"/>
      <c r="F6146" s="111" t="s">
        <v>46</v>
      </c>
      <c r="G6146" s="300">
        <f t="shared" ref="G6146:L6146" ca="1" si="637">VLOOKUP($B6146,$B$216:$L$415,5+G$5,FALSE)</f>
        <v>0</v>
      </c>
      <c r="H6146" s="300">
        <f t="shared" ca="1" si="637"/>
        <v>0</v>
      </c>
      <c r="I6146" s="300">
        <f t="shared" ca="1" si="637"/>
        <v>0</v>
      </c>
      <c r="J6146" s="300">
        <f t="shared" ca="1" si="637"/>
        <v>0</v>
      </c>
      <c r="K6146" s="300">
        <f t="shared" ca="1" si="637"/>
        <v>0</v>
      </c>
      <c r="L6146" s="300">
        <f t="shared" ca="1" si="637"/>
        <v>0</v>
      </c>
    </row>
    <row r="6147" spans="1:12" ht="12.75" hidden="1" customHeight="1" outlineLevel="2" x14ac:dyDescent="0.2">
      <c r="A6147" s="3"/>
      <c r="B6147" s="3"/>
      <c r="C6147" s="21"/>
      <c r="D6147" s="3"/>
      <c r="E6147" s="110"/>
      <c r="F6147" s="109" t="s">
        <v>81</v>
      </c>
      <c r="G6147" s="114">
        <f ca="1">VLOOKUP($B6146,'Input Sheet'!$B$215:$L$414,5+G$5,FALSE)</f>
        <v>0</v>
      </c>
      <c r="H6147" s="114">
        <f ca="1">VLOOKUP($B6146,'Input Sheet'!$B$215:$L$414,5+H$5,FALSE)</f>
        <v>0</v>
      </c>
      <c r="I6147" s="114">
        <f ca="1">VLOOKUP($B6146,'Input Sheet'!$B$215:$L$414,5+I$5,FALSE)</f>
        <v>0</v>
      </c>
      <c r="J6147" s="114">
        <f ca="1">VLOOKUP($B6146,'Input Sheet'!$B$215:$L$414,5+J$5,FALSE)</f>
        <v>0</v>
      </c>
      <c r="K6147" s="114">
        <f ca="1">VLOOKUP($B6146,'Input Sheet'!$B$215:$L$414,5+K$5,FALSE)</f>
        <v>0</v>
      </c>
      <c r="L6147" s="114">
        <f ca="1">VLOOKUP($B6146,'Input Sheet'!$B$215:$L$414,5+L$5,FALSE)</f>
        <v>0</v>
      </c>
    </row>
    <row r="6148" spans="1:12" ht="12.75" hidden="1" customHeight="1" outlineLevel="2" x14ac:dyDescent="0.2">
      <c r="A6148" s="3"/>
      <c r="B6148" s="3"/>
      <c r="C6148" s="3"/>
      <c r="D6148" s="3">
        <v>1</v>
      </c>
      <c r="E6148" s="295">
        <f t="array" aca="1" ref="E6148:E6162" ca="1">TRANSPOSE(G6146:L6146)</f>
        <v>0</v>
      </c>
      <c r="F6148" s="296"/>
      <c r="G6148" s="297"/>
      <c r="H6148" s="298">
        <f ca="1">IF(OFFSET(H6148,-$D6148,0)="n/a","n/a",IF(H$5&gt;OFFSET(H6148,-$D6148,0)+$D6148,$E6148-SUM($G6148:G6148),($E6148-SUM($G6148:G6148))/(OFFSET(H6148,-$D6148,0)-(H$5-$D6148-1))))</f>
        <v>0</v>
      </c>
      <c r="I6148" s="298">
        <f ca="1">IF(OFFSET(I6148,-$D6148,0)="n/a","n/a",IF(I$5&gt;OFFSET(I6148,-$D6148,0)+$D6148,$E6148-SUM($G6148:H6148),($E6148-SUM($G6148:H6148))/(OFFSET(I6148,-$D6148,0)-(I$5-$D6148-1))))</f>
        <v>0</v>
      </c>
      <c r="J6148" s="298">
        <f ca="1">IF(OFFSET(J6148,-$D6148,0)="n/a","n/a",IF(J$5&gt;OFFSET(J6148,-$D6148,0)+$D6148,$E6148-SUM($G6148:I6148),($E6148-SUM($G6148:I6148))/(OFFSET(J6148,-$D6148,0)-(J$5-$D6148-1))))</f>
        <v>0</v>
      </c>
      <c r="K6148" s="298">
        <f ca="1">IF(OFFSET(K6148,-$D6148,0)="n/a","n/a",IF(K$5&gt;OFFSET(K6148,-$D6148,0)+$D6148,$E6148-SUM($G6148:J6148),($E6148-SUM($G6148:J6148))/(OFFSET(K6148,-$D6148,0)-(K$5-$D6148-1))))</f>
        <v>0</v>
      </c>
      <c r="L6148" s="298">
        <f ca="1">IF(OFFSET(L6148,-$D6148,0)="n/a","n/a",IF(L$5&gt;OFFSET(L6148,-$D6148,0)+$D6148,$E6148-SUM($G6148:K6148),($E6148-SUM($G6148:K6148))/(OFFSET(L6148,-$D6148,0)-(L$5-$D6148-1))))</f>
        <v>0</v>
      </c>
    </row>
    <row r="6149" spans="1:12" ht="12.75" hidden="1" customHeight="1" outlineLevel="2" x14ac:dyDescent="0.2">
      <c r="A6149" s="3"/>
      <c r="B6149" s="3"/>
      <c r="C6149" s="377" t="s">
        <v>48</v>
      </c>
      <c r="D6149" s="3">
        <v>2</v>
      </c>
      <c r="E6149" s="295">
        <f ca="1"/>
        <v>0</v>
      </c>
      <c r="F6149" s="296"/>
      <c r="G6149" s="299"/>
      <c r="H6149" s="297"/>
      <c r="I6149" s="298">
        <f ca="1">IF(OFFSET(I6149,-$D6149,0)="n/a","n/a",IF(I$5&gt;OFFSET(I6149,-$D6149,0)+$D6149,$E6149-SUM($G6149:H6149),($E6149-SUM($G6149:H6149))/(OFFSET(I6149,-$D6149,0)-(I$5-$D6149-1))))</f>
        <v>0</v>
      </c>
      <c r="J6149" s="298">
        <f ca="1">IF(OFFSET(J6149,-$D6149,0)="n/a","n/a",IF(J$5&gt;OFFSET(J6149,-$D6149,0)+$D6149,$E6149-SUM($G6149:I6149),($E6149-SUM($G6149:I6149))/(OFFSET(J6149,-$D6149,0)-(J$5-$D6149-1))))</f>
        <v>0</v>
      </c>
      <c r="K6149" s="298">
        <f ca="1">IF(OFFSET(K6149,-$D6149,0)="n/a","n/a",IF(K$5&gt;OFFSET(K6149,-$D6149,0)+$D6149,$E6149-SUM($G6149:J6149),($E6149-SUM($G6149:J6149))/(OFFSET(K6149,-$D6149,0)-(K$5-$D6149-1))))</f>
        <v>0</v>
      </c>
      <c r="L6149" s="298">
        <f ca="1">IF(OFFSET(L6149,-$D6149,0)="n/a","n/a",IF(L$5&gt;OFFSET(L6149,-$D6149,0)+$D6149,$E6149-SUM($G6149:K6149),($E6149-SUM($G6149:K6149))/(OFFSET(L6149,-$D6149,0)-(L$5-$D6149-1))))</f>
        <v>0</v>
      </c>
    </row>
    <row r="6150" spans="1:12" ht="12.75" hidden="1" customHeight="1" outlineLevel="2" x14ac:dyDescent="0.2">
      <c r="A6150" s="3"/>
      <c r="B6150" s="3"/>
      <c r="C6150" s="377"/>
      <c r="D6150" s="3">
        <v>3</v>
      </c>
      <c r="E6150" s="295">
        <f ca="1"/>
        <v>0</v>
      </c>
      <c r="F6150" s="296"/>
      <c r="G6150" s="299"/>
      <c r="H6150" s="299"/>
      <c r="I6150" s="297"/>
      <c r="J6150" s="298">
        <f ca="1">IF(OFFSET(J6150,-$D6150,0)="n/a","n/a",IF(J$5&gt;OFFSET(J6150,-$D6150,0)+$D6150,$E6150-SUM($G6150:I6150),($E6150-SUM($G6150:I6150))/(OFFSET(J6150,-$D6150,0)-(J$5-$D6150-1))))</f>
        <v>0</v>
      </c>
      <c r="K6150" s="298">
        <f ca="1">IF(OFFSET(K6150,-$D6150,0)="n/a","n/a",IF(K$5&gt;OFFSET(K6150,-$D6150,0)+$D6150,$E6150-SUM($G6150:J6150),($E6150-SUM($G6150:J6150))/(OFFSET(K6150,-$D6150,0)-(K$5-$D6150-1))))</f>
        <v>0</v>
      </c>
      <c r="L6150" s="298">
        <f ca="1">IF(OFFSET(L6150,-$D6150,0)="n/a","n/a",IF(L$5&gt;OFFSET(L6150,-$D6150,0)+$D6150,$E6150-SUM($G6150:K6150),($E6150-SUM($G6150:K6150))/(OFFSET(L6150,-$D6150,0)-(L$5-$D6150-1))))</f>
        <v>0</v>
      </c>
    </row>
    <row r="6151" spans="1:12" ht="12.75" hidden="1" customHeight="1" outlineLevel="2" x14ac:dyDescent="0.2">
      <c r="A6151" s="3"/>
      <c r="B6151" s="3"/>
      <c r="C6151" s="377"/>
      <c r="D6151" s="3">
        <v>4</v>
      </c>
      <c r="E6151" s="295">
        <f ca="1"/>
        <v>0</v>
      </c>
      <c r="F6151" s="296"/>
      <c r="G6151" s="299"/>
      <c r="H6151" s="299"/>
      <c r="I6151" s="299"/>
      <c r="J6151" s="297"/>
      <c r="K6151" s="298">
        <f ca="1">IF(OFFSET(K6151,-$D6151,0)="n/a","n/a",IF(K$5&gt;OFFSET(K6151,-$D6151,0)+$D6151,$E6151-SUM($G6151:J6151),($E6151-SUM($G6151:J6151))/(OFFSET(K6151,-$D6151,0)-(K$5-$D6151-1))))</f>
        <v>0</v>
      </c>
      <c r="L6151" s="298">
        <f ca="1">IF(OFFSET(L6151,-$D6151,0)="n/a","n/a",IF(L$5&gt;OFFSET(L6151,-$D6151,0)+$D6151,$E6151-SUM($G6151:K6151),($E6151-SUM($G6151:K6151))/(OFFSET(L6151,-$D6151,0)-(L$5-$D6151-1))))</f>
        <v>0</v>
      </c>
    </row>
    <row r="6152" spans="1:12" ht="12.75" hidden="1" customHeight="1" outlineLevel="2" x14ac:dyDescent="0.2">
      <c r="A6152" s="3"/>
      <c r="B6152" s="3"/>
      <c r="C6152" s="377"/>
      <c r="D6152" s="3">
        <v>5</v>
      </c>
      <c r="E6152" s="295">
        <f ca="1"/>
        <v>0</v>
      </c>
      <c r="F6152" s="296"/>
      <c r="G6152" s="299"/>
      <c r="H6152" s="299"/>
      <c r="I6152" s="299"/>
      <c r="J6152" s="299"/>
      <c r="K6152" s="297"/>
      <c r="L6152" s="298">
        <f ca="1">IF(OFFSET(L6152,-$D6152,0)="n/a","n/a",IF(L$5&gt;OFFSET(L6152,-$D6152,0)+$D6152,$E6152-SUM($G6152:K6152),($E6152-SUM($G6152:K6152))/(OFFSET(L6152,-$D6152,0)-(L$5-$D6152-1))))</f>
        <v>0</v>
      </c>
    </row>
    <row r="6153" spans="1:12" ht="12.75" hidden="1" customHeight="1" outlineLevel="2" x14ac:dyDescent="0.2">
      <c r="A6153" s="3"/>
      <c r="B6153" s="3"/>
      <c r="C6153" s="377"/>
      <c r="D6153" s="3">
        <v>6</v>
      </c>
      <c r="E6153" s="295">
        <f ca="1"/>
        <v>0</v>
      </c>
      <c r="F6153" s="296"/>
      <c r="G6153" s="299"/>
      <c r="H6153" s="299"/>
      <c r="I6153" s="299"/>
      <c r="J6153" s="299"/>
      <c r="K6153" s="299"/>
      <c r="L6153" s="297"/>
    </row>
    <row r="6154" spans="1:12" ht="12.75" hidden="1" customHeight="1" outlineLevel="2" x14ac:dyDescent="0.2">
      <c r="A6154" s="3"/>
      <c r="B6154" s="3"/>
      <c r="C6154" s="377"/>
      <c r="D6154" s="3">
        <v>7</v>
      </c>
      <c r="E6154" s="295" t="e">
        <f ca="1"/>
        <v>#N/A</v>
      </c>
      <c r="F6154" s="296"/>
      <c r="G6154" s="299"/>
      <c r="H6154" s="299"/>
      <c r="I6154" s="299"/>
      <c r="J6154" s="299"/>
      <c r="K6154" s="299"/>
      <c r="L6154" s="299"/>
    </row>
    <row r="6155" spans="1:12" ht="12.75" hidden="1" customHeight="1" outlineLevel="2" x14ac:dyDescent="0.2">
      <c r="A6155" s="3"/>
      <c r="B6155" s="3"/>
      <c r="C6155" s="377"/>
      <c r="D6155" s="3">
        <v>8</v>
      </c>
      <c r="E6155" s="295" t="e">
        <f ca="1"/>
        <v>#N/A</v>
      </c>
      <c r="F6155" s="296"/>
      <c r="G6155" s="299"/>
      <c r="H6155" s="299"/>
      <c r="I6155" s="299"/>
      <c r="J6155" s="299"/>
      <c r="K6155" s="299"/>
      <c r="L6155" s="299"/>
    </row>
    <row r="6156" spans="1:12" ht="12.75" hidden="1" customHeight="1" outlineLevel="2" x14ac:dyDescent="0.2">
      <c r="A6156" s="3"/>
      <c r="B6156" s="3"/>
      <c r="C6156" s="377"/>
      <c r="D6156" s="3">
        <v>9</v>
      </c>
      <c r="E6156" s="295" t="e">
        <f ca="1"/>
        <v>#N/A</v>
      </c>
      <c r="F6156" s="296"/>
      <c r="G6156" s="299"/>
      <c r="H6156" s="299"/>
      <c r="I6156" s="299"/>
      <c r="J6156" s="299"/>
      <c r="K6156" s="299"/>
      <c r="L6156" s="299"/>
    </row>
    <row r="6157" spans="1:12" ht="12.75" hidden="1" customHeight="1" outlineLevel="2" x14ac:dyDescent="0.2">
      <c r="A6157" s="3"/>
      <c r="B6157" s="3"/>
      <c r="C6157" s="377"/>
      <c r="D6157" s="3">
        <v>10</v>
      </c>
      <c r="E6157" s="295" t="e">
        <f ca="1"/>
        <v>#N/A</v>
      </c>
      <c r="F6157" s="296"/>
      <c r="G6157" s="299"/>
      <c r="H6157" s="299"/>
      <c r="I6157" s="299"/>
      <c r="J6157" s="299"/>
      <c r="K6157" s="299"/>
      <c r="L6157" s="299"/>
    </row>
    <row r="6158" spans="1:12" ht="12.75" hidden="1" customHeight="1" outlineLevel="2" x14ac:dyDescent="0.2">
      <c r="A6158" s="3"/>
      <c r="B6158" s="3"/>
      <c r="C6158" s="377"/>
      <c r="D6158" s="3">
        <v>11</v>
      </c>
      <c r="E6158" s="295" t="e">
        <f ca="1"/>
        <v>#N/A</v>
      </c>
      <c r="F6158" s="296"/>
      <c r="G6158" s="299"/>
      <c r="H6158" s="299"/>
      <c r="I6158" s="299"/>
      <c r="J6158" s="299"/>
      <c r="K6158" s="299"/>
      <c r="L6158" s="299"/>
    </row>
    <row r="6159" spans="1:12" ht="12.75" hidden="1" customHeight="1" outlineLevel="2" x14ac:dyDescent="0.2">
      <c r="A6159" s="3"/>
      <c r="B6159" s="3"/>
      <c r="C6159" s="377"/>
      <c r="D6159" s="3">
        <v>12</v>
      </c>
      <c r="E6159" s="295" t="e">
        <f ca="1"/>
        <v>#N/A</v>
      </c>
      <c r="F6159" s="296"/>
      <c r="G6159" s="299"/>
      <c r="H6159" s="299"/>
      <c r="I6159" s="299"/>
      <c r="J6159" s="299"/>
      <c r="K6159" s="299"/>
      <c r="L6159" s="299"/>
    </row>
    <row r="6160" spans="1:12" ht="12.75" hidden="1" customHeight="1" outlineLevel="2" x14ac:dyDescent="0.2">
      <c r="A6160" s="3"/>
      <c r="B6160" s="3"/>
      <c r="C6160" s="377"/>
      <c r="D6160" s="3">
        <v>13</v>
      </c>
      <c r="E6160" s="295" t="e">
        <f ca="1"/>
        <v>#N/A</v>
      </c>
      <c r="F6160" s="296"/>
      <c r="G6160" s="299"/>
      <c r="H6160" s="299"/>
      <c r="I6160" s="299"/>
      <c r="J6160" s="299"/>
      <c r="K6160" s="299"/>
      <c r="L6160" s="299"/>
    </row>
    <row r="6161" spans="1:12" ht="12.75" hidden="1" customHeight="1" outlineLevel="2" x14ac:dyDescent="0.2">
      <c r="A6161" s="3"/>
      <c r="B6161" s="3"/>
      <c r="C6161" s="377"/>
      <c r="D6161" s="3">
        <v>14</v>
      </c>
      <c r="E6161" s="295" t="e">
        <f ca="1"/>
        <v>#N/A</v>
      </c>
      <c r="F6161" s="296"/>
      <c r="G6161" s="299"/>
      <c r="H6161" s="299"/>
      <c r="I6161" s="299"/>
      <c r="J6161" s="299"/>
      <c r="K6161" s="299"/>
      <c r="L6161" s="299"/>
    </row>
    <row r="6162" spans="1:12" ht="12.75" hidden="1" customHeight="1" outlineLevel="2" x14ac:dyDescent="0.2">
      <c r="A6162" s="3"/>
      <c r="B6162" s="3"/>
      <c r="C6162" s="377"/>
      <c r="D6162" s="3">
        <v>15</v>
      </c>
      <c r="E6162" s="295" t="e">
        <f ca="1"/>
        <v>#N/A</v>
      </c>
      <c r="F6162" s="296"/>
      <c r="G6162" s="299"/>
      <c r="H6162" s="299"/>
      <c r="I6162" s="299"/>
      <c r="J6162" s="299"/>
      <c r="K6162" s="299"/>
      <c r="L6162" s="299"/>
    </row>
    <row r="6163" spans="1:12" ht="12.75" hidden="1" customHeight="1" outlineLevel="1" x14ac:dyDescent="0.2">
      <c r="A6163" s="3"/>
      <c r="B6163" s="149" t="str">
        <f ca="1">B6146</f>
        <v>Asset Type 119</v>
      </c>
      <c r="C6163" s="149" t="str">
        <f ca="1">C6146</f>
        <v>Description - Asset Type 119</v>
      </c>
      <c r="D6163" s="3"/>
      <c r="E6163" s="3"/>
      <c r="F6163" s="109" t="s">
        <v>47</v>
      </c>
      <c r="G6163" s="301">
        <f t="shared" ref="G6163:L6163" si="638">SUM(G6148:G6162)</f>
        <v>0</v>
      </c>
      <c r="H6163" s="301">
        <f t="shared" ca="1" si="638"/>
        <v>0</v>
      </c>
      <c r="I6163" s="301">
        <f t="shared" ca="1" si="638"/>
        <v>0</v>
      </c>
      <c r="J6163" s="301">
        <f t="shared" ca="1" si="638"/>
        <v>0</v>
      </c>
      <c r="K6163" s="301">
        <f t="shared" ca="1" si="638"/>
        <v>0</v>
      </c>
      <c r="L6163" s="301">
        <f t="shared" ca="1" si="638"/>
        <v>0</v>
      </c>
    </row>
    <row r="6164" spans="1:12" ht="12.75" hidden="1" customHeight="1" outlineLevel="2" x14ac:dyDescent="0.2">
      <c r="A6164" s="221">
        <f>A6146+1</f>
        <v>120</v>
      </c>
      <c r="B6164" s="22" t="str">
        <f ca="1">OFFSET($B$216,$A6164-1,0)</f>
        <v>Asset Type 120</v>
      </c>
      <c r="C6164" s="22" t="str">
        <f ca="1">OFFSET($C$216,$A6164-1,0)</f>
        <v>Description - Asset Type 120</v>
      </c>
      <c r="D6164" s="3"/>
      <c r="E6164" s="112"/>
      <c r="F6164" s="111" t="s">
        <v>46</v>
      </c>
      <c r="G6164" s="300">
        <f t="shared" ref="G6164:L6164" ca="1" si="639">VLOOKUP($B6164,$B$216:$L$415,5+G$5,FALSE)</f>
        <v>0</v>
      </c>
      <c r="H6164" s="300">
        <f t="shared" ca="1" si="639"/>
        <v>0</v>
      </c>
      <c r="I6164" s="300">
        <f t="shared" ca="1" si="639"/>
        <v>0</v>
      </c>
      <c r="J6164" s="300">
        <f t="shared" ca="1" si="639"/>
        <v>0</v>
      </c>
      <c r="K6164" s="300">
        <f t="shared" ca="1" si="639"/>
        <v>0</v>
      </c>
      <c r="L6164" s="300">
        <f t="shared" ca="1" si="639"/>
        <v>0</v>
      </c>
    </row>
    <row r="6165" spans="1:12" ht="12.75" hidden="1" customHeight="1" outlineLevel="2" x14ac:dyDescent="0.2">
      <c r="A6165" s="3"/>
      <c r="B6165" s="3"/>
      <c r="C6165" s="21"/>
      <c r="D6165" s="3"/>
      <c r="E6165" s="110"/>
      <c r="F6165" s="109" t="s">
        <v>81</v>
      </c>
      <c r="G6165" s="114">
        <f ca="1">VLOOKUP($B6164,'Input Sheet'!$B$215:$L$414,5+G$5,FALSE)</f>
        <v>0</v>
      </c>
      <c r="H6165" s="114">
        <f ca="1">VLOOKUP($B6164,'Input Sheet'!$B$215:$L$414,5+H$5,FALSE)</f>
        <v>0</v>
      </c>
      <c r="I6165" s="114">
        <f ca="1">VLOOKUP($B6164,'Input Sheet'!$B$215:$L$414,5+I$5,FALSE)</f>
        <v>0</v>
      </c>
      <c r="J6165" s="114">
        <f ca="1">VLOOKUP($B6164,'Input Sheet'!$B$215:$L$414,5+J$5,FALSE)</f>
        <v>0</v>
      </c>
      <c r="K6165" s="114">
        <f ca="1">VLOOKUP($B6164,'Input Sheet'!$B$215:$L$414,5+K$5,FALSE)</f>
        <v>0</v>
      </c>
      <c r="L6165" s="114">
        <f ca="1">VLOOKUP($B6164,'Input Sheet'!$B$215:$L$414,5+L$5,FALSE)</f>
        <v>0</v>
      </c>
    </row>
    <row r="6166" spans="1:12" ht="12.75" hidden="1" customHeight="1" outlineLevel="2" x14ac:dyDescent="0.2">
      <c r="A6166" s="3"/>
      <c r="B6166" s="3"/>
      <c r="C6166" s="3"/>
      <c r="D6166" s="3">
        <v>1</v>
      </c>
      <c r="E6166" s="295">
        <f t="array" aca="1" ref="E6166:E6180" ca="1">TRANSPOSE(G6164:L6164)</f>
        <v>0</v>
      </c>
      <c r="F6166" s="296"/>
      <c r="G6166" s="297"/>
      <c r="H6166" s="298">
        <f ca="1">IF(OFFSET(H6166,-$D6166,0)="n/a","n/a",IF(H$5&gt;OFFSET(H6166,-$D6166,0)+$D6166,$E6166-SUM($G6166:G6166),($E6166-SUM($G6166:G6166))/(OFFSET(H6166,-$D6166,0)-(H$5-$D6166-1))))</f>
        <v>0</v>
      </c>
      <c r="I6166" s="298">
        <f ca="1">IF(OFFSET(I6166,-$D6166,0)="n/a","n/a",IF(I$5&gt;OFFSET(I6166,-$D6166,0)+$D6166,$E6166-SUM($G6166:H6166),($E6166-SUM($G6166:H6166))/(OFFSET(I6166,-$D6166,0)-(I$5-$D6166-1))))</f>
        <v>0</v>
      </c>
      <c r="J6166" s="298">
        <f ca="1">IF(OFFSET(J6166,-$D6166,0)="n/a","n/a",IF(J$5&gt;OFFSET(J6166,-$D6166,0)+$D6166,$E6166-SUM($G6166:I6166),($E6166-SUM($G6166:I6166))/(OFFSET(J6166,-$D6166,0)-(J$5-$D6166-1))))</f>
        <v>0</v>
      </c>
      <c r="K6166" s="298">
        <f ca="1">IF(OFFSET(K6166,-$D6166,0)="n/a","n/a",IF(K$5&gt;OFFSET(K6166,-$D6166,0)+$D6166,$E6166-SUM($G6166:J6166),($E6166-SUM($G6166:J6166))/(OFFSET(K6166,-$D6166,0)-(K$5-$D6166-1))))</f>
        <v>0</v>
      </c>
      <c r="L6166" s="298">
        <f ca="1">IF(OFFSET(L6166,-$D6166,0)="n/a","n/a",IF(L$5&gt;OFFSET(L6166,-$D6166,0)+$D6166,$E6166-SUM($G6166:K6166),($E6166-SUM($G6166:K6166))/(OFFSET(L6166,-$D6166,0)-(L$5-$D6166-1))))</f>
        <v>0</v>
      </c>
    </row>
    <row r="6167" spans="1:12" ht="12.75" hidden="1" customHeight="1" outlineLevel="2" x14ac:dyDescent="0.2">
      <c r="A6167" s="3"/>
      <c r="B6167" s="3"/>
      <c r="C6167" s="377" t="s">
        <v>48</v>
      </c>
      <c r="D6167" s="3">
        <v>2</v>
      </c>
      <c r="E6167" s="295">
        <f ca="1"/>
        <v>0</v>
      </c>
      <c r="F6167" s="296"/>
      <c r="G6167" s="299"/>
      <c r="H6167" s="297"/>
      <c r="I6167" s="298">
        <f ca="1">IF(OFFSET(I6167,-$D6167,0)="n/a","n/a",IF(I$5&gt;OFFSET(I6167,-$D6167,0)+$D6167,$E6167-SUM($G6167:H6167),($E6167-SUM($G6167:H6167))/(OFFSET(I6167,-$D6167,0)-(I$5-$D6167-1))))</f>
        <v>0</v>
      </c>
      <c r="J6167" s="298">
        <f ca="1">IF(OFFSET(J6167,-$D6167,0)="n/a","n/a",IF(J$5&gt;OFFSET(J6167,-$D6167,0)+$D6167,$E6167-SUM($G6167:I6167),($E6167-SUM($G6167:I6167))/(OFFSET(J6167,-$D6167,0)-(J$5-$D6167-1))))</f>
        <v>0</v>
      </c>
      <c r="K6167" s="298">
        <f ca="1">IF(OFFSET(K6167,-$D6167,0)="n/a","n/a",IF(K$5&gt;OFFSET(K6167,-$D6167,0)+$D6167,$E6167-SUM($G6167:J6167),($E6167-SUM($G6167:J6167))/(OFFSET(K6167,-$D6167,0)-(K$5-$D6167-1))))</f>
        <v>0</v>
      </c>
      <c r="L6167" s="298">
        <f ca="1">IF(OFFSET(L6167,-$D6167,0)="n/a","n/a",IF(L$5&gt;OFFSET(L6167,-$D6167,0)+$D6167,$E6167-SUM($G6167:K6167),($E6167-SUM($G6167:K6167))/(OFFSET(L6167,-$D6167,0)-(L$5-$D6167-1))))</f>
        <v>0</v>
      </c>
    </row>
    <row r="6168" spans="1:12" ht="12.75" hidden="1" customHeight="1" outlineLevel="2" x14ac:dyDescent="0.2">
      <c r="A6168" s="3"/>
      <c r="B6168" s="3"/>
      <c r="C6168" s="377"/>
      <c r="D6168" s="3">
        <v>3</v>
      </c>
      <c r="E6168" s="295">
        <f ca="1"/>
        <v>0</v>
      </c>
      <c r="F6168" s="296"/>
      <c r="G6168" s="299"/>
      <c r="H6168" s="299"/>
      <c r="I6168" s="297"/>
      <c r="J6168" s="298">
        <f ca="1">IF(OFFSET(J6168,-$D6168,0)="n/a","n/a",IF(J$5&gt;OFFSET(J6168,-$D6168,0)+$D6168,$E6168-SUM($G6168:I6168),($E6168-SUM($G6168:I6168))/(OFFSET(J6168,-$D6168,0)-(J$5-$D6168-1))))</f>
        <v>0</v>
      </c>
      <c r="K6168" s="298">
        <f ca="1">IF(OFFSET(K6168,-$D6168,0)="n/a","n/a",IF(K$5&gt;OFFSET(K6168,-$D6168,0)+$D6168,$E6168-SUM($G6168:J6168),($E6168-SUM($G6168:J6168))/(OFFSET(K6168,-$D6168,0)-(K$5-$D6168-1))))</f>
        <v>0</v>
      </c>
      <c r="L6168" s="298">
        <f ca="1">IF(OFFSET(L6168,-$D6168,0)="n/a","n/a",IF(L$5&gt;OFFSET(L6168,-$D6168,0)+$D6168,$E6168-SUM($G6168:K6168),($E6168-SUM($G6168:K6168))/(OFFSET(L6168,-$D6168,0)-(L$5-$D6168-1))))</f>
        <v>0</v>
      </c>
    </row>
    <row r="6169" spans="1:12" ht="12.75" hidden="1" customHeight="1" outlineLevel="2" x14ac:dyDescent="0.2">
      <c r="A6169" s="3"/>
      <c r="B6169" s="3"/>
      <c r="C6169" s="377"/>
      <c r="D6169" s="3">
        <v>4</v>
      </c>
      <c r="E6169" s="295">
        <f ca="1"/>
        <v>0</v>
      </c>
      <c r="F6169" s="296"/>
      <c r="G6169" s="299"/>
      <c r="H6169" s="299"/>
      <c r="I6169" s="299"/>
      <c r="J6169" s="297"/>
      <c r="K6169" s="298">
        <f ca="1">IF(OFFSET(K6169,-$D6169,0)="n/a","n/a",IF(K$5&gt;OFFSET(K6169,-$D6169,0)+$D6169,$E6169-SUM($G6169:J6169),($E6169-SUM($G6169:J6169))/(OFFSET(K6169,-$D6169,0)-(K$5-$D6169-1))))</f>
        <v>0</v>
      </c>
      <c r="L6169" s="298">
        <f ca="1">IF(OFFSET(L6169,-$D6169,0)="n/a","n/a",IF(L$5&gt;OFFSET(L6169,-$D6169,0)+$D6169,$E6169-SUM($G6169:K6169),($E6169-SUM($G6169:K6169))/(OFFSET(L6169,-$D6169,0)-(L$5-$D6169-1))))</f>
        <v>0</v>
      </c>
    </row>
    <row r="6170" spans="1:12" ht="12.75" hidden="1" customHeight="1" outlineLevel="2" x14ac:dyDescent="0.2">
      <c r="A6170" s="3"/>
      <c r="B6170" s="3"/>
      <c r="C6170" s="377"/>
      <c r="D6170" s="3">
        <v>5</v>
      </c>
      <c r="E6170" s="295">
        <f ca="1"/>
        <v>0</v>
      </c>
      <c r="F6170" s="296"/>
      <c r="G6170" s="299"/>
      <c r="H6170" s="299"/>
      <c r="I6170" s="299"/>
      <c r="J6170" s="299"/>
      <c r="K6170" s="297"/>
      <c r="L6170" s="298">
        <f ca="1">IF(OFFSET(L6170,-$D6170,0)="n/a","n/a",IF(L$5&gt;OFFSET(L6170,-$D6170,0)+$D6170,$E6170-SUM($G6170:K6170),($E6170-SUM($G6170:K6170))/(OFFSET(L6170,-$D6170,0)-(L$5-$D6170-1))))</f>
        <v>0</v>
      </c>
    </row>
    <row r="6171" spans="1:12" ht="12.75" hidden="1" customHeight="1" outlineLevel="2" x14ac:dyDescent="0.2">
      <c r="A6171" s="3"/>
      <c r="B6171" s="3"/>
      <c r="C6171" s="377"/>
      <c r="D6171" s="3">
        <v>6</v>
      </c>
      <c r="E6171" s="295">
        <f ca="1"/>
        <v>0</v>
      </c>
      <c r="F6171" s="296"/>
      <c r="G6171" s="299"/>
      <c r="H6171" s="299"/>
      <c r="I6171" s="299"/>
      <c r="J6171" s="299"/>
      <c r="K6171" s="299"/>
      <c r="L6171" s="297"/>
    </row>
    <row r="6172" spans="1:12" ht="12.75" hidden="1" customHeight="1" outlineLevel="2" x14ac:dyDescent="0.2">
      <c r="A6172" s="3"/>
      <c r="B6172" s="3"/>
      <c r="C6172" s="377"/>
      <c r="D6172" s="3">
        <v>7</v>
      </c>
      <c r="E6172" s="295" t="e">
        <f ca="1"/>
        <v>#N/A</v>
      </c>
      <c r="F6172" s="296"/>
      <c r="G6172" s="299"/>
      <c r="H6172" s="299"/>
      <c r="I6172" s="299"/>
      <c r="J6172" s="299"/>
      <c r="K6172" s="299"/>
      <c r="L6172" s="299"/>
    </row>
    <row r="6173" spans="1:12" ht="12.75" hidden="1" customHeight="1" outlineLevel="2" x14ac:dyDescent="0.2">
      <c r="A6173" s="3"/>
      <c r="B6173" s="3"/>
      <c r="C6173" s="377"/>
      <c r="D6173" s="3">
        <v>8</v>
      </c>
      <c r="E6173" s="295" t="e">
        <f ca="1"/>
        <v>#N/A</v>
      </c>
      <c r="F6173" s="296"/>
      <c r="G6173" s="299"/>
      <c r="H6173" s="299"/>
      <c r="I6173" s="299"/>
      <c r="J6173" s="299"/>
      <c r="K6173" s="299"/>
      <c r="L6173" s="299"/>
    </row>
    <row r="6174" spans="1:12" ht="12.75" hidden="1" customHeight="1" outlineLevel="2" x14ac:dyDescent="0.2">
      <c r="A6174" s="3"/>
      <c r="B6174" s="3"/>
      <c r="C6174" s="377"/>
      <c r="D6174" s="3">
        <v>9</v>
      </c>
      <c r="E6174" s="295" t="e">
        <f ca="1"/>
        <v>#N/A</v>
      </c>
      <c r="F6174" s="296"/>
      <c r="G6174" s="299"/>
      <c r="H6174" s="299"/>
      <c r="I6174" s="299"/>
      <c r="J6174" s="299"/>
      <c r="K6174" s="299"/>
      <c r="L6174" s="299"/>
    </row>
    <row r="6175" spans="1:12" ht="12.75" hidden="1" customHeight="1" outlineLevel="2" x14ac:dyDescent="0.2">
      <c r="A6175" s="3"/>
      <c r="B6175" s="3"/>
      <c r="C6175" s="377"/>
      <c r="D6175" s="3">
        <v>10</v>
      </c>
      <c r="E6175" s="295" t="e">
        <f ca="1"/>
        <v>#N/A</v>
      </c>
      <c r="F6175" s="296"/>
      <c r="G6175" s="299"/>
      <c r="H6175" s="299"/>
      <c r="I6175" s="299"/>
      <c r="J6175" s="299"/>
      <c r="K6175" s="299"/>
      <c r="L6175" s="299"/>
    </row>
    <row r="6176" spans="1:12" ht="12.75" hidden="1" customHeight="1" outlineLevel="2" x14ac:dyDescent="0.2">
      <c r="A6176" s="3"/>
      <c r="B6176" s="3"/>
      <c r="C6176" s="377"/>
      <c r="D6176" s="3">
        <v>11</v>
      </c>
      <c r="E6176" s="295" t="e">
        <f ca="1"/>
        <v>#N/A</v>
      </c>
      <c r="F6176" s="296"/>
      <c r="G6176" s="299"/>
      <c r="H6176" s="299"/>
      <c r="I6176" s="299"/>
      <c r="J6176" s="299"/>
      <c r="K6176" s="299"/>
      <c r="L6176" s="299"/>
    </row>
    <row r="6177" spans="1:12" ht="12.75" hidden="1" customHeight="1" outlineLevel="2" x14ac:dyDescent="0.2">
      <c r="A6177" s="3"/>
      <c r="B6177" s="3"/>
      <c r="C6177" s="377"/>
      <c r="D6177" s="3">
        <v>12</v>
      </c>
      <c r="E6177" s="295" t="e">
        <f ca="1"/>
        <v>#N/A</v>
      </c>
      <c r="F6177" s="296"/>
      <c r="G6177" s="299"/>
      <c r="H6177" s="299"/>
      <c r="I6177" s="299"/>
      <c r="J6177" s="299"/>
      <c r="K6177" s="299"/>
      <c r="L6177" s="299"/>
    </row>
    <row r="6178" spans="1:12" ht="12.75" hidden="1" customHeight="1" outlineLevel="2" x14ac:dyDescent="0.2">
      <c r="A6178" s="3"/>
      <c r="B6178" s="3"/>
      <c r="C6178" s="377"/>
      <c r="D6178" s="3">
        <v>13</v>
      </c>
      <c r="E6178" s="295" t="e">
        <f ca="1"/>
        <v>#N/A</v>
      </c>
      <c r="F6178" s="296"/>
      <c r="G6178" s="299"/>
      <c r="H6178" s="299"/>
      <c r="I6178" s="299"/>
      <c r="J6178" s="299"/>
      <c r="K6178" s="299"/>
      <c r="L6178" s="299"/>
    </row>
    <row r="6179" spans="1:12" ht="12.75" hidden="1" customHeight="1" outlineLevel="2" x14ac:dyDescent="0.2">
      <c r="A6179" s="3"/>
      <c r="B6179" s="3"/>
      <c r="C6179" s="377"/>
      <c r="D6179" s="3">
        <v>14</v>
      </c>
      <c r="E6179" s="295" t="e">
        <f ca="1"/>
        <v>#N/A</v>
      </c>
      <c r="F6179" s="296"/>
      <c r="G6179" s="299"/>
      <c r="H6179" s="299"/>
      <c r="I6179" s="299"/>
      <c r="J6179" s="299"/>
      <c r="K6179" s="299"/>
      <c r="L6179" s="299"/>
    </row>
    <row r="6180" spans="1:12" ht="12.75" hidden="1" customHeight="1" outlineLevel="2" x14ac:dyDescent="0.2">
      <c r="A6180" s="3"/>
      <c r="B6180" s="3"/>
      <c r="C6180" s="377"/>
      <c r="D6180" s="3">
        <v>15</v>
      </c>
      <c r="E6180" s="295" t="e">
        <f ca="1"/>
        <v>#N/A</v>
      </c>
      <c r="F6180" s="296"/>
      <c r="G6180" s="299"/>
      <c r="H6180" s="299"/>
      <c r="I6180" s="299"/>
      <c r="J6180" s="299"/>
      <c r="K6180" s="299"/>
      <c r="L6180" s="299"/>
    </row>
    <row r="6181" spans="1:12" ht="12.75" hidden="1" customHeight="1" outlineLevel="1" x14ac:dyDescent="0.2">
      <c r="A6181" s="3"/>
      <c r="B6181" s="149" t="str">
        <f ca="1">B6164</f>
        <v>Asset Type 120</v>
      </c>
      <c r="C6181" s="149" t="str">
        <f ca="1">C6164</f>
        <v>Description - Asset Type 120</v>
      </c>
      <c r="D6181" s="3"/>
      <c r="E6181" s="3"/>
      <c r="F6181" s="109" t="s">
        <v>47</v>
      </c>
      <c r="G6181" s="301">
        <f t="shared" ref="G6181:L6181" si="640">SUM(G6166:G6180)</f>
        <v>0</v>
      </c>
      <c r="H6181" s="301">
        <f t="shared" ca="1" si="640"/>
        <v>0</v>
      </c>
      <c r="I6181" s="301">
        <f t="shared" ca="1" si="640"/>
        <v>0</v>
      </c>
      <c r="J6181" s="301">
        <f t="shared" ca="1" si="640"/>
        <v>0</v>
      </c>
      <c r="K6181" s="301">
        <f t="shared" ca="1" si="640"/>
        <v>0</v>
      </c>
      <c r="L6181" s="301">
        <f t="shared" ca="1" si="640"/>
        <v>0</v>
      </c>
    </row>
    <row r="6182" spans="1:12" ht="12.75" hidden="1" customHeight="1" outlineLevel="2" x14ac:dyDescent="0.2">
      <c r="A6182" s="221">
        <f>A6164+1</f>
        <v>121</v>
      </c>
      <c r="B6182" s="22" t="str">
        <f ca="1">OFFSET($B$216,$A6182-1,0)</f>
        <v>Asset Type 121</v>
      </c>
      <c r="C6182" s="22" t="str">
        <f ca="1">OFFSET($C$216,$A6182-1,0)</f>
        <v>Description - Asset Type 121</v>
      </c>
      <c r="D6182" s="3"/>
      <c r="E6182" s="112"/>
      <c r="F6182" s="111" t="s">
        <v>46</v>
      </c>
      <c r="G6182" s="300">
        <f t="shared" ref="G6182:L6182" ca="1" si="641">VLOOKUP($B6182,$B$216:$L$415,5+G$5,FALSE)</f>
        <v>0</v>
      </c>
      <c r="H6182" s="300">
        <f t="shared" ca="1" si="641"/>
        <v>0</v>
      </c>
      <c r="I6182" s="300">
        <f t="shared" ca="1" si="641"/>
        <v>0</v>
      </c>
      <c r="J6182" s="300">
        <f t="shared" ca="1" si="641"/>
        <v>0</v>
      </c>
      <c r="K6182" s="300">
        <f t="shared" ca="1" si="641"/>
        <v>0</v>
      </c>
      <c r="L6182" s="300">
        <f t="shared" ca="1" si="641"/>
        <v>0</v>
      </c>
    </row>
    <row r="6183" spans="1:12" ht="12.75" hidden="1" customHeight="1" outlineLevel="2" x14ac:dyDescent="0.2">
      <c r="A6183" s="3"/>
      <c r="B6183" s="3"/>
      <c r="C6183" s="21"/>
      <c r="D6183" s="3"/>
      <c r="E6183" s="110"/>
      <c r="F6183" s="109" t="s">
        <v>81</v>
      </c>
      <c r="G6183" s="114">
        <f ca="1">VLOOKUP($B6182,'Input Sheet'!$B$215:$L$414,5+G$5,FALSE)</f>
        <v>0</v>
      </c>
      <c r="H6183" s="114">
        <f ca="1">VLOOKUP($B6182,'Input Sheet'!$B$215:$L$414,5+H$5,FALSE)</f>
        <v>0</v>
      </c>
      <c r="I6183" s="114">
        <f ca="1">VLOOKUP($B6182,'Input Sheet'!$B$215:$L$414,5+I$5,FALSE)</f>
        <v>0</v>
      </c>
      <c r="J6183" s="114">
        <f ca="1">VLOOKUP($B6182,'Input Sheet'!$B$215:$L$414,5+J$5,FALSE)</f>
        <v>0</v>
      </c>
      <c r="K6183" s="114">
        <f ca="1">VLOOKUP($B6182,'Input Sheet'!$B$215:$L$414,5+K$5,FALSE)</f>
        <v>0</v>
      </c>
      <c r="L6183" s="114">
        <f ca="1">VLOOKUP($B6182,'Input Sheet'!$B$215:$L$414,5+L$5,FALSE)</f>
        <v>0</v>
      </c>
    </row>
    <row r="6184" spans="1:12" ht="12.75" hidden="1" customHeight="1" outlineLevel="2" x14ac:dyDescent="0.2">
      <c r="A6184" s="3"/>
      <c r="B6184" s="3"/>
      <c r="C6184" s="3"/>
      <c r="D6184" s="3">
        <v>1</v>
      </c>
      <c r="E6184" s="295">
        <f t="array" aca="1" ref="E6184:E6198" ca="1">TRANSPOSE(G6182:L6182)</f>
        <v>0</v>
      </c>
      <c r="F6184" s="296"/>
      <c r="G6184" s="297"/>
      <c r="H6184" s="298">
        <f ca="1">IF(OFFSET(H6184,-$D6184,0)="n/a","n/a",IF(H$5&gt;OFFSET(H6184,-$D6184,0)+$D6184,$E6184-SUM($G6184:G6184),($E6184-SUM($G6184:G6184))/(OFFSET(H6184,-$D6184,0)-(H$5-$D6184-1))))</f>
        <v>0</v>
      </c>
      <c r="I6184" s="298">
        <f ca="1">IF(OFFSET(I6184,-$D6184,0)="n/a","n/a",IF(I$5&gt;OFFSET(I6184,-$D6184,0)+$D6184,$E6184-SUM($G6184:H6184),($E6184-SUM($G6184:H6184))/(OFFSET(I6184,-$D6184,0)-(I$5-$D6184-1))))</f>
        <v>0</v>
      </c>
      <c r="J6184" s="298">
        <f ca="1">IF(OFFSET(J6184,-$D6184,0)="n/a","n/a",IF(J$5&gt;OFFSET(J6184,-$D6184,0)+$D6184,$E6184-SUM($G6184:I6184),($E6184-SUM($G6184:I6184))/(OFFSET(J6184,-$D6184,0)-(J$5-$D6184-1))))</f>
        <v>0</v>
      </c>
      <c r="K6184" s="298">
        <f ca="1">IF(OFFSET(K6184,-$D6184,0)="n/a","n/a",IF(K$5&gt;OFFSET(K6184,-$D6184,0)+$D6184,$E6184-SUM($G6184:J6184),($E6184-SUM($G6184:J6184))/(OFFSET(K6184,-$D6184,0)-(K$5-$D6184-1))))</f>
        <v>0</v>
      </c>
      <c r="L6184" s="298">
        <f ca="1">IF(OFFSET(L6184,-$D6184,0)="n/a","n/a",IF(L$5&gt;OFFSET(L6184,-$D6184,0)+$D6184,$E6184-SUM($G6184:K6184),($E6184-SUM($G6184:K6184))/(OFFSET(L6184,-$D6184,0)-(L$5-$D6184-1))))</f>
        <v>0</v>
      </c>
    </row>
    <row r="6185" spans="1:12" ht="12.75" hidden="1" customHeight="1" outlineLevel="2" x14ac:dyDescent="0.2">
      <c r="A6185" s="3"/>
      <c r="B6185" s="3"/>
      <c r="C6185" s="377" t="s">
        <v>48</v>
      </c>
      <c r="D6185" s="3">
        <v>2</v>
      </c>
      <c r="E6185" s="295">
        <f ca="1"/>
        <v>0</v>
      </c>
      <c r="F6185" s="296"/>
      <c r="G6185" s="299"/>
      <c r="H6185" s="297"/>
      <c r="I6185" s="298">
        <f ca="1">IF(OFFSET(I6185,-$D6185,0)="n/a","n/a",IF(I$5&gt;OFFSET(I6185,-$D6185,0)+$D6185,$E6185-SUM($G6185:H6185),($E6185-SUM($G6185:H6185))/(OFFSET(I6185,-$D6185,0)-(I$5-$D6185-1))))</f>
        <v>0</v>
      </c>
      <c r="J6185" s="298">
        <f ca="1">IF(OFFSET(J6185,-$D6185,0)="n/a","n/a",IF(J$5&gt;OFFSET(J6185,-$D6185,0)+$D6185,$E6185-SUM($G6185:I6185),($E6185-SUM($G6185:I6185))/(OFFSET(J6185,-$D6185,0)-(J$5-$D6185-1))))</f>
        <v>0</v>
      </c>
      <c r="K6185" s="298">
        <f ca="1">IF(OFFSET(K6185,-$D6185,0)="n/a","n/a",IF(K$5&gt;OFFSET(K6185,-$D6185,0)+$D6185,$E6185-SUM($G6185:J6185),($E6185-SUM($G6185:J6185))/(OFFSET(K6185,-$D6185,0)-(K$5-$D6185-1))))</f>
        <v>0</v>
      </c>
      <c r="L6185" s="298">
        <f ca="1">IF(OFFSET(L6185,-$D6185,0)="n/a","n/a",IF(L$5&gt;OFFSET(L6185,-$D6185,0)+$D6185,$E6185-SUM($G6185:K6185),($E6185-SUM($G6185:K6185))/(OFFSET(L6185,-$D6185,0)-(L$5-$D6185-1))))</f>
        <v>0</v>
      </c>
    </row>
    <row r="6186" spans="1:12" ht="12.75" hidden="1" customHeight="1" outlineLevel="2" x14ac:dyDescent="0.2">
      <c r="A6186" s="3"/>
      <c r="B6186" s="3"/>
      <c r="C6186" s="377"/>
      <c r="D6186" s="3">
        <v>3</v>
      </c>
      <c r="E6186" s="295">
        <f ca="1"/>
        <v>0</v>
      </c>
      <c r="F6186" s="296"/>
      <c r="G6186" s="299"/>
      <c r="H6186" s="299"/>
      <c r="I6186" s="297"/>
      <c r="J6186" s="298">
        <f ca="1">IF(OFFSET(J6186,-$D6186,0)="n/a","n/a",IF(J$5&gt;OFFSET(J6186,-$D6186,0)+$D6186,$E6186-SUM($G6186:I6186),($E6186-SUM($G6186:I6186))/(OFFSET(J6186,-$D6186,0)-(J$5-$D6186-1))))</f>
        <v>0</v>
      </c>
      <c r="K6186" s="298">
        <f ca="1">IF(OFFSET(K6186,-$D6186,0)="n/a","n/a",IF(K$5&gt;OFFSET(K6186,-$D6186,0)+$D6186,$E6186-SUM($G6186:J6186),($E6186-SUM($G6186:J6186))/(OFFSET(K6186,-$D6186,0)-(K$5-$D6186-1))))</f>
        <v>0</v>
      </c>
      <c r="L6186" s="298">
        <f ca="1">IF(OFFSET(L6186,-$D6186,0)="n/a","n/a",IF(L$5&gt;OFFSET(L6186,-$D6186,0)+$D6186,$E6186-SUM($G6186:K6186),($E6186-SUM($G6186:K6186))/(OFFSET(L6186,-$D6186,0)-(L$5-$D6186-1))))</f>
        <v>0</v>
      </c>
    </row>
    <row r="6187" spans="1:12" ht="12.75" hidden="1" customHeight="1" outlineLevel="2" x14ac:dyDescent="0.2">
      <c r="A6187" s="3"/>
      <c r="B6187" s="3"/>
      <c r="C6187" s="377"/>
      <c r="D6187" s="3">
        <v>4</v>
      </c>
      <c r="E6187" s="295">
        <f ca="1"/>
        <v>0</v>
      </c>
      <c r="F6187" s="296"/>
      <c r="G6187" s="299"/>
      <c r="H6187" s="299"/>
      <c r="I6187" s="299"/>
      <c r="J6187" s="297"/>
      <c r="K6187" s="298">
        <f ca="1">IF(OFFSET(K6187,-$D6187,0)="n/a","n/a",IF(K$5&gt;OFFSET(K6187,-$D6187,0)+$D6187,$E6187-SUM($G6187:J6187),($E6187-SUM($G6187:J6187))/(OFFSET(K6187,-$D6187,0)-(K$5-$D6187-1))))</f>
        <v>0</v>
      </c>
      <c r="L6187" s="298">
        <f ca="1">IF(OFFSET(L6187,-$D6187,0)="n/a","n/a",IF(L$5&gt;OFFSET(L6187,-$D6187,0)+$D6187,$E6187-SUM($G6187:K6187),($E6187-SUM($G6187:K6187))/(OFFSET(L6187,-$D6187,0)-(L$5-$D6187-1))))</f>
        <v>0</v>
      </c>
    </row>
    <row r="6188" spans="1:12" ht="12.75" hidden="1" customHeight="1" outlineLevel="2" x14ac:dyDescent="0.2">
      <c r="A6188" s="3"/>
      <c r="B6188" s="3"/>
      <c r="C6188" s="377"/>
      <c r="D6188" s="3">
        <v>5</v>
      </c>
      <c r="E6188" s="295">
        <f ca="1"/>
        <v>0</v>
      </c>
      <c r="F6188" s="296"/>
      <c r="G6188" s="299"/>
      <c r="H6188" s="299"/>
      <c r="I6188" s="299"/>
      <c r="J6188" s="299"/>
      <c r="K6188" s="297"/>
      <c r="L6188" s="298">
        <f ca="1">IF(OFFSET(L6188,-$D6188,0)="n/a","n/a",IF(L$5&gt;OFFSET(L6188,-$D6188,0)+$D6188,$E6188-SUM($G6188:K6188),($E6188-SUM($G6188:K6188))/(OFFSET(L6188,-$D6188,0)-(L$5-$D6188-1))))</f>
        <v>0</v>
      </c>
    </row>
    <row r="6189" spans="1:12" ht="12.75" hidden="1" customHeight="1" outlineLevel="2" x14ac:dyDescent="0.2">
      <c r="A6189" s="3"/>
      <c r="B6189" s="3"/>
      <c r="C6189" s="377"/>
      <c r="D6189" s="3">
        <v>6</v>
      </c>
      <c r="E6189" s="295">
        <f ca="1"/>
        <v>0</v>
      </c>
      <c r="F6189" s="296"/>
      <c r="G6189" s="299"/>
      <c r="H6189" s="299"/>
      <c r="I6189" s="299"/>
      <c r="J6189" s="299"/>
      <c r="K6189" s="299"/>
      <c r="L6189" s="297"/>
    </row>
    <row r="6190" spans="1:12" ht="12.75" hidden="1" customHeight="1" outlineLevel="2" x14ac:dyDescent="0.2">
      <c r="A6190" s="3"/>
      <c r="B6190" s="3"/>
      <c r="C6190" s="377"/>
      <c r="D6190" s="3">
        <v>7</v>
      </c>
      <c r="E6190" s="295" t="e">
        <f ca="1"/>
        <v>#N/A</v>
      </c>
      <c r="F6190" s="296"/>
      <c r="G6190" s="299"/>
      <c r="H6190" s="299"/>
      <c r="I6190" s="299"/>
      <c r="J6190" s="299"/>
      <c r="K6190" s="299"/>
      <c r="L6190" s="299"/>
    </row>
    <row r="6191" spans="1:12" ht="12.75" hidden="1" customHeight="1" outlineLevel="2" x14ac:dyDescent="0.2">
      <c r="A6191" s="3"/>
      <c r="B6191" s="3"/>
      <c r="C6191" s="377"/>
      <c r="D6191" s="3">
        <v>8</v>
      </c>
      <c r="E6191" s="295" t="e">
        <f ca="1"/>
        <v>#N/A</v>
      </c>
      <c r="F6191" s="296"/>
      <c r="G6191" s="299"/>
      <c r="H6191" s="299"/>
      <c r="I6191" s="299"/>
      <c r="J6191" s="299"/>
      <c r="K6191" s="299"/>
      <c r="L6191" s="299"/>
    </row>
    <row r="6192" spans="1:12" ht="12.75" hidden="1" customHeight="1" outlineLevel="2" x14ac:dyDescent="0.2">
      <c r="A6192" s="3"/>
      <c r="B6192" s="3"/>
      <c r="C6192" s="377"/>
      <c r="D6192" s="3">
        <v>9</v>
      </c>
      <c r="E6192" s="295" t="e">
        <f ca="1"/>
        <v>#N/A</v>
      </c>
      <c r="F6192" s="296"/>
      <c r="G6192" s="299"/>
      <c r="H6192" s="299"/>
      <c r="I6192" s="299"/>
      <c r="J6192" s="299"/>
      <c r="K6192" s="299"/>
      <c r="L6192" s="299"/>
    </row>
    <row r="6193" spans="1:12" ht="12.75" hidden="1" customHeight="1" outlineLevel="2" x14ac:dyDescent="0.2">
      <c r="A6193" s="3"/>
      <c r="B6193" s="3"/>
      <c r="C6193" s="377"/>
      <c r="D6193" s="3">
        <v>10</v>
      </c>
      <c r="E6193" s="295" t="e">
        <f ca="1"/>
        <v>#N/A</v>
      </c>
      <c r="F6193" s="296"/>
      <c r="G6193" s="299"/>
      <c r="H6193" s="299"/>
      <c r="I6193" s="299"/>
      <c r="J6193" s="299"/>
      <c r="K6193" s="299"/>
      <c r="L6193" s="299"/>
    </row>
    <row r="6194" spans="1:12" ht="12.75" hidden="1" customHeight="1" outlineLevel="2" x14ac:dyDescent="0.2">
      <c r="A6194" s="3"/>
      <c r="B6194" s="3"/>
      <c r="C6194" s="377"/>
      <c r="D6194" s="3">
        <v>11</v>
      </c>
      <c r="E6194" s="295" t="e">
        <f ca="1"/>
        <v>#N/A</v>
      </c>
      <c r="F6194" s="296"/>
      <c r="G6194" s="299"/>
      <c r="H6194" s="299"/>
      <c r="I6194" s="299"/>
      <c r="J6194" s="299"/>
      <c r="K6194" s="299"/>
      <c r="L6194" s="299"/>
    </row>
    <row r="6195" spans="1:12" ht="12.75" hidden="1" customHeight="1" outlineLevel="2" x14ac:dyDescent="0.2">
      <c r="A6195" s="3"/>
      <c r="B6195" s="3"/>
      <c r="C6195" s="377"/>
      <c r="D6195" s="3">
        <v>12</v>
      </c>
      <c r="E6195" s="295" t="e">
        <f ca="1"/>
        <v>#N/A</v>
      </c>
      <c r="F6195" s="296"/>
      <c r="G6195" s="299"/>
      <c r="H6195" s="299"/>
      <c r="I6195" s="299"/>
      <c r="J6195" s="299"/>
      <c r="K6195" s="299"/>
      <c r="L6195" s="299"/>
    </row>
    <row r="6196" spans="1:12" ht="12.75" hidden="1" customHeight="1" outlineLevel="2" x14ac:dyDescent="0.2">
      <c r="A6196" s="3"/>
      <c r="B6196" s="3"/>
      <c r="C6196" s="377"/>
      <c r="D6196" s="3">
        <v>13</v>
      </c>
      <c r="E6196" s="295" t="e">
        <f ca="1"/>
        <v>#N/A</v>
      </c>
      <c r="F6196" s="296"/>
      <c r="G6196" s="299"/>
      <c r="H6196" s="299"/>
      <c r="I6196" s="299"/>
      <c r="J6196" s="299"/>
      <c r="K6196" s="299"/>
      <c r="L6196" s="299"/>
    </row>
    <row r="6197" spans="1:12" ht="12.75" hidden="1" customHeight="1" outlineLevel="2" x14ac:dyDescent="0.2">
      <c r="A6197" s="3"/>
      <c r="B6197" s="3"/>
      <c r="C6197" s="377"/>
      <c r="D6197" s="3">
        <v>14</v>
      </c>
      <c r="E6197" s="295" t="e">
        <f ca="1"/>
        <v>#N/A</v>
      </c>
      <c r="F6197" s="296"/>
      <c r="G6197" s="299"/>
      <c r="H6197" s="299"/>
      <c r="I6197" s="299"/>
      <c r="J6197" s="299"/>
      <c r="K6197" s="299"/>
      <c r="L6197" s="299"/>
    </row>
    <row r="6198" spans="1:12" ht="12.75" hidden="1" customHeight="1" outlineLevel="2" x14ac:dyDescent="0.2">
      <c r="A6198" s="3"/>
      <c r="B6198" s="3"/>
      <c r="C6198" s="377"/>
      <c r="D6198" s="3">
        <v>15</v>
      </c>
      <c r="E6198" s="295" t="e">
        <f ca="1"/>
        <v>#N/A</v>
      </c>
      <c r="F6198" s="296"/>
      <c r="G6198" s="299"/>
      <c r="H6198" s="299"/>
      <c r="I6198" s="299"/>
      <c r="J6198" s="299"/>
      <c r="K6198" s="299"/>
      <c r="L6198" s="299"/>
    </row>
    <row r="6199" spans="1:12" ht="12.75" hidden="1" customHeight="1" outlineLevel="1" x14ac:dyDescent="0.2">
      <c r="A6199" s="3"/>
      <c r="B6199" s="149" t="str">
        <f ca="1">B6182</f>
        <v>Asset Type 121</v>
      </c>
      <c r="C6199" s="149" t="str">
        <f ca="1">C6182</f>
        <v>Description - Asset Type 121</v>
      </c>
      <c r="D6199" s="3"/>
      <c r="E6199" s="3"/>
      <c r="F6199" s="109" t="s">
        <v>47</v>
      </c>
      <c r="G6199" s="301">
        <f t="shared" ref="G6199:L6199" si="642">SUM(G6184:G6198)</f>
        <v>0</v>
      </c>
      <c r="H6199" s="301">
        <f t="shared" ca="1" si="642"/>
        <v>0</v>
      </c>
      <c r="I6199" s="301">
        <f t="shared" ca="1" si="642"/>
        <v>0</v>
      </c>
      <c r="J6199" s="301">
        <f t="shared" ca="1" si="642"/>
        <v>0</v>
      </c>
      <c r="K6199" s="301">
        <f t="shared" ca="1" si="642"/>
        <v>0</v>
      </c>
      <c r="L6199" s="301">
        <f t="shared" ca="1" si="642"/>
        <v>0</v>
      </c>
    </row>
    <row r="6200" spans="1:12" ht="12.75" hidden="1" customHeight="1" outlineLevel="2" x14ac:dyDescent="0.2">
      <c r="A6200" s="221">
        <f>A6182+1</f>
        <v>122</v>
      </c>
      <c r="B6200" s="22" t="str">
        <f ca="1">OFFSET($B$216,$A6200-1,0)</f>
        <v>Asset Type 122</v>
      </c>
      <c r="C6200" s="22" t="str">
        <f ca="1">OFFSET($C$216,$A6200-1,0)</f>
        <v>Description - Asset Type 122</v>
      </c>
      <c r="D6200" s="3"/>
      <c r="E6200" s="112"/>
      <c r="F6200" s="111" t="s">
        <v>46</v>
      </c>
      <c r="G6200" s="300">
        <f t="shared" ref="G6200:L6200" ca="1" si="643">VLOOKUP($B6200,$B$216:$L$415,5+G$5,FALSE)</f>
        <v>0</v>
      </c>
      <c r="H6200" s="300">
        <f t="shared" ca="1" si="643"/>
        <v>0</v>
      </c>
      <c r="I6200" s="300">
        <f t="shared" ca="1" si="643"/>
        <v>0</v>
      </c>
      <c r="J6200" s="300">
        <f t="shared" ca="1" si="643"/>
        <v>0</v>
      </c>
      <c r="K6200" s="300">
        <f t="shared" ca="1" si="643"/>
        <v>0</v>
      </c>
      <c r="L6200" s="300">
        <f t="shared" ca="1" si="643"/>
        <v>0</v>
      </c>
    </row>
    <row r="6201" spans="1:12" ht="12.75" hidden="1" customHeight="1" outlineLevel="2" x14ac:dyDescent="0.2">
      <c r="A6201" s="3"/>
      <c r="B6201" s="3"/>
      <c r="C6201" s="21"/>
      <c r="D6201" s="3"/>
      <c r="E6201" s="110"/>
      <c r="F6201" s="109" t="s">
        <v>81</v>
      </c>
      <c r="G6201" s="114">
        <f ca="1">VLOOKUP($B6200,'Input Sheet'!$B$215:$L$414,5+G$5,FALSE)</f>
        <v>0</v>
      </c>
      <c r="H6201" s="114">
        <f ca="1">VLOOKUP($B6200,'Input Sheet'!$B$215:$L$414,5+H$5,FALSE)</f>
        <v>0</v>
      </c>
      <c r="I6201" s="114">
        <f ca="1">VLOOKUP($B6200,'Input Sheet'!$B$215:$L$414,5+I$5,FALSE)</f>
        <v>0</v>
      </c>
      <c r="J6201" s="114">
        <f ca="1">VLOOKUP($B6200,'Input Sheet'!$B$215:$L$414,5+J$5,FALSE)</f>
        <v>0</v>
      </c>
      <c r="K6201" s="114">
        <f ca="1">VLOOKUP($B6200,'Input Sheet'!$B$215:$L$414,5+K$5,FALSE)</f>
        <v>0</v>
      </c>
      <c r="L6201" s="114">
        <f ca="1">VLOOKUP($B6200,'Input Sheet'!$B$215:$L$414,5+L$5,FALSE)</f>
        <v>0</v>
      </c>
    </row>
    <row r="6202" spans="1:12" ht="12.75" hidden="1" customHeight="1" outlineLevel="2" x14ac:dyDescent="0.2">
      <c r="A6202" s="3"/>
      <c r="B6202" s="3"/>
      <c r="C6202" s="3"/>
      <c r="D6202" s="3">
        <v>1</v>
      </c>
      <c r="E6202" s="295">
        <f t="array" aca="1" ref="E6202:E6216" ca="1">TRANSPOSE(G6200:L6200)</f>
        <v>0</v>
      </c>
      <c r="F6202" s="296"/>
      <c r="G6202" s="297"/>
      <c r="H6202" s="298">
        <f ca="1">IF(OFFSET(H6202,-$D6202,0)="n/a","n/a",IF(H$5&gt;OFFSET(H6202,-$D6202,0)+$D6202,$E6202-SUM($G6202:G6202),($E6202-SUM($G6202:G6202))/(OFFSET(H6202,-$D6202,0)-(H$5-$D6202-1))))</f>
        <v>0</v>
      </c>
      <c r="I6202" s="298">
        <f ca="1">IF(OFFSET(I6202,-$D6202,0)="n/a","n/a",IF(I$5&gt;OFFSET(I6202,-$D6202,0)+$D6202,$E6202-SUM($G6202:H6202),($E6202-SUM($G6202:H6202))/(OFFSET(I6202,-$D6202,0)-(I$5-$D6202-1))))</f>
        <v>0</v>
      </c>
      <c r="J6202" s="298">
        <f ca="1">IF(OFFSET(J6202,-$D6202,0)="n/a","n/a",IF(J$5&gt;OFFSET(J6202,-$D6202,0)+$D6202,$E6202-SUM($G6202:I6202),($E6202-SUM($G6202:I6202))/(OFFSET(J6202,-$D6202,0)-(J$5-$D6202-1))))</f>
        <v>0</v>
      </c>
      <c r="K6202" s="298">
        <f ca="1">IF(OFFSET(K6202,-$D6202,0)="n/a","n/a",IF(K$5&gt;OFFSET(K6202,-$D6202,0)+$D6202,$E6202-SUM($G6202:J6202),($E6202-SUM($G6202:J6202))/(OFFSET(K6202,-$D6202,0)-(K$5-$D6202-1))))</f>
        <v>0</v>
      </c>
      <c r="L6202" s="298">
        <f ca="1">IF(OFFSET(L6202,-$D6202,0)="n/a","n/a",IF(L$5&gt;OFFSET(L6202,-$D6202,0)+$D6202,$E6202-SUM($G6202:K6202),($E6202-SUM($G6202:K6202))/(OFFSET(L6202,-$D6202,0)-(L$5-$D6202-1))))</f>
        <v>0</v>
      </c>
    </row>
    <row r="6203" spans="1:12" ht="12.75" hidden="1" customHeight="1" outlineLevel="2" x14ac:dyDescent="0.2">
      <c r="A6203" s="3"/>
      <c r="B6203" s="3"/>
      <c r="C6203" s="377" t="s">
        <v>48</v>
      </c>
      <c r="D6203" s="3">
        <v>2</v>
      </c>
      <c r="E6203" s="295">
        <f ca="1"/>
        <v>0</v>
      </c>
      <c r="F6203" s="296"/>
      <c r="G6203" s="299"/>
      <c r="H6203" s="297"/>
      <c r="I6203" s="298">
        <f ca="1">IF(OFFSET(I6203,-$D6203,0)="n/a","n/a",IF(I$5&gt;OFFSET(I6203,-$D6203,0)+$D6203,$E6203-SUM($G6203:H6203),($E6203-SUM($G6203:H6203))/(OFFSET(I6203,-$D6203,0)-(I$5-$D6203-1))))</f>
        <v>0</v>
      </c>
      <c r="J6203" s="298">
        <f ca="1">IF(OFFSET(J6203,-$D6203,0)="n/a","n/a",IF(J$5&gt;OFFSET(J6203,-$D6203,0)+$D6203,$E6203-SUM($G6203:I6203),($E6203-SUM($G6203:I6203))/(OFFSET(J6203,-$D6203,0)-(J$5-$D6203-1))))</f>
        <v>0</v>
      </c>
      <c r="K6203" s="298">
        <f ca="1">IF(OFFSET(K6203,-$D6203,0)="n/a","n/a",IF(K$5&gt;OFFSET(K6203,-$D6203,0)+$D6203,$E6203-SUM($G6203:J6203),($E6203-SUM($G6203:J6203))/(OFFSET(K6203,-$D6203,0)-(K$5-$D6203-1))))</f>
        <v>0</v>
      </c>
      <c r="L6203" s="298">
        <f ca="1">IF(OFFSET(L6203,-$D6203,0)="n/a","n/a",IF(L$5&gt;OFFSET(L6203,-$D6203,0)+$D6203,$E6203-SUM($G6203:K6203),($E6203-SUM($G6203:K6203))/(OFFSET(L6203,-$D6203,0)-(L$5-$D6203-1))))</f>
        <v>0</v>
      </c>
    </row>
    <row r="6204" spans="1:12" ht="12.75" hidden="1" customHeight="1" outlineLevel="2" x14ac:dyDescent="0.2">
      <c r="A6204" s="3"/>
      <c r="B6204" s="3"/>
      <c r="C6204" s="377"/>
      <c r="D6204" s="3">
        <v>3</v>
      </c>
      <c r="E6204" s="295">
        <f ca="1"/>
        <v>0</v>
      </c>
      <c r="F6204" s="296"/>
      <c r="G6204" s="299"/>
      <c r="H6204" s="299"/>
      <c r="I6204" s="297"/>
      <c r="J6204" s="298">
        <f ca="1">IF(OFFSET(J6204,-$D6204,0)="n/a","n/a",IF(J$5&gt;OFFSET(J6204,-$D6204,0)+$D6204,$E6204-SUM($G6204:I6204),($E6204-SUM($G6204:I6204))/(OFFSET(J6204,-$D6204,0)-(J$5-$D6204-1))))</f>
        <v>0</v>
      </c>
      <c r="K6204" s="298">
        <f ca="1">IF(OFFSET(K6204,-$D6204,0)="n/a","n/a",IF(K$5&gt;OFFSET(K6204,-$D6204,0)+$D6204,$E6204-SUM($G6204:J6204),($E6204-SUM($G6204:J6204))/(OFFSET(K6204,-$D6204,0)-(K$5-$D6204-1))))</f>
        <v>0</v>
      </c>
      <c r="L6204" s="298">
        <f ca="1">IF(OFFSET(L6204,-$D6204,0)="n/a","n/a",IF(L$5&gt;OFFSET(L6204,-$D6204,0)+$D6204,$E6204-SUM($G6204:K6204),($E6204-SUM($G6204:K6204))/(OFFSET(L6204,-$D6204,0)-(L$5-$D6204-1))))</f>
        <v>0</v>
      </c>
    </row>
    <row r="6205" spans="1:12" ht="12.75" hidden="1" customHeight="1" outlineLevel="2" x14ac:dyDescent="0.2">
      <c r="A6205" s="3"/>
      <c r="B6205" s="3"/>
      <c r="C6205" s="377"/>
      <c r="D6205" s="3">
        <v>4</v>
      </c>
      <c r="E6205" s="295">
        <f ca="1"/>
        <v>0</v>
      </c>
      <c r="F6205" s="296"/>
      <c r="G6205" s="299"/>
      <c r="H6205" s="299"/>
      <c r="I6205" s="299"/>
      <c r="J6205" s="297"/>
      <c r="K6205" s="298">
        <f ca="1">IF(OFFSET(K6205,-$D6205,0)="n/a","n/a",IF(K$5&gt;OFFSET(K6205,-$D6205,0)+$D6205,$E6205-SUM($G6205:J6205),($E6205-SUM($G6205:J6205))/(OFFSET(K6205,-$D6205,0)-(K$5-$D6205-1))))</f>
        <v>0</v>
      </c>
      <c r="L6205" s="298">
        <f ca="1">IF(OFFSET(L6205,-$D6205,0)="n/a","n/a",IF(L$5&gt;OFFSET(L6205,-$D6205,0)+$D6205,$E6205-SUM($G6205:K6205),($E6205-SUM($G6205:K6205))/(OFFSET(L6205,-$D6205,0)-(L$5-$D6205-1))))</f>
        <v>0</v>
      </c>
    </row>
    <row r="6206" spans="1:12" ht="12.75" hidden="1" customHeight="1" outlineLevel="2" x14ac:dyDescent="0.2">
      <c r="A6206" s="3"/>
      <c r="B6206" s="3"/>
      <c r="C6206" s="377"/>
      <c r="D6206" s="3">
        <v>5</v>
      </c>
      <c r="E6206" s="295">
        <f ca="1"/>
        <v>0</v>
      </c>
      <c r="F6206" s="296"/>
      <c r="G6206" s="299"/>
      <c r="H6206" s="299"/>
      <c r="I6206" s="299"/>
      <c r="J6206" s="299"/>
      <c r="K6206" s="297"/>
      <c r="L6206" s="298">
        <f ca="1">IF(OFFSET(L6206,-$D6206,0)="n/a","n/a",IF(L$5&gt;OFFSET(L6206,-$D6206,0)+$D6206,$E6206-SUM($G6206:K6206),($E6206-SUM($G6206:K6206))/(OFFSET(L6206,-$D6206,0)-(L$5-$D6206-1))))</f>
        <v>0</v>
      </c>
    </row>
    <row r="6207" spans="1:12" ht="12.75" hidden="1" customHeight="1" outlineLevel="2" x14ac:dyDescent="0.2">
      <c r="A6207" s="3"/>
      <c r="B6207" s="3"/>
      <c r="C6207" s="377"/>
      <c r="D6207" s="3">
        <v>6</v>
      </c>
      <c r="E6207" s="295">
        <f ca="1"/>
        <v>0</v>
      </c>
      <c r="F6207" s="296"/>
      <c r="G6207" s="299"/>
      <c r="H6207" s="299"/>
      <c r="I6207" s="299"/>
      <c r="J6207" s="299"/>
      <c r="K6207" s="299"/>
      <c r="L6207" s="297"/>
    </row>
    <row r="6208" spans="1:12" ht="12.75" hidden="1" customHeight="1" outlineLevel="2" x14ac:dyDescent="0.2">
      <c r="A6208" s="3"/>
      <c r="B6208" s="3"/>
      <c r="C6208" s="377"/>
      <c r="D6208" s="3">
        <v>7</v>
      </c>
      <c r="E6208" s="295" t="e">
        <f ca="1"/>
        <v>#N/A</v>
      </c>
      <c r="F6208" s="296"/>
      <c r="G6208" s="299"/>
      <c r="H6208" s="299"/>
      <c r="I6208" s="299"/>
      <c r="J6208" s="299"/>
      <c r="K6208" s="299"/>
      <c r="L6208" s="299"/>
    </row>
    <row r="6209" spans="1:12" ht="12.75" hidden="1" customHeight="1" outlineLevel="2" x14ac:dyDescent="0.2">
      <c r="A6209" s="3"/>
      <c r="B6209" s="3"/>
      <c r="C6209" s="377"/>
      <c r="D6209" s="3">
        <v>8</v>
      </c>
      <c r="E6209" s="295" t="e">
        <f ca="1"/>
        <v>#N/A</v>
      </c>
      <c r="F6209" s="296"/>
      <c r="G6209" s="299"/>
      <c r="H6209" s="299"/>
      <c r="I6209" s="299"/>
      <c r="J6209" s="299"/>
      <c r="K6209" s="299"/>
      <c r="L6209" s="299"/>
    </row>
    <row r="6210" spans="1:12" ht="12.75" hidden="1" customHeight="1" outlineLevel="2" x14ac:dyDescent="0.2">
      <c r="A6210" s="3"/>
      <c r="B6210" s="3"/>
      <c r="C6210" s="377"/>
      <c r="D6210" s="3">
        <v>9</v>
      </c>
      <c r="E6210" s="295" t="e">
        <f ca="1"/>
        <v>#N/A</v>
      </c>
      <c r="F6210" s="296"/>
      <c r="G6210" s="299"/>
      <c r="H6210" s="299"/>
      <c r="I6210" s="299"/>
      <c r="J6210" s="299"/>
      <c r="K6210" s="299"/>
      <c r="L6210" s="299"/>
    </row>
    <row r="6211" spans="1:12" ht="12.75" hidden="1" customHeight="1" outlineLevel="2" x14ac:dyDescent="0.2">
      <c r="A6211" s="3"/>
      <c r="B6211" s="3"/>
      <c r="C6211" s="377"/>
      <c r="D6211" s="3">
        <v>10</v>
      </c>
      <c r="E6211" s="295" t="e">
        <f ca="1"/>
        <v>#N/A</v>
      </c>
      <c r="F6211" s="296"/>
      <c r="G6211" s="299"/>
      <c r="H6211" s="299"/>
      <c r="I6211" s="299"/>
      <c r="J6211" s="299"/>
      <c r="K6211" s="299"/>
      <c r="L6211" s="299"/>
    </row>
    <row r="6212" spans="1:12" ht="12.75" hidden="1" customHeight="1" outlineLevel="2" x14ac:dyDescent="0.2">
      <c r="A6212" s="3"/>
      <c r="B6212" s="3"/>
      <c r="C6212" s="377"/>
      <c r="D6212" s="3">
        <v>11</v>
      </c>
      <c r="E6212" s="295" t="e">
        <f ca="1"/>
        <v>#N/A</v>
      </c>
      <c r="F6212" s="296"/>
      <c r="G6212" s="299"/>
      <c r="H6212" s="299"/>
      <c r="I6212" s="299"/>
      <c r="J6212" s="299"/>
      <c r="K6212" s="299"/>
      <c r="L6212" s="299"/>
    </row>
    <row r="6213" spans="1:12" ht="12.75" hidden="1" customHeight="1" outlineLevel="2" x14ac:dyDescent="0.2">
      <c r="A6213" s="3"/>
      <c r="B6213" s="3"/>
      <c r="C6213" s="377"/>
      <c r="D6213" s="3">
        <v>12</v>
      </c>
      <c r="E6213" s="295" t="e">
        <f ca="1"/>
        <v>#N/A</v>
      </c>
      <c r="F6213" s="296"/>
      <c r="G6213" s="299"/>
      <c r="H6213" s="299"/>
      <c r="I6213" s="299"/>
      <c r="J6213" s="299"/>
      <c r="K6213" s="299"/>
      <c r="L6213" s="299"/>
    </row>
    <row r="6214" spans="1:12" ht="12.75" hidden="1" customHeight="1" outlineLevel="2" x14ac:dyDescent="0.2">
      <c r="A6214" s="3"/>
      <c r="B6214" s="3"/>
      <c r="C6214" s="377"/>
      <c r="D6214" s="3">
        <v>13</v>
      </c>
      <c r="E6214" s="295" t="e">
        <f ca="1"/>
        <v>#N/A</v>
      </c>
      <c r="F6214" s="296"/>
      <c r="G6214" s="299"/>
      <c r="H6214" s="299"/>
      <c r="I6214" s="299"/>
      <c r="J6214" s="299"/>
      <c r="K6214" s="299"/>
      <c r="L6214" s="299"/>
    </row>
    <row r="6215" spans="1:12" ht="12.75" hidden="1" customHeight="1" outlineLevel="2" x14ac:dyDescent="0.2">
      <c r="A6215" s="3"/>
      <c r="B6215" s="3"/>
      <c r="C6215" s="377"/>
      <c r="D6215" s="3">
        <v>14</v>
      </c>
      <c r="E6215" s="295" t="e">
        <f ca="1"/>
        <v>#N/A</v>
      </c>
      <c r="F6215" s="296"/>
      <c r="G6215" s="299"/>
      <c r="H6215" s="299"/>
      <c r="I6215" s="299"/>
      <c r="J6215" s="299"/>
      <c r="K6215" s="299"/>
      <c r="L6215" s="299"/>
    </row>
    <row r="6216" spans="1:12" ht="12.75" hidden="1" customHeight="1" outlineLevel="2" x14ac:dyDescent="0.2">
      <c r="A6216" s="3"/>
      <c r="B6216" s="3"/>
      <c r="C6216" s="377"/>
      <c r="D6216" s="3">
        <v>15</v>
      </c>
      <c r="E6216" s="295" t="e">
        <f ca="1"/>
        <v>#N/A</v>
      </c>
      <c r="F6216" s="296"/>
      <c r="G6216" s="299"/>
      <c r="H6216" s="299"/>
      <c r="I6216" s="299"/>
      <c r="J6216" s="299"/>
      <c r="K6216" s="299"/>
      <c r="L6216" s="299"/>
    </row>
    <row r="6217" spans="1:12" ht="12.75" hidden="1" customHeight="1" outlineLevel="1" x14ac:dyDescent="0.2">
      <c r="A6217" s="3"/>
      <c r="B6217" s="149" t="str">
        <f ca="1">B6200</f>
        <v>Asset Type 122</v>
      </c>
      <c r="C6217" s="149" t="str">
        <f ca="1">C6200</f>
        <v>Description - Asset Type 122</v>
      </c>
      <c r="D6217" s="3"/>
      <c r="E6217" s="3"/>
      <c r="F6217" s="109" t="s">
        <v>47</v>
      </c>
      <c r="G6217" s="301">
        <f t="shared" ref="G6217:L6217" si="644">SUM(G6202:G6216)</f>
        <v>0</v>
      </c>
      <c r="H6217" s="301">
        <f t="shared" ca="1" si="644"/>
        <v>0</v>
      </c>
      <c r="I6217" s="301">
        <f t="shared" ca="1" si="644"/>
        <v>0</v>
      </c>
      <c r="J6217" s="301">
        <f t="shared" ca="1" si="644"/>
        <v>0</v>
      </c>
      <c r="K6217" s="301">
        <f t="shared" ca="1" si="644"/>
        <v>0</v>
      </c>
      <c r="L6217" s="301">
        <f t="shared" ca="1" si="644"/>
        <v>0</v>
      </c>
    </row>
    <row r="6218" spans="1:12" ht="12.75" hidden="1" customHeight="1" outlineLevel="2" x14ac:dyDescent="0.2">
      <c r="A6218" s="221">
        <f>A6200+1</f>
        <v>123</v>
      </c>
      <c r="B6218" s="22" t="str">
        <f ca="1">OFFSET($B$216,$A6218-1,0)</f>
        <v>Asset Type 123</v>
      </c>
      <c r="C6218" s="22" t="str">
        <f ca="1">OFFSET($C$216,$A6218-1,0)</f>
        <v>Description - Asset Type 123</v>
      </c>
      <c r="D6218" s="3"/>
      <c r="E6218" s="112"/>
      <c r="F6218" s="111" t="s">
        <v>46</v>
      </c>
      <c r="G6218" s="300">
        <f t="shared" ref="G6218:L6218" ca="1" si="645">VLOOKUP($B6218,$B$216:$L$415,5+G$5,FALSE)</f>
        <v>0</v>
      </c>
      <c r="H6218" s="300">
        <f t="shared" ca="1" si="645"/>
        <v>0</v>
      </c>
      <c r="I6218" s="300">
        <f t="shared" ca="1" si="645"/>
        <v>0</v>
      </c>
      <c r="J6218" s="300">
        <f t="shared" ca="1" si="645"/>
        <v>0</v>
      </c>
      <c r="K6218" s="300">
        <f t="shared" ca="1" si="645"/>
        <v>0</v>
      </c>
      <c r="L6218" s="300">
        <f t="shared" ca="1" si="645"/>
        <v>0</v>
      </c>
    </row>
    <row r="6219" spans="1:12" ht="12.75" hidden="1" customHeight="1" outlineLevel="2" x14ac:dyDescent="0.2">
      <c r="A6219" s="3"/>
      <c r="B6219" s="3"/>
      <c r="C6219" s="21"/>
      <c r="D6219" s="3"/>
      <c r="E6219" s="110"/>
      <c r="F6219" s="109" t="s">
        <v>81</v>
      </c>
      <c r="G6219" s="114">
        <f ca="1">VLOOKUP($B6218,'Input Sheet'!$B$215:$L$414,5+G$5,FALSE)</f>
        <v>0</v>
      </c>
      <c r="H6219" s="114">
        <f ca="1">VLOOKUP($B6218,'Input Sheet'!$B$215:$L$414,5+H$5,FALSE)</f>
        <v>0</v>
      </c>
      <c r="I6219" s="114">
        <f ca="1">VLOOKUP($B6218,'Input Sheet'!$B$215:$L$414,5+I$5,FALSE)</f>
        <v>0</v>
      </c>
      <c r="J6219" s="114">
        <f ca="1">VLOOKUP($B6218,'Input Sheet'!$B$215:$L$414,5+J$5,FALSE)</f>
        <v>0</v>
      </c>
      <c r="K6219" s="114">
        <f ca="1">VLOOKUP($B6218,'Input Sheet'!$B$215:$L$414,5+K$5,FALSE)</f>
        <v>0</v>
      </c>
      <c r="L6219" s="114">
        <f ca="1">VLOOKUP($B6218,'Input Sheet'!$B$215:$L$414,5+L$5,FALSE)</f>
        <v>0</v>
      </c>
    </row>
    <row r="6220" spans="1:12" ht="12.75" hidden="1" customHeight="1" outlineLevel="2" x14ac:dyDescent="0.2">
      <c r="A6220" s="3"/>
      <c r="B6220" s="3"/>
      <c r="C6220" s="3"/>
      <c r="D6220" s="3">
        <v>1</v>
      </c>
      <c r="E6220" s="295">
        <f t="array" aca="1" ref="E6220:E6234" ca="1">TRANSPOSE(G6218:L6218)</f>
        <v>0</v>
      </c>
      <c r="F6220" s="296"/>
      <c r="G6220" s="297"/>
      <c r="H6220" s="298">
        <f ca="1">IF(OFFSET(H6220,-$D6220,0)="n/a","n/a",IF(H$5&gt;OFFSET(H6220,-$D6220,0)+$D6220,$E6220-SUM($G6220:G6220),($E6220-SUM($G6220:G6220))/(OFFSET(H6220,-$D6220,0)-(H$5-$D6220-1))))</f>
        <v>0</v>
      </c>
      <c r="I6220" s="298">
        <f ca="1">IF(OFFSET(I6220,-$D6220,0)="n/a","n/a",IF(I$5&gt;OFFSET(I6220,-$D6220,0)+$D6220,$E6220-SUM($G6220:H6220),($E6220-SUM($G6220:H6220))/(OFFSET(I6220,-$D6220,0)-(I$5-$D6220-1))))</f>
        <v>0</v>
      </c>
      <c r="J6220" s="298">
        <f ca="1">IF(OFFSET(J6220,-$D6220,0)="n/a","n/a",IF(J$5&gt;OFFSET(J6220,-$D6220,0)+$D6220,$E6220-SUM($G6220:I6220),($E6220-SUM($G6220:I6220))/(OFFSET(J6220,-$D6220,0)-(J$5-$D6220-1))))</f>
        <v>0</v>
      </c>
      <c r="K6220" s="298">
        <f ca="1">IF(OFFSET(K6220,-$D6220,0)="n/a","n/a",IF(K$5&gt;OFFSET(K6220,-$D6220,0)+$D6220,$E6220-SUM($G6220:J6220),($E6220-SUM($G6220:J6220))/(OFFSET(K6220,-$D6220,0)-(K$5-$D6220-1))))</f>
        <v>0</v>
      </c>
      <c r="L6220" s="298">
        <f ca="1">IF(OFFSET(L6220,-$D6220,0)="n/a","n/a",IF(L$5&gt;OFFSET(L6220,-$D6220,0)+$D6220,$E6220-SUM($G6220:K6220),($E6220-SUM($G6220:K6220))/(OFFSET(L6220,-$D6220,0)-(L$5-$D6220-1))))</f>
        <v>0</v>
      </c>
    </row>
    <row r="6221" spans="1:12" ht="12.75" hidden="1" customHeight="1" outlineLevel="2" x14ac:dyDescent="0.2">
      <c r="A6221" s="3"/>
      <c r="B6221" s="3"/>
      <c r="C6221" s="377" t="s">
        <v>48</v>
      </c>
      <c r="D6221" s="3">
        <v>2</v>
      </c>
      <c r="E6221" s="295">
        <f ca="1"/>
        <v>0</v>
      </c>
      <c r="F6221" s="296"/>
      <c r="G6221" s="299"/>
      <c r="H6221" s="297"/>
      <c r="I6221" s="298">
        <f ca="1">IF(OFFSET(I6221,-$D6221,0)="n/a","n/a",IF(I$5&gt;OFFSET(I6221,-$D6221,0)+$D6221,$E6221-SUM($G6221:H6221),($E6221-SUM($G6221:H6221))/(OFFSET(I6221,-$D6221,0)-(I$5-$D6221-1))))</f>
        <v>0</v>
      </c>
      <c r="J6221" s="298">
        <f ca="1">IF(OFFSET(J6221,-$D6221,0)="n/a","n/a",IF(J$5&gt;OFFSET(J6221,-$D6221,0)+$D6221,$E6221-SUM($G6221:I6221),($E6221-SUM($G6221:I6221))/(OFFSET(J6221,-$D6221,0)-(J$5-$D6221-1))))</f>
        <v>0</v>
      </c>
      <c r="K6221" s="298">
        <f ca="1">IF(OFFSET(K6221,-$D6221,0)="n/a","n/a",IF(K$5&gt;OFFSET(K6221,-$D6221,0)+$D6221,$E6221-SUM($G6221:J6221),($E6221-SUM($G6221:J6221))/(OFFSET(K6221,-$D6221,0)-(K$5-$D6221-1))))</f>
        <v>0</v>
      </c>
      <c r="L6221" s="298">
        <f ca="1">IF(OFFSET(L6221,-$D6221,0)="n/a","n/a",IF(L$5&gt;OFFSET(L6221,-$D6221,0)+$D6221,$E6221-SUM($G6221:K6221),($E6221-SUM($G6221:K6221))/(OFFSET(L6221,-$D6221,0)-(L$5-$D6221-1))))</f>
        <v>0</v>
      </c>
    </row>
    <row r="6222" spans="1:12" ht="12.75" hidden="1" customHeight="1" outlineLevel="2" x14ac:dyDescent="0.2">
      <c r="A6222" s="3"/>
      <c r="B6222" s="3"/>
      <c r="C6222" s="377"/>
      <c r="D6222" s="3">
        <v>3</v>
      </c>
      <c r="E6222" s="295">
        <f ca="1"/>
        <v>0</v>
      </c>
      <c r="F6222" s="296"/>
      <c r="G6222" s="299"/>
      <c r="H6222" s="299"/>
      <c r="I6222" s="297"/>
      <c r="J6222" s="298">
        <f ca="1">IF(OFFSET(J6222,-$D6222,0)="n/a","n/a",IF(J$5&gt;OFFSET(J6222,-$D6222,0)+$D6222,$E6222-SUM($G6222:I6222),($E6222-SUM($G6222:I6222))/(OFFSET(J6222,-$D6222,0)-(J$5-$D6222-1))))</f>
        <v>0</v>
      </c>
      <c r="K6222" s="298">
        <f ca="1">IF(OFFSET(K6222,-$D6222,0)="n/a","n/a",IF(K$5&gt;OFFSET(K6222,-$D6222,0)+$D6222,$E6222-SUM($G6222:J6222),($E6222-SUM($G6222:J6222))/(OFFSET(K6222,-$D6222,0)-(K$5-$D6222-1))))</f>
        <v>0</v>
      </c>
      <c r="L6222" s="298">
        <f ca="1">IF(OFFSET(L6222,-$D6222,0)="n/a","n/a",IF(L$5&gt;OFFSET(L6222,-$D6222,0)+$D6222,$E6222-SUM($G6222:K6222),($E6222-SUM($G6222:K6222))/(OFFSET(L6222,-$D6222,0)-(L$5-$D6222-1))))</f>
        <v>0</v>
      </c>
    </row>
    <row r="6223" spans="1:12" ht="12.75" hidden="1" customHeight="1" outlineLevel="2" x14ac:dyDescent="0.2">
      <c r="A6223" s="3"/>
      <c r="B6223" s="3"/>
      <c r="C6223" s="377"/>
      <c r="D6223" s="3">
        <v>4</v>
      </c>
      <c r="E6223" s="295">
        <f ca="1"/>
        <v>0</v>
      </c>
      <c r="F6223" s="296"/>
      <c r="G6223" s="299"/>
      <c r="H6223" s="299"/>
      <c r="I6223" s="299"/>
      <c r="J6223" s="297"/>
      <c r="K6223" s="298">
        <f ca="1">IF(OFFSET(K6223,-$D6223,0)="n/a","n/a",IF(K$5&gt;OFFSET(K6223,-$D6223,0)+$D6223,$E6223-SUM($G6223:J6223),($E6223-SUM($G6223:J6223))/(OFFSET(K6223,-$D6223,0)-(K$5-$D6223-1))))</f>
        <v>0</v>
      </c>
      <c r="L6223" s="298">
        <f ca="1">IF(OFFSET(L6223,-$D6223,0)="n/a","n/a",IF(L$5&gt;OFFSET(L6223,-$D6223,0)+$D6223,$E6223-SUM($G6223:K6223),($E6223-SUM($G6223:K6223))/(OFFSET(L6223,-$D6223,0)-(L$5-$D6223-1))))</f>
        <v>0</v>
      </c>
    </row>
    <row r="6224" spans="1:12" ht="12.75" hidden="1" customHeight="1" outlineLevel="2" x14ac:dyDescent="0.2">
      <c r="A6224" s="3"/>
      <c r="B6224" s="3"/>
      <c r="C6224" s="377"/>
      <c r="D6224" s="3">
        <v>5</v>
      </c>
      <c r="E6224" s="295">
        <f ca="1"/>
        <v>0</v>
      </c>
      <c r="F6224" s="296"/>
      <c r="G6224" s="299"/>
      <c r="H6224" s="299"/>
      <c r="I6224" s="299"/>
      <c r="J6224" s="299"/>
      <c r="K6224" s="297"/>
      <c r="L6224" s="298">
        <f ca="1">IF(OFFSET(L6224,-$D6224,0)="n/a","n/a",IF(L$5&gt;OFFSET(L6224,-$D6224,0)+$D6224,$E6224-SUM($G6224:K6224),($E6224-SUM($G6224:K6224))/(OFFSET(L6224,-$D6224,0)-(L$5-$D6224-1))))</f>
        <v>0</v>
      </c>
    </row>
    <row r="6225" spans="1:12" ht="12.75" hidden="1" customHeight="1" outlineLevel="2" x14ac:dyDescent="0.2">
      <c r="A6225" s="3"/>
      <c r="B6225" s="3"/>
      <c r="C6225" s="377"/>
      <c r="D6225" s="3">
        <v>6</v>
      </c>
      <c r="E6225" s="295">
        <f ca="1"/>
        <v>0</v>
      </c>
      <c r="F6225" s="296"/>
      <c r="G6225" s="299"/>
      <c r="H6225" s="299"/>
      <c r="I6225" s="299"/>
      <c r="J6225" s="299"/>
      <c r="K6225" s="299"/>
      <c r="L6225" s="297"/>
    </row>
    <row r="6226" spans="1:12" ht="12.75" hidden="1" customHeight="1" outlineLevel="2" x14ac:dyDescent="0.2">
      <c r="A6226" s="3"/>
      <c r="B6226" s="3"/>
      <c r="C6226" s="377"/>
      <c r="D6226" s="3">
        <v>7</v>
      </c>
      <c r="E6226" s="295" t="e">
        <f ca="1"/>
        <v>#N/A</v>
      </c>
      <c r="F6226" s="296"/>
      <c r="G6226" s="299"/>
      <c r="H6226" s="299"/>
      <c r="I6226" s="299"/>
      <c r="J6226" s="299"/>
      <c r="K6226" s="299"/>
      <c r="L6226" s="299"/>
    </row>
    <row r="6227" spans="1:12" ht="12.75" hidden="1" customHeight="1" outlineLevel="2" x14ac:dyDescent="0.2">
      <c r="A6227" s="3"/>
      <c r="B6227" s="3"/>
      <c r="C6227" s="377"/>
      <c r="D6227" s="3">
        <v>8</v>
      </c>
      <c r="E6227" s="295" t="e">
        <f ca="1"/>
        <v>#N/A</v>
      </c>
      <c r="F6227" s="296"/>
      <c r="G6227" s="299"/>
      <c r="H6227" s="299"/>
      <c r="I6227" s="299"/>
      <c r="J6227" s="299"/>
      <c r="K6227" s="299"/>
      <c r="L6227" s="299"/>
    </row>
    <row r="6228" spans="1:12" ht="12.75" hidden="1" customHeight="1" outlineLevel="2" x14ac:dyDescent="0.2">
      <c r="A6228" s="3"/>
      <c r="B6228" s="3"/>
      <c r="C6228" s="377"/>
      <c r="D6228" s="3">
        <v>9</v>
      </c>
      <c r="E6228" s="295" t="e">
        <f ca="1"/>
        <v>#N/A</v>
      </c>
      <c r="F6228" s="296"/>
      <c r="G6228" s="299"/>
      <c r="H6228" s="299"/>
      <c r="I6228" s="299"/>
      <c r="J6228" s="299"/>
      <c r="K6228" s="299"/>
      <c r="L6228" s="299"/>
    </row>
    <row r="6229" spans="1:12" ht="12.75" hidden="1" customHeight="1" outlineLevel="2" x14ac:dyDescent="0.2">
      <c r="A6229" s="3"/>
      <c r="B6229" s="3"/>
      <c r="C6229" s="377"/>
      <c r="D6229" s="3">
        <v>10</v>
      </c>
      <c r="E6229" s="295" t="e">
        <f ca="1"/>
        <v>#N/A</v>
      </c>
      <c r="F6229" s="296"/>
      <c r="G6229" s="299"/>
      <c r="H6229" s="299"/>
      <c r="I6229" s="299"/>
      <c r="J6229" s="299"/>
      <c r="K6229" s="299"/>
      <c r="L6229" s="299"/>
    </row>
    <row r="6230" spans="1:12" ht="12.75" hidden="1" customHeight="1" outlineLevel="2" x14ac:dyDescent="0.2">
      <c r="A6230" s="3"/>
      <c r="B6230" s="3"/>
      <c r="C6230" s="377"/>
      <c r="D6230" s="3">
        <v>11</v>
      </c>
      <c r="E6230" s="295" t="e">
        <f ca="1"/>
        <v>#N/A</v>
      </c>
      <c r="F6230" s="296"/>
      <c r="G6230" s="299"/>
      <c r="H6230" s="299"/>
      <c r="I6230" s="299"/>
      <c r="J6230" s="299"/>
      <c r="K6230" s="299"/>
      <c r="L6230" s="299"/>
    </row>
    <row r="6231" spans="1:12" ht="12.75" hidden="1" customHeight="1" outlineLevel="2" x14ac:dyDescent="0.2">
      <c r="A6231" s="3"/>
      <c r="B6231" s="3"/>
      <c r="C6231" s="377"/>
      <c r="D6231" s="3">
        <v>12</v>
      </c>
      <c r="E6231" s="295" t="e">
        <f ca="1"/>
        <v>#N/A</v>
      </c>
      <c r="F6231" s="296"/>
      <c r="G6231" s="299"/>
      <c r="H6231" s="299"/>
      <c r="I6231" s="299"/>
      <c r="J6231" s="299"/>
      <c r="K6231" s="299"/>
      <c r="L6231" s="299"/>
    </row>
    <row r="6232" spans="1:12" ht="12.75" hidden="1" customHeight="1" outlineLevel="2" x14ac:dyDescent="0.2">
      <c r="A6232" s="3"/>
      <c r="B6232" s="3"/>
      <c r="C6232" s="377"/>
      <c r="D6232" s="3">
        <v>13</v>
      </c>
      <c r="E6232" s="295" t="e">
        <f ca="1"/>
        <v>#N/A</v>
      </c>
      <c r="F6232" s="296"/>
      <c r="G6232" s="299"/>
      <c r="H6232" s="299"/>
      <c r="I6232" s="299"/>
      <c r="J6232" s="299"/>
      <c r="K6232" s="299"/>
      <c r="L6232" s="299"/>
    </row>
    <row r="6233" spans="1:12" ht="12.75" hidden="1" customHeight="1" outlineLevel="2" x14ac:dyDescent="0.2">
      <c r="A6233" s="3"/>
      <c r="B6233" s="3"/>
      <c r="C6233" s="377"/>
      <c r="D6233" s="3">
        <v>14</v>
      </c>
      <c r="E6233" s="295" t="e">
        <f ca="1"/>
        <v>#N/A</v>
      </c>
      <c r="F6233" s="296"/>
      <c r="G6233" s="299"/>
      <c r="H6233" s="299"/>
      <c r="I6233" s="299"/>
      <c r="J6233" s="299"/>
      <c r="K6233" s="299"/>
      <c r="L6233" s="299"/>
    </row>
    <row r="6234" spans="1:12" ht="12.75" hidden="1" customHeight="1" outlineLevel="2" x14ac:dyDescent="0.2">
      <c r="A6234" s="3"/>
      <c r="B6234" s="3"/>
      <c r="C6234" s="377"/>
      <c r="D6234" s="3">
        <v>15</v>
      </c>
      <c r="E6234" s="295" t="e">
        <f ca="1"/>
        <v>#N/A</v>
      </c>
      <c r="F6234" s="296"/>
      <c r="G6234" s="299"/>
      <c r="H6234" s="299"/>
      <c r="I6234" s="299"/>
      <c r="J6234" s="299"/>
      <c r="K6234" s="299"/>
      <c r="L6234" s="299"/>
    </row>
    <row r="6235" spans="1:12" ht="12.75" hidden="1" customHeight="1" outlineLevel="1" x14ac:dyDescent="0.2">
      <c r="A6235" s="3"/>
      <c r="B6235" s="149" t="str">
        <f ca="1">B6218</f>
        <v>Asset Type 123</v>
      </c>
      <c r="C6235" s="149" t="str">
        <f ca="1">C6218</f>
        <v>Description - Asset Type 123</v>
      </c>
      <c r="D6235" s="3"/>
      <c r="E6235" s="3"/>
      <c r="F6235" s="109" t="s">
        <v>47</v>
      </c>
      <c r="G6235" s="301">
        <f t="shared" ref="G6235:L6235" si="646">SUM(G6220:G6234)</f>
        <v>0</v>
      </c>
      <c r="H6235" s="301">
        <f t="shared" ca="1" si="646"/>
        <v>0</v>
      </c>
      <c r="I6235" s="301">
        <f t="shared" ca="1" si="646"/>
        <v>0</v>
      </c>
      <c r="J6235" s="301">
        <f t="shared" ca="1" si="646"/>
        <v>0</v>
      </c>
      <c r="K6235" s="301">
        <f t="shared" ca="1" si="646"/>
        <v>0</v>
      </c>
      <c r="L6235" s="301">
        <f t="shared" ca="1" si="646"/>
        <v>0</v>
      </c>
    </row>
    <row r="6236" spans="1:12" ht="12.75" hidden="1" customHeight="1" outlineLevel="2" x14ac:dyDescent="0.2">
      <c r="A6236" s="221">
        <f>A6218+1</f>
        <v>124</v>
      </c>
      <c r="B6236" s="22" t="str">
        <f ca="1">OFFSET($B$216,$A6236-1,0)</f>
        <v>Asset Type 124</v>
      </c>
      <c r="C6236" s="22" t="str">
        <f ca="1">OFFSET($C$216,$A6236-1,0)</f>
        <v>Description - Asset Type 124</v>
      </c>
      <c r="D6236" s="3"/>
      <c r="E6236" s="112"/>
      <c r="F6236" s="111" t="s">
        <v>46</v>
      </c>
      <c r="G6236" s="300">
        <f t="shared" ref="G6236:L6236" ca="1" si="647">VLOOKUP($B6236,$B$216:$L$415,5+G$5,FALSE)</f>
        <v>0</v>
      </c>
      <c r="H6236" s="300">
        <f t="shared" ca="1" si="647"/>
        <v>0</v>
      </c>
      <c r="I6236" s="300">
        <f t="shared" ca="1" si="647"/>
        <v>0</v>
      </c>
      <c r="J6236" s="300">
        <f t="shared" ca="1" si="647"/>
        <v>0</v>
      </c>
      <c r="K6236" s="300">
        <f t="shared" ca="1" si="647"/>
        <v>0</v>
      </c>
      <c r="L6236" s="300">
        <f t="shared" ca="1" si="647"/>
        <v>0</v>
      </c>
    </row>
    <row r="6237" spans="1:12" ht="12.75" hidden="1" customHeight="1" outlineLevel="2" x14ac:dyDescent="0.2">
      <c r="A6237" s="3"/>
      <c r="B6237" s="3"/>
      <c r="C6237" s="21"/>
      <c r="D6237" s="3"/>
      <c r="E6237" s="110"/>
      <c r="F6237" s="109" t="s">
        <v>81</v>
      </c>
      <c r="G6237" s="114">
        <f ca="1">VLOOKUP($B6236,'Input Sheet'!$B$215:$L$414,5+G$5,FALSE)</f>
        <v>0</v>
      </c>
      <c r="H6237" s="114">
        <f ca="1">VLOOKUP($B6236,'Input Sheet'!$B$215:$L$414,5+H$5,FALSE)</f>
        <v>0</v>
      </c>
      <c r="I6237" s="114">
        <f ca="1">VLOOKUP($B6236,'Input Sheet'!$B$215:$L$414,5+I$5,FALSE)</f>
        <v>0</v>
      </c>
      <c r="J6237" s="114">
        <f ca="1">VLOOKUP($B6236,'Input Sheet'!$B$215:$L$414,5+J$5,FALSE)</f>
        <v>0</v>
      </c>
      <c r="K6237" s="114">
        <f ca="1">VLOOKUP($B6236,'Input Sheet'!$B$215:$L$414,5+K$5,FALSE)</f>
        <v>0</v>
      </c>
      <c r="L6237" s="114">
        <f ca="1">VLOOKUP($B6236,'Input Sheet'!$B$215:$L$414,5+L$5,FALSE)</f>
        <v>0</v>
      </c>
    </row>
    <row r="6238" spans="1:12" ht="12.75" hidden="1" customHeight="1" outlineLevel="2" x14ac:dyDescent="0.2">
      <c r="A6238" s="3"/>
      <c r="B6238" s="3"/>
      <c r="C6238" s="3"/>
      <c r="D6238" s="3">
        <v>1</v>
      </c>
      <c r="E6238" s="295">
        <f t="array" aca="1" ref="E6238:E6252" ca="1">TRANSPOSE(G6236:L6236)</f>
        <v>0</v>
      </c>
      <c r="F6238" s="296"/>
      <c r="G6238" s="297"/>
      <c r="H6238" s="298">
        <f ca="1">IF(OFFSET(H6238,-$D6238,0)="n/a","n/a",IF(H$5&gt;OFFSET(H6238,-$D6238,0)+$D6238,$E6238-SUM($G6238:G6238),($E6238-SUM($G6238:G6238))/(OFFSET(H6238,-$D6238,0)-(H$5-$D6238-1))))</f>
        <v>0</v>
      </c>
      <c r="I6238" s="298">
        <f ca="1">IF(OFFSET(I6238,-$D6238,0)="n/a","n/a",IF(I$5&gt;OFFSET(I6238,-$D6238,0)+$D6238,$E6238-SUM($G6238:H6238),($E6238-SUM($G6238:H6238))/(OFFSET(I6238,-$D6238,0)-(I$5-$D6238-1))))</f>
        <v>0</v>
      </c>
      <c r="J6238" s="298">
        <f ca="1">IF(OFFSET(J6238,-$D6238,0)="n/a","n/a",IF(J$5&gt;OFFSET(J6238,-$D6238,0)+$D6238,$E6238-SUM($G6238:I6238),($E6238-SUM($G6238:I6238))/(OFFSET(J6238,-$D6238,0)-(J$5-$D6238-1))))</f>
        <v>0</v>
      </c>
      <c r="K6238" s="298">
        <f ca="1">IF(OFFSET(K6238,-$D6238,0)="n/a","n/a",IF(K$5&gt;OFFSET(K6238,-$D6238,0)+$D6238,$E6238-SUM($G6238:J6238),($E6238-SUM($G6238:J6238))/(OFFSET(K6238,-$D6238,0)-(K$5-$D6238-1))))</f>
        <v>0</v>
      </c>
      <c r="L6238" s="298">
        <f ca="1">IF(OFFSET(L6238,-$D6238,0)="n/a","n/a",IF(L$5&gt;OFFSET(L6238,-$D6238,0)+$D6238,$E6238-SUM($G6238:K6238),($E6238-SUM($G6238:K6238))/(OFFSET(L6238,-$D6238,0)-(L$5-$D6238-1))))</f>
        <v>0</v>
      </c>
    </row>
    <row r="6239" spans="1:12" ht="12.75" hidden="1" customHeight="1" outlineLevel="2" x14ac:dyDescent="0.2">
      <c r="A6239" s="3"/>
      <c r="B6239" s="3"/>
      <c r="C6239" s="377" t="s">
        <v>48</v>
      </c>
      <c r="D6239" s="3">
        <v>2</v>
      </c>
      <c r="E6239" s="295">
        <f ca="1"/>
        <v>0</v>
      </c>
      <c r="F6239" s="296"/>
      <c r="G6239" s="299"/>
      <c r="H6239" s="297"/>
      <c r="I6239" s="298">
        <f ca="1">IF(OFFSET(I6239,-$D6239,0)="n/a","n/a",IF(I$5&gt;OFFSET(I6239,-$D6239,0)+$D6239,$E6239-SUM($G6239:H6239),($E6239-SUM($G6239:H6239))/(OFFSET(I6239,-$D6239,0)-(I$5-$D6239-1))))</f>
        <v>0</v>
      </c>
      <c r="J6239" s="298">
        <f ca="1">IF(OFFSET(J6239,-$D6239,0)="n/a","n/a",IF(J$5&gt;OFFSET(J6239,-$D6239,0)+$D6239,$E6239-SUM($G6239:I6239),($E6239-SUM($G6239:I6239))/(OFFSET(J6239,-$D6239,0)-(J$5-$D6239-1))))</f>
        <v>0</v>
      </c>
      <c r="K6239" s="298">
        <f ca="1">IF(OFFSET(K6239,-$D6239,0)="n/a","n/a",IF(K$5&gt;OFFSET(K6239,-$D6239,0)+$D6239,$E6239-SUM($G6239:J6239),($E6239-SUM($G6239:J6239))/(OFFSET(K6239,-$D6239,0)-(K$5-$D6239-1))))</f>
        <v>0</v>
      </c>
      <c r="L6239" s="298">
        <f ca="1">IF(OFFSET(L6239,-$D6239,0)="n/a","n/a",IF(L$5&gt;OFFSET(L6239,-$D6239,0)+$D6239,$E6239-SUM($G6239:K6239),($E6239-SUM($G6239:K6239))/(OFFSET(L6239,-$D6239,0)-(L$5-$D6239-1))))</f>
        <v>0</v>
      </c>
    </row>
    <row r="6240" spans="1:12" ht="12.75" hidden="1" customHeight="1" outlineLevel="2" x14ac:dyDescent="0.2">
      <c r="A6240" s="3"/>
      <c r="B6240" s="3"/>
      <c r="C6240" s="377"/>
      <c r="D6240" s="3">
        <v>3</v>
      </c>
      <c r="E6240" s="295">
        <f ca="1"/>
        <v>0</v>
      </c>
      <c r="F6240" s="296"/>
      <c r="G6240" s="299"/>
      <c r="H6240" s="299"/>
      <c r="I6240" s="297"/>
      <c r="J6240" s="298">
        <f ca="1">IF(OFFSET(J6240,-$D6240,0)="n/a","n/a",IF(J$5&gt;OFFSET(J6240,-$D6240,0)+$D6240,$E6240-SUM($G6240:I6240),($E6240-SUM($G6240:I6240))/(OFFSET(J6240,-$D6240,0)-(J$5-$D6240-1))))</f>
        <v>0</v>
      </c>
      <c r="K6240" s="298">
        <f ca="1">IF(OFFSET(K6240,-$D6240,0)="n/a","n/a",IF(K$5&gt;OFFSET(K6240,-$D6240,0)+$D6240,$E6240-SUM($G6240:J6240),($E6240-SUM($G6240:J6240))/(OFFSET(K6240,-$D6240,0)-(K$5-$D6240-1))))</f>
        <v>0</v>
      </c>
      <c r="L6240" s="298">
        <f ca="1">IF(OFFSET(L6240,-$D6240,0)="n/a","n/a",IF(L$5&gt;OFFSET(L6240,-$D6240,0)+$D6240,$E6240-SUM($G6240:K6240),($E6240-SUM($G6240:K6240))/(OFFSET(L6240,-$D6240,0)-(L$5-$D6240-1))))</f>
        <v>0</v>
      </c>
    </row>
    <row r="6241" spans="1:12" ht="12.75" hidden="1" customHeight="1" outlineLevel="2" x14ac:dyDescent="0.2">
      <c r="A6241" s="3"/>
      <c r="B6241" s="3"/>
      <c r="C6241" s="377"/>
      <c r="D6241" s="3">
        <v>4</v>
      </c>
      <c r="E6241" s="295">
        <f ca="1"/>
        <v>0</v>
      </c>
      <c r="F6241" s="296"/>
      <c r="G6241" s="299"/>
      <c r="H6241" s="299"/>
      <c r="I6241" s="299"/>
      <c r="J6241" s="297"/>
      <c r="K6241" s="298">
        <f ca="1">IF(OFFSET(K6241,-$D6241,0)="n/a","n/a",IF(K$5&gt;OFFSET(K6241,-$D6241,0)+$D6241,$E6241-SUM($G6241:J6241),($E6241-SUM($G6241:J6241))/(OFFSET(K6241,-$D6241,0)-(K$5-$D6241-1))))</f>
        <v>0</v>
      </c>
      <c r="L6241" s="298">
        <f ca="1">IF(OFFSET(L6241,-$D6241,0)="n/a","n/a",IF(L$5&gt;OFFSET(L6241,-$D6241,0)+$D6241,$E6241-SUM($G6241:K6241),($E6241-SUM($G6241:K6241))/(OFFSET(L6241,-$D6241,0)-(L$5-$D6241-1))))</f>
        <v>0</v>
      </c>
    </row>
    <row r="6242" spans="1:12" ht="12.75" hidden="1" customHeight="1" outlineLevel="2" x14ac:dyDescent="0.2">
      <c r="A6242" s="3"/>
      <c r="B6242" s="3"/>
      <c r="C6242" s="377"/>
      <c r="D6242" s="3">
        <v>5</v>
      </c>
      <c r="E6242" s="295">
        <f ca="1"/>
        <v>0</v>
      </c>
      <c r="F6242" s="296"/>
      <c r="G6242" s="299"/>
      <c r="H6242" s="299"/>
      <c r="I6242" s="299"/>
      <c r="J6242" s="299"/>
      <c r="K6242" s="297"/>
      <c r="L6242" s="298">
        <f ca="1">IF(OFFSET(L6242,-$D6242,0)="n/a","n/a",IF(L$5&gt;OFFSET(L6242,-$D6242,0)+$D6242,$E6242-SUM($G6242:K6242),($E6242-SUM($G6242:K6242))/(OFFSET(L6242,-$D6242,0)-(L$5-$D6242-1))))</f>
        <v>0</v>
      </c>
    </row>
    <row r="6243" spans="1:12" ht="12.75" hidden="1" customHeight="1" outlineLevel="2" x14ac:dyDescent="0.2">
      <c r="A6243" s="3"/>
      <c r="B6243" s="3"/>
      <c r="C6243" s="377"/>
      <c r="D6243" s="3">
        <v>6</v>
      </c>
      <c r="E6243" s="295">
        <f ca="1"/>
        <v>0</v>
      </c>
      <c r="F6243" s="296"/>
      <c r="G6243" s="299"/>
      <c r="H6243" s="299"/>
      <c r="I6243" s="299"/>
      <c r="J6243" s="299"/>
      <c r="K6243" s="299"/>
      <c r="L6243" s="297"/>
    </row>
    <row r="6244" spans="1:12" ht="12.75" hidden="1" customHeight="1" outlineLevel="2" x14ac:dyDescent="0.2">
      <c r="A6244" s="3"/>
      <c r="B6244" s="3"/>
      <c r="C6244" s="377"/>
      <c r="D6244" s="3">
        <v>7</v>
      </c>
      <c r="E6244" s="295" t="e">
        <f ca="1"/>
        <v>#N/A</v>
      </c>
      <c r="F6244" s="296"/>
      <c r="G6244" s="299"/>
      <c r="H6244" s="299"/>
      <c r="I6244" s="299"/>
      <c r="J6244" s="299"/>
      <c r="K6244" s="299"/>
      <c r="L6244" s="299"/>
    </row>
    <row r="6245" spans="1:12" ht="12.75" hidden="1" customHeight="1" outlineLevel="2" x14ac:dyDescent="0.2">
      <c r="A6245" s="3"/>
      <c r="B6245" s="3"/>
      <c r="C6245" s="377"/>
      <c r="D6245" s="3">
        <v>8</v>
      </c>
      <c r="E6245" s="295" t="e">
        <f ca="1"/>
        <v>#N/A</v>
      </c>
      <c r="F6245" s="296"/>
      <c r="G6245" s="299"/>
      <c r="H6245" s="299"/>
      <c r="I6245" s="299"/>
      <c r="J6245" s="299"/>
      <c r="K6245" s="299"/>
      <c r="L6245" s="299"/>
    </row>
    <row r="6246" spans="1:12" ht="12.75" hidden="1" customHeight="1" outlineLevel="2" x14ac:dyDescent="0.2">
      <c r="A6246" s="3"/>
      <c r="B6246" s="3"/>
      <c r="C6246" s="377"/>
      <c r="D6246" s="3">
        <v>9</v>
      </c>
      <c r="E6246" s="295" t="e">
        <f ca="1"/>
        <v>#N/A</v>
      </c>
      <c r="F6246" s="296"/>
      <c r="G6246" s="299"/>
      <c r="H6246" s="299"/>
      <c r="I6246" s="299"/>
      <c r="J6246" s="299"/>
      <c r="K6246" s="299"/>
      <c r="L6246" s="299"/>
    </row>
    <row r="6247" spans="1:12" ht="12.75" hidden="1" customHeight="1" outlineLevel="2" x14ac:dyDescent="0.2">
      <c r="A6247" s="3"/>
      <c r="B6247" s="3"/>
      <c r="C6247" s="377"/>
      <c r="D6247" s="3">
        <v>10</v>
      </c>
      <c r="E6247" s="295" t="e">
        <f ca="1"/>
        <v>#N/A</v>
      </c>
      <c r="F6247" s="296"/>
      <c r="G6247" s="299"/>
      <c r="H6247" s="299"/>
      <c r="I6247" s="299"/>
      <c r="J6247" s="299"/>
      <c r="K6247" s="299"/>
      <c r="L6247" s="299"/>
    </row>
    <row r="6248" spans="1:12" ht="12.75" hidden="1" customHeight="1" outlineLevel="2" x14ac:dyDescent="0.2">
      <c r="A6248" s="3"/>
      <c r="B6248" s="3"/>
      <c r="C6248" s="377"/>
      <c r="D6248" s="3">
        <v>11</v>
      </c>
      <c r="E6248" s="295" t="e">
        <f ca="1"/>
        <v>#N/A</v>
      </c>
      <c r="F6248" s="296"/>
      <c r="G6248" s="299"/>
      <c r="H6248" s="299"/>
      <c r="I6248" s="299"/>
      <c r="J6248" s="299"/>
      <c r="K6248" s="299"/>
      <c r="L6248" s="299"/>
    </row>
    <row r="6249" spans="1:12" ht="12.75" hidden="1" customHeight="1" outlineLevel="2" x14ac:dyDescent="0.2">
      <c r="A6249" s="3"/>
      <c r="B6249" s="3"/>
      <c r="C6249" s="377"/>
      <c r="D6249" s="3">
        <v>12</v>
      </c>
      <c r="E6249" s="295" t="e">
        <f ca="1"/>
        <v>#N/A</v>
      </c>
      <c r="F6249" s="296"/>
      <c r="G6249" s="299"/>
      <c r="H6249" s="299"/>
      <c r="I6249" s="299"/>
      <c r="J6249" s="299"/>
      <c r="K6249" s="299"/>
      <c r="L6249" s="299"/>
    </row>
    <row r="6250" spans="1:12" ht="12.75" hidden="1" customHeight="1" outlineLevel="2" x14ac:dyDescent="0.2">
      <c r="A6250" s="3"/>
      <c r="B6250" s="3"/>
      <c r="C6250" s="377"/>
      <c r="D6250" s="3">
        <v>13</v>
      </c>
      <c r="E6250" s="295" t="e">
        <f ca="1"/>
        <v>#N/A</v>
      </c>
      <c r="F6250" s="296"/>
      <c r="G6250" s="299"/>
      <c r="H6250" s="299"/>
      <c r="I6250" s="299"/>
      <c r="J6250" s="299"/>
      <c r="K6250" s="299"/>
      <c r="L6250" s="299"/>
    </row>
    <row r="6251" spans="1:12" ht="12.75" hidden="1" customHeight="1" outlineLevel="2" x14ac:dyDescent="0.2">
      <c r="A6251" s="3"/>
      <c r="B6251" s="3"/>
      <c r="C6251" s="377"/>
      <c r="D6251" s="3">
        <v>14</v>
      </c>
      <c r="E6251" s="295" t="e">
        <f ca="1"/>
        <v>#N/A</v>
      </c>
      <c r="F6251" s="296"/>
      <c r="G6251" s="299"/>
      <c r="H6251" s="299"/>
      <c r="I6251" s="299"/>
      <c r="J6251" s="299"/>
      <c r="K6251" s="299"/>
      <c r="L6251" s="299"/>
    </row>
    <row r="6252" spans="1:12" ht="12.75" hidden="1" customHeight="1" outlineLevel="2" x14ac:dyDescent="0.2">
      <c r="A6252" s="3"/>
      <c r="B6252" s="3"/>
      <c r="C6252" s="377"/>
      <c r="D6252" s="3">
        <v>15</v>
      </c>
      <c r="E6252" s="295" t="e">
        <f ca="1"/>
        <v>#N/A</v>
      </c>
      <c r="F6252" s="296"/>
      <c r="G6252" s="299"/>
      <c r="H6252" s="299"/>
      <c r="I6252" s="299"/>
      <c r="J6252" s="299"/>
      <c r="K6252" s="299"/>
      <c r="L6252" s="299"/>
    </row>
    <row r="6253" spans="1:12" ht="12.75" hidden="1" customHeight="1" outlineLevel="1" x14ac:dyDescent="0.2">
      <c r="A6253" s="3"/>
      <c r="B6253" s="149" t="str">
        <f ca="1">B6236</f>
        <v>Asset Type 124</v>
      </c>
      <c r="C6253" s="149" t="str">
        <f ca="1">C6236</f>
        <v>Description - Asset Type 124</v>
      </c>
      <c r="D6253" s="3"/>
      <c r="E6253" s="3"/>
      <c r="F6253" s="109" t="s">
        <v>47</v>
      </c>
      <c r="G6253" s="301">
        <f t="shared" ref="G6253:L6253" si="648">SUM(G6238:G6252)</f>
        <v>0</v>
      </c>
      <c r="H6253" s="301">
        <f t="shared" ca="1" si="648"/>
        <v>0</v>
      </c>
      <c r="I6253" s="301">
        <f t="shared" ca="1" si="648"/>
        <v>0</v>
      </c>
      <c r="J6253" s="301">
        <f t="shared" ca="1" si="648"/>
        <v>0</v>
      </c>
      <c r="K6253" s="301">
        <f t="shared" ca="1" si="648"/>
        <v>0</v>
      </c>
      <c r="L6253" s="301">
        <f t="shared" ca="1" si="648"/>
        <v>0</v>
      </c>
    </row>
    <row r="6254" spans="1:12" ht="12.75" hidden="1" customHeight="1" outlineLevel="2" x14ac:dyDescent="0.2">
      <c r="A6254" s="221">
        <f>A6236+1</f>
        <v>125</v>
      </c>
      <c r="B6254" s="22" t="str">
        <f ca="1">OFFSET($B$216,$A6254-1,0)</f>
        <v>Asset Type 125</v>
      </c>
      <c r="C6254" s="22" t="str">
        <f ca="1">OFFSET($C$216,$A6254-1,0)</f>
        <v>Description - Asset Type 125</v>
      </c>
      <c r="D6254" s="3"/>
      <c r="E6254" s="112"/>
      <c r="F6254" s="111" t="s">
        <v>46</v>
      </c>
      <c r="G6254" s="300">
        <f t="shared" ref="G6254:L6254" ca="1" si="649">VLOOKUP($B6254,$B$216:$L$415,5+G$5,FALSE)</f>
        <v>0</v>
      </c>
      <c r="H6254" s="300">
        <f t="shared" ca="1" si="649"/>
        <v>0</v>
      </c>
      <c r="I6254" s="300">
        <f t="shared" ca="1" si="649"/>
        <v>0</v>
      </c>
      <c r="J6254" s="300">
        <f t="shared" ca="1" si="649"/>
        <v>0</v>
      </c>
      <c r="K6254" s="300">
        <f t="shared" ca="1" si="649"/>
        <v>0</v>
      </c>
      <c r="L6254" s="300">
        <f t="shared" ca="1" si="649"/>
        <v>0</v>
      </c>
    </row>
    <row r="6255" spans="1:12" ht="12.75" hidden="1" customHeight="1" outlineLevel="2" x14ac:dyDescent="0.2">
      <c r="A6255" s="3"/>
      <c r="B6255" s="3"/>
      <c r="C6255" s="21"/>
      <c r="D6255" s="3"/>
      <c r="E6255" s="110"/>
      <c r="F6255" s="109" t="s">
        <v>81</v>
      </c>
      <c r="G6255" s="114">
        <f ca="1">VLOOKUP($B6254,'Input Sheet'!$B$215:$L$414,5+G$5,FALSE)</f>
        <v>0</v>
      </c>
      <c r="H6255" s="114">
        <f ca="1">VLOOKUP($B6254,'Input Sheet'!$B$215:$L$414,5+H$5,FALSE)</f>
        <v>0</v>
      </c>
      <c r="I6255" s="114">
        <f ca="1">VLOOKUP($B6254,'Input Sheet'!$B$215:$L$414,5+I$5,FALSE)</f>
        <v>0</v>
      </c>
      <c r="J6255" s="114">
        <f ca="1">VLOOKUP($B6254,'Input Sheet'!$B$215:$L$414,5+J$5,FALSE)</f>
        <v>0</v>
      </c>
      <c r="K6255" s="114">
        <f ca="1">VLOOKUP($B6254,'Input Sheet'!$B$215:$L$414,5+K$5,FALSE)</f>
        <v>0</v>
      </c>
      <c r="L6255" s="114">
        <f ca="1">VLOOKUP($B6254,'Input Sheet'!$B$215:$L$414,5+L$5,FALSE)</f>
        <v>0</v>
      </c>
    </row>
    <row r="6256" spans="1:12" ht="12.75" hidden="1" customHeight="1" outlineLevel="2" x14ac:dyDescent="0.2">
      <c r="A6256" s="3"/>
      <c r="B6256" s="3"/>
      <c r="C6256" s="3"/>
      <c r="D6256" s="3">
        <v>1</v>
      </c>
      <c r="E6256" s="295">
        <f t="array" aca="1" ref="E6256:E6270" ca="1">TRANSPOSE(G6254:L6254)</f>
        <v>0</v>
      </c>
      <c r="F6256" s="296"/>
      <c r="G6256" s="297"/>
      <c r="H6256" s="298">
        <f ca="1">IF(OFFSET(H6256,-$D6256,0)="n/a","n/a",IF(H$5&gt;OFFSET(H6256,-$D6256,0)+$D6256,$E6256-SUM($G6256:G6256),($E6256-SUM($G6256:G6256))/(OFFSET(H6256,-$D6256,0)-(H$5-$D6256-1))))</f>
        <v>0</v>
      </c>
      <c r="I6256" s="298">
        <f ca="1">IF(OFFSET(I6256,-$D6256,0)="n/a","n/a",IF(I$5&gt;OFFSET(I6256,-$D6256,0)+$D6256,$E6256-SUM($G6256:H6256),($E6256-SUM($G6256:H6256))/(OFFSET(I6256,-$D6256,0)-(I$5-$D6256-1))))</f>
        <v>0</v>
      </c>
      <c r="J6256" s="298">
        <f ca="1">IF(OFFSET(J6256,-$D6256,0)="n/a","n/a",IF(J$5&gt;OFFSET(J6256,-$D6256,0)+$D6256,$E6256-SUM($G6256:I6256),($E6256-SUM($G6256:I6256))/(OFFSET(J6256,-$D6256,0)-(J$5-$D6256-1))))</f>
        <v>0</v>
      </c>
      <c r="K6256" s="298">
        <f ca="1">IF(OFFSET(K6256,-$D6256,0)="n/a","n/a",IF(K$5&gt;OFFSET(K6256,-$D6256,0)+$D6256,$E6256-SUM($G6256:J6256),($E6256-SUM($G6256:J6256))/(OFFSET(K6256,-$D6256,0)-(K$5-$D6256-1))))</f>
        <v>0</v>
      </c>
      <c r="L6256" s="298">
        <f ca="1">IF(OFFSET(L6256,-$D6256,0)="n/a","n/a",IF(L$5&gt;OFFSET(L6256,-$D6256,0)+$D6256,$E6256-SUM($G6256:K6256),($E6256-SUM($G6256:K6256))/(OFFSET(L6256,-$D6256,0)-(L$5-$D6256-1))))</f>
        <v>0</v>
      </c>
    </row>
    <row r="6257" spans="1:12" ht="12.75" hidden="1" customHeight="1" outlineLevel="2" x14ac:dyDescent="0.2">
      <c r="A6257" s="3"/>
      <c r="B6257" s="3"/>
      <c r="C6257" s="377" t="s">
        <v>48</v>
      </c>
      <c r="D6257" s="3">
        <v>2</v>
      </c>
      <c r="E6257" s="295">
        <f ca="1"/>
        <v>0</v>
      </c>
      <c r="F6257" s="296"/>
      <c r="G6257" s="299"/>
      <c r="H6257" s="297"/>
      <c r="I6257" s="298">
        <f ca="1">IF(OFFSET(I6257,-$D6257,0)="n/a","n/a",IF(I$5&gt;OFFSET(I6257,-$D6257,0)+$D6257,$E6257-SUM($G6257:H6257),($E6257-SUM($G6257:H6257))/(OFFSET(I6257,-$D6257,0)-(I$5-$D6257-1))))</f>
        <v>0</v>
      </c>
      <c r="J6257" s="298">
        <f ca="1">IF(OFFSET(J6257,-$D6257,0)="n/a","n/a",IF(J$5&gt;OFFSET(J6257,-$D6257,0)+$D6257,$E6257-SUM($G6257:I6257),($E6257-SUM($G6257:I6257))/(OFFSET(J6257,-$D6257,0)-(J$5-$D6257-1))))</f>
        <v>0</v>
      </c>
      <c r="K6257" s="298">
        <f ca="1">IF(OFFSET(K6257,-$D6257,0)="n/a","n/a",IF(K$5&gt;OFFSET(K6257,-$D6257,0)+$D6257,$E6257-SUM($G6257:J6257),($E6257-SUM($G6257:J6257))/(OFFSET(K6257,-$D6257,0)-(K$5-$D6257-1))))</f>
        <v>0</v>
      </c>
      <c r="L6257" s="298">
        <f ca="1">IF(OFFSET(L6257,-$D6257,0)="n/a","n/a",IF(L$5&gt;OFFSET(L6257,-$D6257,0)+$D6257,$E6257-SUM($G6257:K6257),($E6257-SUM($G6257:K6257))/(OFFSET(L6257,-$D6257,0)-(L$5-$D6257-1))))</f>
        <v>0</v>
      </c>
    </row>
    <row r="6258" spans="1:12" ht="12.75" hidden="1" customHeight="1" outlineLevel="2" x14ac:dyDescent="0.2">
      <c r="A6258" s="3"/>
      <c r="B6258" s="3"/>
      <c r="C6258" s="377"/>
      <c r="D6258" s="3">
        <v>3</v>
      </c>
      <c r="E6258" s="295">
        <f ca="1"/>
        <v>0</v>
      </c>
      <c r="F6258" s="296"/>
      <c r="G6258" s="299"/>
      <c r="H6258" s="299"/>
      <c r="I6258" s="297"/>
      <c r="J6258" s="298">
        <f ca="1">IF(OFFSET(J6258,-$D6258,0)="n/a","n/a",IF(J$5&gt;OFFSET(J6258,-$D6258,0)+$D6258,$E6258-SUM($G6258:I6258),($E6258-SUM($G6258:I6258))/(OFFSET(J6258,-$D6258,0)-(J$5-$D6258-1))))</f>
        <v>0</v>
      </c>
      <c r="K6258" s="298">
        <f ca="1">IF(OFFSET(K6258,-$D6258,0)="n/a","n/a",IF(K$5&gt;OFFSET(K6258,-$D6258,0)+$D6258,$E6258-SUM($G6258:J6258),($E6258-SUM($G6258:J6258))/(OFFSET(K6258,-$D6258,0)-(K$5-$D6258-1))))</f>
        <v>0</v>
      </c>
      <c r="L6258" s="298">
        <f ca="1">IF(OFFSET(L6258,-$D6258,0)="n/a","n/a",IF(L$5&gt;OFFSET(L6258,-$D6258,0)+$D6258,$E6258-SUM($G6258:K6258),($E6258-SUM($G6258:K6258))/(OFFSET(L6258,-$D6258,0)-(L$5-$D6258-1))))</f>
        <v>0</v>
      </c>
    </row>
    <row r="6259" spans="1:12" ht="12.75" hidden="1" customHeight="1" outlineLevel="2" x14ac:dyDescent="0.2">
      <c r="A6259" s="3"/>
      <c r="B6259" s="3"/>
      <c r="C6259" s="377"/>
      <c r="D6259" s="3">
        <v>4</v>
      </c>
      <c r="E6259" s="295">
        <f ca="1"/>
        <v>0</v>
      </c>
      <c r="F6259" s="296"/>
      <c r="G6259" s="299"/>
      <c r="H6259" s="299"/>
      <c r="I6259" s="299"/>
      <c r="J6259" s="297"/>
      <c r="K6259" s="298">
        <f ca="1">IF(OFFSET(K6259,-$D6259,0)="n/a","n/a",IF(K$5&gt;OFFSET(K6259,-$D6259,0)+$D6259,$E6259-SUM($G6259:J6259),($E6259-SUM($G6259:J6259))/(OFFSET(K6259,-$D6259,0)-(K$5-$D6259-1))))</f>
        <v>0</v>
      </c>
      <c r="L6259" s="298">
        <f ca="1">IF(OFFSET(L6259,-$D6259,0)="n/a","n/a",IF(L$5&gt;OFFSET(L6259,-$D6259,0)+$D6259,$E6259-SUM($G6259:K6259),($E6259-SUM($G6259:K6259))/(OFFSET(L6259,-$D6259,0)-(L$5-$D6259-1))))</f>
        <v>0</v>
      </c>
    </row>
    <row r="6260" spans="1:12" ht="12.75" hidden="1" customHeight="1" outlineLevel="2" x14ac:dyDescent="0.2">
      <c r="A6260" s="3"/>
      <c r="B6260" s="3"/>
      <c r="C6260" s="377"/>
      <c r="D6260" s="3">
        <v>5</v>
      </c>
      <c r="E6260" s="295">
        <f ca="1"/>
        <v>0</v>
      </c>
      <c r="F6260" s="296"/>
      <c r="G6260" s="299"/>
      <c r="H6260" s="299"/>
      <c r="I6260" s="299"/>
      <c r="J6260" s="299"/>
      <c r="K6260" s="297"/>
      <c r="L6260" s="298">
        <f ca="1">IF(OFFSET(L6260,-$D6260,0)="n/a","n/a",IF(L$5&gt;OFFSET(L6260,-$D6260,0)+$D6260,$E6260-SUM($G6260:K6260),($E6260-SUM($G6260:K6260))/(OFFSET(L6260,-$D6260,0)-(L$5-$D6260-1))))</f>
        <v>0</v>
      </c>
    </row>
    <row r="6261" spans="1:12" ht="12.75" hidden="1" customHeight="1" outlineLevel="2" x14ac:dyDescent="0.2">
      <c r="A6261" s="3"/>
      <c r="B6261" s="3"/>
      <c r="C6261" s="377"/>
      <c r="D6261" s="3">
        <v>6</v>
      </c>
      <c r="E6261" s="295">
        <f ca="1"/>
        <v>0</v>
      </c>
      <c r="F6261" s="296"/>
      <c r="G6261" s="299"/>
      <c r="H6261" s="299"/>
      <c r="I6261" s="299"/>
      <c r="J6261" s="299"/>
      <c r="K6261" s="299"/>
      <c r="L6261" s="297"/>
    </row>
    <row r="6262" spans="1:12" ht="12.75" hidden="1" customHeight="1" outlineLevel="2" x14ac:dyDescent="0.2">
      <c r="A6262" s="3"/>
      <c r="B6262" s="3"/>
      <c r="C6262" s="377"/>
      <c r="D6262" s="3">
        <v>7</v>
      </c>
      <c r="E6262" s="295" t="e">
        <f ca="1"/>
        <v>#N/A</v>
      </c>
      <c r="F6262" s="296"/>
      <c r="G6262" s="299"/>
      <c r="H6262" s="299"/>
      <c r="I6262" s="299"/>
      <c r="J6262" s="299"/>
      <c r="K6262" s="299"/>
      <c r="L6262" s="299"/>
    </row>
    <row r="6263" spans="1:12" ht="12.75" hidden="1" customHeight="1" outlineLevel="2" x14ac:dyDescent="0.2">
      <c r="A6263" s="3"/>
      <c r="B6263" s="3"/>
      <c r="C6263" s="377"/>
      <c r="D6263" s="3">
        <v>8</v>
      </c>
      <c r="E6263" s="295" t="e">
        <f ca="1"/>
        <v>#N/A</v>
      </c>
      <c r="F6263" s="296"/>
      <c r="G6263" s="299"/>
      <c r="H6263" s="299"/>
      <c r="I6263" s="299"/>
      <c r="J6263" s="299"/>
      <c r="K6263" s="299"/>
      <c r="L6263" s="299"/>
    </row>
    <row r="6264" spans="1:12" ht="12.75" hidden="1" customHeight="1" outlineLevel="2" x14ac:dyDescent="0.2">
      <c r="A6264" s="3"/>
      <c r="B6264" s="3"/>
      <c r="C6264" s="377"/>
      <c r="D6264" s="3">
        <v>9</v>
      </c>
      <c r="E6264" s="295" t="e">
        <f ca="1"/>
        <v>#N/A</v>
      </c>
      <c r="F6264" s="296"/>
      <c r="G6264" s="299"/>
      <c r="H6264" s="299"/>
      <c r="I6264" s="299"/>
      <c r="J6264" s="299"/>
      <c r="K6264" s="299"/>
      <c r="L6264" s="299"/>
    </row>
    <row r="6265" spans="1:12" ht="12.75" hidden="1" customHeight="1" outlineLevel="2" x14ac:dyDescent="0.2">
      <c r="A6265" s="3"/>
      <c r="B6265" s="3"/>
      <c r="C6265" s="377"/>
      <c r="D6265" s="3">
        <v>10</v>
      </c>
      <c r="E6265" s="295" t="e">
        <f ca="1"/>
        <v>#N/A</v>
      </c>
      <c r="F6265" s="296"/>
      <c r="G6265" s="299"/>
      <c r="H6265" s="299"/>
      <c r="I6265" s="299"/>
      <c r="J6265" s="299"/>
      <c r="K6265" s="299"/>
      <c r="L6265" s="299"/>
    </row>
    <row r="6266" spans="1:12" ht="12.75" hidden="1" customHeight="1" outlineLevel="2" x14ac:dyDescent="0.2">
      <c r="A6266" s="3"/>
      <c r="B6266" s="3"/>
      <c r="C6266" s="377"/>
      <c r="D6266" s="3">
        <v>11</v>
      </c>
      <c r="E6266" s="295" t="e">
        <f ca="1"/>
        <v>#N/A</v>
      </c>
      <c r="F6266" s="296"/>
      <c r="G6266" s="299"/>
      <c r="H6266" s="299"/>
      <c r="I6266" s="299"/>
      <c r="J6266" s="299"/>
      <c r="K6266" s="299"/>
      <c r="L6266" s="299"/>
    </row>
    <row r="6267" spans="1:12" ht="12.75" hidden="1" customHeight="1" outlineLevel="2" x14ac:dyDescent="0.2">
      <c r="A6267" s="3"/>
      <c r="B6267" s="3"/>
      <c r="C6267" s="377"/>
      <c r="D6267" s="3">
        <v>12</v>
      </c>
      <c r="E6267" s="295" t="e">
        <f ca="1"/>
        <v>#N/A</v>
      </c>
      <c r="F6267" s="296"/>
      <c r="G6267" s="299"/>
      <c r="H6267" s="299"/>
      <c r="I6267" s="299"/>
      <c r="J6267" s="299"/>
      <c r="K6267" s="299"/>
      <c r="L6267" s="299"/>
    </row>
    <row r="6268" spans="1:12" ht="12.75" hidden="1" customHeight="1" outlineLevel="2" x14ac:dyDescent="0.2">
      <c r="A6268" s="3"/>
      <c r="B6268" s="3"/>
      <c r="C6268" s="377"/>
      <c r="D6268" s="3">
        <v>13</v>
      </c>
      <c r="E6268" s="295" t="e">
        <f ca="1"/>
        <v>#N/A</v>
      </c>
      <c r="F6268" s="296"/>
      <c r="G6268" s="299"/>
      <c r="H6268" s="299"/>
      <c r="I6268" s="299"/>
      <c r="J6268" s="299"/>
      <c r="K6268" s="299"/>
      <c r="L6268" s="299"/>
    </row>
    <row r="6269" spans="1:12" ht="12.75" hidden="1" customHeight="1" outlineLevel="2" x14ac:dyDescent="0.2">
      <c r="A6269" s="3"/>
      <c r="B6269" s="3"/>
      <c r="C6269" s="377"/>
      <c r="D6269" s="3">
        <v>14</v>
      </c>
      <c r="E6269" s="295" t="e">
        <f ca="1"/>
        <v>#N/A</v>
      </c>
      <c r="F6269" s="296"/>
      <c r="G6269" s="299"/>
      <c r="H6269" s="299"/>
      <c r="I6269" s="299"/>
      <c r="J6269" s="299"/>
      <c r="K6269" s="299"/>
      <c r="L6269" s="299"/>
    </row>
    <row r="6270" spans="1:12" ht="12.75" hidden="1" customHeight="1" outlineLevel="2" x14ac:dyDescent="0.2">
      <c r="A6270" s="3"/>
      <c r="B6270" s="3"/>
      <c r="C6270" s="377"/>
      <c r="D6270" s="3">
        <v>15</v>
      </c>
      <c r="E6270" s="295" t="e">
        <f ca="1"/>
        <v>#N/A</v>
      </c>
      <c r="F6270" s="296"/>
      <c r="G6270" s="299"/>
      <c r="H6270" s="299"/>
      <c r="I6270" s="299"/>
      <c r="J6270" s="299"/>
      <c r="K6270" s="299"/>
      <c r="L6270" s="299"/>
    </row>
    <row r="6271" spans="1:12" ht="12.75" hidden="1" customHeight="1" outlineLevel="1" x14ac:dyDescent="0.2">
      <c r="A6271" s="3"/>
      <c r="B6271" s="149" t="str">
        <f ca="1">B6254</f>
        <v>Asset Type 125</v>
      </c>
      <c r="C6271" s="149" t="str">
        <f ca="1">C6254</f>
        <v>Description - Asset Type 125</v>
      </c>
      <c r="D6271" s="3"/>
      <c r="E6271" s="3"/>
      <c r="F6271" s="109" t="s">
        <v>47</v>
      </c>
      <c r="G6271" s="301">
        <f t="shared" ref="G6271:L6271" si="650">SUM(G6256:G6270)</f>
        <v>0</v>
      </c>
      <c r="H6271" s="301">
        <f t="shared" ca="1" si="650"/>
        <v>0</v>
      </c>
      <c r="I6271" s="301">
        <f t="shared" ca="1" si="650"/>
        <v>0</v>
      </c>
      <c r="J6271" s="301">
        <f t="shared" ca="1" si="650"/>
        <v>0</v>
      </c>
      <c r="K6271" s="301">
        <f t="shared" ca="1" si="650"/>
        <v>0</v>
      </c>
      <c r="L6271" s="301">
        <f t="shared" ca="1" si="650"/>
        <v>0</v>
      </c>
    </row>
    <row r="6272" spans="1:12" ht="12.75" hidden="1" customHeight="1" outlineLevel="2" x14ac:dyDescent="0.2">
      <c r="A6272" s="221">
        <f>A6254+1</f>
        <v>126</v>
      </c>
      <c r="B6272" s="22" t="str">
        <f ca="1">OFFSET($B$216,$A6272-1,0)</f>
        <v>Asset Type 126</v>
      </c>
      <c r="C6272" s="22" t="str">
        <f ca="1">OFFSET($C$216,$A6272-1,0)</f>
        <v>Description - Asset Type 126</v>
      </c>
      <c r="D6272" s="3"/>
      <c r="E6272" s="112"/>
      <c r="F6272" s="111" t="s">
        <v>46</v>
      </c>
      <c r="G6272" s="300">
        <f t="shared" ref="G6272:L6272" ca="1" si="651">VLOOKUP($B6272,$B$216:$L$415,5+G$5,FALSE)</f>
        <v>0</v>
      </c>
      <c r="H6272" s="300">
        <f t="shared" ca="1" si="651"/>
        <v>0</v>
      </c>
      <c r="I6272" s="300">
        <f t="shared" ca="1" si="651"/>
        <v>0</v>
      </c>
      <c r="J6272" s="300">
        <f t="shared" ca="1" si="651"/>
        <v>0</v>
      </c>
      <c r="K6272" s="300">
        <f t="shared" ca="1" si="651"/>
        <v>0</v>
      </c>
      <c r="L6272" s="300">
        <f t="shared" ca="1" si="651"/>
        <v>0</v>
      </c>
    </row>
    <row r="6273" spans="1:12" ht="12.75" hidden="1" customHeight="1" outlineLevel="2" x14ac:dyDescent="0.2">
      <c r="A6273" s="3"/>
      <c r="B6273" s="3"/>
      <c r="C6273" s="21"/>
      <c r="D6273" s="3"/>
      <c r="E6273" s="110"/>
      <c r="F6273" s="109" t="s">
        <v>81</v>
      </c>
      <c r="G6273" s="114">
        <f ca="1">VLOOKUP($B6272,'Input Sheet'!$B$215:$L$414,5+G$5,FALSE)</f>
        <v>0</v>
      </c>
      <c r="H6273" s="114">
        <f ca="1">VLOOKUP($B6272,'Input Sheet'!$B$215:$L$414,5+H$5,FALSE)</f>
        <v>0</v>
      </c>
      <c r="I6273" s="114">
        <f ca="1">VLOOKUP($B6272,'Input Sheet'!$B$215:$L$414,5+I$5,FALSE)</f>
        <v>0</v>
      </c>
      <c r="J6273" s="114">
        <f ca="1">VLOOKUP($B6272,'Input Sheet'!$B$215:$L$414,5+J$5,FALSE)</f>
        <v>0</v>
      </c>
      <c r="K6273" s="114">
        <f ca="1">VLOOKUP($B6272,'Input Sheet'!$B$215:$L$414,5+K$5,FALSE)</f>
        <v>0</v>
      </c>
      <c r="L6273" s="114">
        <f ca="1">VLOOKUP($B6272,'Input Sheet'!$B$215:$L$414,5+L$5,FALSE)</f>
        <v>0</v>
      </c>
    </row>
    <row r="6274" spans="1:12" ht="12.75" hidden="1" customHeight="1" outlineLevel="2" x14ac:dyDescent="0.2">
      <c r="A6274" s="3"/>
      <c r="B6274" s="3"/>
      <c r="C6274" s="3"/>
      <c r="D6274" s="3">
        <v>1</v>
      </c>
      <c r="E6274" s="295">
        <f t="array" aca="1" ref="E6274:E6288" ca="1">TRANSPOSE(G6272:L6272)</f>
        <v>0</v>
      </c>
      <c r="F6274" s="296"/>
      <c r="G6274" s="297"/>
      <c r="H6274" s="298">
        <f ca="1">IF(OFFSET(H6274,-$D6274,0)="n/a","n/a",IF(H$5&gt;OFFSET(H6274,-$D6274,0)+$D6274,$E6274-SUM($G6274:G6274),($E6274-SUM($G6274:G6274))/(OFFSET(H6274,-$D6274,0)-(H$5-$D6274-1))))</f>
        <v>0</v>
      </c>
      <c r="I6274" s="298">
        <f ca="1">IF(OFFSET(I6274,-$D6274,0)="n/a","n/a",IF(I$5&gt;OFFSET(I6274,-$D6274,0)+$D6274,$E6274-SUM($G6274:H6274),($E6274-SUM($G6274:H6274))/(OFFSET(I6274,-$D6274,0)-(I$5-$D6274-1))))</f>
        <v>0</v>
      </c>
      <c r="J6274" s="298">
        <f ca="1">IF(OFFSET(J6274,-$D6274,0)="n/a","n/a",IF(J$5&gt;OFFSET(J6274,-$D6274,0)+$D6274,$E6274-SUM($G6274:I6274),($E6274-SUM($G6274:I6274))/(OFFSET(J6274,-$D6274,0)-(J$5-$D6274-1))))</f>
        <v>0</v>
      </c>
      <c r="K6274" s="298">
        <f ca="1">IF(OFFSET(K6274,-$D6274,0)="n/a","n/a",IF(K$5&gt;OFFSET(K6274,-$D6274,0)+$D6274,$E6274-SUM($G6274:J6274),($E6274-SUM($G6274:J6274))/(OFFSET(K6274,-$D6274,0)-(K$5-$D6274-1))))</f>
        <v>0</v>
      </c>
      <c r="L6274" s="298">
        <f ca="1">IF(OFFSET(L6274,-$D6274,0)="n/a","n/a",IF(L$5&gt;OFFSET(L6274,-$D6274,0)+$D6274,$E6274-SUM($G6274:K6274),($E6274-SUM($G6274:K6274))/(OFFSET(L6274,-$D6274,0)-(L$5-$D6274-1))))</f>
        <v>0</v>
      </c>
    </row>
    <row r="6275" spans="1:12" ht="12.75" hidden="1" customHeight="1" outlineLevel="2" x14ac:dyDescent="0.2">
      <c r="A6275" s="3"/>
      <c r="B6275" s="3"/>
      <c r="C6275" s="377" t="s">
        <v>48</v>
      </c>
      <c r="D6275" s="3">
        <v>2</v>
      </c>
      <c r="E6275" s="295">
        <f ca="1"/>
        <v>0</v>
      </c>
      <c r="F6275" s="296"/>
      <c r="G6275" s="299"/>
      <c r="H6275" s="297"/>
      <c r="I6275" s="298">
        <f ca="1">IF(OFFSET(I6275,-$D6275,0)="n/a","n/a",IF(I$5&gt;OFFSET(I6275,-$D6275,0)+$D6275,$E6275-SUM($G6275:H6275),($E6275-SUM($G6275:H6275))/(OFFSET(I6275,-$D6275,0)-(I$5-$D6275-1))))</f>
        <v>0</v>
      </c>
      <c r="J6275" s="298">
        <f ca="1">IF(OFFSET(J6275,-$D6275,0)="n/a","n/a",IF(J$5&gt;OFFSET(J6275,-$D6275,0)+$D6275,$E6275-SUM($G6275:I6275),($E6275-SUM($G6275:I6275))/(OFFSET(J6275,-$D6275,0)-(J$5-$D6275-1))))</f>
        <v>0</v>
      </c>
      <c r="K6275" s="298">
        <f ca="1">IF(OFFSET(K6275,-$D6275,0)="n/a","n/a",IF(K$5&gt;OFFSET(K6275,-$D6275,0)+$D6275,$E6275-SUM($G6275:J6275),($E6275-SUM($G6275:J6275))/(OFFSET(K6275,-$D6275,0)-(K$5-$D6275-1))))</f>
        <v>0</v>
      </c>
      <c r="L6275" s="298">
        <f ca="1">IF(OFFSET(L6275,-$D6275,0)="n/a","n/a",IF(L$5&gt;OFFSET(L6275,-$D6275,0)+$D6275,$E6275-SUM($G6275:K6275),($E6275-SUM($G6275:K6275))/(OFFSET(L6275,-$D6275,0)-(L$5-$D6275-1))))</f>
        <v>0</v>
      </c>
    </row>
    <row r="6276" spans="1:12" ht="12.75" hidden="1" customHeight="1" outlineLevel="2" x14ac:dyDescent="0.2">
      <c r="A6276" s="3"/>
      <c r="B6276" s="3"/>
      <c r="C6276" s="377"/>
      <c r="D6276" s="3">
        <v>3</v>
      </c>
      <c r="E6276" s="295">
        <f ca="1"/>
        <v>0</v>
      </c>
      <c r="F6276" s="296"/>
      <c r="G6276" s="299"/>
      <c r="H6276" s="299"/>
      <c r="I6276" s="297"/>
      <c r="J6276" s="298">
        <f ca="1">IF(OFFSET(J6276,-$D6276,0)="n/a","n/a",IF(J$5&gt;OFFSET(J6276,-$D6276,0)+$D6276,$E6276-SUM($G6276:I6276),($E6276-SUM($G6276:I6276))/(OFFSET(J6276,-$D6276,0)-(J$5-$D6276-1))))</f>
        <v>0</v>
      </c>
      <c r="K6276" s="298">
        <f ca="1">IF(OFFSET(K6276,-$D6276,0)="n/a","n/a",IF(K$5&gt;OFFSET(K6276,-$D6276,0)+$D6276,$E6276-SUM($G6276:J6276),($E6276-SUM($G6276:J6276))/(OFFSET(K6276,-$D6276,0)-(K$5-$D6276-1))))</f>
        <v>0</v>
      </c>
      <c r="L6276" s="298">
        <f ca="1">IF(OFFSET(L6276,-$D6276,0)="n/a","n/a",IF(L$5&gt;OFFSET(L6276,-$D6276,0)+$D6276,$E6276-SUM($G6276:K6276),($E6276-SUM($G6276:K6276))/(OFFSET(L6276,-$D6276,0)-(L$5-$D6276-1))))</f>
        <v>0</v>
      </c>
    </row>
    <row r="6277" spans="1:12" ht="12.75" hidden="1" customHeight="1" outlineLevel="2" x14ac:dyDescent="0.2">
      <c r="A6277" s="3"/>
      <c r="B6277" s="3"/>
      <c r="C6277" s="377"/>
      <c r="D6277" s="3">
        <v>4</v>
      </c>
      <c r="E6277" s="295">
        <f ca="1"/>
        <v>0</v>
      </c>
      <c r="F6277" s="296"/>
      <c r="G6277" s="299"/>
      <c r="H6277" s="299"/>
      <c r="I6277" s="299"/>
      <c r="J6277" s="297"/>
      <c r="K6277" s="298">
        <f ca="1">IF(OFFSET(K6277,-$D6277,0)="n/a","n/a",IF(K$5&gt;OFFSET(K6277,-$D6277,0)+$D6277,$E6277-SUM($G6277:J6277),($E6277-SUM($G6277:J6277))/(OFFSET(K6277,-$D6277,0)-(K$5-$D6277-1))))</f>
        <v>0</v>
      </c>
      <c r="L6277" s="298">
        <f ca="1">IF(OFFSET(L6277,-$D6277,0)="n/a","n/a",IF(L$5&gt;OFFSET(L6277,-$D6277,0)+$D6277,$E6277-SUM($G6277:K6277),($E6277-SUM($G6277:K6277))/(OFFSET(L6277,-$D6277,0)-(L$5-$D6277-1))))</f>
        <v>0</v>
      </c>
    </row>
    <row r="6278" spans="1:12" ht="12.75" hidden="1" customHeight="1" outlineLevel="2" x14ac:dyDescent="0.2">
      <c r="A6278" s="3"/>
      <c r="B6278" s="3"/>
      <c r="C6278" s="377"/>
      <c r="D6278" s="3">
        <v>5</v>
      </c>
      <c r="E6278" s="295">
        <f ca="1"/>
        <v>0</v>
      </c>
      <c r="F6278" s="296"/>
      <c r="G6278" s="299"/>
      <c r="H6278" s="299"/>
      <c r="I6278" s="299"/>
      <c r="J6278" s="299"/>
      <c r="K6278" s="297"/>
      <c r="L6278" s="298">
        <f ca="1">IF(OFFSET(L6278,-$D6278,0)="n/a","n/a",IF(L$5&gt;OFFSET(L6278,-$D6278,0)+$D6278,$E6278-SUM($G6278:K6278),($E6278-SUM($G6278:K6278))/(OFFSET(L6278,-$D6278,0)-(L$5-$D6278-1))))</f>
        <v>0</v>
      </c>
    </row>
    <row r="6279" spans="1:12" ht="12.75" hidden="1" customHeight="1" outlineLevel="2" x14ac:dyDescent="0.2">
      <c r="A6279" s="3"/>
      <c r="B6279" s="3"/>
      <c r="C6279" s="377"/>
      <c r="D6279" s="3">
        <v>6</v>
      </c>
      <c r="E6279" s="295">
        <f ca="1"/>
        <v>0</v>
      </c>
      <c r="F6279" s="296"/>
      <c r="G6279" s="299"/>
      <c r="H6279" s="299"/>
      <c r="I6279" s="299"/>
      <c r="J6279" s="299"/>
      <c r="K6279" s="299"/>
      <c r="L6279" s="297"/>
    </row>
    <row r="6280" spans="1:12" ht="12.75" hidden="1" customHeight="1" outlineLevel="2" x14ac:dyDescent="0.2">
      <c r="A6280" s="3"/>
      <c r="B6280" s="3"/>
      <c r="C6280" s="377"/>
      <c r="D6280" s="3">
        <v>7</v>
      </c>
      <c r="E6280" s="295" t="e">
        <f ca="1"/>
        <v>#N/A</v>
      </c>
      <c r="F6280" s="296"/>
      <c r="G6280" s="299"/>
      <c r="H6280" s="299"/>
      <c r="I6280" s="299"/>
      <c r="J6280" s="299"/>
      <c r="K6280" s="299"/>
      <c r="L6280" s="299"/>
    </row>
    <row r="6281" spans="1:12" ht="12.75" hidden="1" customHeight="1" outlineLevel="2" x14ac:dyDescent="0.2">
      <c r="A6281" s="3"/>
      <c r="B6281" s="3"/>
      <c r="C6281" s="377"/>
      <c r="D6281" s="3">
        <v>8</v>
      </c>
      <c r="E6281" s="295" t="e">
        <f ca="1"/>
        <v>#N/A</v>
      </c>
      <c r="F6281" s="296"/>
      <c r="G6281" s="299"/>
      <c r="H6281" s="299"/>
      <c r="I6281" s="299"/>
      <c r="J6281" s="299"/>
      <c r="K6281" s="299"/>
      <c r="L6281" s="299"/>
    </row>
    <row r="6282" spans="1:12" ht="12.75" hidden="1" customHeight="1" outlineLevel="2" x14ac:dyDescent="0.2">
      <c r="A6282" s="3"/>
      <c r="B6282" s="3"/>
      <c r="C6282" s="377"/>
      <c r="D6282" s="3">
        <v>9</v>
      </c>
      <c r="E6282" s="295" t="e">
        <f ca="1"/>
        <v>#N/A</v>
      </c>
      <c r="F6282" s="296"/>
      <c r="G6282" s="299"/>
      <c r="H6282" s="299"/>
      <c r="I6282" s="299"/>
      <c r="J6282" s="299"/>
      <c r="K6282" s="299"/>
      <c r="L6282" s="299"/>
    </row>
    <row r="6283" spans="1:12" ht="12.75" hidden="1" customHeight="1" outlineLevel="2" x14ac:dyDescent="0.2">
      <c r="A6283" s="3"/>
      <c r="B6283" s="3"/>
      <c r="C6283" s="377"/>
      <c r="D6283" s="3">
        <v>10</v>
      </c>
      <c r="E6283" s="295" t="e">
        <f ca="1"/>
        <v>#N/A</v>
      </c>
      <c r="F6283" s="296"/>
      <c r="G6283" s="299"/>
      <c r="H6283" s="299"/>
      <c r="I6283" s="299"/>
      <c r="J6283" s="299"/>
      <c r="K6283" s="299"/>
      <c r="L6283" s="299"/>
    </row>
    <row r="6284" spans="1:12" ht="12.75" hidden="1" customHeight="1" outlineLevel="2" x14ac:dyDescent="0.2">
      <c r="A6284" s="3"/>
      <c r="B6284" s="3"/>
      <c r="C6284" s="377"/>
      <c r="D6284" s="3">
        <v>11</v>
      </c>
      <c r="E6284" s="295" t="e">
        <f ca="1"/>
        <v>#N/A</v>
      </c>
      <c r="F6284" s="296"/>
      <c r="G6284" s="299"/>
      <c r="H6284" s="299"/>
      <c r="I6284" s="299"/>
      <c r="J6284" s="299"/>
      <c r="K6284" s="299"/>
      <c r="L6284" s="299"/>
    </row>
    <row r="6285" spans="1:12" ht="12.75" hidden="1" customHeight="1" outlineLevel="2" x14ac:dyDescent="0.2">
      <c r="A6285" s="3"/>
      <c r="B6285" s="3"/>
      <c r="C6285" s="377"/>
      <c r="D6285" s="3">
        <v>12</v>
      </c>
      <c r="E6285" s="295" t="e">
        <f ca="1"/>
        <v>#N/A</v>
      </c>
      <c r="F6285" s="296"/>
      <c r="G6285" s="299"/>
      <c r="H6285" s="299"/>
      <c r="I6285" s="299"/>
      <c r="J6285" s="299"/>
      <c r="K6285" s="299"/>
      <c r="L6285" s="299"/>
    </row>
    <row r="6286" spans="1:12" ht="12.75" hidden="1" customHeight="1" outlineLevel="2" x14ac:dyDescent="0.2">
      <c r="A6286" s="3"/>
      <c r="B6286" s="3"/>
      <c r="C6286" s="377"/>
      <c r="D6286" s="3">
        <v>13</v>
      </c>
      <c r="E6286" s="295" t="e">
        <f ca="1"/>
        <v>#N/A</v>
      </c>
      <c r="F6286" s="296"/>
      <c r="G6286" s="299"/>
      <c r="H6286" s="299"/>
      <c r="I6286" s="299"/>
      <c r="J6286" s="299"/>
      <c r="K6286" s="299"/>
      <c r="L6286" s="299"/>
    </row>
    <row r="6287" spans="1:12" ht="12.75" hidden="1" customHeight="1" outlineLevel="2" x14ac:dyDescent="0.2">
      <c r="A6287" s="3"/>
      <c r="B6287" s="3"/>
      <c r="C6287" s="377"/>
      <c r="D6287" s="3">
        <v>14</v>
      </c>
      <c r="E6287" s="295" t="e">
        <f ca="1"/>
        <v>#N/A</v>
      </c>
      <c r="F6287" s="296"/>
      <c r="G6287" s="299"/>
      <c r="H6287" s="299"/>
      <c r="I6287" s="299"/>
      <c r="J6287" s="299"/>
      <c r="K6287" s="299"/>
      <c r="L6287" s="299"/>
    </row>
    <row r="6288" spans="1:12" ht="12.75" hidden="1" customHeight="1" outlineLevel="2" x14ac:dyDescent="0.2">
      <c r="A6288" s="3"/>
      <c r="B6288" s="3"/>
      <c r="C6288" s="377"/>
      <c r="D6288" s="3">
        <v>15</v>
      </c>
      <c r="E6288" s="295" t="e">
        <f ca="1"/>
        <v>#N/A</v>
      </c>
      <c r="F6288" s="296"/>
      <c r="G6288" s="299"/>
      <c r="H6288" s="299"/>
      <c r="I6288" s="299"/>
      <c r="J6288" s="299"/>
      <c r="K6288" s="299"/>
      <c r="L6288" s="299"/>
    </row>
    <row r="6289" spans="1:12" ht="12.75" hidden="1" customHeight="1" outlineLevel="1" x14ac:dyDescent="0.2">
      <c r="A6289" s="3"/>
      <c r="B6289" s="149" t="str">
        <f ca="1">B6272</f>
        <v>Asset Type 126</v>
      </c>
      <c r="C6289" s="149" t="str">
        <f ca="1">C6272</f>
        <v>Description - Asset Type 126</v>
      </c>
      <c r="D6289" s="3"/>
      <c r="E6289" s="3"/>
      <c r="F6289" s="109" t="s">
        <v>47</v>
      </c>
      <c r="G6289" s="301">
        <f t="shared" ref="G6289:L6289" si="652">SUM(G6274:G6288)</f>
        <v>0</v>
      </c>
      <c r="H6289" s="301">
        <f t="shared" ca="1" si="652"/>
        <v>0</v>
      </c>
      <c r="I6289" s="301">
        <f t="shared" ca="1" si="652"/>
        <v>0</v>
      </c>
      <c r="J6289" s="301">
        <f t="shared" ca="1" si="652"/>
        <v>0</v>
      </c>
      <c r="K6289" s="301">
        <f t="shared" ca="1" si="652"/>
        <v>0</v>
      </c>
      <c r="L6289" s="301">
        <f t="shared" ca="1" si="652"/>
        <v>0</v>
      </c>
    </row>
    <row r="6290" spans="1:12" ht="12.75" hidden="1" customHeight="1" outlineLevel="2" x14ac:dyDescent="0.2">
      <c r="A6290" s="221">
        <f>A6272+1</f>
        <v>127</v>
      </c>
      <c r="B6290" s="22" t="str">
        <f ca="1">OFFSET($B$216,$A6290-1,0)</f>
        <v>Asset Type 127</v>
      </c>
      <c r="C6290" s="22" t="str">
        <f ca="1">OFFSET($C$216,$A6290-1,0)</f>
        <v>Description - Asset Type 127</v>
      </c>
      <c r="D6290" s="3"/>
      <c r="E6290" s="112"/>
      <c r="F6290" s="111" t="s">
        <v>46</v>
      </c>
      <c r="G6290" s="300">
        <f t="shared" ref="G6290:L6290" ca="1" si="653">VLOOKUP($B6290,$B$216:$L$415,5+G$5,FALSE)</f>
        <v>0</v>
      </c>
      <c r="H6290" s="300">
        <f t="shared" ca="1" si="653"/>
        <v>0</v>
      </c>
      <c r="I6290" s="300">
        <f t="shared" ca="1" si="653"/>
        <v>0</v>
      </c>
      <c r="J6290" s="300">
        <f t="shared" ca="1" si="653"/>
        <v>0</v>
      </c>
      <c r="K6290" s="300">
        <f t="shared" ca="1" si="653"/>
        <v>0</v>
      </c>
      <c r="L6290" s="300">
        <f t="shared" ca="1" si="653"/>
        <v>0</v>
      </c>
    </row>
    <row r="6291" spans="1:12" ht="12.75" hidden="1" customHeight="1" outlineLevel="2" x14ac:dyDescent="0.2">
      <c r="A6291" s="3"/>
      <c r="B6291" s="3"/>
      <c r="C6291" s="21"/>
      <c r="D6291" s="3"/>
      <c r="E6291" s="110"/>
      <c r="F6291" s="109" t="s">
        <v>81</v>
      </c>
      <c r="G6291" s="114">
        <f ca="1">VLOOKUP($B6290,'Input Sheet'!$B$215:$L$414,5+G$5,FALSE)</f>
        <v>0</v>
      </c>
      <c r="H6291" s="114">
        <f ca="1">VLOOKUP($B6290,'Input Sheet'!$B$215:$L$414,5+H$5,FALSE)</f>
        <v>0</v>
      </c>
      <c r="I6291" s="114">
        <f ca="1">VLOOKUP($B6290,'Input Sheet'!$B$215:$L$414,5+I$5,FALSE)</f>
        <v>0</v>
      </c>
      <c r="J6291" s="114">
        <f ca="1">VLOOKUP($B6290,'Input Sheet'!$B$215:$L$414,5+J$5,FALSE)</f>
        <v>0</v>
      </c>
      <c r="K6291" s="114">
        <f ca="1">VLOOKUP($B6290,'Input Sheet'!$B$215:$L$414,5+K$5,FALSE)</f>
        <v>0</v>
      </c>
      <c r="L6291" s="114">
        <f ca="1">VLOOKUP($B6290,'Input Sheet'!$B$215:$L$414,5+L$5,FALSE)</f>
        <v>0</v>
      </c>
    </row>
    <row r="6292" spans="1:12" ht="12.75" hidden="1" customHeight="1" outlineLevel="2" x14ac:dyDescent="0.2">
      <c r="A6292" s="3"/>
      <c r="B6292" s="3"/>
      <c r="C6292" s="3"/>
      <c r="D6292" s="3">
        <v>1</v>
      </c>
      <c r="E6292" s="295">
        <f t="array" aca="1" ref="E6292:E6306" ca="1">TRANSPOSE(G6290:L6290)</f>
        <v>0</v>
      </c>
      <c r="F6292" s="296"/>
      <c r="G6292" s="297"/>
      <c r="H6292" s="298">
        <f ca="1">IF(OFFSET(H6292,-$D6292,0)="n/a","n/a",IF(H$5&gt;OFFSET(H6292,-$D6292,0)+$D6292,$E6292-SUM($G6292:G6292),($E6292-SUM($G6292:G6292))/(OFFSET(H6292,-$D6292,0)-(H$5-$D6292-1))))</f>
        <v>0</v>
      </c>
      <c r="I6292" s="298">
        <f ca="1">IF(OFFSET(I6292,-$D6292,0)="n/a","n/a",IF(I$5&gt;OFFSET(I6292,-$D6292,0)+$D6292,$E6292-SUM($G6292:H6292),($E6292-SUM($G6292:H6292))/(OFFSET(I6292,-$D6292,0)-(I$5-$D6292-1))))</f>
        <v>0</v>
      </c>
      <c r="J6292" s="298">
        <f ca="1">IF(OFFSET(J6292,-$D6292,0)="n/a","n/a",IF(J$5&gt;OFFSET(J6292,-$D6292,0)+$D6292,$E6292-SUM($G6292:I6292),($E6292-SUM($G6292:I6292))/(OFFSET(J6292,-$D6292,0)-(J$5-$D6292-1))))</f>
        <v>0</v>
      </c>
      <c r="K6292" s="298">
        <f ca="1">IF(OFFSET(K6292,-$D6292,0)="n/a","n/a",IF(K$5&gt;OFFSET(K6292,-$D6292,0)+$D6292,$E6292-SUM($G6292:J6292),($E6292-SUM($G6292:J6292))/(OFFSET(K6292,-$D6292,0)-(K$5-$D6292-1))))</f>
        <v>0</v>
      </c>
      <c r="L6292" s="298">
        <f ca="1">IF(OFFSET(L6292,-$D6292,0)="n/a","n/a",IF(L$5&gt;OFFSET(L6292,-$D6292,0)+$D6292,$E6292-SUM($G6292:K6292),($E6292-SUM($G6292:K6292))/(OFFSET(L6292,-$D6292,0)-(L$5-$D6292-1))))</f>
        <v>0</v>
      </c>
    </row>
    <row r="6293" spans="1:12" ht="12.75" hidden="1" customHeight="1" outlineLevel="2" x14ac:dyDescent="0.2">
      <c r="A6293" s="3"/>
      <c r="B6293" s="3"/>
      <c r="C6293" s="377" t="s">
        <v>48</v>
      </c>
      <c r="D6293" s="3">
        <v>2</v>
      </c>
      <c r="E6293" s="295">
        <f ca="1"/>
        <v>0</v>
      </c>
      <c r="F6293" s="296"/>
      <c r="G6293" s="299"/>
      <c r="H6293" s="297"/>
      <c r="I6293" s="298">
        <f ca="1">IF(OFFSET(I6293,-$D6293,0)="n/a","n/a",IF(I$5&gt;OFFSET(I6293,-$D6293,0)+$D6293,$E6293-SUM($G6293:H6293),($E6293-SUM($G6293:H6293))/(OFFSET(I6293,-$D6293,0)-(I$5-$D6293-1))))</f>
        <v>0</v>
      </c>
      <c r="J6293" s="298">
        <f ca="1">IF(OFFSET(J6293,-$D6293,0)="n/a","n/a",IF(J$5&gt;OFFSET(J6293,-$D6293,0)+$D6293,$E6293-SUM($G6293:I6293),($E6293-SUM($G6293:I6293))/(OFFSET(J6293,-$D6293,0)-(J$5-$D6293-1))))</f>
        <v>0</v>
      </c>
      <c r="K6293" s="298">
        <f ca="1">IF(OFFSET(K6293,-$D6293,0)="n/a","n/a",IF(K$5&gt;OFFSET(K6293,-$D6293,0)+$D6293,$E6293-SUM($G6293:J6293),($E6293-SUM($G6293:J6293))/(OFFSET(K6293,-$D6293,0)-(K$5-$D6293-1))))</f>
        <v>0</v>
      </c>
      <c r="L6293" s="298">
        <f ca="1">IF(OFFSET(L6293,-$D6293,0)="n/a","n/a",IF(L$5&gt;OFFSET(L6293,-$D6293,0)+$D6293,$E6293-SUM($G6293:K6293),($E6293-SUM($G6293:K6293))/(OFFSET(L6293,-$D6293,0)-(L$5-$D6293-1))))</f>
        <v>0</v>
      </c>
    </row>
    <row r="6294" spans="1:12" ht="12.75" hidden="1" customHeight="1" outlineLevel="2" x14ac:dyDescent="0.2">
      <c r="A6294" s="3"/>
      <c r="B6294" s="3"/>
      <c r="C6294" s="377"/>
      <c r="D6294" s="3">
        <v>3</v>
      </c>
      <c r="E6294" s="295">
        <f ca="1"/>
        <v>0</v>
      </c>
      <c r="F6294" s="296"/>
      <c r="G6294" s="299"/>
      <c r="H6294" s="299"/>
      <c r="I6294" s="297"/>
      <c r="J6294" s="298">
        <f ca="1">IF(OFFSET(J6294,-$D6294,0)="n/a","n/a",IF(J$5&gt;OFFSET(J6294,-$D6294,0)+$D6294,$E6294-SUM($G6294:I6294),($E6294-SUM($G6294:I6294))/(OFFSET(J6294,-$D6294,0)-(J$5-$D6294-1))))</f>
        <v>0</v>
      </c>
      <c r="K6294" s="298">
        <f ca="1">IF(OFFSET(K6294,-$D6294,0)="n/a","n/a",IF(K$5&gt;OFFSET(K6294,-$D6294,0)+$D6294,$E6294-SUM($G6294:J6294),($E6294-SUM($G6294:J6294))/(OFFSET(K6294,-$D6294,0)-(K$5-$D6294-1))))</f>
        <v>0</v>
      </c>
      <c r="L6294" s="298">
        <f ca="1">IF(OFFSET(L6294,-$D6294,0)="n/a","n/a",IF(L$5&gt;OFFSET(L6294,-$D6294,0)+$D6294,$E6294-SUM($G6294:K6294),($E6294-SUM($G6294:K6294))/(OFFSET(L6294,-$D6294,0)-(L$5-$D6294-1))))</f>
        <v>0</v>
      </c>
    </row>
    <row r="6295" spans="1:12" ht="12.75" hidden="1" customHeight="1" outlineLevel="2" x14ac:dyDescent="0.2">
      <c r="A6295" s="3"/>
      <c r="B6295" s="3"/>
      <c r="C6295" s="377"/>
      <c r="D6295" s="3">
        <v>4</v>
      </c>
      <c r="E6295" s="295">
        <f ca="1"/>
        <v>0</v>
      </c>
      <c r="F6295" s="296"/>
      <c r="G6295" s="299"/>
      <c r="H6295" s="299"/>
      <c r="I6295" s="299"/>
      <c r="J6295" s="297"/>
      <c r="K6295" s="298">
        <f ca="1">IF(OFFSET(K6295,-$D6295,0)="n/a","n/a",IF(K$5&gt;OFFSET(K6295,-$D6295,0)+$D6295,$E6295-SUM($G6295:J6295),($E6295-SUM($G6295:J6295))/(OFFSET(K6295,-$D6295,0)-(K$5-$D6295-1))))</f>
        <v>0</v>
      </c>
      <c r="L6295" s="298">
        <f ca="1">IF(OFFSET(L6295,-$D6295,0)="n/a","n/a",IF(L$5&gt;OFFSET(L6295,-$D6295,0)+$D6295,$E6295-SUM($G6295:K6295),($E6295-SUM($G6295:K6295))/(OFFSET(L6295,-$D6295,0)-(L$5-$D6295-1))))</f>
        <v>0</v>
      </c>
    </row>
    <row r="6296" spans="1:12" ht="12.75" hidden="1" customHeight="1" outlineLevel="2" x14ac:dyDescent="0.2">
      <c r="A6296" s="3"/>
      <c r="B6296" s="3"/>
      <c r="C6296" s="377"/>
      <c r="D6296" s="3">
        <v>5</v>
      </c>
      <c r="E6296" s="295">
        <f ca="1"/>
        <v>0</v>
      </c>
      <c r="F6296" s="296"/>
      <c r="G6296" s="299"/>
      <c r="H6296" s="299"/>
      <c r="I6296" s="299"/>
      <c r="J6296" s="299"/>
      <c r="K6296" s="297"/>
      <c r="L6296" s="298">
        <f ca="1">IF(OFFSET(L6296,-$D6296,0)="n/a","n/a",IF(L$5&gt;OFFSET(L6296,-$D6296,0)+$D6296,$E6296-SUM($G6296:K6296),($E6296-SUM($G6296:K6296))/(OFFSET(L6296,-$D6296,0)-(L$5-$D6296-1))))</f>
        <v>0</v>
      </c>
    </row>
    <row r="6297" spans="1:12" ht="12.75" hidden="1" customHeight="1" outlineLevel="2" x14ac:dyDescent="0.2">
      <c r="A6297" s="3"/>
      <c r="B6297" s="3"/>
      <c r="C6297" s="377"/>
      <c r="D6297" s="3">
        <v>6</v>
      </c>
      <c r="E6297" s="295">
        <f ca="1"/>
        <v>0</v>
      </c>
      <c r="F6297" s="296"/>
      <c r="G6297" s="299"/>
      <c r="H6297" s="299"/>
      <c r="I6297" s="299"/>
      <c r="J6297" s="299"/>
      <c r="K6297" s="299"/>
      <c r="L6297" s="297"/>
    </row>
    <row r="6298" spans="1:12" ht="12.75" hidden="1" customHeight="1" outlineLevel="2" x14ac:dyDescent="0.2">
      <c r="A6298" s="3"/>
      <c r="B6298" s="3"/>
      <c r="C6298" s="377"/>
      <c r="D6298" s="3">
        <v>7</v>
      </c>
      <c r="E6298" s="295" t="e">
        <f ca="1"/>
        <v>#N/A</v>
      </c>
      <c r="F6298" s="296"/>
      <c r="G6298" s="299"/>
      <c r="H6298" s="299"/>
      <c r="I6298" s="299"/>
      <c r="J6298" s="299"/>
      <c r="K6298" s="299"/>
      <c r="L6298" s="299"/>
    </row>
    <row r="6299" spans="1:12" ht="12.75" hidden="1" customHeight="1" outlineLevel="2" x14ac:dyDescent="0.2">
      <c r="A6299" s="3"/>
      <c r="B6299" s="3"/>
      <c r="C6299" s="377"/>
      <c r="D6299" s="3">
        <v>8</v>
      </c>
      <c r="E6299" s="295" t="e">
        <f ca="1"/>
        <v>#N/A</v>
      </c>
      <c r="F6299" s="296"/>
      <c r="G6299" s="299"/>
      <c r="H6299" s="299"/>
      <c r="I6299" s="299"/>
      <c r="J6299" s="299"/>
      <c r="K6299" s="299"/>
      <c r="L6299" s="299"/>
    </row>
    <row r="6300" spans="1:12" ht="12.75" hidden="1" customHeight="1" outlineLevel="2" x14ac:dyDescent="0.2">
      <c r="A6300" s="3"/>
      <c r="B6300" s="3"/>
      <c r="C6300" s="377"/>
      <c r="D6300" s="3">
        <v>9</v>
      </c>
      <c r="E6300" s="295" t="e">
        <f ca="1"/>
        <v>#N/A</v>
      </c>
      <c r="F6300" s="296"/>
      <c r="G6300" s="299"/>
      <c r="H6300" s="299"/>
      <c r="I6300" s="299"/>
      <c r="J6300" s="299"/>
      <c r="K6300" s="299"/>
      <c r="L6300" s="299"/>
    </row>
    <row r="6301" spans="1:12" ht="12.75" hidden="1" customHeight="1" outlineLevel="2" x14ac:dyDescent="0.2">
      <c r="A6301" s="3"/>
      <c r="B6301" s="3"/>
      <c r="C6301" s="377"/>
      <c r="D6301" s="3">
        <v>10</v>
      </c>
      <c r="E6301" s="295" t="e">
        <f ca="1"/>
        <v>#N/A</v>
      </c>
      <c r="F6301" s="296"/>
      <c r="G6301" s="299"/>
      <c r="H6301" s="299"/>
      <c r="I6301" s="299"/>
      <c r="J6301" s="299"/>
      <c r="K6301" s="299"/>
      <c r="L6301" s="299"/>
    </row>
    <row r="6302" spans="1:12" ht="12.75" hidden="1" customHeight="1" outlineLevel="2" x14ac:dyDescent="0.2">
      <c r="A6302" s="3"/>
      <c r="B6302" s="3"/>
      <c r="C6302" s="377"/>
      <c r="D6302" s="3">
        <v>11</v>
      </c>
      <c r="E6302" s="295" t="e">
        <f ca="1"/>
        <v>#N/A</v>
      </c>
      <c r="F6302" s="296"/>
      <c r="G6302" s="299"/>
      <c r="H6302" s="299"/>
      <c r="I6302" s="299"/>
      <c r="J6302" s="299"/>
      <c r="K6302" s="299"/>
      <c r="L6302" s="299"/>
    </row>
    <row r="6303" spans="1:12" ht="12.75" hidden="1" customHeight="1" outlineLevel="2" x14ac:dyDescent="0.2">
      <c r="A6303" s="3"/>
      <c r="B6303" s="3"/>
      <c r="C6303" s="377"/>
      <c r="D6303" s="3">
        <v>12</v>
      </c>
      <c r="E6303" s="295" t="e">
        <f ca="1"/>
        <v>#N/A</v>
      </c>
      <c r="F6303" s="296"/>
      <c r="G6303" s="299"/>
      <c r="H6303" s="299"/>
      <c r="I6303" s="299"/>
      <c r="J6303" s="299"/>
      <c r="K6303" s="299"/>
      <c r="L6303" s="299"/>
    </row>
    <row r="6304" spans="1:12" ht="12.75" hidden="1" customHeight="1" outlineLevel="2" x14ac:dyDescent="0.2">
      <c r="A6304" s="3"/>
      <c r="B6304" s="3"/>
      <c r="C6304" s="377"/>
      <c r="D6304" s="3">
        <v>13</v>
      </c>
      <c r="E6304" s="295" t="e">
        <f ca="1"/>
        <v>#N/A</v>
      </c>
      <c r="F6304" s="296"/>
      <c r="G6304" s="299"/>
      <c r="H6304" s="299"/>
      <c r="I6304" s="299"/>
      <c r="J6304" s="299"/>
      <c r="K6304" s="299"/>
      <c r="L6304" s="299"/>
    </row>
    <row r="6305" spans="1:12" ht="12.75" hidden="1" customHeight="1" outlineLevel="2" x14ac:dyDescent="0.2">
      <c r="A6305" s="3"/>
      <c r="B6305" s="3"/>
      <c r="C6305" s="377"/>
      <c r="D6305" s="3">
        <v>14</v>
      </c>
      <c r="E6305" s="295" t="e">
        <f ca="1"/>
        <v>#N/A</v>
      </c>
      <c r="F6305" s="296"/>
      <c r="G6305" s="299"/>
      <c r="H6305" s="299"/>
      <c r="I6305" s="299"/>
      <c r="J6305" s="299"/>
      <c r="K6305" s="299"/>
      <c r="L6305" s="299"/>
    </row>
    <row r="6306" spans="1:12" ht="12.75" hidden="1" customHeight="1" outlineLevel="2" x14ac:dyDescent="0.2">
      <c r="A6306" s="3"/>
      <c r="B6306" s="3"/>
      <c r="C6306" s="377"/>
      <c r="D6306" s="3">
        <v>15</v>
      </c>
      <c r="E6306" s="295" t="e">
        <f ca="1"/>
        <v>#N/A</v>
      </c>
      <c r="F6306" s="296"/>
      <c r="G6306" s="299"/>
      <c r="H6306" s="299"/>
      <c r="I6306" s="299"/>
      <c r="J6306" s="299"/>
      <c r="K6306" s="299"/>
      <c r="L6306" s="299"/>
    </row>
    <row r="6307" spans="1:12" ht="12.75" hidden="1" customHeight="1" outlineLevel="1" x14ac:dyDescent="0.2">
      <c r="A6307" s="3"/>
      <c r="B6307" s="149" t="str">
        <f ca="1">B6290</f>
        <v>Asset Type 127</v>
      </c>
      <c r="C6307" s="149" t="str">
        <f ca="1">C6290</f>
        <v>Description - Asset Type 127</v>
      </c>
      <c r="D6307" s="3"/>
      <c r="E6307" s="3"/>
      <c r="F6307" s="109" t="s">
        <v>47</v>
      </c>
      <c r="G6307" s="301">
        <f t="shared" ref="G6307:L6307" si="654">SUM(G6292:G6306)</f>
        <v>0</v>
      </c>
      <c r="H6307" s="301">
        <f t="shared" ca="1" si="654"/>
        <v>0</v>
      </c>
      <c r="I6307" s="301">
        <f t="shared" ca="1" si="654"/>
        <v>0</v>
      </c>
      <c r="J6307" s="301">
        <f t="shared" ca="1" si="654"/>
        <v>0</v>
      </c>
      <c r="K6307" s="301">
        <f t="shared" ca="1" si="654"/>
        <v>0</v>
      </c>
      <c r="L6307" s="301">
        <f t="shared" ca="1" si="654"/>
        <v>0</v>
      </c>
    </row>
    <row r="6308" spans="1:12" ht="12.75" hidden="1" customHeight="1" outlineLevel="2" x14ac:dyDescent="0.2">
      <c r="A6308" s="221">
        <f>A6290+1</f>
        <v>128</v>
      </c>
      <c r="B6308" s="22" t="str">
        <f ca="1">OFFSET($B$216,$A6308-1,0)</f>
        <v>Asset Type 128</v>
      </c>
      <c r="C6308" s="22" t="str">
        <f ca="1">OFFSET($C$216,$A6308-1,0)</f>
        <v>Description - Asset Type 128</v>
      </c>
      <c r="D6308" s="3"/>
      <c r="E6308" s="112"/>
      <c r="F6308" s="111" t="s">
        <v>46</v>
      </c>
      <c r="G6308" s="300">
        <f t="shared" ref="G6308:L6308" ca="1" si="655">VLOOKUP($B6308,$B$216:$L$415,5+G$5,FALSE)</f>
        <v>0</v>
      </c>
      <c r="H6308" s="300">
        <f t="shared" ca="1" si="655"/>
        <v>0</v>
      </c>
      <c r="I6308" s="300">
        <f t="shared" ca="1" si="655"/>
        <v>0</v>
      </c>
      <c r="J6308" s="300">
        <f t="shared" ca="1" si="655"/>
        <v>0</v>
      </c>
      <c r="K6308" s="300">
        <f t="shared" ca="1" si="655"/>
        <v>0</v>
      </c>
      <c r="L6308" s="300">
        <f t="shared" ca="1" si="655"/>
        <v>0</v>
      </c>
    </row>
    <row r="6309" spans="1:12" ht="12.75" hidden="1" customHeight="1" outlineLevel="2" x14ac:dyDescent="0.2">
      <c r="A6309" s="3"/>
      <c r="B6309" s="3"/>
      <c r="C6309" s="21"/>
      <c r="D6309" s="3"/>
      <c r="E6309" s="110"/>
      <c r="F6309" s="109" t="s">
        <v>81</v>
      </c>
      <c r="G6309" s="114">
        <f ca="1">VLOOKUP($B6308,'Input Sheet'!$B$215:$L$414,5+G$5,FALSE)</f>
        <v>0</v>
      </c>
      <c r="H6309" s="114">
        <f ca="1">VLOOKUP($B6308,'Input Sheet'!$B$215:$L$414,5+H$5,FALSE)</f>
        <v>0</v>
      </c>
      <c r="I6309" s="114">
        <f ca="1">VLOOKUP($B6308,'Input Sheet'!$B$215:$L$414,5+I$5,FALSE)</f>
        <v>0</v>
      </c>
      <c r="J6309" s="114">
        <f ca="1">VLOOKUP($B6308,'Input Sheet'!$B$215:$L$414,5+J$5,FALSE)</f>
        <v>0</v>
      </c>
      <c r="K6309" s="114">
        <f ca="1">VLOOKUP($B6308,'Input Sheet'!$B$215:$L$414,5+K$5,FALSE)</f>
        <v>0</v>
      </c>
      <c r="L6309" s="114">
        <f ca="1">VLOOKUP($B6308,'Input Sheet'!$B$215:$L$414,5+L$5,FALSE)</f>
        <v>0</v>
      </c>
    </row>
    <row r="6310" spans="1:12" ht="12.75" hidden="1" customHeight="1" outlineLevel="2" x14ac:dyDescent="0.2">
      <c r="A6310" s="3"/>
      <c r="B6310" s="3"/>
      <c r="C6310" s="3"/>
      <c r="D6310" s="3">
        <v>1</v>
      </c>
      <c r="E6310" s="295">
        <f t="array" aca="1" ref="E6310:E6324" ca="1">TRANSPOSE(G6308:L6308)</f>
        <v>0</v>
      </c>
      <c r="F6310" s="296"/>
      <c r="G6310" s="297"/>
      <c r="H6310" s="298">
        <f ca="1">IF(OFFSET(H6310,-$D6310,0)="n/a","n/a",IF(H$5&gt;OFFSET(H6310,-$D6310,0)+$D6310,$E6310-SUM($G6310:G6310),($E6310-SUM($G6310:G6310))/(OFFSET(H6310,-$D6310,0)-(H$5-$D6310-1))))</f>
        <v>0</v>
      </c>
      <c r="I6310" s="298">
        <f ca="1">IF(OFFSET(I6310,-$D6310,0)="n/a","n/a",IF(I$5&gt;OFFSET(I6310,-$D6310,0)+$D6310,$E6310-SUM($G6310:H6310),($E6310-SUM($G6310:H6310))/(OFFSET(I6310,-$D6310,0)-(I$5-$D6310-1))))</f>
        <v>0</v>
      </c>
      <c r="J6310" s="298">
        <f ca="1">IF(OFFSET(J6310,-$D6310,0)="n/a","n/a",IF(J$5&gt;OFFSET(J6310,-$D6310,0)+$D6310,$E6310-SUM($G6310:I6310),($E6310-SUM($G6310:I6310))/(OFFSET(J6310,-$D6310,0)-(J$5-$D6310-1))))</f>
        <v>0</v>
      </c>
      <c r="K6310" s="298">
        <f ca="1">IF(OFFSET(K6310,-$D6310,0)="n/a","n/a",IF(K$5&gt;OFFSET(K6310,-$D6310,0)+$D6310,$E6310-SUM($G6310:J6310),($E6310-SUM($G6310:J6310))/(OFFSET(K6310,-$D6310,0)-(K$5-$D6310-1))))</f>
        <v>0</v>
      </c>
      <c r="L6310" s="298">
        <f ca="1">IF(OFFSET(L6310,-$D6310,0)="n/a","n/a",IF(L$5&gt;OFFSET(L6310,-$D6310,0)+$D6310,$E6310-SUM($G6310:K6310),($E6310-SUM($G6310:K6310))/(OFFSET(L6310,-$D6310,0)-(L$5-$D6310-1))))</f>
        <v>0</v>
      </c>
    </row>
    <row r="6311" spans="1:12" ht="12.75" hidden="1" customHeight="1" outlineLevel="2" x14ac:dyDescent="0.2">
      <c r="A6311" s="3"/>
      <c r="B6311" s="3"/>
      <c r="C6311" s="377" t="s">
        <v>48</v>
      </c>
      <c r="D6311" s="3">
        <v>2</v>
      </c>
      <c r="E6311" s="295">
        <f ca="1"/>
        <v>0</v>
      </c>
      <c r="F6311" s="296"/>
      <c r="G6311" s="299"/>
      <c r="H6311" s="297"/>
      <c r="I6311" s="298">
        <f ca="1">IF(OFFSET(I6311,-$D6311,0)="n/a","n/a",IF(I$5&gt;OFFSET(I6311,-$D6311,0)+$D6311,$E6311-SUM($G6311:H6311),($E6311-SUM($G6311:H6311))/(OFFSET(I6311,-$D6311,0)-(I$5-$D6311-1))))</f>
        <v>0</v>
      </c>
      <c r="J6311" s="298">
        <f ca="1">IF(OFFSET(J6311,-$D6311,0)="n/a","n/a",IF(J$5&gt;OFFSET(J6311,-$D6311,0)+$D6311,$E6311-SUM($G6311:I6311),($E6311-SUM($G6311:I6311))/(OFFSET(J6311,-$D6311,0)-(J$5-$D6311-1))))</f>
        <v>0</v>
      </c>
      <c r="K6311" s="298">
        <f ca="1">IF(OFFSET(K6311,-$D6311,0)="n/a","n/a",IF(K$5&gt;OFFSET(K6311,-$D6311,0)+$D6311,$E6311-SUM($G6311:J6311),($E6311-SUM($G6311:J6311))/(OFFSET(K6311,-$D6311,0)-(K$5-$D6311-1))))</f>
        <v>0</v>
      </c>
      <c r="L6311" s="298">
        <f ca="1">IF(OFFSET(L6311,-$D6311,0)="n/a","n/a",IF(L$5&gt;OFFSET(L6311,-$D6311,0)+$D6311,$E6311-SUM($G6311:K6311),($E6311-SUM($G6311:K6311))/(OFFSET(L6311,-$D6311,0)-(L$5-$D6311-1))))</f>
        <v>0</v>
      </c>
    </row>
    <row r="6312" spans="1:12" ht="12.75" hidden="1" customHeight="1" outlineLevel="2" x14ac:dyDescent="0.2">
      <c r="A6312" s="3"/>
      <c r="B6312" s="3"/>
      <c r="C6312" s="377"/>
      <c r="D6312" s="3">
        <v>3</v>
      </c>
      <c r="E6312" s="295">
        <f ca="1"/>
        <v>0</v>
      </c>
      <c r="F6312" s="296"/>
      <c r="G6312" s="299"/>
      <c r="H6312" s="299"/>
      <c r="I6312" s="297"/>
      <c r="J6312" s="298">
        <f ca="1">IF(OFFSET(J6312,-$D6312,0)="n/a","n/a",IF(J$5&gt;OFFSET(J6312,-$D6312,0)+$D6312,$E6312-SUM($G6312:I6312),($E6312-SUM($G6312:I6312))/(OFFSET(J6312,-$D6312,0)-(J$5-$D6312-1))))</f>
        <v>0</v>
      </c>
      <c r="K6312" s="298">
        <f ca="1">IF(OFFSET(K6312,-$D6312,0)="n/a","n/a",IF(K$5&gt;OFFSET(K6312,-$D6312,0)+$D6312,$E6312-SUM($G6312:J6312),($E6312-SUM($G6312:J6312))/(OFFSET(K6312,-$D6312,0)-(K$5-$D6312-1))))</f>
        <v>0</v>
      </c>
      <c r="L6312" s="298">
        <f ca="1">IF(OFFSET(L6312,-$D6312,0)="n/a","n/a",IF(L$5&gt;OFFSET(L6312,-$D6312,0)+$D6312,$E6312-SUM($G6312:K6312),($E6312-SUM($G6312:K6312))/(OFFSET(L6312,-$D6312,0)-(L$5-$D6312-1))))</f>
        <v>0</v>
      </c>
    </row>
    <row r="6313" spans="1:12" ht="12.75" hidden="1" customHeight="1" outlineLevel="2" x14ac:dyDescent="0.2">
      <c r="A6313" s="3"/>
      <c r="B6313" s="3"/>
      <c r="C6313" s="377"/>
      <c r="D6313" s="3">
        <v>4</v>
      </c>
      <c r="E6313" s="295">
        <f ca="1"/>
        <v>0</v>
      </c>
      <c r="F6313" s="296"/>
      <c r="G6313" s="299"/>
      <c r="H6313" s="299"/>
      <c r="I6313" s="299"/>
      <c r="J6313" s="297"/>
      <c r="K6313" s="298">
        <f ca="1">IF(OFFSET(K6313,-$D6313,0)="n/a","n/a",IF(K$5&gt;OFFSET(K6313,-$D6313,0)+$D6313,$E6313-SUM($G6313:J6313),($E6313-SUM($G6313:J6313))/(OFFSET(K6313,-$D6313,0)-(K$5-$D6313-1))))</f>
        <v>0</v>
      </c>
      <c r="L6313" s="298">
        <f ca="1">IF(OFFSET(L6313,-$D6313,0)="n/a","n/a",IF(L$5&gt;OFFSET(L6313,-$D6313,0)+$D6313,$E6313-SUM($G6313:K6313),($E6313-SUM($G6313:K6313))/(OFFSET(L6313,-$D6313,0)-(L$5-$D6313-1))))</f>
        <v>0</v>
      </c>
    </row>
    <row r="6314" spans="1:12" ht="12.75" hidden="1" customHeight="1" outlineLevel="2" x14ac:dyDescent="0.2">
      <c r="A6314" s="3"/>
      <c r="B6314" s="3"/>
      <c r="C6314" s="377"/>
      <c r="D6314" s="3">
        <v>5</v>
      </c>
      <c r="E6314" s="295">
        <f ca="1"/>
        <v>0</v>
      </c>
      <c r="F6314" s="296"/>
      <c r="G6314" s="299"/>
      <c r="H6314" s="299"/>
      <c r="I6314" s="299"/>
      <c r="J6314" s="299"/>
      <c r="K6314" s="297"/>
      <c r="L6314" s="298">
        <f ca="1">IF(OFFSET(L6314,-$D6314,0)="n/a","n/a",IF(L$5&gt;OFFSET(L6314,-$D6314,0)+$D6314,$E6314-SUM($G6314:K6314),($E6314-SUM($G6314:K6314))/(OFFSET(L6314,-$D6314,0)-(L$5-$D6314-1))))</f>
        <v>0</v>
      </c>
    </row>
    <row r="6315" spans="1:12" ht="12.75" hidden="1" customHeight="1" outlineLevel="2" x14ac:dyDescent="0.2">
      <c r="A6315" s="3"/>
      <c r="B6315" s="3"/>
      <c r="C6315" s="377"/>
      <c r="D6315" s="3">
        <v>6</v>
      </c>
      <c r="E6315" s="295">
        <f ca="1"/>
        <v>0</v>
      </c>
      <c r="F6315" s="296"/>
      <c r="G6315" s="299"/>
      <c r="H6315" s="299"/>
      <c r="I6315" s="299"/>
      <c r="J6315" s="299"/>
      <c r="K6315" s="299"/>
      <c r="L6315" s="297"/>
    </row>
    <row r="6316" spans="1:12" ht="12.75" hidden="1" customHeight="1" outlineLevel="2" x14ac:dyDescent="0.2">
      <c r="A6316" s="3"/>
      <c r="B6316" s="3"/>
      <c r="C6316" s="377"/>
      <c r="D6316" s="3">
        <v>7</v>
      </c>
      <c r="E6316" s="295" t="e">
        <f ca="1"/>
        <v>#N/A</v>
      </c>
      <c r="F6316" s="296"/>
      <c r="G6316" s="299"/>
      <c r="H6316" s="299"/>
      <c r="I6316" s="299"/>
      <c r="J6316" s="299"/>
      <c r="K6316" s="299"/>
      <c r="L6316" s="299"/>
    </row>
    <row r="6317" spans="1:12" ht="12.75" hidden="1" customHeight="1" outlineLevel="2" x14ac:dyDescent="0.2">
      <c r="A6317" s="3"/>
      <c r="B6317" s="3"/>
      <c r="C6317" s="377"/>
      <c r="D6317" s="3">
        <v>8</v>
      </c>
      <c r="E6317" s="295" t="e">
        <f ca="1"/>
        <v>#N/A</v>
      </c>
      <c r="F6317" s="296"/>
      <c r="G6317" s="299"/>
      <c r="H6317" s="299"/>
      <c r="I6317" s="299"/>
      <c r="J6317" s="299"/>
      <c r="K6317" s="299"/>
      <c r="L6317" s="299"/>
    </row>
    <row r="6318" spans="1:12" ht="12.75" hidden="1" customHeight="1" outlineLevel="2" x14ac:dyDescent="0.2">
      <c r="A6318" s="3"/>
      <c r="B6318" s="3"/>
      <c r="C6318" s="377"/>
      <c r="D6318" s="3">
        <v>9</v>
      </c>
      <c r="E6318" s="295" t="e">
        <f ca="1"/>
        <v>#N/A</v>
      </c>
      <c r="F6318" s="296"/>
      <c r="G6318" s="299"/>
      <c r="H6318" s="299"/>
      <c r="I6318" s="299"/>
      <c r="J6318" s="299"/>
      <c r="K6318" s="299"/>
      <c r="L6318" s="299"/>
    </row>
    <row r="6319" spans="1:12" ht="12.75" hidden="1" customHeight="1" outlineLevel="2" x14ac:dyDescent="0.2">
      <c r="A6319" s="3"/>
      <c r="B6319" s="3"/>
      <c r="C6319" s="377"/>
      <c r="D6319" s="3">
        <v>10</v>
      </c>
      <c r="E6319" s="295" t="e">
        <f ca="1"/>
        <v>#N/A</v>
      </c>
      <c r="F6319" s="296"/>
      <c r="G6319" s="299"/>
      <c r="H6319" s="299"/>
      <c r="I6319" s="299"/>
      <c r="J6319" s="299"/>
      <c r="K6319" s="299"/>
      <c r="L6319" s="299"/>
    </row>
    <row r="6320" spans="1:12" ht="12.75" hidden="1" customHeight="1" outlineLevel="2" x14ac:dyDescent="0.2">
      <c r="A6320" s="3"/>
      <c r="B6320" s="3"/>
      <c r="C6320" s="377"/>
      <c r="D6320" s="3">
        <v>11</v>
      </c>
      <c r="E6320" s="295" t="e">
        <f ca="1"/>
        <v>#N/A</v>
      </c>
      <c r="F6320" s="296"/>
      <c r="G6320" s="299"/>
      <c r="H6320" s="299"/>
      <c r="I6320" s="299"/>
      <c r="J6320" s="299"/>
      <c r="K6320" s="299"/>
      <c r="L6320" s="299"/>
    </row>
    <row r="6321" spans="1:12" ht="12.75" hidden="1" customHeight="1" outlineLevel="2" x14ac:dyDescent="0.2">
      <c r="A6321" s="3"/>
      <c r="B6321" s="3"/>
      <c r="C6321" s="377"/>
      <c r="D6321" s="3">
        <v>12</v>
      </c>
      <c r="E6321" s="295" t="e">
        <f ca="1"/>
        <v>#N/A</v>
      </c>
      <c r="F6321" s="296"/>
      <c r="G6321" s="299"/>
      <c r="H6321" s="299"/>
      <c r="I6321" s="299"/>
      <c r="J6321" s="299"/>
      <c r="K6321" s="299"/>
      <c r="L6321" s="299"/>
    </row>
    <row r="6322" spans="1:12" ht="12.75" hidden="1" customHeight="1" outlineLevel="2" x14ac:dyDescent="0.2">
      <c r="A6322" s="3"/>
      <c r="B6322" s="3"/>
      <c r="C6322" s="377"/>
      <c r="D6322" s="3">
        <v>13</v>
      </c>
      <c r="E6322" s="295" t="e">
        <f ca="1"/>
        <v>#N/A</v>
      </c>
      <c r="F6322" s="296"/>
      <c r="G6322" s="299"/>
      <c r="H6322" s="299"/>
      <c r="I6322" s="299"/>
      <c r="J6322" s="299"/>
      <c r="K6322" s="299"/>
      <c r="L6322" s="299"/>
    </row>
    <row r="6323" spans="1:12" ht="12.75" hidden="1" customHeight="1" outlineLevel="2" x14ac:dyDescent="0.2">
      <c r="A6323" s="3"/>
      <c r="B6323" s="3"/>
      <c r="C6323" s="377"/>
      <c r="D6323" s="3">
        <v>14</v>
      </c>
      <c r="E6323" s="295" t="e">
        <f ca="1"/>
        <v>#N/A</v>
      </c>
      <c r="F6323" s="296"/>
      <c r="G6323" s="299"/>
      <c r="H6323" s="299"/>
      <c r="I6323" s="299"/>
      <c r="J6323" s="299"/>
      <c r="K6323" s="299"/>
      <c r="L6323" s="299"/>
    </row>
    <row r="6324" spans="1:12" ht="12.75" hidden="1" customHeight="1" outlineLevel="2" x14ac:dyDescent="0.2">
      <c r="A6324" s="3"/>
      <c r="B6324" s="3"/>
      <c r="C6324" s="377"/>
      <c r="D6324" s="3">
        <v>15</v>
      </c>
      <c r="E6324" s="295" t="e">
        <f ca="1"/>
        <v>#N/A</v>
      </c>
      <c r="F6324" s="296"/>
      <c r="G6324" s="299"/>
      <c r="H6324" s="299"/>
      <c r="I6324" s="299"/>
      <c r="J6324" s="299"/>
      <c r="K6324" s="299"/>
      <c r="L6324" s="299"/>
    </row>
    <row r="6325" spans="1:12" ht="12.75" hidden="1" customHeight="1" outlineLevel="1" x14ac:dyDescent="0.2">
      <c r="A6325" s="3"/>
      <c r="B6325" s="149" t="str">
        <f ca="1">B6308</f>
        <v>Asset Type 128</v>
      </c>
      <c r="C6325" s="149" t="str">
        <f ca="1">C6308</f>
        <v>Description - Asset Type 128</v>
      </c>
      <c r="D6325" s="3"/>
      <c r="E6325" s="3"/>
      <c r="F6325" s="109" t="s">
        <v>47</v>
      </c>
      <c r="G6325" s="301">
        <f t="shared" ref="G6325:L6325" si="656">SUM(G6310:G6324)</f>
        <v>0</v>
      </c>
      <c r="H6325" s="301">
        <f t="shared" ca="1" si="656"/>
        <v>0</v>
      </c>
      <c r="I6325" s="301">
        <f t="shared" ca="1" si="656"/>
        <v>0</v>
      </c>
      <c r="J6325" s="301">
        <f t="shared" ca="1" si="656"/>
        <v>0</v>
      </c>
      <c r="K6325" s="301">
        <f t="shared" ca="1" si="656"/>
        <v>0</v>
      </c>
      <c r="L6325" s="301">
        <f t="shared" ca="1" si="656"/>
        <v>0</v>
      </c>
    </row>
    <row r="6326" spans="1:12" ht="12.75" hidden="1" customHeight="1" outlineLevel="2" x14ac:dyDescent="0.2">
      <c r="A6326" s="221">
        <f>A6308+1</f>
        <v>129</v>
      </c>
      <c r="B6326" s="22" t="str">
        <f ca="1">OFFSET($B$216,$A6326-1,0)</f>
        <v>Asset Type 129</v>
      </c>
      <c r="C6326" s="22" t="str">
        <f ca="1">OFFSET($C$216,$A6326-1,0)</f>
        <v>Description - Asset Type 129</v>
      </c>
      <c r="D6326" s="3"/>
      <c r="E6326" s="112"/>
      <c r="F6326" s="111" t="s">
        <v>46</v>
      </c>
      <c r="G6326" s="300">
        <f t="shared" ref="G6326:L6326" ca="1" si="657">VLOOKUP($B6326,$B$216:$L$415,5+G$5,FALSE)</f>
        <v>0</v>
      </c>
      <c r="H6326" s="300">
        <f t="shared" ca="1" si="657"/>
        <v>0</v>
      </c>
      <c r="I6326" s="300">
        <f t="shared" ca="1" si="657"/>
        <v>0</v>
      </c>
      <c r="J6326" s="300">
        <f t="shared" ca="1" si="657"/>
        <v>0</v>
      </c>
      <c r="K6326" s="300">
        <f t="shared" ca="1" si="657"/>
        <v>0</v>
      </c>
      <c r="L6326" s="300">
        <f t="shared" ca="1" si="657"/>
        <v>0</v>
      </c>
    </row>
    <row r="6327" spans="1:12" ht="12.75" hidden="1" customHeight="1" outlineLevel="2" x14ac:dyDescent="0.2">
      <c r="A6327" s="3"/>
      <c r="B6327" s="3"/>
      <c r="C6327" s="21"/>
      <c r="D6327" s="3"/>
      <c r="E6327" s="110"/>
      <c r="F6327" s="109" t="s">
        <v>81</v>
      </c>
      <c r="G6327" s="114">
        <f ca="1">VLOOKUP($B6326,'Input Sheet'!$B$215:$L$414,5+G$5,FALSE)</f>
        <v>0</v>
      </c>
      <c r="H6327" s="114">
        <f ca="1">VLOOKUP($B6326,'Input Sheet'!$B$215:$L$414,5+H$5,FALSE)</f>
        <v>0</v>
      </c>
      <c r="I6327" s="114">
        <f ca="1">VLOOKUP($B6326,'Input Sheet'!$B$215:$L$414,5+I$5,FALSE)</f>
        <v>0</v>
      </c>
      <c r="J6327" s="114">
        <f ca="1">VLOOKUP($B6326,'Input Sheet'!$B$215:$L$414,5+J$5,FALSE)</f>
        <v>0</v>
      </c>
      <c r="K6327" s="114">
        <f ca="1">VLOOKUP($B6326,'Input Sheet'!$B$215:$L$414,5+K$5,FALSE)</f>
        <v>0</v>
      </c>
      <c r="L6327" s="114">
        <f ca="1">VLOOKUP($B6326,'Input Sheet'!$B$215:$L$414,5+L$5,FALSE)</f>
        <v>0</v>
      </c>
    </row>
    <row r="6328" spans="1:12" ht="12.75" hidden="1" customHeight="1" outlineLevel="2" x14ac:dyDescent="0.2">
      <c r="A6328" s="3"/>
      <c r="B6328" s="3"/>
      <c r="C6328" s="3"/>
      <c r="D6328" s="3">
        <v>1</v>
      </c>
      <c r="E6328" s="295">
        <f t="array" aca="1" ref="E6328:E6342" ca="1">TRANSPOSE(G6326:L6326)</f>
        <v>0</v>
      </c>
      <c r="F6328" s="296"/>
      <c r="G6328" s="297"/>
      <c r="H6328" s="298">
        <f ca="1">IF(OFFSET(H6328,-$D6328,0)="n/a","n/a",IF(H$5&gt;OFFSET(H6328,-$D6328,0)+$D6328,$E6328-SUM($G6328:G6328),($E6328-SUM($G6328:G6328))/(OFFSET(H6328,-$D6328,0)-(H$5-$D6328-1))))</f>
        <v>0</v>
      </c>
      <c r="I6328" s="298">
        <f ca="1">IF(OFFSET(I6328,-$D6328,0)="n/a","n/a",IF(I$5&gt;OFFSET(I6328,-$D6328,0)+$D6328,$E6328-SUM($G6328:H6328),($E6328-SUM($G6328:H6328))/(OFFSET(I6328,-$D6328,0)-(I$5-$D6328-1))))</f>
        <v>0</v>
      </c>
      <c r="J6328" s="298">
        <f ca="1">IF(OFFSET(J6328,-$D6328,0)="n/a","n/a",IF(J$5&gt;OFFSET(J6328,-$D6328,0)+$D6328,$E6328-SUM($G6328:I6328),($E6328-SUM($G6328:I6328))/(OFFSET(J6328,-$D6328,0)-(J$5-$D6328-1))))</f>
        <v>0</v>
      </c>
      <c r="K6328" s="298">
        <f ca="1">IF(OFFSET(K6328,-$D6328,0)="n/a","n/a",IF(K$5&gt;OFFSET(K6328,-$D6328,0)+$D6328,$E6328-SUM($G6328:J6328),($E6328-SUM($G6328:J6328))/(OFFSET(K6328,-$D6328,0)-(K$5-$D6328-1))))</f>
        <v>0</v>
      </c>
      <c r="L6328" s="298">
        <f ca="1">IF(OFFSET(L6328,-$D6328,0)="n/a","n/a",IF(L$5&gt;OFFSET(L6328,-$D6328,0)+$D6328,$E6328-SUM($G6328:K6328),($E6328-SUM($G6328:K6328))/(OFFSET(L6328,-$D6328,0)-(L$5-$D6328-1))))</f>
        <v>0</v>
      </c>
    </row>
    <row r="6329" spans="1:12" ht="12.75" hidden="1" customHeight="1" outlineLevel="2" x14ac:dyDescent="0.2">
      <c r="A6329" s="3"/>
      <c r="B6329" s="3"/>
      <c r="C6329" s="377" t="s">
        <v>48</v>
      </c>
      <c r="D6329" s="3">
        <v>2</v>
      </c>
      <c r="E6329" s="295">
        <f ca="1"/>
        <v>0</v>
      </c>
      <c r="F6329" s="296"/>
      <c r="G6329" s="299"/>
      <c r="H6329" s="297"/>
      <c r="I6329" s="298">
        <f ca="1">IF(OFFSET(I6329,-$D6329,0)="n/a","n/a",IF(I$5&gt;OFFSET(I6329,-$D6329,0)+$D6329,$E6329-SUM($G6329:H6329),($E6329-SUM($G6329:H6329))/(OFFSET(I6329,-$D6329,0)-(I$5-$D6329-1))))</f>
        <v>0</v>
      </c>
      <c r="J6329" s="298">
        <f ca="1">IF(OFFSET(J6329,-$D6329,0)="n/a","n/a",IF(J$5&gt;OFFSET(J6329,-$D6329,0)+$D6329,$E6329-SUM($G6329:I6329),($E6329-SUM($G6329:I6329))/(OFFSET(J6329,-$D6329,0)-(J$5-$D6329-1))))</f>
        <v>0</v>
      </c>
      <c r="K6329" s="298">
        <f ca="1">IF(OFFSET(K6329,-$D6329,0)="n/a","n/a",IF(K$5&gt;OFFSET(K6329,-$D6329,0)+$D6329,$E6329-SUM($G6329:J6329),($E6329-SUM($G6329:J6329))/(OFFSET(K6329,-$D6329,0)-(K$5-$D6329-1))))</f>
        <v>0</v>
      </c>
      <c r="L6329" s="298">
        <f ca="1">IF(OFFSET(L6329,-$D6329,0)="n/a","n/a",IF(L$5&gt;OFFSET(L6329,-$D6329,0)+$D6329,$E6329-SUM($G6329:K6329),($E6329-SUM($G6329:K6329))/(OFFSET(L6329,-$D6329,0)-(L$5-$D6329-1))))</f>
        <v>0</v>
      </c>
    </row>
    <row r="6330" spans="1:12" ht="12.75" hidden="1" customHeight="1" outlineLevel="2" x14ac:dyDescent="0.2">
      <c r="A6330" s="3"/>
      <c r="B6330" s="3"/>
      <c r="C6330" s="377"/>
      <c r="D6330" s="3">
        <v>3</v>
      </c>
      <c r="E6330" s="295">
        <f ca="1"/>
        <v>0</v>
      </c>
      <c r="F6330" s="296"/>
      <c r="G6330" s="299"/>
      <c r="H6330" s="299"/>
      <c r="I6330" s="297"/>
      <c r="J6330" s="298">
        <f ca="1">IF(OFFSET(J6330,-$D6330,0)="n/a","n/a",IF(J$5&gt;OFFSET(J6330,-$D6330,0)+$D6330,$E6330-SUM($G6330:I6330),($E6330-SUM($G6330:I6330))/(OFFSET(J6330,-$D6330,0)-(J$5-$D6330-1))))</f>
        <v>0</v>
      </c>
      <c r="K6330" s="298">
        <f ca="1">IF(OFFSET(K6330,-$D6330,0)="n/a","n/a",IF(K$5&gt;OFFSET(K6330,-$D6330,0)+$D6330,$E6330-SUM($G6330:J6330),($E6330-SUM($G6330:J6330))/(OFFSET(K6330,-$D6330,0)-(K$5-$D6330-1))))</f>
        <v>0</v>
      </c>
      <c r="L6330" s="298">
        <f ca="1">IF(OFFSET(L6330,-$D6330,0)="n/a","n/a",IF(L$5&gt;OFFSET(L6330,-$D6330,0)+$D6330,$E6330-SUM($G6330:K6330),($E6330-SUM($G6330:K6330))/(OFFSET(L6330,-$D6330,0)-(L$5-$D6330-1))))</f>
        <v>0</v>
      </c>
    </row>
    <row r="6331" spans="1:12" ht="12.75" hidden="1" customHeight="1" outlineLevel="2" x14ac:dyDescent="0.2">
      <c r="A6331" s="3"/>
      <c r="B6331" s="3"/>
      <c r="C6331" s="377"/>
      <c r="D6331" s="3">
        <v>4</v>
      </c>
      <c r="E6331" s="295">
        <f ca="1"/>
        <v>0</v>
      </c>
      <c r="F6331" s="296"/>
      <c r="G6331" s="299"/>
      <c r="H6331" s="299"/>
      <c r="I6331" s="299"/>
      <c r="J6331" s="297"/>
      <c r="K6331" s="298">
        <f ca="1">IF(OFFSET(K6331,-$D6331,0)="n/a","n/a",IF(K$5&gt;OFFSET(K6331,-$D6331,0)+$D6331,$E6331-SUM($G6331:J6331),($E6331-SUM($G6331:J6331))/(OFFSET(K6331,-$D6331,0)-(K$5-$D6331-1))))</f>
        <v>0</v>
      </c>
      <c r="L6331" s="298">
        <f ca="1">IF(OFFSET(L6331,-$D6331,0)="n/a","n/a",IF(L$5&gt;OFFSET(L6331,-$D6331,0)+$D6331,$E6331-SUM($G6331:K6331),($E6331-SUM($G6331:K6331))/(OFFSET(L6331,-$D6331,0)-(L$5-$D6331-1))))</f>
        <v>0</v>
      </c>
    </row>
    <row r="6332" spans="1:12" ht="12.75" hidden="1" customHeight="1" outlineLevel="2" x14ac:dyDescent="0.2">
      <c r="A6332" s="3"/>
      <c r="B6332" s="3"/>
      <c r="C6332" s="377"/>
      <c r="D6332" s="3">
        <v>5</v>
      </c>
      <c r="E6332" s="295">
        <f ca="1"/>
        <v>0</v>
      </c>
      <c r="F6332" s="296"/>
      <c r="G6332" s="299"/>
      <c r="H6332" s="299"/>
      <c r="I6332" s="299"/>
      <c r="J6332" s="299"/>
      <c r="K6332" s="297"/>
      <c r="L6332" s="298">
        <f ca="1">IF(OFFSET(L6332,-$D6332,0)="n/a","n/a",IF(L$5&gt;OFFSET(L6332,-$D6332,0)+$D6332,$E6332-SUM($G6332:K6332),($E6332-SUM($G6332:K6332))/(OFFSET(L6332,-$D6332,0)-(L$5-$D6332-1))))</f>
        <v>0</v>
      </c>
    </row>
    <row r="6333" spans="1:12" ht="12.75" hidden="1" customHeight="1" outlineLevel="2" x14ac:dyDescent="0.2">
      <c r="A6333" s="3"/>
      <c r="B6333" s="3"/>
      <c r="C6333" s="377"/>
      <c r="D6333" s="3">
        <v>6</v>
      </c>
      <c r="E6333" s="295">
        <f ca="1"/>
        <v>0</v>
      </c>
      <c r="F6333" s="296"/>
      <c r="G6333" s="299"/>
      <c r="H6333" s="299"/>
      <c r="I6333" s="299"/>
      <c r="J6333" s="299"/>
      <c r="K6333" s="299"/>
      <c r="L6333" s="297"/>
    </row>
    <row r="6334" spans="1:12" ht="12.75" hidden="1" customHeight="1" outlineLevel="2" x14ac:dyDescent="0.2">
      <c r="A6334" s="3"/>
      <c r="B6334" s="3"/>
      <c r="C6334" s="377"/>
      <c r="D6334" s="3">
        <v>7</v>
      </c>
      <c r="E6334" s="295" t="e">
        <f ca="1"/>
        <v>#N/A</v>
      </c>
      <c r="F6334" s="296"/>
      <c r="G6334" s="299"/>
      <c r="H6334" s="299"/>
      <c r="I6334" s="299"/>
      <c r="J6334" s="299"/>
      <c r="K6334" s="299"/>
      <c r="L6334" s="299"/>
    </row>
    <row r="6335" spans="1:12" ht="12.75" hidden="1" customHeight="1" outlineLevel="2" x14ac:dyDescent="0.2">
      <c r="A6335" s="3"/>
      <c r="B6335" s="3"/>
      <c r="C6335" s="377"/>
      <c r="D6335" s="3">
        <v>8</v>
      </c>
      <c r="E6335" s="295" t="e">
        <f ca="1"/>
        <v>#N/A</v>
      </c>
      <c r="F6335" s="296"/>
      <c r="G6335" s="299"/>
      <c r="H6335" s="299"/>
      <c r="I6335" s="299"/>
      <c r="J6335" s="299"/>
      <c r="K6335" s="299"/>
      <c r="L6335" s="299"/>
    </row>
    <row r="6336" spans="1:12" ht="12.75" hidden="1" customHeight="1" outlineLevel="2" x14ac:dyDescent="0.2">
      <c r="A6336" s="3"/>
      <c r="B6336" s="3"/>
      <c r="C6336" s="377"/>
      <c r="D6336" s="3">
        <v>9</v>
      </c>
      <c r="E6336" s="295" t="e">
        <f ca="1"/>
        <v>#N/A</v>
      </c>
      <c r="F6336" s="296"/>
      <c r="G6336" s="299"/>
      <c r="H6336" s="299"/>
      <c r="I6336" s="299"/>
      <c r="J6336" s="299"/>
      <c r="K6336" s="299"/>
      <c r="L6336" s="299"/>
    </row>
    <row r="6337" spans="1:12" ht="12.75" hidden="1" customHeight="1" outlineLevel="2" x14ac:dyDescent="0.2">
      <c r="A6337" s="3"/>
      <c r="B6337" s="3"/>
      <c r="C6337" s="377"/>
      <c r="D6337" s="3">
        <v>10</v>
      </c>
      <c r="E6337" s="295" t="e">
        <f ca="1"/>
        <v>#N/A</v>
      </c>
      <c r="F6337" s="296"/>
      <c r="G6337" s="299"/>
      <c r="H6337" s="299"/>
      <c r="I6337" s="299"/>
      <c r="J6337" s="299"/>
      <c r="K6337" s="299"/>
      <c r="L6337" s="299"/>
    </row>
    <row r="6338" spans="1:12" ht="12.75" hidden="1" customHeight="1" outlineLevel="2" x14ac:dyDescent="0.2">
      <c r="A6338" s="3"/>
      <c r="B6338" s="3"/>
      <c r="C6338" s="377"/>
      <c r="D6338" s="3">
        <v>11</v>
      </c>
      <c r="E6338" s="295" t="e">
        <f ca="1"/>
        <v>#N/A</v>
      </c>
      <c r="F6338" s="296"/>
      <c r="G6338" s="299"/>
      <c r="H6338" s="299"/>
      <c r="I6338" s="299"/>
      <c r="J6338" s="299"/>
      <c r="K6338" s="299"/>
      <c r="L6338" s="299"/>
    </row>
    <row r="6339" spans="1:12" ht="12.75" hidden="1" customHeight="1" outlineLevel="2" x14ac:dyDescent="0.2">
      <c r="A6339" s="3"/>
      <c r="B6339" s="3"/>
      <c r="C6339" s="377"/>
      <c r="D6339" s="3">
        <v>12</v>
      </c>
      <c r="E6339" s="295" t="e">
        <f ca="1"/>
        <v>#N/A</v>
      </c>
      <c r="F6339" s="296"/>
      <c r="G6339" s="299"/>
      <c r="H6339" s="299"/>
      <c r="I6339" s="299"/>
      <c r="J6339" s="299"/>
      <c r="K6339" s="299"/>
      <c r="L6339" s="299"/>
    </row>
    <row r="6340" spans="1:12" ht="12.75" hidden="1" customHeight="1" outlineLevel="2" x14ac:dyDescent="0.2">
      <c r="A6340" s="3"/>
      <c r="B6340" s="3"/>
      <c r="C6340" s="377"/>
      <c r="D6340" s="3">
        <v>13</v>
      </c>
      <c r="E6340" s="295" t="e">
        <f ca="1"/>
        <v>#N/A</v>
      </c>
      <c r="F6340" s="296"/>
      <c r="G6340" s="299"/>
      <c r="H6340" s="299"/>
      <c r="I6340" s="299"/>
      <c r="J6340" s="299"/>
      <c r="K6340" s="299"/>
      <c r="L6340" s="299"/>
    </row>
    <row r="6341" spans="1:12" ht="12.75" hidden="1" customHeight="1" outlineLevel="2" x14ac:dyDescent="0.2">
      <c r="A6341" s="3"/>
      <c r="B6341" s="3"/>
      <c r="C6341" s="377"/>
      <c r="D6341" s="3">
        <v>14</v>
      </c>
      <c r="E6341" s="295" t="e">
        <f ca="1"/>
        <v>#N/A</v>
      </c>
      <c r="F6341" s="296"/>
      <c r="G6341" s="299"/>
      <c r="H6341" s="299"/>
      <c r="I6341" s="299"/>
      <c r="J6341" s="299"/>
      <c r="K6341" s="299"/>
      <c r="L6341" s="299"/>
    </row>
    <row r="6342" spans="1:12" ht="12.75" hidden="1" customHeight="1" outlineLevel="2" x14ac:dyDescent="0.2">
      <c r="A6342" s="3"/>
      <c r="B6342" s="3"/>
      <c r="C6342" s="377"/>
      <c r="D6342" s="3">
        <v>15</v>
      </c>
      <c r="E6342" s="295" t="e">
        <f ca="1"/>
        <v>#N/A</v>
      </c>
      <c r="F6342" s="296"/>
      <c r="G6342" s="299"/>
      <c r="H6342" s="299"/>
      <c r="I6342" s="299"/>
      <c r="J6342" s="299"/>
      <c r="K6342" s="299"/>
      <c r="L6342" s="299"/>
    </row>
    <row r="6343" spans="1:12" ht="12.75" hidden="1" customHeight="1" outlineLevel="1" x14ac:dyDescent="0.2">
      <c r="A6343" s="3"/>
      <c r="B6343" s="149" t="str">
        <f ca="1">B6326</f>
        <v>Asset Type 129</v>
      </c>
      <c r="C6343" s="149" t="str">
        <f ca="1">C6326</f>
        <v>Description - Asset Type 129</v>
      </c>
      <c r="D6343" s="3"/>
      <c r="E6343" s="3"/>
      <c r="F6343" s="109" t="s">
        <v>47</v>
      </c>
      <c r="G6343" s="301">
        <f t="shared" ref="G6343:L6343" si="658">SUM(G6328:G6342)</f>
        <v>0</v>
      </c>
      <c r="H6343" s="301">
        <f t="shared" ca="1" si="658"/>
        <v>0</v>
      </c>
      <c r="I6343" s="301">
        <f t="shared" ca="1" si="658"/>
        <v>0</v>
      </c>
      <c r="J6343" s="301">
        <f t="shared" ca="1" si="658"/>
        <v>0</v>
      </c>
      <c r="K6343" s="301">
        <f t="shared" ca="1" si="658"/>
        <v>0</v>
      </c>
      <c r="L6343" s="301">
        <f t="shared" ca="1" si="658"/>
        <v>0</v>
      </c>
    </row>
    <row r="6344" spans="1:12" ht="12.75" hidden="1" customHeight="1" outlineLevel="2" x14ac:dyDescent="0.2">
      <c r="A6344" s="221">
        <f>A6326+1</f>
        <v>130</v>
      </c>
      <c r="B6344" s="22" t="str">
        <f ca="1">OFFSET($B$216,$A6344-1,0)</f>
        <v>Asset Type 130</v>
      </c>
      <c r="C6344" s="22" t="str">
        <f ca="1">OFFSET($C$216,$A6344-1,0)</f>
        <v>Description - Asset Type 130</v>
      </c>
      <c r="D6344" s="3"/>
      <c r="E6344" s="112"/>
      <c r="F6344" s="111" t="s">
        <v>46</v>
      </c>
      <c r="G6344" s="300">
        <f t="shared" ref="G6344:L6344" ca="1" si="659">VLOOKUP($B6344,$B$216:$L$415,5+G$5,FALSE)</f>
        <v>0</v>
      </c>
      <c r="H6344" s="300">
        <f t="shared" ca="1" si="659"/>
        <v>0</v>
      </c>
      <c r="I6344" s="300">
        <f t="shared" ca="1" si="659"/>
        <v>0</v>
      </c>
      <c r="J6344" s="300">
        <f t="shared" ca="1" si="659"/>
        <v>0</v>
      </c>
      <c r="K6344" s="300">
        <f t="shared" ca="1" si="659"/>
        <v>0</v>
      </c>
      <c r="L6344" s="300">
        <f t="shared" ca="1" si="659"/>
        <v>0</v>
      </c>
    </row>
    <row r="6345" spans="1:12" ht="12.75" hidden="1" customHeight="1" outlineLevel="2" x14ac:dyDescent="0.2">
      <c r="A6345" s="3"/>
      <c r="B6345" s="3"/>
      <c r="C6345" s="21"/>
      <c r="D6345" s="3"/>
      <c r="E6345" s="110"/>
      <c r="F6345" s="109" t="s">
        <v>81</v>
      </c>
      <c r="G6345" s="114">
        <f ca="1">VLOOKUP($B6344,'Input Sheet'!$B$215:$L$414,5+G$5,FALSE)</f>
        <v>0</v>
      </c>
      <c r="H6345" s="114">
        <f ca="1">VLOOKUP($B6344,'Input Sheet'!$B$215:$L$414,5+H$5,FALSE)</f>
        <v>0</v>
      </c>
      <c r="I6345" s="114">
        <f ca="1">VLOOKUP($B6344,'Input Sheet'!$B$215:$L$414,5+I$5,FALSE)</f>
        <v>0</v>
      </c>
      <c r="J6345" s="114">
        <f ca="1">VLOOKUP($B6344,'Input Sheet'!$B$215:$L$414,5+J$5,FALSE)</f>
        <v>0</v>
      </c>
      <c r="K6345" s="114">
        <f ca="1">VLOOKUP($B6344,'Input Sheet'!$B$215:$L$414,5+K$5,FALSE)</f>
        <v>0</v>
      </c>
      <c r="L6345" s="114">
        <f ca="1">VLOOKUP($B6344,'Input Sheet'!$B$215:$L$414,5+L$5,FALSE)</f>
        <v>0</v>
      </c>
    </row>
    <row r="6346" spans="1:12" ht="12.75" hidden="1" customHeight="1" outlineLevel="2" x14ac:dyDescent="0.2">
      <c r="A6346" s="3"/>
      <c r="B6346" s="3"/>
      <c r="C6346" s="3"/>
      <c r="D6346" s="3">
        <v>1</v>
      </c>
      <c r="E6346" s="295">
        <f t="array" aca="1" ref="E6346:E6360" ca="1">TRANSPOSE(G6344:L6344)</f>
        <v>0</v>
      </c>
      <c r="F6346" s="296"/>
      <c r="G6346" s="297"/>
      <c r="H6346" s="298">
        <f ca="1">IF(OFFSET(H6346,-$D6346,0)="n/a","n/a",IF(H$5&gt;OFFSET(H6346,-$D6346,0)+$D6346,$E6346-SUM($G6346:G6346),($E6346-SUM($G6346:G6346))/(OFFSET(H6346,-$D6346,0)-(H$5-$D6346-1))))</f>
        <v>0</v>
      </c>
      <c r="I6346" s="298">
        <f ca="1">IF(OFFSET(I6346,-$D6346,0)="n/a","n/a",IF(I$5&gt;OFFSET(I6346,-$D6346,0)+$D6346,$E6346-SUM($G6346:H6346),($E6346-SUM($G6346:H6346))/(OFFSET(I6346,-$D6346,0)-(I$5-$D6346-1))))</f>
        <v>0</v>
      </c>
      <c r="J6346" s="298">
        <f ca="1">IF(OFFSET(J6346,-$D6346,0)="n/a","n/a",IF(J$5&gt;OFFSET(J6346,-$D6346,0)+$D6346,$E6346-SUM($G6346:I6346),($E6346-SUM($G6346:I6346))/(OFFSET(J6346,-$D6346,0)-(J$5-$D6346-1))))</f>
        <v>0</v>
      </c>
      <c r="K6346" s="298">
        <f ca="1">IF(OFFSET(K6346,-$D6346,0)="n/a","n/a",IF(K$5&gt;OFFSET(K6346,-$D6346,0)+$D6346,$E6346-SUM($G6346:J6346),($E6346-SUM($G6346:J6346))/(OFFSET(K6346,-$D6346,0)-(K$5-$D6346-1))))</f>
        <v>0</v>
      </c>
      <c r="L6346" s="298">
        <f ca="1">IF(OFFSET(L6346,-$D6346,0)="n/a","n/a",IF(L$5&gt;OFFSET(L6346,-$D6346,0)+$D6346,$E6346-SUM($G6346:K6346),($E6346-SUM($G6346:K6346))/(OFFSET(L6346,-$D6346,0)-(L$5-$D6346-1))))</f>
        <v>0</v>
      </c>
    </row>
    <row r="6347" spans="1:12" ht="12.75" hidden="1" customHeight="1" outlineLevel="2" x14ac:dyDescent="0.2">
      <c r="A6347" s="3"/>
      <c r="B6347" s="3"/>
      <c r="C6347" s="377" t="s">
        <v>48</v>
      </c>
      <c r="D6347" s="3">
        <v>2</v>
      </c>
      <c r="E6347" s="295">
        <f ca="1"/>
        <v>0</v>
      </c>
      <c r="F6347" s="296"/>
      <c r="G6347" s="299"/>
      <c r="H6347" s="297"/>
      <c r="I6347" s="298">
        <f ca="1">IF(OFFSET(I6347,-$D6347,0)="n/a","n/a",IF(I$5&gt;OFFSET(I6347,-$D6347,0)+$D6347,$E6347-SUM($G6347:H6347),($E6347-SUM($G6347:H6347))/(OFFSET(I6347,-$D6347,0)-(I$5-$D6347-1))))</f>
        <v>0</v>
      </c>
      <c r="J6347" s="298">
        <f ca="1">IF(OFFSET(J6347,-$D6347,0)="n/a","n/a",IF(J$5&gt;OFFSET(J6347,-$D6347,0)+$D6347,$E6347-SUM($G6347:I6347),($E6347-SUM($G6347:I6347))/(OFFSET(J6347,-$D6347,0)-(J$5-$D6347-1))))</f>
        <v>0</v>
      </c>
      <c r="K6347" s="298">
        <f ca="1">IF(OFFSET(K6347,-$D6347,0)="n/a","n/a",IF(K$5&gt;OFFSET(K6347,-$D6347,0)+$D6347,$E6347-SUM($G6347:J6347),($E6347-SUM($G6347:J6347))/(OFFSET(K6347,-$D6347,0)-(K$5-$D6347-1))))</f>
        <v>0</v>
      </c>
      <c r="L6347" s="298">
        <f ca="1">IF(OFFSET(L6347,-$D6347,0)="n/a","n/a",IF(L$5&gt;OFFSET(L6347,-$D6347,0)+$D6347,$E6347-SUM($G6347:K6347),($E6347-SUM($G6347:K6347))/(OFFSET(L6347,-$D6347,0)-(L$5-$D6347-1))))</f>
        <v>0</v>
      </c>
    </row>
    <row r="6348" spans="1:12" ht="12.75" hidden="1" customHeight="1" outlineLevel="2" x14ac:dyDescent="0.2">
      <c r="A6348" s="3"/>
      <c r="B6348" s="3"/>
      <c r="C6348" s="377"/>
      <c r="D6348" s="3">
        <v>3</v>
      </c>
      <c r="E6348" s="295">
        <f ca="1"/>
        <v>0</v>
      </c>
      <c r="F6348" s="296"/>
      <c r="G6348" s="299"/>
      <c r="H6348" s="299"/>
      <c r="I6348" s="297"/>
      <c r="J6348" s="298">
        <f ca="1">IF(OFFSET(J6348,-$D6348,0)="n/a","n/a",IF(J$5&gt;OFFSET(J6348,-$D6348,0)+$D6348,$E6348-SUM($G6348:I6348),($E6348-SUM($G6348:I6348))/(OFFSET(J6348,-$D6348,0)-(J$5-$D6348-1))))</f>
        <v>0</v>
      </c>
      <c r="K6348" s="298">
        <f ca="1">IF(OFFSET(K6348,-$D6348,0)="n/a","n/a",IF(K$5&gt;OFFSET(K6348,-$D6348,0)+$D6348,$E6348-SUM($G6348:J6348),($E6348-SUM($G6348:J6348))/(OFFSET(K6348,-$D6348,0)-(K$5-$D6348-1))))</f>
        <v>0</v>
      </c>
      <c r="L6348" s="298">
        <f ca="1">IF(OFFSET(L6348,-$D6348,0)="n/a","n/a",IF(L$5&gt;OFFSET(L6348,-$D6348,0)+$D6348,$E6348-SUM($G6348:K6348),($E6348-SUM($G6348:K6348))/(OFFSET(L6348,-$D6348,0)-(L$5-$D6348-1))))</f>
        <v>0</v>
      </c>
    </row>
    <row r="6349" spans="1:12" ht="12.75" hidden="1" customHeight="1" outlineLevel="2" x14ac:dyDescent="0.2">
      <c r="A6349" s="3"/>
      <c r="B6349" s="3"/>
      <c r="C6349" s="377"/>
      <c r="D6349" s="3">
        <v>4</v>
      </c>
      <c r="E6349" s="295">
        <f ca="1"/>
        <v>0</v>
      </c>
      <c r="F6349" s="296"/>
      <c r="G6349" s="299"/>
      <c r="H6349" s="299"/>
      <c r="I6349" s="299"/>
      <c r="J6349" s="297"/>
      <c r="K6349" s="298">
        <f ca="1">IF(OFFSET(K6349,-$D6349,0)="n/a","n/a",IF(K$5&gt;OFFSET(K6349,-$D6349,0)+$D6349,$E6349-SUM($G6349:J6349),($E6349-SUM($G6349:J6349))/(OFFSET(K6349,-$D6349,0)-(K$5-$D6349-1))))</f>
        <v>0</v>
      </c>
      <c r="L6349" s="298">
        <f ca="1">IF(OFFSET(L6349,-$D6349,0)="n/a","n/a",IF(L$5&gt;OFFSET(L6349,-$D6349,0)+$D6349,$E6349-SUM($G6349:K6349),($E6349-SUM($G6349:K6349))/(OFFSET(L6349,-$D6349,0)-(L$5-$D6349-1))))</f>
        <v>0</v>
      </c>
    </row>
    <row r="6350" spans="1:12" ht="12.75" hidden="1" customHeight="1" outlineLevel="2" x14ac:dyDescent="0.2">
      <c r="A6350" s="3"/>
      <c r="B6350" s="3"/>
      <c r="C6350" s="377"/>
      <c r="D6350" s="3">
        <v>5</v>
      </c>
      <c r="E6350" s="295">
        <f ca="1"/>
        <v>0</v>
      </c>
      <c r="F6350" s="296"/>
      <c r="G6350" s="299"/>
      <c r="H6350" s="299"/>
      <c r="I6350" s="299"/>
      <c r="J6350" s="299"/>
      <c r="K6350" s="297"/>
      <c r="L6350" s="298">
        <f ca="1">IF(OFFSET(L6350,-$D6350,0)="n/a","n/a",IF(L$5&gt;OFFSET(L6350,-$D6350,0)+$D6350,$E6350-SUM($G6350:K6350),($E6350-SUM($G6350:K6350))/(OFFSET(L6350,-$D6350,0)-(L$5-$D6350-1))))</f>
        <v>0</v>
      </c>
    </row>
    <row r="6351" spans="1:12" ht="12.75" hidden="1" customHeight="1" outlineLevel="2" x14ac:dyDescent="0.2">
      <c r="A6351" s="3"/>
      <c r="B6351" s="3"/>
      <c r="C6351" s="377"/>
      <c r="D6351" s="3">
        <v>6</v>
      </c>
      <c r="E6351" s="295">
        <f ca="1"/>
        <v>0</v>
      </c>
      <c r="F6351" s="296"/>
      <c r="G6351" s="299"/>
      <c r="H6351" s="299"/>
      <c r="I6351" s="299"/>
      <c r="J6351" s="299"/>
      <c r="K6351" s="299"/>
      <c r="L6351" s="297"/>
    </row>
    <row r="6352" spans="1:12" ht="12.75" hidden="1" customHeight="1" outlineLevel="2" x14ac:dyDescent="0.2">
      <c r="A6352" s="3"/>
      <c r="B6352" s="3"/>
      <c r="C6352" s="377"/>
      <c r="D6352" s="3">
        <v>7</v>
      </c>
      <c r="E6352" s="295" t="e">
        <f ca="1"/>
        <v>#N/A</v>
      </c>
      <c r="F6352" s="296"/>
      <c r="G6352" s="299"/>
      <c r="H6352" s="299"/>
      <c r="I6352" s="299"/>
      <c r="J6352" s="299"/>
      <c r="K6352" s="299"/>
      <c r="L6352" s="299"/>
    </row>
    <row r="6353" spans="1:12" ht="12.75" hidden="1" customHeight="1" outlineLevel="2" x14ac:dyDescent="0.2">
      <c r="A6353" s="3"/>
      <c r="B6353" s="3"/>
      <c r="C6353" s="377"/>
      <c r="D6353" s="3">
        <v>8</v>
      </c>
      <c r="E6353" s="295" t="e">
        <f ca="1"/>
        <v>#N/A</v>
      </c>
      <c r="F6353" s="296"/>
      <c r="G6353" s="299"/>
      <c r="H6353" s="299"/>
      <c r="I6353" s="299"/>
      <c r="J6353" s="299"/>
      <c r="K6353" s="299"/>
      <c r="L6353" s="299"/>
    </row>
    <row r="6354" spans="1:12" ht="12.75" hidden="1" customHeight="1" outlineLevel="2" x14ac:dyDescent="0.2">
      <c r="A6354" s="3"/>
      <c r="B6354" s="3"/>
      <c r="C6354" s="377"/>
      <c r="D6354" s="3">
        <v>9</v>
      </c>
      <c r="E6354" s="295" t="e">
        <f ca="1"/>
        <v>#N/A</v>
      </c>
      <c r="F6354" s="296"/>
      <c r="G6354" s="299"/>
      <c r="H6354" s="299"/>
      <c r="I6354" s="299"/>
      <c r="J6354" s="299"/>
      <c r="K6354" s="299"/>
      <c r="L6354" s="299"/>
    </row>
    <row r="6355" spans="1:12" ht="12.75" hidden="1" customHeight="1" outlineLevel="2" x14ac:dyDescent="0.2">
      <c r="A6355" s="3"/>
      <c r="B6355" s="3"/>
      <c r="C6355" s="377"/>
      <c r="D6355" s="3">
        <v>10</v>
      </c>
      <c r="E6355" s="295" t="e">
        <f ca="1"/>
        <v>#N/A</v>
      </c>
      <c r="F6355" s="296"/>
      <c r="G6355" s="299"/>
      <c r="H6355" s="299"/>
      <c r="I6355" s="299"/>
      <c r="J6355" s="299"/>
      <c r="K6355" s="299"/>
      <c r="L6355" s="299"/>
    </row>
    <row r="6356" spans="1:12" ht="12.75" hidden="1" customHeight="1" outlineLevel="2" x14ac:dyDescent="0.2">
      <c r="A6356" s="3"/>
      <c r="B6356" s="3"/>
      <c r="C6356" s="377"/>
      <c r="D6356" s="3">
        <v>11</v>
      </c>
      <c r="E6356" s="295" t="e">
        <f ca="1"/>
        <v>#N/A</v>
      </c>
      <c r="F6356" s="296"/>
      <c r="G6356" s="299"/>
      <c r="H6356" s="299"/>
      <c r="I6356" s="299"/>
      <c r="J6356" s="299"/>
      <c r="K6356" s="299"/>
      <c r="L6356" s="299"/>
    </row>
    <row r="6357" spans="1:12" ht="12.75" hidden="1" customHeight="1" outlineLevel="2" x14ac:dyDescent="0.2">
      <c r="A6357" s="3"/>
      <c r="B6357" s="3"/>
      <c r="C6357" s="377"/>
      <c r="D6357" s="3">
        <v>12</v>
      </c>
      <c r="E6357" s="295" t="e">
        <f ca="1"/>
        <v>#N/A</v>
      </c>
      <c r="F6357" s="296"/>
      <c r="G6357" s="299"/>
      <c r="H6357" s="299"/>
      <c r="I6357" s="299"/>
      <c r="J6357" s="299"/>
      <c r="K6357" s="299"/>
      <c r="L6357" s="299"/>
    </row>
    <row r="6358" spans="1:12" ht="12.75" hidden="1" customHeight="1" outlineLevel="2" x14ac:dyDescent="0.2">
      <c r="A6358" s="3"/>
      <c r="B6358" s="3"/>
      <c r="C6358" s="377"/>
      <c r="D6358" s="3">
        <v>13</v>
      </c>
      <c r="E6358" s="295" t="e">
        <f ca="1"/>
        <v>#N/A</v>
      </c>
      <c r="F6358" s="296"/>
      <c r="G6358" s="299"/>
      <c r="H6358" s="299"/>
      <c r="I6358" s="299"/>
      <c r="J6358" s="299"/>
      <c r="K6358" s="299"/>
      <c r="L6358" s="299"/>
    </row>
    <row r="6359" spans="1:12" ht="12.75" hidden="1" customHeight="1" outlineLevel="2" x14ac:dyDescent="0.2">
      <c r="A6359" s="3"/>
      <c r="B6359" s="3"/>
      <c r="C6359" s="377"/>
      <c r="D6359" s="3">
        <v>14</v>
      </c>
      <c r="E6359" s="295" t="e">
        <f ca="1"/>
        <v>#N/A</v>
      </c>
      <c r="F6359" s="296"/>
      <c r="G6359" s="299"/>
      <c r="H6359" s="299"/>
      <c r="I6359" s="299"/>
      <c r="J6359" s="299"/>
      <c r="K6359" s="299"/>
      <c r="L6359" s="299"/>
    </row>
    <row r="6360" spans="1:12" ht="12.75" hidden="1" customHeight="1" outlineLevel="2" x14ac:dyDescent="0.2">
      <c r="A6360" s="3"/>
      <c r="B6360" s="3"/>
      <c r="C6360" s="377"/>
      <c r="D6360" s="3">
        <v>15</v>
      </c>
      <c r="E6360" s="295" t="e">
        <f ca="1"/>
        <v>#N/A</v>
      </c>
      <c r="F6360" s="296"/>
      <c r="G6360" s="299"/>
      <c r="H6360" s="299"/>
      <c r="I6360" s="299"/>
      <c r="J6360" s="299"/>
      <c r="K6360" s="299"/>
      <c r="L6360" s="299"/>
    </row>
    <row r="6361" spans="1:12" ht="12.75" hidden="1" customHeight="1" outlineLevel="1" x14ac:dyDescent="0.2">
      <c r="A6361" s="3"/>
      <c r="B6361" s="149" t="str">
        <f ca="1">B6344</f>
        <v>Asset Type 130</v>
      </c>
      <c r="C6361" s="149" t="str">
        <f ca="1">C6344</f>
        <v>Description - Asset Type 130</v>
      </c>
      <c r="D6361" s="3"/>
      <c r="E6361" s="3"/>
      <c r="F6361" s="109" t="s">
        <v>47</v>
      </c>
      <c r="G6361" s="301">
        <f t="shared" ref="G6361:L6361" si="660">SUM(G6346:G6360)</f>
        <v>0</v>
      </c>
      <c r="H6361" s="301">
        <f t="shared" ca="1" si="660"/>
        <v>0</v>
      </c>
      <c r="I6361" s="301">
        <f t="shared" ca="1" si="660"/>
        <v>0</v>
      </c>
      <c r="J6361" s="301">
        <f t="shared" ca="1" si="660"/>
        <v>0</v>
      </c>
      <c r="K6361" s="301">
        <f t="shared" ca="1" si="660"/>
        <v>0</v>
      </c>
      <c r="L6361" s="301">
        <f t="shared" ca="1" si="660"/>
        <v>0</v>
      </c>
    </row>
    <row r="6362" spans="1:12" ht="12.75" hidden="1" customHeight="1" outlineLevel="2" x14ac:dyDescent="0.2">
      <c r="A6362" s="221">
        <f>A6344+1</f>
        <v>131</v>
      </c>
      <c r="B6362" s="22" t="str">
        <f ca="1">OFFSET($B$216,$A6362-1,0)</f>
        <v>Asset Type 131</v>
      </c>
      <c r="C6362" s="22" t="str">
        <f ca="1">OFFSET($C$216,$A6362-1,0)</f>
        <v>Description - Asset Type 131</v>
      </c>
      <c r="D6362" s="3"/>
      <c r="E6362" s="112"/>
      <c r="F6362" s="111" t="s">
        <v>46</v>
      </c>
      <c r="G6362" s="300">
        <f t="shared" ref="G6362:L6362" ca="1" si="661">VLOOKUP($B6362,$B$216:$L$415,5+G$5,FALSE)</f>
        <v>0</v>
      </c>
      <c r="H6362" s="300">
        <f t="shared" ca="1" si="661"/>
        <v>0</v>
      </c>
      <c r="I6362" s="300">
        <f t="shared" ca="1" si="661"/>
        <v>0</v>
      </c>
      <c r="J6362" s="300">
        <f t="shared" ca="1" si="661"/>
        <v>0</v>
      </c>
      <c r="K6362" s="300">
        <f t="shared" ca="1" si="661"/>
        <v>0</v>
      </c>
      <c r="L6362" s="300">
        <f t="shared" ca="1" si="661"/>
        <v>0</v>
      </c>
    </row>
    <row r="6363" spans="1:12" ht="12.75" hidden="1" customHeight="1" outlineLevel="2" x14ac:dyDescent="0.2">
      <c r="A6363" s="3"/>
      <c r="B6363" s="3"/>
      <c r="C6363" s="21"/>
      <c r="D6363" s="3"/>
      <c r="E6363" s="110"/>
      <c r="F6363" s="109" t="s">
        <v>81</v>
      </c>
      <c r="G6363" s="114">
        <f ca="1">VLOOKUP($B6362,'Input Sheet'!$B$215:$L$414,5+G$5,FALSE)</f>
        <v>0</v>
      </c>
      <c r="H6363" s="114">
        <f ca="1">VLOOKUP($B6362,'Input Sheet'!$B$215:$L$414,5+H$5,FALSE)</f>
        <v>0</v>
      </c>
      <c r="I6363" s="114">
        <f ca="1">VLOOKUP($B6362,'Input Sheet'!$B$215:$L$414,5+I$5,FALSE)</f>
        <v>0</v>
      </c>
      <c r="J6363" s="114">
        <f ca="1">VLOOKUP($B6362,'Input Sheet'!$B$215:$L$414,5+J$5,FALSE)</f>
        <v>0</v>
      </c>
      <c r="K6363" s="114">
        <f ca="1">VLOOKUP($B6362,'Input Sheet'!$B$215:$L$414,5+K$5,FALSE)</f>
        <v>0</v>
      </c>
      <c r="L6363" s="114">
        <f ca="1">VLOOKUP($B6362,'Input Sheet'!$B$215:$L$414,5+L$5,FALSE)</f>
        <v>0</v>
      </c>
    </row>
    <row r="6364" spans="1:12" ht="12.75" hidden="1" customHeight="1" outlineLevel="2" x14ac:dyDescent="0.2">
      <c r="A6364" s="3"/>
      <c r="B6364" s="3"/>
      <c r="C6364" s="3"/>
      <c r="D6364" s="3">
        <v>1</v>
      </c>
      <c r="E6364" s="295">
        <f t="array" aca="1" ref="E6364:E6378" ca="1">TRANSPOSE(G6362:L6362)</f>
        <v>0</v>
      </c>
      <c r="F6364" s="296"/>
      <c r="G6364" s="297"/>
      <c r="H6364" s="298">
        <f ca="1">IF(OFFSET(H6364,-$D6364,0)="n/a","n/a",IF(H$5&gt;OFFSET(H6364,-$D6364,0)+$D6364,$E6364-SUM($G6364:G6364),($E6364-SUM($G6364:G6364))/(OFFSET(H6364,-$D6364,0)-(H$5-$D6364-1))))</f>
        <v>0</v>
      </c>
      <c r="I6364" s="298">
        <f ca="1">IF(OFFSET(I6364,-$D6364,0)="n/a","n/a",IF(I$5&gt;OFFSET(I6364,-$D6364,0)+$D6364,$E6364-SUM($G6364:H6364),($E6364-SUM($G6364:H6364))/(OFFSET(I6364,-$D6364,0)-(I$5-$D6364-1))))</f>
        <v>0</v>
      </c>
      <c r="J6364" s="298">
        <f ca="1">IF(OFFSET(J6364,-$D6364,0)="n/a","n/a",IF(J$5&gt;OFFSET(J6364,-$D6364,0)+$D6364,$E6364-SUM($G6364:I6364),($E6364-SUM($G6364:I6364))/(OFFSET(J6364,-$D6364,0)-(J$5-$D6364-1))))</f>
        <v>0</v>
      </c>
      <c r="K6364" s="298">
        <f ca="1">IF(OFFSET(K6364,-$D6364,0)="n/a","n/a",IF(K$5&gt;OFFSET(K6364,-$D6364,0)+$D6364,$E6364-SUM($G6364:J6364),($E6364-SUM($G6364:J6364))/(OFFSET(K6364,-$D6364,0)-(K$5-$D6364-1))))</f>
        <v>0</v>
      </c>
      <c r="L6364" s="298">
        <f ca="1">IF(OFFSET(L6364,-$D6364,0)="n/a","n/a",IF(L$5&gt;OFFSET(L6364,-$D6364,0)+$D6364,$E6364-SUM($G6364:K6364),($E6364-SUM($G6364:K6364))/(OFFSET(L6364,-$D6364,0)-(L$5-$D6364-1))))</f>
        <v>0</v>
      </c>
    </row>
    <row r="6365" spans="1:12" ht="12.75" hidden="1" customHeight="1" outlineLevel="2" x14ac:dyDescent="0.2">
      <c r="A6365" s="3"/>
      <c r="B6365" s="3"/>
      <c r="C6365" s="377" t="s">
        <v>48</v>
      </c>
      <c r="D6365" s="3">
        <v>2</v>
      </c>
      <c r="E6365" s="295">
        <f ca="1"/>
        <v>0</v>
      </c>
      <c r="F6365" s="296"/>
      <c r="G6365" s="299"/>
      <c r="H6365" s="297"/>
      <c r="I6365" s="298">
        <f ca="1">IF(OFFSET(I6365,-$D6365,0)="n/a","n/a",IF(I$5&gt;OFFSET(I6365,-$D6365,0)+$D6365,$E6365-SUM($G6365:H6365),($E6365-SUM($G6365:H6365))/(OFFSET(I6365,-$D6365,0)-(I$5-$D6365-1))))</f>
        <v>0</v>
      </c>
      <c r="J6365" s="298">
        <f ca="1">IF(OFFSET(J6365,-$D6365,0)="n/a","n/a",IF(J$5&gt;OFFSET(J6365,-$D6365,0)+$D6365,$E6365-SUM($G6365:I6365),($E6365-SUM($G6365:I6365))/(OFFSET(J6365,-$D6365,0)-(J$5-$D6365-1))))</f>
        <v>0</v>
      </c>
      <c r="K6365" s="298">
        <f ca="1">IF(OFFSET(K6365,-$D6365,0)="n/a","n/a",IF(K$5&gt;OFFSET(K6365,-$D6365,0)+$D6365,$E6365-SUM($G6365:J6365),($E6365-SUM($G6365:J6365))/(OFFSET(K6365,-$D6365,0)-(K$5-$D6365-1))))</f>
        <v>0</v>
      </c>
      <c r="L6365" s="298">
        <f ca="1">IF(OFFSET(L6365,-$D6365,0)="n/a","n/a",IF(L$5&gt;OFFSET(L6365,-$D6365,0)+$D6365,$E6365-SUM($G6365:K6365),($E6365-SUM($G6365:K6365))/(OFFSET(L6365,-$D6365,0)-(L$5-$D6365-1))))</f>
        <v>0</v>
      </c>
    </row>
    <row r="6366" spans="1:12" ht="12.75" hidden="1" customHeight="1" outlineLevel="2" x14ac:dyDescent="0.2">
      <c r="A6366" s="3"/>
      <c r="B6366" s="3"/>
      <c r="C6366" s="377"/>
      <c r="D6366" s="3">
        <v>3</v>
      </c>
      <c r="E6366" s="295">
        <f ca="1"/>
        <v>0</v>
      </c>
      <c r="F6366" s="296"/>
      <c r="G6366" s="299"/>
      <c r="H6366" s="299"/>
      <c r="I6366" s="297"/>
      <c r="J6366" s="298">
        <f ca="1">IF(OFFSET(J6366,-$D6366,0)="n/a","n/a",IF(J$5&gt;OFFSET(J6366,-$D6366,0)+$D6366,$E6366-SUM($G6366:I6366),($E6366-SUM($G6366:I6366))/(OFFSET(J6366,-$D6366,0)-(J$5-$D6366-1))))</f>
        <v>0</v>
      </c>
      <c r="K6366" s="298">
        <f ca="1">IF(OFFSET(K6366,-$D6366,0)="n/a","n/a",IF(K$5&gt;OFFSET(K6366,-$D6366,0)+$D6366,$E6366-SUM($G6366:J6366),($E6366-SUM($G6366:J6366))/(OFFSET(K6366,-$D6366,0)-(K$5-$D6366-1))))</f>
        <v>0</v>
      </c>
      <c r="L6366" s="298">
        <f ca="1">IF(OFFSET(L6366,-$D6366,0)="n/a","n/a",IF(L$5&gt;OFFSET(L6366,-$D6366,0)+$D6366,$E6366-SUM($G6366:K6366),($E6366-SUM($G6366:K6366))/(OFFSET(L6366,-$D6366,0)-(L$5-$D6366-1))))</f>
        <v>0</v>
      </c>
    </row>
    <row r="6367" spans="1:12" ht="12.75" hidden="1" customHeight="1" outlineLevel="2" x14ac:dyDescent="0.2">
      <c r="A6367" s="3"/>
      <c r="B6367" s="3"/>
      <c r="C6367" s="377"/>
      <c r="D6367" s="3">
        <v>4</v>
      </c>
      <c r="E6367" s="295">
        <f ca="1"/>
        <v>0</v>
      </c>
      <c r="F6367" s="296"/>
      <c r="G6367" s="299"/>
      <c r="H6367" s="299"/>
      <c r="I6367" s="299"/>
      <c r="J6367" s="297"/>
      <c r="K6367" s="298">
        <f ca="1">IF(OFFSET(K6367,-$D6367,0)="n/a","n/a",IF(K$5&gt;OFFSET(K6367,-$D6367,0)+$D6367,$E6367-SUM($G6367:J6367),($E6367-SUM($G6367:J6367))/(OFFSET(K6367,-$D6367,0)-(K$5-$D6367-1))))</f>
        <v>0</v>
      </c>
      <c r="L6367" s="298">
        <f ca="1">IF(OFFSET(L6367,-$D6367,0)="n/a","n/a",IF(L$5&gt;OFFSET(L6367,-$D6367,0)+$D6367,$E6367-SUM($G6367:K6367),($E6367-SUM($G6367:K6367))/(OFFSET(L6367,-$D6367,0)-(L$5-$D6367-1))))</f>
        <v>0</v>
      </c>
    </row>
    <row r="6368" spans="1:12" ht="12.75" hidden="1" customHeight="1" outlineLevel="2" x14ac:dyDescent="0.2">
      <c r="A6368" s="3"/>
      <c r="B6368" s="3"/>
      <c r="C6368" s="377"/>
      <c r="D6368" s="3">
        <v>5</v>
      </c>
      <c r="E6368" s="295">
        <f ca="1"/>
        <v>0</v>
      </c>
      <c r="F6368" s="296"/>
      <c r="G6368" s="299"/>
      <c r="H6368" s="299"/>
      <c r="I6368" s="299"/>
      <c r="J6368" s="299"/>
      <c r="K6368" s="297"/>
      <c r="L6368" s="298">
        <f ca="1">IF(OFFSET(L6368,-$D6368,0)="n/a","n/a",IF(L$5&gt;OFFSET(L6368,-$D6368,0)+$D6368,$E6368-SUM($G6368:K6368),($E6368-SUM($G6368:K6368))/(OFFSET(L6368,-$D6368,0)-(L$5-$D6368-1))))</f>
        <v>0</v>
      </c>
    </row>
    <row r="6369" spans="1:12" ht="12.75" hidden="1" customHeight="1" outlineLevel="2" x14ac:dyDescent="0.2">
      <c r="A6369" s="3"/>
      <c r="B6369" s="3"/>
      <c r="C6369" s="377"/>
      <c r="D6369" s="3">
        <v>6</v>
      </c>
      <c r="E6369" s="295">
        <f ca="1"/>
        <v>0</v>
      </c>
      <c r="F6369" s="296"/>
      <c r="G6369" s="299"/>
      <c r="H6369" s="299"/>
      <c r="I6369" s="299"/>
      <c r="J6369" s="299"/>
      <c r="K6369" s="299"/>
      <c r="L6369" s="297"/>
    </row>
    <row r="6370" spans="1:12" ht="12.75" hidden="1" customHeight="1" outlineLevel="2" x14ac:dyDescent="0.2">
      <c r="A6370" s="3"/>
      <c r="B6370" s="3"/>
      <c r="C6370" s="377"/>
      <c r="D6370" s="3">
        <v>7</v>
      </c>
      <c r="E6370" s="295" t="e">
        <f ca="1"/>
        <v>#N/A</v>
      </c>
      <c r="F6370" s="296"/>
      <c r="G6370" s="299"/>
      <c r="H6370" s="299"/>
      <c r="I6370" s="299"/>
      <c r="J6370" s="299"/>
      <c r="K6370" s="299"/>
      <c r="L6370" s="299"/>
    </row>
    <row r="6371" spans="1:12" ht="12.75" hidden="1" customHeight="1" outlineLevel="2" x14ac:dyDescent="0.2">
      <c r="A6371" s="3"/>
      <c r="B6371" s="3"/>
      <c r="C6371" s="377"/>
      <c r="D6371" s="3">
        <v>8</v>
      </c>
      <c r="E6371" s="295" t="e">
        <f ca="1"/>
        <v>#N/A</v>
      </c>
      <c r="F6371" s="296"/>
      <c r="G6371" s="299"/>
      <c r="H6371" s="299"/>
      <c r="I6371" s="299"/>
      <c r="J6371" s="299"/>
      <c r="K6371" s="299"/>
      <c r="L6371" s="299"/>
    </row>
    <row r="6372" spans="1:12" ht="12.75" hidden="1" customHeight="1" outlineLevel="2" x14ac:dyDescent="0.2">
      <c r="A6372" s="3"/>
      <c r="B6372" s="3"/>
      <c r="C6372" s="377"/>
      <c r="D6372" s="3">
        <v>9</v>
      </c>
      <c r="E6372" s="295" t="e">
        <f ca="1"/>
        <v>#N/A</v>
      </c>
      <c r="F6372" s="296"/>
      <c r="G6372" s="299"/>
      <c r="H6372" s="299"/>
      <c r="I6372" s="299"/>
      <c r="J6372" s="299"/>
      <c r="K6372" s="299"/>
      <c r="L6372" s="299"/>
    </row>
    <row r="6373" spans="1:12" ht="12.75" hidden="1" customHeight="1" outlineLevel="2" x14ac:dyDescent="0.2">
      <c r="A6373" s="3"/>
      <c r="B6373" s="3"/>
      <c r="C6373" s="377"/>
      <c r="D6373" s="3">
        <v>10</v>
      </c>
      <c r="E6373" s="295" t="e">
        <f ca="1"/>
        <v>#N/A</v>
      </c>
      <c r="F6373" s="296"/>
      <c r="G6373" s="299"/>
      <c r="H6373" s="299"/>
      <c r="I6373" s="299"/>
      <c r="J6373" s="299"/>
      <c r="K6373" s="299"/>
      <c r="L6373" s="299"/>
    </row>
    <row r="6374" spans="1:12" ht="12.75" hidden="1" customHeight="1" outlineLevel="2" x14ac:dyDescent="0.2">
      <c r="A6374" s="3"/>
      <c r="B6374" s="3"/>
      <c r="C6374" s="377"/>
      <c r="D6374" s="3">
        <v>11</v>
      </c>
      <c r="E6374" s="295" t="e">
        <f ca="1"/>
        <v>#N/A</v>
      </c>
      <c r="F6374" s="296"/>
      <c r="G6374" s="299"/>
      <c r="H6374" s="299"/>
      <c r="I6374" s="299"/>
      <c r="J6374" s="299"/>
      <c r="K6374" s="299"/>
      <c r="L6374" s="299"/>
    </row>
    <row r="6375" spans="1:12" ht="12.75" hidden="1" customHeight="1" outlineLevel="2" x14ac:dyDescent="0.2">
      <c r="A6375" s="3"/>
      <c r="B6375" s="3"/>
      <c r="C6375" s="377"/>
      <c r="D6375" s="3">
        <v>12</v>
      </c>
      <c r="E6375" s="295" t="e">
        <f ca="1"/>
        <v>#N/A</v>
      </c>
      <c r="F6375" s="296"/>
      <c r="G6375" s="299"/>
      <c r="H6375" s="299"/>
      <c r="I6375" s="299"/>
      <c r="J6375" s="299"/>
      <c r="K6375" s="299"/>
      <c r="L6375" s="299"/>
    </row>
    <row r="6376" spans="1:12" ht="12.75" hidden="1" customHeight="1" outlineLevel="2" x14ac:dyDescent="0.2">
      <c r="A6376" s="3"/>
      <c r="B6376" s="3"/>
      <c r="C6376" s="377"/>
      <c r="D6376" s="3">
        <v>13</v>
      </c>
      <c r="E6376" s="295" t="e">
        <f ca="1"/>
        <v>#N/A</v>
      </c>
      <c r="F6376" s="296"/>
      <c r="G6376" s="299"/>
      <c r="H6376" s="299"/>
      <c r="I6376" s="299"/>
      <c r="J6376" s="299"/>
      <c r="K6376" s="299"/>
      <c r="L6376" s="299"/>
    </row>
    <row r="6377" spans="1:12" ht="12.75" hidden="1" customHeight="1" outlineLevel="2" x14ac:dyDescent="0.2">
      <c r="A6377" s="3"/>
      <c r="B6377" s="3"/>
      <c r="C6377" s="377"/>
      <c r="D6377" s="3">
        <v>14</v>
      </c>
      <c r="E6377" s="295" t="e">
        <f ca="1"/>
        <v>#N/A</v>
      </c>
      <c r="F6377" s="296"/>
      <c r="G6377" s="299"/>
      <c r="H6377" s="299"/>
      <c r="I6377" s="299"/>
      <c r="J6377" s="299"/>
      <c r="K6377" s="299"/>
      <c r="L6377" s="299"/>
    </row>
    <row r="6378" spans="1:12" ht="12.75" hidden="1" customHeight="1" outlineLevel="2" x14ac:dyDescent="0.2">
      <c r="A6378" s="3"/>
      <c r="B6378" s="3"/>
      <c r="C6378" s="377"/>
      <c r="D6378" s="3">
        <v>15</v>
      </c>
      <c r="E6378" s="295" t="e">
        <f ca="1"/>
        <v>#N/A</v>
      </c>
      <c r="F6378" s="296"/>
      <c r="G6378" s="299"/>
      <c r="H6378" s="299"/>
      <c r="I6378" s="299"/>
      <c r="J6378" s="299"/>
      <c r="K6378" s="299"/>
      <c r="L6378" s="299"/>
    </row>
    <row r="6379" spans="1:12" ht="12.75" hidden="1" customHeight="1" outlineLevel="1" x14ac:dyDescent="0.2">
      <c r="A6379" s="3"/>
      <c r="B6379" s="149" t="str">
        <f ca="1">B6362</f>
        <v>Asset Type 131</v>
      </c>
      <c r="C6379" s="149" t="str">
        <f ca="1">C6362</f>
        <v>Description - Asset Type 131</v>
      </c>
      <c r="D6379" s="3"/>
      <c r="E6379" s="3"/>
      <c r="F6379" s="109" t="s">
        <v>47</v>
      </c>
      <c r="G6379" s="301">
        <f t="shared" ref="G6379:L6379" si="662">SUM(G6364:G6378)</f>
        <v>0</v>
      </c>
      <c r="H6379" s="301">
        <f t="shared" ca="1" si="662"/>
        <v>0</v>
      </c>
      <c r="I6379" s="301">
        <f t="shared" ca="1" si="662"/>
        <v>0</v>
      </c>
      <c r="J6379" s="301">
        <f t="shared" ca="1" si="662"/>
        <v>0</v>
      </c>
      <c r="K6379" s="301">
        <f t="shared" ca="1" si="662"/>
        <v>0</v>
      </c>
      <c r="L6379" s="301">
        <f t="shared" ca="1" si="662"/>
        <v>0</v>
      </c>
    </row>
    <row r="6380" spans="1:12" ht="12.75" hidden="1" customHeight="1" outlineLevel="2" x14ac:dyDescent="0.2">
      <c r="A6380" s="221">
        <f>A6362+1</f>
        <v>132</v>
      </c>
      <c r="B6380" s="22" t="str">
        <f ca="1">OFFSET($B$216,$A6380-1,0)</f>
        <v>Asset Type 132</v>
      </c>
      <c r="C6380" s="22" t="str">
        <f ca="1">OFFSET($C$216,$A6380-1,0)</f>
        <v>Description - Asset Type 132</v>
      </c>
      <c r="D6380" s="3"/>
      <c r="E6380" s="112"/>
      <c r="F6380" s="111" t="s">
        <v>46</v>
      </c>
      <c r="G6380" s="300">
        <f t="shared" ref="G6380:L6380" ca="1" si="663">VLOOKUP($B6380,$B$216:$L$415,5+G$5,FALSE)</f>
        <v>0</v>
      </c>
      <c r="H6380" s="300">
        <f t="shared" ca="1" si="663"/>
        <v>0</v>
      </c>
      <c r="I6380" s="300">
        <f t="shared" ca="1" si="663"/>
        <v>0</v>
      </c>
      <c r="J6380" s="300">
        <f t="shared" ca="1" si="663"/>
        <v>0</v>
      </c>
      <c r="K6380" s="300">
        <f t="shared" ca="1" si="663"/>
        <v>0</v>
      </c>
      <c r="L6380" s="300">
        <f t="shared" ca="1" si="663"/>
        <v>0</v>
      </c>
    </row>
    <row r="6381" spans="1:12" ht="12.75" hidden="1" customHeight="1" outlineLevel="2" x14ac:dyDescent="0.2">
      <c r="A6381" s="3"/>
      <c r="B6381" s="3"/>
      <c r="C6381" s="21"/>
      <c r="D6381" s="3"/>
      <c r="E6381" s="110"/>
      <c r="F6381" s="109" t="s">
        <v>81</v>
      </c>
      <c r="G6381" s="114">
        <f ca="1">VLOOKUP($B6380,'Input Sheet'!$B$215:$L$414,5+G$5,FALSE)</f>
        <v>0</v>
      </c>
      <c r="H6381" s="114">
        <f ca="1">VLOOKUP($B6380,'Input Sheet'!$B$215:$L$414,5+H$5,FALSE)</f>
        <v>0</v>
      </c>
      <c r="I6381" s="114">
        <f ca="1">VLOOKUP($B6380,'Input Sheet'!$B$215:$L$414,5+I$5,FALSE)</f>
        <v>0</v>
      </c>
      <c r="J6381" s="114">
        <f ca="1">VLOOKUP($B6380,'Input Sheet'!$B$215:$L$414,5+J$5,FALSE)</f>
        <v>0</v>
      </c>
      <c r="K6381" s="114">
        <f ca="1">VLOOKUP($B6380,'Input Sheet'!$B$215:$L$414,5+K$5,FALSE)</f>
        <v>0</v>
      </c>
      <c r="L6381" s="114">
        <f ca="1">VLOOKUP($B6380,'Input Sheet'!$B$215:$L$414,5+L$5,FALSE)</f>
        <v>0</v>
      </c>
    </row>
    <row r="6382" spans="1:12" ht="12.75" hidden="1" customHeight="1" outlineLevel="2" x14ac:dyDescent="0.2">
      <c r="A6382" s="3"/>
      <c r="B6382" s="3"/>
      <c r="C6382" s="3"/>
      <c r="D6382" s="3">
        <v>1</v>
      </c>
      <c r="E6382" s="295">
        <f t="array" aca="1" ref="E6382:E6396" ca="1">TRANSPOSE(G6380:L6380)</f>
        <v>0</v>
      </c>
      <c r="F6382" s="296"/>
      <c r="G6382" s="297"/>
      <c r="H6382" s="298">
        <f ca="1">IF(OFFSET(H6382,-$D6382,0)="n/a","n/a",IF(H$5&gt;OFFSET(H6382,-$D6382,0)+$D6382,$E6382-SUM($G6382:G6382),($E6382-SUM($G6382:G6382))/(OFFSET(H6382,-$D6382,0)-(H$5-$D6382-1))))</f>
        <v>0</v>
      </c>
      <c r="I6382" s="298">
        <f ca="1">IF(OFFSET(I6382,-$D6382,0)="n/a","n/a",IF(I$5&gt;OFFSET(I6382,-$D6382,0)+$D6382,$E6382-SUM($G6382:H6382),($E6382-SUM($G6382:H6382))/(OFFSET(I6382,-$D6382,0)-(I$5-$D6382-1))))</f>
        <v>0</v>
      </c>
      <c r="J6382" s="298">
        <f ca="1">IF(OFFSET(J6382,-$D6382,0)="n/a","n/a",IF(J$5&gt;OFFSET(J6382,-$D6382,0)+$D6382,$E6382-SUM($G6382:I6382),($E6382-SUM($G6382:I6382))/(OFFSET(J6382,-$D6382,0)-(J$5-$D6382-1))))</f>
        <v>0</v>
      </c>
      <c r="K6382" s="298">
        <f ca="1">IF(OFFSET(K6382,-$D6382,0)="n/a","n/a",IF(K$5&gt;OFFSET(K6382,-$D6382,0)+$D6382,$E6382-SUM($G6382:J6382),($E6382-SUM($G6382:J6382))/(OFFSET(K6382,-$D6382,0)-(K$5-$D6382-1))))</f>
        <v>0</v>
      </c>
      <c r="L6382" s="298">
        <f ca="1">IF(OFFSET(L6382,-$D6382,0)="n/a","n/a",IF(L$5&gt;OFFSET(L6382,-$D6382,0)+$D6382,$E6382-SUM($G6382:K6382),($E6382-SUM($G6382:K6382))/(OFFSET(L6382,-$D6382,0)-(L$5-$D6382-1))))</f>
        <v>0</v>
      </c>
    </row>
    <row r="6383" spans="1:12" ht="12.75" hidden="1" customHeight="1" outlineLevel="2" x14ac:dyDescent="0.2">
      <c r="A6383" s="3"/>
      <c r="B6383" s="3"/>
      <c r="C6383" s="377" t="s">
        <v>48</v>
      </c>
      <c r="D6383" s="3">
        <v>2</v>
      </c>
      <c r="E6383" s="295">
        <f ca="1"/>
        <v>0</v>
      </c>
      <c r="F6383" s="296"/>
      <c r="G6383" s="299"/>
      <c r="H6383" s="297"/>
      <c r="I6383" s="298">
        <f ca="1">IF(OFFSET(I6383,-$D6383,0)="n/a","n/a",IF(I$5&gt;OFFSET(I6383,-$D6383,0)+$D6383,$E6383-SUM($G6383:H6383),($E6383-SUM($G6383:H6383))/(OFFSET(I6383,-$D6383,0)-(I$5-$D6383-1))))</f>
        <v>0</v>
      </c>
      <c r="J6383" s="298">
        <f ca="1">IF(OFFSET(J6383,-$D6383,0)="n/a","n/a",IF(J$5&gt;OFFSET(J6383,-$D6383,0)+$D6383,$E6383-SUM($G6383:I6383),($E6383-SUM($G6383:I6383))/(OFFSET(J6383,-$D6383,0)-(J$5-$D6383-1))))</f>
        <v>0</v>
      </c>
      <c r="K6383" s="298">
        <f ca="1">IF(OFFSET(K6383,-$D6383,0)="n/a","n/a",IF(K$5&gt;OFFSET(K6383,-$D6383,0)+$D6383,$E6383-SUM($G6383:J6383),($E6383-SUM($G6383:J6383))/(OFFSET(K6383,-$D6383,0)-(K$5-$D6383-1))))</f>
        <v>0</v>
      </c>
      <c r="L6383" s="298">
        <f ca="1">IF(OFFSET(L6383,-$D6383,0)="n/a","n/a",IF(L$5&gt;OFFSET(L6383,-$D6383,0)+$D6383,$E6383-SUM($G6383:K6383),($E6383-SUM($G6383:K6383))/(OFFSET(L6383,-$D6383,0)-(L$5-$D6383-1))))</f>
        <v>0</v>
      </c>
    </row>
    <row r="6384" spans="1:12" ht="12.75" hidden="1" customHeight="1" outlineLevel="2" x14ac:dyDescent="0.2">
      <c r="A6384" s="3"/>
      <c r="B6384" s="3"/>
      <c r="C6384" s="377"/>
      <c r="D6384" s="3">
        <v>3</v>
      </c>
      <c r="E6384" s="295">
        <f ca="1"/>
        <v>0</v>
      </c>
      <c r="F6384" s="296"/>
      <c r="G6384" s="299"/>
      <c r="H6384" s="299"/>
      <c r="I6384" s="297"/>
      <c r="J6384" s="298">
        <f ca="1">IF(OFFSET(J6384,-$D6384,0)="n/a","n/a",IF(J$5&gt;OFFSET(J6384,-$D6384,0)+$D6384,$E6384-SUM($G6384:I6384),($E6384-SUM($G6384:I6384))/(OFFSET(J6384,-$D6384,0)-(J$5-$D6384-1))))</f>
        <v>0</v>
      </c>
      <c r="K6384" s="298">
        <f ca="1">IF(OFFSET(K6384,-$D6384,0)="n/a","n/a",IF(K$5&gt;OFFSET(K6384,-$D6384,0)+$D6384,$E6384-SUM($G6384:J6384),($E6384-SUM($G6384:J6384))/(OFFSET(K6384,-$D6384,0)-(K$5-$D6384-1))))</f>
        <v>0</v>
      </c>
      <c r="L6384" s="298">
        <f ca="1">IF(OFFSET(L6384,-$D6384,0)="n/a","n/a",IF(L$5&gt;OFFSET(L6384,-$D6384,0)+$D6384,$E6384-SUM($G6384:K6384),($E6384-SUM($G6384:K6384))/(OFFSET(L6384,-$D6384,0)-(L$5-$D6384-1))))</f>
        <v>0</v>
      </c>
    </row>
    <row r="6385" spans="1:12" ht="12.75" hidden="1" customHeight="1" outlineLevel="2" x14ac:dyDescent="0.2">
      <c r="A6385" s="3"/>
      <c r="B6385" s="3"/>
      <c r="C6385" s="377"/>
      <c r="D6385" s="3">
        <v>4</v>
      </c>
      <c r="E6385" s="295">
        <f ca="1"/>
        <v>0</v>
      </c>
      <c r="F6385" s="296"/>
      <c r="G6385" s="299"/>
      <c r="H6385" s="299"/>
      <c r="I6385" s="299"/>
      <c r="J6385" s="297"/>
      <c r="K6385" s="298">
        <f ca="1">IF(OFFSET(K6385,-$D6385,0)="n/a","n/a",IF(K$5&gt;OFFSET(K6385,-$D6385,0)+$D6385,$E6385-SUM($G6385:J6385),($E6385-SUM($G6385:J6385))/(OFFSET(K6385,-$D6385,0)-(K$5-$D6385-1))))</f>
        <v>0</v>
      </c>
      <c r="L6385" s="298">
        <f ca="1">IF(OFFSET(L6385,-$D6385,0)="n/a","n/a",IF(L$5&gt;OFFSET(L6385,-$D6385,0)+$D6385,$E6385-SUM($G6385:K6385),($E6385-SUM($G6385:K6385))/(OFFSET(L6385,-$D6385,0)-(L$5-$D6385-1))))</f>
        <v>0</v>
      </c>
    </row>
    <row r="6386" spans="1:12" ht="12.75" hidden="1" customHeight="1" outlineLevel="2" x14ac:dyDescent="0.2">
      <c r="A6386" s="3"/>
      <c r="B6386" s="3"/>
      <c r="C6386" s="377"/>
      <c r="D6386" s="3">
        <v>5</v>
      </c>
      <c r="E6386" s="295">
        <f ca="1"/>
        <v>0</v>
      </c>
      <c r="F6386" s="296"/>
      <c r="G6386" s="299"/>
      <c r="H6386" s="299"/>
      <c r="I6386" s="299"/>
      <c r="J6386" s="299"/>
      <c r="K6386" s="297"/>
      <c r="L6386" s="298">
        <f ca="1">IF(OFFSET(L6386,-$D6386,0)="n/a","n/a",IF(L$5&gt;OFFSET(L6386,-$D6386,0)+$D6386,$E6386-SUM($G6386:K6386),($E6386-SUM($G6386:K6386))/(OFFSET(L6386,-$D6386,0)-(L$5-$D6386-1))))</f>
        <v>0</v>
      </c>
    </row>
    <row r="6387" spans="1:12" ht="12.75" hidden="1" customHeight="1" outlineLevel="2" x14ac:dyDescent="0.2">
      <c r="A6387" s="3"/>
      <c r="B6387" s="3"/>
      <c r="C6387" s="377"/>
      <c r="D6387" s="3">
        <v>6</v>
      </c>
      <c r="E6387" s="295">
        <f ca="1"/>
        <v>0</v>
      </c>
      <c r="F6387" s="296"/>
      <c r="G6387" s="299"/>
      <c r="H6387" s="299"/>
      <c r="I6387" s="299"/>
      <c r="J6387" s="299"/>
      <c r="K6387" s="299"/>
      <c r="L6387" s="297"/>
    </row>
    <row r="6388" spans="1:12" ht="12.75" hidden="1" customHeight="1" outlineLevel="2" x14ac:dyDescent="0.2">
      <c r="A6388" s="3"/>
      <c r="B6388" s="3"/>
      <c r="C6388" s="377"/>
      <c r="D6388" s="3">
        <v>7</v>
      </c>
      <c r="E6388" s="295" t="e">
        <f ca="1"/>
        <v>#N/A</v>
      </c>
      <c r="F6388" s="296"/>
      <c r="G6388" s="299"/>
      <c r="H6388" s="299"/>
      <c r="I6388" s="299"/>
      <c r="J6388" s="299"/>
      <c r="K6388" s="299"/>
      <c r="L6388" s="299"/>
    </row>
    <row r="6389" spans="1:12" ht="12.75" hidden="1" customHeight="1" outlineLevel="2" x14ac:dyDescent="0.2">
      <c r="A6389" s="3"/>
      <c r="B6389" s="3"/>
      <c r="C6389" s="377"/>
      <c r="D6389" s="3">
        <v>8</v>
      </c>
      <c r="E6389" s="295" t="e">
        <f ca="1"/>
        <v>#N/A</v>
      </c>
      <c r="F6389" s="296"/>
      <c r="G6389" s="299"/>
      <c r="H6389" s="299"/>
      <c r="I6389" s="299"/>
      <c r="J6389" s="299"/>
      <c r="K6389" s="299"/>
      <c r="L6389" s="299"/>
    </row>
    <row r="6390" spans="1:12" ht="12.75" hidden="1" customHeight="1" outlineLevel="2" x14ac:dyDescent="0.2">
      <c r="A6390" s="3"/>
      <c r="B6390" s="3"/>
      <c r="C6390" s="377"/>
      <c r="D6390" s="3">
        <v>9</v>
      </c>
      <c r="E6390" s="295" t="e">
        <f ca="1"/>
        <v>#N/A</v>
      </c>
      <c r="F6390" s="296"/>
      <c r="G6390" s="299"/>
      <c r="H6390" s="299"/>
      <c r="I6390" s="299"/>
      <c r="J6390" s="299"/>
      <c r="K6390" s="299"/>
      <c r="L6390" s="299"/>
    </row>
    <row r="6391" spans="1:12" ht="12.75" hidden="1" customHeight="1" outlineLevel="2" x14ac:dyDescent="0.2">
      <c r="A6391" s="3"/>
      <c r="B6391" s="3"/>
      <c r="C6391" s="377"/>
      <c r="D6391" s="3">
        <v>10</v>
      </c>
      <c r="E6391" s="295" t="e">
        <f ca="1"/>
        <v>#N/A</v>
      </c>
      <c r="F6391" s="296"/>
      <c r="G6391" s="299"/>
      <c r="H6391" s="299"/>
      <c r="I6391" s="299"/>
      <c r="J6391" s="299"/>
      <c r="K6391" s="299"/>
      <c r="L6391" s="299"/>
    </row>
    <row r="6392" spans="1:12" ht="12.75" hidden="1" customHeight="1" outlineLevel="2" x14ac:dyDescent="0.2">
      <c r="A6392" s="3"/>
      <c r="B6392" s="3"/>
      <c r="C6392" s="377"/>
      <c r="D6392" s="3">
        <v>11</v>
      </c>
      <c r="E6392" s="295" t="e">
        <f ca="1"/>
        <v>#N/A</v>
      </c>
      <c r="F6392" s="296"/>
      <c r="G6392" s="299"/>
      <c r="H6392" s="299"/>
      <c r="I6392" s="299"/>
      <c r="J6392" s="299"/>
      <c r="K6392" s="299"/>
      <c r="L6392" s="299"/>
    </row>
    <row r="6393" spans="1:12" ht="12.75" hidden="1" customHeight="1" outlineLevel="2" x14ac:dyDescent="0.2">
      <c r="A6393" s="3"/>
      <c r="B6393" s="3"/>
      <c r="C6393" s="377"/>
      <c r="D6393" s="3">
        <v>12</v>
      </c>
      <c r="E6393" s="295" t="e">
        <f ca="1"/>
        <v>#N/A</v>
      </c>
      <c r="F6393" s="296"/>
      <c r="G6393" s="299"/>
      <c r="H6393" s="299"/>
      <c r="I6393" s="299"/>
      <c r="J6393" s="299"/>
      <c r="K6393" s="299"/>
      <c r="L6393" s="299"/>
    </row>
    <row r="6394" spans="1:12" ht="12.75" hidden="1" customHeight="1" outlineLevel="2" x14ac:dyDescent="0.2">
      <c r="A6394" s="3"/>
      <c r="B6394" s="3"/>
      <c r="C6394" s="377"/>
      <c r="D6394" s="3">
        <v>13</v>
      </c>
      <c r="E6394" s="295" t="e">
        <f ca="1"/>
        <v>#N/A</v>
      </c>
      <c r="F6394" s="296"/>
      <c r="G6394" s="299"/>
      <c r="H6394" s="299"/>
      <c r="I6394" s="299"/>
      <c r="J6394" s="299"/>
      <c r="K6394" s="299"/>
      <c r="L6394" s="299"/>
    </row>
    <row r="6395" spans="1:12" ht="12.75" hidden="1" customHeight="1" outlineLevel="2" x14ac:dyDescent="0.2">
      <c r="A6395" s="3"/>
      <c r="B6395" s="3"/>
      <c r="C6395" s="377"/>
      <c r="D6395" s="3">
        <v>14</v>
      </c>
      <c r="E6395" s="295" t="e">
        <f ca="1"/>
        <v>#N/A</v>
      </c>
      <c r="F6395" s="296"/>
      <c r="G6395" s="299"/>
      <c r="H6395" s="299"/>
      <c r="I6395" s="299"/>
      <c r="J6395" s="299"/>
      <c r="K6395" s="299"/>
      <c r="L6395" s="299"/>
    </row>
    <row r="6396" spans="1:12" ht="12.75" hidden="1" customHeight="1" outlineLevel="2" x14ac:dyDescent="0.2">
      <c r="A6396" s="3"/>
      <c r="B6396" s="3"/>
      <c r="C6396" s="377"/>
      <c r="D6396" s="3">
        <v>15</v>
      </c>
      <c r="E6396" s="295" t="e">
        <f ca="1"/>
        <v>#N/A</v>
      </c>
      <c r="F6396" s="296"/>
      <c r="G6396" s="299"/>
      <c r="H6396" s="299"/>
      <c r="I6396" s="299"/>
      <c r="J6396" s="299"/>
      <c r="K6396" s="299"/>
      <c r="L6396" s="299"/>
    </row>
    <row r="6397" spans="1:12" ht="12.75" hidden="1" customHeight="1" outlineLevel="1" x14ac:dyDescent="0.2">
      <c r="A6397" s="3"/>
      <c r="B6397" s="149" t="str">
        <f ca="1">B6380</f>
        <v>Asset Type 132</v>
      </c>
      <c r="C6397" s="149" t="str">
        <f ca="1">C6380</f>
        <v>Description - Asset Type 132</v>
      </c>
      <c r="D6397" s="3"/>
      <c r="E6397" s="3"/>
      <c r="F6397" s="109" t="s">
        <v>47</v>
      </c>
      <c r="G6397" s="301">
        <f t="shared" ref="G6397:L6397" si="664">SUM(G6382:G6396)</f>
        <v>0</v>
      </c>
      <c r="H6397" s="301">
        <f t="shared" ca="1" si="664"/>
        <v>0</v>
      </c>
      <c r="I6397" s="301">
        <f t="shared" ca="1" si="664"/>
        <v>0</v>
      </c>
      <c r="J6397" s="301">
        <f t="shared" ca="1" si="664"/>
        <v>0</v>
      </c>
      <c r="K6397" s="301">
        <f t="shared" ca="1" si="664"/>
        <v>0</v>
      </c>
      <c r="L6397" s="301">
        <f t="shared" ca="1" si="664"/>
        <v>0</v>
      </c>
    </row>
    <row r="6398" spans="1:12" ht="12.75" hidden="1" customHeight="1" outlineLevel="2" x14ac:dyDescent="0.2">
      <c r="A6398" s="221">
        <f>A6380+1</f>
        <v>133</v>
      </c>
      <c r="B6398" s="22" t="str">
        <f ca="1">OFFSET($B$216,$A6398-1,0)</f>
        <v>Asset Type 133</v>
      </c>
      <c r="C6398" s="22" t="str">
        <f ca="1">OFFSET($C$216,$A6398-1,0)</f>
        <v>Description - Asset Type 133</v>
      </c>
      <c r="D6398" s="3"/>
      <c r="E6398" s="112"/>
      <c r="F6398" s="111" t="s">
        <v>46</v>
      </c>
      <c r="G6398" s="300">
        <f t="shared" ref="G6398:L6398" ca="1" si="665">VLOOKUP($B6398,$B$216:$L$415,5+G$5,FALSE)</f>
        <v>0</v>
      </c>
      <c r="H6398" s="300">
        <f t="shared" ca="1" si="665"/>
        <v>0</v>
      </c>
      <c r="I6398" s="300">
        <f t="shared" ca="1" si="665"/>
        <v>0</v>
      </c>
      <c r="J6398" s="300">
        <f t="shared" ca="1" si="665"/>
        <v>0</v>
      </c>
      <c r="K6398" s="300">
        <f t="shared" ca="1" si="665"/>
        <v>0</v>
      </c>
      <c r="L6398" s="300">
        <f t="shared" ca="1" si="665"/>
        <v>0</v>
      </c>
    </row>
    <row r="6399" spans="1:12" ht="12.75" hidden="1" customHeight="1" outlineLevel="2" x14ac:dyDescent="0.2">
      <c r="A6399" s="3"/>
      <c r="B6399" s="3"/>
      <c r="C6399" s="21"/>
      <c r="D6399" s="3"/>
      <c r="E6399" s="110"/>
      <c r="F6399" s="109" t="s">
        <v>81</v>
      </c>
      <c r="G6399" s="114">
        <f ca="1">VLOOKUP($B6398,'Input Sheet'!$B$215:$L$414,5+G$5,FALSE)</f>
        <v>0</v>
      </c>
      <c r="H6399" s="114">
        <f ca="1">VLOOKUP($B6398,'Input Sheet'!$B$215:$L$414,5+H$5,FALSE)</f>
        <v>0</v>
      </c>
      <c r="I6399" s="114">
        <f ca="1">VLOOKUP($B6398,'Input Sheet'!$B$215:$L$414,5+I$5,FALSE)</f>
        <v>0</v>
      </c>
      <c r="J6399" s="114">
        <f ca="1">VLOOKUP($B6398,'Input Sheet'!$B$215:$L$414,5+J$5,FALSE)</f>
        <v>0</v>
      </c>
      <c r="K6399" s="114">
        <f ca="1">VLOOKUP($B6398,'Input Sheet'!$B$215:$L$414,5+K$5,FALSE)</f>
        <v>0</v>
      </c>
      <c r="L6399" s="114">
        <f ca="1">VLOOKUP($B6398,'Input Sheet'!$B$215:$L$414,5+L$5,FALSE)</f>
        <v>0</v>
      </c>
    </row>
    <row r="6400" spans="1:12" ht="12.75" hidden="1" customHeight="1" outlineLevel="2" x14ac:dyDescent="0.2">
      <c r="A6400" s="3"/>
      <c r="B6400" s="3"/>
      <c r="C6400" s="3"/>
      <c r="D6400" s="3">
        <v>1</v>
      </c>
      <c r="E6400" s="295">
        <f t="array" aca="1" ref="E6400:E6414" ca="1">TRANSPOSE(G6398:L6398)</f>
        <v>0</v>
      </c>
      <c r="F6400" s="296"/>
      <c r="G6400" s="297"/>
      <c r="H6400" s="298">
        <f ca="1">IF(OFFSET(H6400,-$D6400,0)="n/a","n/a",IF(H$5&gt;OFFSET(H6400,-$D6400,0)+$D6400,$E6400-SUM($G6400:G6400),($E6400-SUM($G6400:G6400))/(OFFSET(H6400,-$D6400,0)-(H$5-$D6400-1))))</f>
        <v>0</v>
      </c>
      <c r="I6400" s="298">
        <f ca="1">IF(OFFSET(I6400,-$D6400,0)="n/a","n/a",IF(I$5&gt;OFFSET(I6400,-$D6400,0)+$D6400,$E6400-SUM($G6400:H6400),($E6400-SUM($G6400:H6400))/(OFFSET(I6400,-$D6400,0)-(I$5-$D6400-1))))</f>
        <v>0</v>
      </c>
      <c r="J6400" s="298">
        <f ca="1">IF(OFFSET(J6400,-$D6400,0)="n/a","n/a",IF(J$5&gt;OFFSET(J6400,-$D6400,0)+$D6400,$E6400-SUM($G6400:I6400),($E6400-SUM($G6400:I6400))/(OFFSET(J6400,-$D6400,0)-(J$5-$D6400-1))))</f>
        <v>0</v>
      </c>
      <c r="K6400" s="298">
        <f ca="1">IF(OFFSET(K6400,-$D6400,0)="n/a","n/a",IF(K$5&gt;OFFSET(K6400,-$D6400,0)+$D6400,$E6400-SUM($G6400:J6400),($E6400-SUM($G6400:J6400))/(OFFSET(K6400,-$D6400,0)-(K$5-$D6400-1))))</f>
        <v>0</v>
      </c>
      <c r="L6400" s="298">
        <f ca="1">IF(OFFSET(L6400,-$D6400,0)="n/a","n/a",IF(L$5&gt;OFFSET(L6400,-$D6400,0)+$D6400,$E6400-SUM($G6400:K6400),($E6400-SUM($G6400:K6400))/(OFFSET(L6400,-$D6400,0)-(L$5-$D6400-1))))</f>
        <v>0</v>
      </c>
    </row>
    <row r="6401" spans="1:12" ht="12.75" hidden="1" customHeight="1" outlineLevel="2" x14ac:dyDescent="0.2">
      <c r="A6401" s="3"/>
      <c r="B6401" s="3"/>
      <c r="C6401" s="377" t="s">
        <v>48</v>
      </c>
      <c r="D6401" s="3">
        <v>2</v>
      </c>
      <c r="E6401" s="295">
        <f ca="1"/>
        <v>0</v>
      </c>
      <c r="F6401" s="296"/>
      <c r="G6401" s="299"/>
      <c r="H6401" s="297"/>
      <c r="I6401" s="298">
        <f ca="1">IF(OFFSET(I6401,-$D6401,0)="n/a","n/a",IF(I$5&gt;OFFSET(I6401,-$D6401,0)+$D6401,$E6401-SUM($G6401:H6401),($E6401-SUM($G6401:H6401))/(OFFSET(I6401,-$D6401,0)-(I$5-$D6401-1))))</f>
        <v>0</v>
      </c>
      <c r="J6401" s="298">
        <f ca="1">IF(OFFSET(J6401,-$D6401,0)="n/a","n/a",IF(J$5&gt;OFFSET(J6401,-$D6401,0)+$D6401,$E6401-SUM($G6401:I6401),($E6401-SUM($G6401:I6401))/(OFFSET(J6401,-$D6401,0)-(J$5-$D6401-1))))</f>
        <v>0</v>
      </c>
      <c r="K6401" s="298">
        <f ca="1">IF(OFFSET(K6401,-$D6401,0)="n/a","n/a",IF(K$5&gt;OFFSET(K6401,-$D6401,0)+$D6401,$E6401-SUM($G6401:J6401),($E6401-SUM($G6401:J6401))/(OFFSET(K6401,-$D6401,0)-(K$5-$D6401-1))))</f>
        <v>0</v>
      </c>
      <c r="L6401" s="298">
        <f ca="1">IF(OFFSET(L6401,-$D6401,0)="n/a","n/a",IF(L$5&gt;OFFSET(L6401,-$D6401,0)+$D6401,$E6401-SUM($G6401:K6401),($E6401-SUM($G6401:K6401))/(OFFSET(L6401,-$D6401,0)-(L$5-$D6401-1))))</f>
        <v>0</v>
      </c>
    </row>
    <row r="6402" spans="1:12" ht="12.75" hidden="1" customHeight="1" outlineLevel="2" x14ac:dyDescent="0.2">
      <c r="A6402" s="3"/>
      <c r="B6402" s="3"/>
      <c r="C6402" s="377"/>
      <c r="D6402" s="3">
        <v>3</v>
      </c>
      <c r="E6402" s="295">
        <f ca="1"/>
        <v>0</v>
      </c>
      <c r="F6402" s="296"/>
      <c r="G6402" s="299"/>
      <c r="H6402" s="299"/>
      <c r="I6402" s="297"/>
      <c r="J6402" s="298">
        <f ca="1">IF(OFFSET(J6402,-$D6402,0)="n/a","n/a",IF(J$5&gt;OFFSET(J6402,-$D6402,0)+$D6402,$E6402-SUM($G6402:I6402),($E6402-SUM($G6402:I6402))/(OFFSET(J6402,-$D6402,0)-(J$5-$D6402-1))))</f>
        <v>0</v>
      </c>
      <c r="K6402" s="298">
        <f ca="1">IF(OFFSET(K6402,-$D6402,0)="n/a","n/a",IF(K$5&gt;OFFSET(K6402,-$D6402,0)+$D6402,$E6402-SUM($G6402:J6402),($E6402-SUM($G6402:J6402))/(OFFSET(K6402,-$D6402,0)-(K$5-$D6402-1))))</f>
        <v>0</v>
      </c>
      <c r="L6402" s="298">
        <f ca="1">IF(OFFSET(L6402,-$D6402,0)="n/a","n/a",IF(L$5&gt;OFFSET(L6402,-$D6402,0)+$D6402,$E6402-SUM($G6402:K6402),($E6402-SUM($G6402:K6402))/(OFFSET(L6402,-$D6402,0)-(L$5-$D6402-1))))</f>
        <v>0</v>
      </c>
    </row>
    <row r="6403" spans="1:12" ht="12.75" hidden="1" customHeight="1" outlineLevel="2" x14ac:dyDescent="0.2">
      <c r="A6403" s="3"/>
      <c r="B6403" s="3"/>
      <c r="C6403" s="377"/>
      <c r="D6403" s="3">
        <v>4</v>
      </c>
      <c r="E6403" s="295">
        <f ca="1"/>
        <v>0</v>
      </c>
      <c r="F6403" s="296"/>
      <c r="G6403" s="299"/>
      <c r="H6403" s="299"/>
      <c r="I6403" s="299"/>
      <c r="J6403" s="297"/>
      <c r="K6403" s="298">
        <f ca="1">IF(OFFSET(K6403,-$D6403,0)="n/a","n/a",IF(K$5&gt;OFFSET(K6403,-$D6403,0)+$D6403,$E6403-SUM($G6403:J6403),($E6403-SUM($G6403:J6403))/(OFFSET(K6403,-$D6403,0)-(K$5-$D6403-1))))</f>
        <v>0</v>
      </c>
      <c r="L6403" s="298">
        <f ca="1">IF(OFFSET(L6403,-$D6403,0)="n/a","n/a",IF(L$5&gt;OFFSET(L6403,-$D6403,0)+$D6403,$E6403-SUM($G6403:K6403),($E6403-SUM($G6403:K6403))/(OFFSET(L6403,-$D6403,0)-(L$5-$D6403-1))))</f>
        <v>0</v>
      </c>
    </row>
    <row r="6404" spans="1:12" ht="12.75" hidden="1" customHeight="1" outlineLevel="2" x14ac:dyDescent="0.2">
      <c r="A6404" s="3"/>
      <c r="B6404" s="3"/>
      <c r="C6404" s="377"/>
      <c r="D6404" s="3">
        <v>5</v>
      </c>
      <c r="E6404" s="295">
        <f ca="1"/>
        <v>0</v>
      </c>
      <c r="F6404" s="296"/>
      <c r="G6404" s="299"/>
      <c r="H6404" s="299"/>
      <c r="I6404" s="299"/>
      <c r="J6404" s="299"/>
      <c r="K6404" s="297"/>
      <c r="L6404" s="298">
        <f ca="1">IF(OFFSET(L6404,-$D6404,0)="n/a","n/a",IF(L$5&gt;OFFSET(L6404,-$D6404,0)+$D6404,$E6404-SUM($G6404:K6404),($E6404-SUM($G6404:K6404))/(OFFSET(L6404,-$D6404,0)-(L$5-$D6404-1))))</f>
        <v>0</v>
      </c>
    </row>
    <row r="6405" spans="1:12" ht="12.75" hidden="1" customHeight="1" outlineLevel="2" x14ac:dyDescent="0.2">
      <c r="A6405" s="3"/>
      <c r="B6405" s="3"/>
      <c r="C6405" s="377"/>
      <c r="D6405" s="3">
        <v>6</v>
      </c>
      <c r="E6405" s="295">
        <f ca="1"/>
        <v>0</v>
      </c>
      <c r="F6405" s="296"/>
      <c r="G6405" s="299"/>
      <c r="H6405" s="299"/>
      <c r="I6405" s="299"/>
      <c r="J6405" s="299"/>
      <c r="K6405" s="299"/>
      <c r="L6405" s="297"/>
    </row>
    <row r="6406" spans="1:12" ht="12.75" hidden="1" customHeight="1" outlineLevel="2" x14ac:dyDescent="0.2">
      <c r="A6406" s="3"/>
      <c r="B6406" s="3"/>
      <c r="C6406" s="377"/>
      <c r="D6406" s="3">
        <v>7</v>
      </c>
      <c r="E6406" s="295" t="e">
        <f ca="1"/>
        <v>#N/A</v>
      </c>
      <c r="F6406" s="296"/>
      <c r="G6406" s="299"/>
      <c r="H6406" s="299"/>
      <c r="I6406" s="299"/>
      <c r="J6406" s="299"/>
      <c r="K6406" s="299"/>
      <c r="L6406" s="299"/>
    </row>
    <row r="6407" spans="1:12" ht="12.75" hidden="1" customHeight="1" outlineLevel="2" x14ac:dyDescent="0.2">
      <c r="A6407" s="3"/>
      <c r="B6407" s="3"/>
      <c r="C6407" s="377"/>
      <c r="D6407" s="3">
        <v>8</v>
      </c>
      <c r="E6407" s="295" t="e">
        <f ca="1"/>
        <v>#N/A</v>
      </c>
      <c r="F6407" s="296"/>
      <c r="G6407" s="299"/>
      <c r="H6407" s="299"/>
      <c r="I6407" s="299"/>
      <c r="J6407" s="299"/>
      <c r="K6407" s="299"/>
      <c r="L6407" s="299"/>
    </row>
    <row r="6408" spans="1:12" ht="12.75" hidden="1" customHeight="1" outlineLevel="2" x14ac:dyDescent="0.2">
      <c r="A6408" s="3"/>
      <c r="B6408" s="3"/>
      <c r="C6408" s="377"/>
      <c r="D6408" s="3">
        <v>9</v>
      </c>
      <c r="E6408" s="295" t="e">
        <f ca="1"/>
        <v>#N/A</v>
      </c>
      <c r="F6408" s="296"/>
      <c r="G6408" s="299"/>
      <c r="H6408" s="299"/>
      <c r="I6408" s="299"/>
      <c r="J6408" s="299"/>
      <c r="K6408" s="299"/>
      <c r="L6408" s="299"/>
    </row>
    <row r="6409" spans="1:12" ht="12.75" hidden="1" customHeight="1" outlineLevel="2" x14ac:dyDescent="0.2">
      <c r="A6409" s="3"/>
      <c r="B6409" s="3"/>
      <c r="C6409" s="377"/>
      <c r="D6409" s="3">
        <v>10</v>
      </c>
      <c r="E6409" s="295" t="e">
        <f ca="1"/>
        <v>#N/A</v>
      </c>
      <c r="F6409" s="296"/>
      <c r="G6409" s="299"/>
      <c r="H6409" s="299"/>
      <c r="I6409" s="299"/>
      <c r="J6409" s="299"/>
      <c r="K6409" s="299"/>
      <c r="L6409" s="299"/>
    </row>
    <row r="6410" spans="1:12" ht="12.75" hidden="1" customHeight="1" outlineLevel="2" x14ac:dyDescent="0.2">
      <c r="A6410" s="3"/>
      <c r="B6410" s="3"/>
      <c r="C6410" s="377"/>
      <c r="D6410" s="3">
        <v>11</v>
      </c>
      <c r="E6410" s="295" t="e">
        <f ca="1"/>
        <v>#N/A</v>
      </c>
      <c r="F6410" s="296"/>
      <c r="G6410" s="299"/>
      <c r="H6410" s="299"/>
      <c r="I6410" s="299"/>
      <c r="J6410" s="299"/>
      <c r="K6410" s="299"/>
      <c r="L6410" s="299"/>
    </row>
    <row r="6411" spans="1:12" ht="12.75" hidden="1" customHeight="1" outlineLevel="2" x14ac:dyDescent="0.2">
      <c r="A6411" s="3"/>
      <c r="B6411" s="3"/>
      <c r="C6411" s="377"/>
      <c r="D6411" s="3">
        <v>12</v>
      </c>
      <c r="E6411" s="295" t="e">
        <f ca="1"/>
        <v>#N/A</v>
      </c>
      <c r="F6411" s="296"/>
      <c r="G6411" s="299"/>
      <c r="H6411" s="299"/>
      <c r="I6411" s="299"/>
      <c r="J6411" s="299"/>
      <c r="K6411" s="299"/>
      <c r="L6411" s="299"/>
    </row>
    <row r="6412" spans="1:12" ht="12.75" hidden="1" customHeight="1" outlineLevel="2" x14ac:dyDescent="0.2">
      <c r="A6412" s="3"/>
      <c r="B6412" s="3"/>
      <c r="C6412" s="377"/>
      <c r="D6412" s="3">
        <v>13</v>
      </c>
      <c r="E6412" s="295" t="e">
        <f ca="1"/>
        <v>#N/A</v>
      </c>
      <c r="F6412" s="296"/>
      <c r="G6412" s="299"/>
      <c r="H6412" s="299"/>
      <c r="I6412" s="299"/>
      <c r="J6412" s="299"/>
      <c r="K6412" s="299"/>
      <c r="L6412" s="299"/>
    </row>
    <row r="6413" spans="1:12" ht="12.75" hidden="1" customHeight="1" outlineLevel="2" x14ac:dyDescent="0.2">
      <c r="A6413" s="3"/>
      <c r="B6413" s="3"/>
      <c r="C6413" s="377"/>
      <c r="D6413" s="3">
        <v>14</v>
      </c>
      <c r="E6413" s="295" t="e">
        <f ca="1"/>
        <v>#N/A</v>
      </c>
      <c r="F6413" s="296"/>
      <c r="G6413" s="299"/>
      <c r="H6413" s="299"/>
      <c r="I6413" s="299"/>
      <c r="J6413" s="299"/>
      <c r="K6413" s="299"/>
      <c r="L6413" s="299"/>
    </row>
    <row r="6414" spans="1:12" ht="12.75" hidden="1" customHeight="1" outlineLevel="2" x14ac:dyDescent="0.2">
      <c r="A6414" s="3"/>
      <c r="B6414" s="3"/>
      <c r="C6414" s="377"/>
      <c r="D6414" s="3">
        <v>15</v>
      </c>
      <c r="E6414" s="295" t="e">
        <f ca="1"/>
        <v>#N/A</v>
      </c>
      <c r="F6414" s="296"/>
      <c r="G6414" s="299"/>
      <c r="H6414" s="299"/>
      <c r="I6414" s="299"/>
      <c r="J6414" s="299"/>
      <c r="K6414" s="299"/>
      <c r="L6414" s="299"/>
    </row>
    <row r="6415" spans="1:12" ht="12.75" hidden="1" customHeight="1" outlineLevel="1" x14ac:dyDescent="0.2">
      <c r="A6415" s="3"/>
      <c r="B6415" s="149" t="str">
        <f ca="1">B6398</f>
        <v>Asset Type 133</v>
      </c>
      <c r="C6415" s="149" t="str">
        <f ca="1">C6398</f>
        <v>Description - Asset Type 133</v>
      </c>
      <c r="D6415" s="3"/>
      <c r="E6415" s="3"/>
      <c r="F6415" s="109" t="s">
        <v>47</v>
      </c>
      <c r="G6415" s="301">
        <f t="shared" ref="G6415:L6415" si="666">SUM(G6400:G6414)</f>
        <v>0</v>
      </c>
      <c r="H6415" s="301">
        <f t="shared" ca="1" si="666"/>
        <v>0</v>
      </c>
      <c r="I6415" s="301">
        <f t="shared" ca="1" si="666"/>
        <v>0</v>
      </c>
      <c r="J6415" s="301">
        <f t="shared" ca="1" si="666"/>
        <v>0</v>
      </c>
      <c r="K6415" s="301">
        <f t="shared" ca="1" si="666"/>
        <v>0</v>
      </c>
      <c r="L6415" s="301">
        <f t="shared" ca="1" si="666"/>
        <v>0</v>
      </c>
    </row>
    <row r="6416" spans="1:12" ht="12.75" hidden="1" customHeight="1" outlineLevel="2" x14ac:dyDescent="0.2">
      <c r="A6416" s="221">
        <f>A6398+1</f>
        <v>134</v>
      </c>
      <c r="B6416" s="22" t="str">
        <f ca="1">OFFSET($B$216,$A6416-1,0)</f>
        <v>Asset Type 134</v>
      </c>
      <c r="C6416" s="22" t="str">
        <f ca="1">OFFSET($C$216,$A6416-1,0)</f>
        <v>Description - Asset Type 134</v>
      </c>
      <c r="D6416" s="3"/>
      <c r="E6416" s="112"/>
      <c r="F6416" s="111" t="s">
        <v>46</v>
      </c>
      <c r="G6416" s="300">
        <f t="shared" ref="G6416:L6416" ca="1" si="667">VLOOKUP($B6416,$B$216:$L$415,5+G$5,FALSE)</f>
        <v>0</v>
      </c>
      <c r="H6416" s="300">
        <f t="shared" ca="1" si="667"/>
        <v>0</v>
      </c>
      <c r="I6416" s="300">
        <f t="shared" ca="1" si="667"/>
        <v>0</v>
      </c>
      <c r="J6416" s="300">
        <f t="shared" ca="1" si="667"/>
        <v>0</v>
      </c>
      <c r="K6416" s="300">
        <f t="shared" ca="1" si="667"/>
        <v>0</v>
      </c>
      <c r="L6416" s="300">
        <f t="shared" ca="1" si="667"/>
        <v>0</v>
      </c>
    </row>
    <row r="6417" spans="1:12" ht="12.75" hidden="1" customHeight="1" outlineLevel="2" x14ac:dyDescent="0.2">
      <c r="A6417" s="3"/>
      <c r="B6417" s="3"/>
      <c r="C6417" s="21"/>
      <c r="D6417" s="3"/>
      <c r="E6417" s="110"/>
      <c r="F6417" s="109" t="s">
        <v>81</v>
      </c>
      <c r="G6417" s="114">
        <f ca="1">VLOOKUP($B6416,'Input Sheet'!$B$215:$L$414,5+G$5,FALSE)</f>
        <v>0</v>
      </c>
      <c r="H6417" s="114">
        <f ca="1">VLOOKUP($B6416,'Input Sheet'!$B$215:$L$414,5+H$5,FALSE)</f>
        <v>0</v>
      </c>
      <c r="I6417" s="114">
        <f ca="1">VLOOKUP($B6416,'Input Sheet'!$B$215:$L$414,5+I$5,FALSE)</f>
        <v>0</v>
      </c>
      <c r="J6417" s="114">
        <f ca="1">VLOOKUP($B6416,'Input Sheet'!$B$215:$L$414,5+J$5,FALSE)</f>
        <v>0</v>
      </c>
      <c r="K6417" s="114">
        <f ca="1">VLOOKUP($B6416,'Input Sheet'!$B$215:$L$414,5+K$5,FALSE)</f>
        <v>0</v>
      </c>
      <c r="L6417" s="114">
        <f ca="1">VLOOKUP($B6416,'Input Sheet'!$B$215:$L$414,5+L$5,FALSE)</f>
        <v>0</v>
      </c>
    </row>
    <row r="6418" spans="1:12" ht="12.75" hidden="1" customHeight="1" outlineLevel="2" x14ac:dyDescent="0.2">
      <c r="A6418" s="3"/>
      <c r="B6418" s="3"/>
      <c r="C6418" s="3"/>
      <c r="D6418" s="3">
        <v>1</v>
      </c>
      <c r="E6418" s="295">
        <f t="array" aca="1" ref="E6418:E6432" ca="1">TRANSPOSE(G6416:L6416)</f>
        <v>0</v>
      </c>
      <c r="F6418" s="296"/>
      <c r="G6418" s="297"/>
      <c r="H6418" s="298">
        <f ca="1">IF(OFFSET(H6418,-$D6418,0)="n/a","n/a",IF(H$5&gt;OFFSET(H6418,-$D6418,0)+$D6418,$E6418-SUM($G6418:G6418),($E6418-SUM($G6418:G6418))/(OFFSET(H6418,-$D6418,0)-(H$5-$D6418-1))))</f>
        <v>0</v>
      </c>
      <c r="I6418" s="298">
        <f ca="1">IF(OFFSET(I6418,-$D6418,0)="n/a","n/a",IF(I$5&gt;OFFSET(I6418,-$D6418,0)+$D6418,$E6418-SUM($G6418:H6418),($E6418-SUM($G6418:H6418))/(OFFSET(I6418,-$D6418,0)-(I$5-$D6418-1))))</f>
        <v>0</v>
      </c>
      <c r="J6418" s="298">
        <f ca="1">IF(OFFSET(J6418,-$D6418,0)="n/a","n/a",IF(J$5&gt;OFFSET(J6418,-$D6418,0)+$D6418,$E6418-SUM($G6418:I6418),($E6418-SUM($G6418:I6418))/(OFFSET(J6418,-$D6418,0)-(J$5-$D6418-1))))</f>
        <v>0</v>
      </c>
      <c r="K6418" s="298">
        <f ca="1">IF(OFFSET(K6418,-$D6418,0)="n/a","n/a",IF(K$5&gt;OFFSET(K6418,-$D6418,0)+$D6418,$E6418-SUM($G6418:J6418),($E6418-SUM($G6418:J6418))/(OFFSET(K6418,-$D6418,0)-(K$5-$D6418-1))))</f>
        <v>0</v>
      </c>
      <c r="L6418" s="298">
        <f ca="1">IF(OFFSET(L6418,-$D6418,0)="n/a","n/a",IF(L$5&gt;OFFSET(L6418,-$D6418,0)+$D6418,$E6418-SUM($G6418:K6418),($E6418-SUM($G6418:K6418))/(OFFSET(L6418,-$D6418,0)-(L$5-$D6418-1))))</f>
        <v>0</v>
      </c>
    </row>
    <row r="6419" spans="1:12" ht="12.75" hidden="1" customHeight="1" outlineLevel="2" x14ac:dyDescent="0.2">
      <c r="A6419" s="3"/>
      <c r="B6419" s="3"/>
      <c r="C6419" s="377" t="s">
        <v>48</v>
      </c>
      <c r="D6419" s="3">
        <v>2</v>
      </c>
      <c r="E6419" s="295">
        <f ca="1"/>
        <v>0</v>
      </c>
      <c r="F6419" s="296"/>
      <c r="G6419" s="299"/>
      <c r="H6419" s="297"/>
      <c r="I6419" s="298">
        <f ca="1">IF(OFFSET(I6419,-$D6419,0)="n/a","n/a",IF(I$5&gt;OFFSET(I6419,-$D6419,0)+$D6419,$E6419-SUM($G6419:H6419),($E6419-SUM($G6419:H6419))/(OFFSET(I6419,-$D6419,0)-(I$5-$D6419-1))))</f>
        <v>0</v>
      </c>
      <c r="J6419" s="298">
        <f ca="1">IF(OFFSET(J6419,-$D6419,0)="n/a","n/a",IF(J$5&gt;OFFSET(J6419,-$D6419,0)+$D6419,$E6419-SUM($G6419:I6419),($E6419-SUM($G6419:I6419))/(OFFSET(J6419,-$D6419,0)-(J$5-$D6419-1))))</f>
        <v>0</v>
      </c>
      <c r="K6419" s="298">
        <f ca="1">IF(OFFSET(K6419,-$D6419,0)="n/a","n/a",IF(K$5&gt;OFFSET(K6419,-$D6419,0)+$D6419,$E6419-SUM($G6419:J6419),($E6419-SUM($G6419:J6419))/(OFFSET(K6419,-$D6419,0)-(K$5-$D6419-1))))</f>
        <v>0</v>
      </c>
      <c r="L6419" s="298">
        <f ca="1">IF(OFFSET(L6419,-$D6419,0)="n/a","n/a",IF(L$5&gt;OFFSET(L6419,-$D6419,0)+$D6419,$E6419-SUM($G6419:K6419),($E6419-SUM($G6419:K6419))/(OFFSET(L6419,-$D6419,0)-(L$5-$D6419-1))))</f>
        <v>0</v>
      </c>
    </row>
    <row r="6420" spans="1:12" ht="12.75" hidden="1" customHeight="1" outlineLevel="2" x14ac:dyDescent="0.2">
      <c r="A6420" s="3"/>
      <c r="B6420" s="3"/>
      <c r="C6420" s="377"/>
      <c r="D6420" s="3">
        <v>3</v>
      </c>
      <c r="E6420" s="295">
        <f ca="1"/>
        <v>0</v>
      </c>
      <c r="F6420" s="296"/>
      <c r="G6420" s="299"/>
      <c r="H6420" s="299"/>
      <c r="I6420" s="297"/>
      <c r="J6420" s="298">
        <f ca="1">IF(OFFSET(J6420,-$D6420,0)="n/a","n/a",IF(J$5&gt;OFFSET(J6420,-$D6420,0)+$D6420,$E6420-SUM($G6420:I6420),($E6420-SUM($G6420:I6420))/(OFFSET(J6420,-$D6420,0)-(J$5-$D6420-1))))</f>
        <v>0</v>
      </c>
      <c r="K6420" s="298">
        <f ca="1">IF(OFFSET(K6420,-$D6420,0)="n/a","n/a",IF(K$5&gt;OFFSET(K6420,-$D6420,0)+$D6420,$E6420-SUM($G6420:J6420),($E6420-SUM($G6420:J6420))/(OFFSET(K6420,-$D6420,0)-(K$5-$D6420-1))))</f>
        <v>0</v>
      </c>
      <c r="L6420" s="298">
        <f ca="1">IF(OFFSET(L6420,-$D6420,0)="n/a","n/a",IF(L$5&gt;OFFSET(L6420,-$D6420,0)+$D6420,$E6420-SUM($G6420:K6420),($E6420-SUM($G6420:K6420))/(OFFSET(L6420,-$D6420,0)-(L$5-$D6420-1))))</f>
        <v>0</v>
      </c>
    </row>
    <row r="6421" spans="1:12" ht="12.75" hidden="1" customHeight="1" outlineLevel="2" x14ac:dyDescent="0.2">
      <c r="A6421" s="3"/>
      <c r="B6421" s="3"/>
      <c r="C6421" s="377"/>
      <c r="D6421" s="3">
        <v>4</v>
      </c>
      <c r="E6421" s="295">
        <f ca="1"/>
        <v>0</v>
      </c>
      <c r="F6421" s="296"/>
      <c r="G6421" s="299"/>
      <c r="H6421" s="299"/>
      <c r="I6421" s="299"/>
      <c r="J6421" s="297"/>
      <c r="K6421" s="298">
        <f ca="1">IF(OFFSET(K6421,-$D6421,0)="n/a","n/a",IF(K$5&gt;OFFSET(K6421,-$D6421,0)+$D6421,$E6421-SUM($G6421:J6421),($E6421-SUM($G6421:J6421))/(OFFSET(K6421,-$D6421,0)-(K$5-$D6421-1))))</f>
        <v>0</v>
      </c>
      <c r="L6421" s="298">
        <f ca="1">IF(OFFSET(L6421,-$D6421,0)="n/a","n/a",IF(L$5&gt;OFFSET(L6421,-$D6421,0)+$D6421,$E6421-SUM($G6421:K6421),($E6421-SUM($G6421:K6421))/(OFFSET(L6421,-$D6421,0)-(L$5-$D6421-1))))</f>
        <v>0</v>
      </c>
    </row>
    <row r="6422" spans="1:12" ht="12.75" hidden="1" customHeight="1" outlineLevel="2" x14ac:dyDescent="0.2">
      <c r="A6422" s="3"/>
      <c r="B6422" s="3"/>
      <c r="C6422" s="377"/>
      <c r="D6422" s="3">
        <v>5</v>
      </c>
      <c r="E6422" s="295">
        <f ca="1"/>
        <v>0</v>
      </c>
      <c r="F6422" s="296"/>
      <c r="G6422" s="299"/>
      <c r="H6422" s="299"/>
      <c r="I6422" s="299"/>
      <c r="J6422" s="299"/>
      <c r="K6422" s="297"/>
      <c r="L6422" s="298">
        <f ca="1">IF(OFFSET(L6422,-$D6422,0)="n/a","n/a",IF(L$5&gt;OFFSET(L6422,-$D6422,0)+$D6422,$E6422-SUM($G6422:K6422),($E6422-SUM($G6422:K6422))/(OFFSET(L6422,-$D6422,0)-(L$5-$D6422-1))))</f>
        <v>0</v>
      </c>
    </row>
    <row r="6423" spans="1:12" ht="12.75" hidden="1" customHeight="1" outlineLevel="2" x14ac:dyDescent="0.2">
      <c r="A6423" s="3"/>
      <c r="B6423" s="3"/>
      <c r="C6423" s="377"/>
      <c r="D6423" s="3">
        <v>6</v>
      </c>
      <c r="E6423" s="295">
        <f ca="1"/>
        <v>0</v>
      </c>
      <c r="F6423" s="296"/>
      <c r="G6423" s="299"/>
      <c r="H6423" s="299"/>
      <c r="I6423" s="299"/>
      <c r="J6423" s="299"/>
      <c r="K6423" s="299"/>
      <c r="L6423" s="297"/>
    </row>
    <row r="6424" spans="1:12" ht="12.75" hidden="1" customHeight="1" outlineLevel="2" x14ac:dyDescent="0.2">
      <c r="A6424" s="3"/>
      <c r="B6424" s="3"/>
      <c r="C6424" s="377"/>
      <c r="D6424" s="3">
        <v>7</v>
      </c>
      <c r="E6424" s="295" t="e">
        <f ca="1"/>
        <v>#N/A</v>
      </c>
      <c r="F6424" s="296"/>
      <c r="G6424" s="299"/>
      <c r="H6424" s="299"/>
      <c r="I6424" s="299"/>
      <c r="J6424" s="299"/>
      <c r="K6424" s="299"/>
      <c r="L6424" s="299"/>
    </row>
    <row r="6425" spans="1:12" ht="12.75" hidden="1" customHeight="1" outlineLevel="2" x14ac:dyDescent="0.2">
      <c r="A6425" s="3"/>
      <c r="B6425" s="3"/>
      <c r="C6425" s="377"/>
      <c r="D6425" s="3">
        <v>8</v>
      </c>
      <c r="E6425" s="295" t="e">
        <f ca="1"/>
        <v>#N/A</v>
      </c>
      <c r="F6425" s="296"/>
      <c r="G6425" s="299"/>
      <c r="H6425" s="299"/>
      <c r="I6425" s="299"/>
      <c r="J6425" s="299"/>
      <c r="K6425" s="299"/>
      <c r="L6425" s="299"/>
    </row>
    <row r="6426" spans="1:12" ht="12.75" hidden="1" customHeight="1" outlineLevel="2" x14ac:dyDescent="0.2">
      <c r="A6426" s="3"/>
      <c r="B6426" s="3"/>
      <c r="C6426" s="377"/>
      <c r="D6426" s="3">
        <v>9</v>
      </c>
      <c r="E6426" s="295" t="e">
        <f ca="1"/>
        <v>#N/A</v>
      </c>
      <c r="F6426" s="296"/>
      <c r="G6426" s="299"/>
      <c r="H6426" s="299"/>
      <c r="I6426" s="299"/>
      <c r="J6426" s="299"/>
      <c r="K6426" s="299"/>
      <c r="L6426" s="299"/>
    </row>
    <row r="6427" spans="1:12" ht="12.75" hidden="1" customHeight="1" outlineLevel="2" x14ac:dyDescent="0.2">
      <c r="A6427" s="3"/>
      <c r="B6427" s="3"/>
      <c r="C6427" s="377"/>
      <c r="D6427" s="3">
        <v>10</v>
      </c>
      <c r="E6427" s="295" t="e">
        <f ca="1"/>
        <v>#N/A</v>
      </c>
      <c r="F6427" s="296"/>
      <c r="G6427" s="299"/>
      <c r="H6427" s="299"/>
      <c r="I6427" s="299"/>
      <c r="J6427" s="299"/>
      <c r="K6427" s="299"/>
      <c r="L6427" s="299"/>
    </row>
    <row r="6428" spans="1:12" ht="12.75" hidden="1" customHeight="1" outlineLevel="2" x14ac:dyDescent="0.2">
      <c r="A6428" s="3"/>
      <c r="B6428" s="3"/>
      <c r="C6428" s="377"/>
      <c r="D6428" s="3">
        <v>11</v>
      </c>
      <c r="E6428" s="295" t="e">
        <f ca="1"/>
        <v>#N/A</v>
      </c>
      <c r="F6428" s="296"/>
      <c r="G6428" s="299"/>
      <c r="H6428" s="299"/>
      <c r="I6428" s="299"/>
      <c r="J6428" s="299"/>
      <c r="K6428" s="299"/>
      <c r="L6428" s="299"/>
    </row>
    <row r="6429" spans="1:12" ht="12.75" hidden="1" customHeight="1" outlineLevel="2" x14ac:dyDescent="0.2">
      <c r="A6429" s="3"/>
      <c r="B6429" s="3"/>
      <c r="C6429" s="377"/>
      <c r="D6429" s="3">
        <v>12</v>
      </c>
      <c r="E6429" s="295" t="e">
        <f ca="1"/>
        <v>#N/A</v>
      </c>
      <c r="F6429" s="296"/>
      <c r="G6429" s="299"/>
      <c r="H6429" s="299"/>
      <c r="I6429" s="299"/>
      <c r="J6429" s="299"/>
      <c r="K6429" s="299"/>
      <c r="L6429" s="299"/>
    </row>
    <row r="6430" spans="1:12" ht="12.75" hidden="1" customHeight="1" outlineLevel="2" x14ac:dyDescent="0.2">
      <c r="A6430" s="3"/>
      <c r="B6430" s="3"/>
      <c r="C6430" s="377"/>
      <c r="D6430" s="3">
        <v>13</v>
      </c>
      <c r="E6430" s="295" t="e">
        <f ca="1"/>
        <v>#N/A</v>
      </c>
      <c r="F6430" s="296"/>
      <c r="G6430" s="299"/>
      <c r="H6430" s="299"/>
      <c r="I6430" s="299"/>
      <c r="J6430" s="299"/>
      <c r="K6430" s="299"/>
      <c r="L6430" s="299"/>
    </row>
    <row r="6431" spans="1:12" ht="12.75" hidden="1" customHeight="1" outlineLevel="2" x14ac:dyDescent="0.2">
      <c r="A6431" s="3"/>
      <c r="B6431" s="3"/>
      <c r="C6431" s="377"/>
      <c r="D6431" s="3">
        <v>14</v>
      </c>
      <c r="E6431" s="295" t="e">
        <f ca="1"/>
        <v>#N/A</v>
      </c>
      <c r="F6431" s="296"/>
      <c r="G6431" s="299"/>
      <c r="H6431" s="299"/>
      <c r="I6431" s="299"/>
      <c r="J6431" s="299"/>
      <c r="K6431" s="299"/>
      <c r="L6431" s="299"/>
    </row>
    <row r="6432" spans="1:12" ht="12.75" hidden="1" customHeight="1" outlineLevel="2" x14ac:dyDescent="0.2">
      <c r="A6432" s="3"/>
      <c r="B6432" s="3"/>
      <c r="C6432" s="377"/>
      <c r="D6432" s="3">
        <v>15</v>
      </c>
      <c r="E6432" s="295" t="e">
        <f ca="1"/>
        <v>#N/A</v>
      </c>
      <c r="F6432" s="296"/>
      <c r="G6432" s="299"/>
      <c r="H6432" s="299"/>
      <c r="I6432" s="299"/>
      <c r="J6432" s="299"/>
      <c r="K6432" s="299"/>
      <c r="L6432" s="299"/>
    </row>
    <row r="6433" spans="1:12" ht="12.75" hidden="1" customHeight="1" outlineLevel="1" x14ac:dyDescent="0.2">
      <c r="A6433" s="3"/>
      <c r="B6433" s="149" t="str">
        <f ca="1">B6416</f>
        <v>Asset Type 134</v>
      </c>
      <c r="C6433" s="149" t="str">
        <f ca="1">C6416</f>
        <v>Description - Asset Type 134</v>
      </c>
      <c r="D6433" s="3"/>
      <c r="E6433" s="3"/>
      <c r="F6433" s="109" t="s">
        <v>47</v>
      </c>
      <c r="G6433" s="301">
        <f t="shared" ref="G6433:L6433" si="668">SUM(G6418:G6432)</f>
        <v>0</v>
      </c>
      <c r="H6433" s="301">
        <f t="shared" ca="1" si="668"/>
        <v>0</v>
      </c>
      <c r="I6433" s="301">
        <f t="shared" ca="1" si="668"/>
        <v>0</v>
      </c>
      <c r="J6433" s="301">
        <f t="shared" ca="1" si="668"/>
        <v>0</v>
      </c>
      <c r="K6433" s="301">
        <f t="shared" ca="1" si="668"/>
        <v>0</v>
      </c>
      <c r="L6433" s="301">
        <f t="shared" ca="1" si="668"/>
        <v>0</v>
      </c>
    </row>
    <row r="6434" spans="1:12" ht="12.75" hidden="1" customHeight="1" outlineLevel="2" x14ac:dyDescent="0.2">
      <c r="A6434" s="221">
        <f>A6416+1</f>
        <v>135</v>
      </c>
      <c r="B6434" s="22" t="str">
        <f ca="1">OFFSET($B$216,$A6434-1,0)</f>
        <v>Asset Type 135</v>
      </c>
      <c r="C6434" s="22" t="str">
        <f ca="1">OFFSET($C$216,$A6434-1,0)</f>
        <v>Description - Asset Type 135</v>
      </c>
      <c r="D6434" s="3"/>
      <c r="E6434" s="112"/>
      <c r="F6434" s="111" t="s">
        <v>46</v>
      </c>
      <c r="G6434" s="300">
        <f t="shared" ref="G6434:L6434" ca="1" si="669">VLOOKUP($B6434,$B$216:$L$415,5+G$5,FALSE)</f>
        <v>0</v>
      </c>
      <c r="H6434" s="300">
        <f t="shared" ca="1" si="669"/>
        <v>0</v>
      </c>
      <c r="I6434" s="300">
        <f t="shared" ca="1" si="669"/>
        <v>0</v>
      </c>
      <c r="J6434" s="300">
        <f t="shared" ca="1" si="669"/>
        <v>0</v>
      </c>
      <c r="K6434" s="300">
        <f t="shared" ca="1" si="669"/>
        <v>0</v>
      </c>
      <c r="L6434" s="300">
        <f t="shared" ca="1" si="669"/>
        <v>0</v>
      </c>
    </row>
    <row r="6435" spans="1:12" ht="12.75" hidden="1" customHeight="1" outlineLevel="2" x14ac:dyDescent="0.2">
      <c r="A6435" s="3"/>
      <c r="B6435" s="3"/>
      <c r="C6435" s="21"/>
      <c r="D6435" s="3"/>
      <c r="E6435" s="110"/>
      <c r="F6435" s="109" t="s">
        <v>81</v>
      </c>
      <c r="G6435" s="114">
        <f ca="1">VLOOKUP($B6434,'Input Sheet'!$B$215:$L$414,5+G$5,FALSE)</f>
        <v>0</v>
      </c>
      <c r="H6435" s="114">
        <f ca="1">VLOOKUP($B6434,'Input Sheet'!$B$215:$L$414,5+H$5,FALSE)</f>
        <v>0</v>
      </c>
      <c r="I6435" s="114">
        <f ca="1">VLOOKUP($B6434,'Input Sheet'!$B$215:$L$414,5+I$5,FALSE)</f>
        <v>0</v>
      </c>
      <c r="J6435" s="114">
        <f ca="1">VLOOKUP($B6434,'Input Sheet'!$B$215:$L$414,5+J$5,FALSE)</f>
        <v>0</v>
      </c>
      <c r="K6435" s="114">
        <f ca="1">VLOOKUP($B6434,'Input Sheet'!$B$215:$L$414,5+K$5,FALSE)</f>
        <v>0</v>
      </c>
      <c r="L6435" s="114">
        <f ca="1">VLOOKUP($B6434,'Input Sheet'!$B$215:$L$414,5+L$5,FALSE)</f>
        <v>0</v>
      </c>
    </row>
    <row r="6436" spans="1:12" ht="12.75" hidden="1" customHeight="1" outlineLevel="2" x14ac:dyDescent="0.2">
      <c r="A6436" s="3"/>
      <c r="B6436" s="3"/>
      <c r="C6436" s="3"/>
      <c r="D6436" s="3">
        <v>1</v>
      </c>
      <c r="E6436" s="295">
        <f t="array" aca="1" ref="E6436:E6450" ca="1">TRANSPOSE(G6434:L6434)</f>
        <v>0</v>
      </c>
      <c r="F6436" s="296"/>
      <c r="G6436" s="297"/>
      <c r="H6436" s="298">
        <f ca="1">IF(OFFSET(H6436,-$D6436,0)="n/a","n/a",IF(H$5&gt;OFFSET(H6436,-$D6436,0)+$D6436,$E6436-SUM($G6436:G6436),($E6436-SUM($G6436:G6436))/(OFFSET(H6436,-$D6436,0)-(H$5-$D6436-1))))</f>
        <v>0</v>
      </c>
      <c r="I6436" s="298">
        <f ca="1">IF(OFFSET(I6436,-$D6436,0)="n/a","n/a",IF(I$5&gt;OFFSET(I6436,-$D6436,0)+$D6436,$E6436-SUM($G6436:H6436),($E6436-SUM($G6436:H6436))/(OFFSET(I6436,-$D6436,0)-(I$5-$D6436-1))))</f>
        <v>0</v>
      </c>
      <c r="J6436" s="298">
        <f ca="1">IF(OFFSET(J6436,-$D6436,0)="n/a","n/a",IF(J$5&gt;OFFSET(J6436,-$D6436,0)+$D6436,$E6436-SUM($G6436:I6436),($E6436-SUM($G6436:I6436))/(OFFSET(J6436,-$D6436,0)-(J$5-$D6436-1))))</f>
        <v>0</v>
      </c>
      <c r="K6436" s="298">
        <f ca="1">IF(OFFSET(K6436,-$D6436,0)="n/a","n/a",IF(K$5&gt;OFFSET(K6436,-$D6436,0)+$D6436,$E6436-SUM($G6436:J6436),($E6436-SUM($G6436:J6436))/(OFFSET(K6436,-$D6436,0)-(K$5-$D6436-1))))</f>
        <v>0</v>
      </c>
      <c r="L6436" s="298">
        <f ca="1">IF(OFFSET(L6436,-$D6436,0)="n/a","n/a",IF(L$5&gt;OFFSET(L6436,-$D6436,0)+$D6436,$E6436-SUM($G6436:K6436),($E6436-SUM($G6436:K6436))/(OFFSET(L6436,-$D6436,0)-(L$5-$D6436-1))))</f>
        <v>0</v>
      </c>
    </row>
    <row r="6437" spans="1:12" ht="12.75" hidden="1" customHeight="1" outlineLevel="2" x14ac:dyDescent="0.2">
      <c r="A6437" s="3"/>
      <c r="B6437" s="3"/>
      <c r="C6437" s="377" t="s">
        <v>48</v>
      </c>
      <c r="D6437" s="3">
        <v>2</v>
      </c>
      <c r="E6437" s="295">
        <f ca="1"/>
        <v>0</v>
      </c>
      <c r="F6437" s="296"/>
      <c r="G6437" s="299"/>
      <c r="H6437" s="297"/>
      <c r="I6437" s="298">
        <f ca="1">IF(OFFSET(I6437,-$D6437,0)="n/a","n/a",IF(I$5&gt;OFFSET(I6437,-$D6437,0)+$D6437,$E6437-SUM($G6437:H6437),($E6437-SUM($G6437:H6437))/(OFFSET(I6437,-$D6437,0)-(I$5-$D6437-1))))</f>
        <v>0</v>
      </c>
      <c r="J6437" s="298">
        <f ca="1">IF(OFFSET(J6437,-$D6437,0)="n/a","n/a",IF(J$5&gt;OFFSET(J6437,-$D6437,0)+$D6437,$E6437-SUM($G6437:I6437),($E6437-SUM($G6437:I6437))/(OFFSET(J6437,-$D6437,0)-(J$5-$D6437-1))))</f>
        <v>0</v>
      </c>
      <c r="K6437" s="298">
        <f ca="1">IF(OFFSET(K6437,-$D6437,0)="n/a","n/a",IF(K$5&gt;OFFSET(K6437,-$D6437,0)+$D6437,$E6437-SUM($G6437:J6437),($E6437-SUM($G6437:J6437))/(OFFSET(K6437,-$D6437,0)-(K$5-$D6437-1))))</f>
        <v>0</v>
      </c>
      <c r="L6437" s="298">
        <f ca="1">IF(OFFSET(L6437,-$D6437,0)="n/a","n/a",IF(L$5&gt;OFFSET(L6437,-$D6437,0)+$D6437,$E6437-SUM($G6437:K6437),($E6437-SUM($G6437:K6437))/(OFFSET(L6437,-$D6437,0)-(L$5-$D6437-1))))</f>
        <v>0</v>
      </c>
    </row>
    <row r="6438" spans="1:12" ht="12.75" hidden="1" customHeight="1" outlineLevel="2" x14ac:dyDescent="0.2">
      <c r="A6438" s="3"/>
      <c r="B6438" s="3"/>
      <c r="C6438" s="377"/>
      <c r="D6438" s="3">
        <v>3</v>
      </c>
      <c r="E6438" s="295">
        <f ca="1"/>
        <v>0</v>
      </c>
      <c r="F6438" s="296"/>
      <c r="G6438" s="299"/>
      <c r="H6438" s="299"/>
      <c r="I6438" s="297"/>
      <c r="J6438" s="298">
        <f ca="1">IF(OFFSET(J6438,-$D6438,0)="n/a","n/a",IF(J$5&gt;OFFSET(J6438,-$D6438,0)+$D6438,$E6438-SUM($G6438:I6438),($E6438-SUM($G6438:I6438))/(OFFSET(J6438,-$D6438,0)-(J$5-$D6438-1))))</f>
        <v>0</v>
      </c>
      <c r="K6438" s="298">
        <f ca="1">IF(OFFSET(K6438,-$D6438,0)="n/a","n/a",IF(K$5&gt;OFFSET(K6438,-$D6438,0)+$D6438,$E6438-SUM($G6438:J6438),($E6438-SUM($G6438:J6438))/(OFFSET(K6438,-$D6438,0)-(K$5-$D6438-1))))</f>
        <v>0</v>
      </c>
      <c r="L6438" s="298">
        <f ca="1">IF(OFFSET(L6438,-$D6438,0)="n/a","n/a",IF(L$5&gt;OFFSET(L6438,-$D6438,0)+$D6438,$E6438-SUM($G6438:K6438),($E6438-SUM($G6438:K6438))/(OFFSET(L6438,-$D6438,0)-(L$5-$D6438-1))))</f>
        <v>0</v>
      </c>
    </row>
    <row r="6439" spans="1:12" ht="12.75" hidden="1" customHeight="1" outlineLevel="2" x14ac:dyDescent="0.2">
      <c r="A6439" s="3"/>
      <c r="B6439" s="3"/>
      <c r="C6439" s="377"/>
      <c r="D6439" s="3">
        <v>4</v>
      </c>
      <c r="E6439" s="295">
        <f ca="1"/>
        <v>0</v>
      </c>
      <c r="F6439" s="296"/>
      <c r="G6439" s="299"/>
      <c r="H6439" s="299"/>
      <c r="I6439" s="299"/>
      <c r="J6439" s="297"/>
      <c r="K6439" s="298">
        <f ca="1">IF(OFFSET(K6439,-$D6439,0)="n/a","n/a",IF(K$5&gt;OFFSET(K6439,-$D6439,0)+$D6439,$E6439-SUM($G6439:J6439),($E6439-SUM($G6439:J6439))/(OFFSET(K6439,-$D6439,0)-(K$5-$D6439-1))))</f>
        <v>0</v>
      </c>
      <c r="L6439" s="298">
        <f ca="1">IF(OFFSET(L6439,-$D6439,0)="n/a","n/a",IF(L$5&gt;OFFSET(L6439,-$D6439,0)+$D6439,$E6439-SUM($G6439:K6439),($E6439-SUM($G6439:K6439))/(OFFSET(L6439,-$D6439,0)-(L$5-$D6439-1))))</f>
        <v>0</v>
      </c>
    </row>
    <row r="6440" spans="1:12" ht="12.75" hidden="1" customHeight="1" outlineLevel="2" x14ac:dyDescent="0.2">
      <c r="A6440" s="3"/>
      <c r="B6440" s="3"/>
      <c r="C6440" s="377"/>
      <c r="D6440" s="3">
        <v>5</v>
      </c>
      <c r="E6440" s="295">
        <f ca="1"/>
        <v>0</v>
      </c>
      <c r="F6440" s="296"/>
      <c r="G6440" s="299"/>
      <c r="H6440" s="299"/>
      <c r="I6440" s="299"/>
      <c r="J6440" s="299"/>
      <c r="K6440" s="297"/>
      <c r="L6440" s="298">
        <f ca="1">IF(OFFSET(L6440,-$D6440,0)="n/a","n/a",IF(L$5&gt;OFFSET(L6440,-$D6440,0)+$D6440,$E6440-SUM($G6440:K6440),($E6440-SUM($G6440:K6440))/(OFFSET(L6440,-$D6440,0)-(L$5-$D6440-1))))</f>
        <v>0</v>
      </c>
    </row>
    <row r="6441" spans="1:12" ht="12.75" hidden="1" customHeight="1" outlineLevel="2" x14ac:dyDescent="0.2">
      <c r="A6441" s="3"/>
      <c r="B6441" s="3"/>
      <c r="C6441" s="377"/>
      <c r="D6441" s="3">
        <v>6</v>
      </c>
      <c r="E6441" s="295">
        <f ca="1"/>
        <v>0</v>
      </c>
      <c r="F6441" s="296"/>
      <c r="G6441" s="299"/>
      <c r="H6441" s="299"/>
      <c r="I6441" s="299"/>
      <c r="J6441" s="299"/>
      <c r="K6441" s="299"/>
      <c r="L6441" s="297"/>
    </row>
    <row r="6442" spans="1:12" ht="12.75" hidden="1" customHeight="1" outlineLevel="2" x14ac:dyDescent="0.2">
      <c r="A6442" s="3"/>
      <c r="B6442" s="3"/>
      <c r="C6442" s="377"/>
      <c r="D6442" s="3">
        <v>7</v>
      </c>
      <c r="E6442" s="295" t="e">
        <f ca="1"/>
        <v>#N/A</v>
      </c>
      <c r="F6442" s="296"/>
      <c r="G6442" s="299"/>
      <c r="H6442" s="299"/>
      <c r="I6442" s="299"/>
      <c r="J6442" s="299"/>
      <c r="K6442" s="299"/>
      <c r="L6442" s="299"/>
    </row>
    <row r="6443" spans="1:12" ht="12.75" hidden="1" customHeight="1" outlineLevel="2" x14ac:dyDescent="0.2">
      <c r="A6443" s="3"/>
      <c r="B6443" s="3"/>
      <c r="C6443" s="377"/>
      <c r="D6443" s="3">
        <v>8</v>
      </c>
      <c r="E6443" s="295" t="e">
        <f ca="1"/>
        <v>#N/A</v>
      </c>
      <c r="F6443" s="296"/>
      <c r="G6443" s="299"/>
      <c r="H6443" s="299"/>
      <c r="I6443" s="299"/>
      <c r="J6443" s="299"/>
      <c r="K6443" s="299"/>
      <c r="L6443" s="299"/>
    </row>
    <row r="6444" spans="1:12" ht="12.75" hidden="1" customHeight="1" outlineLevel="2" x14ac:dyDescent="0.2">
      <c r="A6444" s="3"/>
      <c r="B6444" s="3"/>
      <c r="C6444" s="377"/>
      <c r="D6444" s="3">
        <v>9</v>
      </c>
      <c r="E6444" s="295" t="e">
        <f ca="1"/>
        <v>#N/A</v>
      </c>
      <c r="F6444" s="296"/>
      <c r="G6444" s="299"/>
      <c r="H6444" s="299"/>
      <c r="I6444" s="299"/>
      <c r="J6444" s="299"/>
      <c r="K6444" s="299"/>
      <c r="L6444" s="299"/>
    </row>
    <row r="6445" spans="1:12" ht="12.75" hidden="1" customHeight="1" outlineLevel="2" x14ac:dyDescent="0.2">
      <c r="A6445" s="3"/>
      <c r="B6445" s="3"/>
      <c r="C6445" s="377"/>
      <c r="D6445" s="3">
        <v>10</v>
      </c>
      <c r="E6445" s="295" t="e">
        <f ca="1"/>
        <v>#N/A</v>
      </c>
      <c r="F6445" s="296"/>
      <c r="G6445" s="299"/>
      <c r="H6445" s="299"/>
      <c r="I6445" s="299"/>
      <c r="J6445" s="299"/>
      <c r="K6445" s="299"/>
      <c r="L6445" s="299"/>
    </row>
    <row r="6446" spans="1:12" ht="12.75" hidden="1" customHeight="1" outlineLevel="2" x14ac:dyDescent="0.2">
      <c r="A6446" s="3"/>
      <c r="B6446" s="3"/>
      <c r="C6446" s="377"/>
      <c r="D6446" s="3">
        <v>11</v>
      </c>
      <c r="E6446" s="295" t="e">
        <f ca="1"/>
        <v>#N/A</v>
      </c>
      <c r="F6446" s="296"/>
      <c r="G6446" s="299"/>
      <c r="H6446" s="299"/>
      <c r="I6446" s="299"/>
      <c r="J6446" s="299"/>
      <c r="K6446" s="299"/>
      <c r="L6446" s="299"/>
    </row>
    <row r="6447" spans="1:12" ht="12.75" hidden="1" customHeight="1" outlineLevel="2" x14ac:dyDescent="0.2">
      <c r="A6447" s="3"/>
      <c r="B6447" s="3"/>
      <c r="C6447" s="377"/>
      <c r="D6447" s="3">
        <v>12</v>
      </c>
      <c r="E6447" s="295" t="e">
        <f ca="1"/>
        <v>#N/A</v>
      </c>
      <c r="F6447" s="296"/>
      <c r="G6447" s="299"/>
      <c r="H6447" s="299"/>
      <c r="I6447" s="299"/>
      <c r="J6447" s="299"/>
      <c r="K6447" s="299"/>
      <c r="L6447" s="299"/>
    </row>
    <row r="6448" spans="1:12" ht="12.75" hidden="1" customHeight="1" outlineLevel="2" x14ac:dyDescent="0.2">
      <c r="A6448" s="3"/>
      <c r="B6448" s="3"/>
      <c r="C6448" s="377"/>
      <c r="D6448" s="3">
        <v>13</v>
      </c>
      <c r="E6448" s="295" t="e">
        <f ca="1"/>
        <v>#N/A</v>
      </c>
      <c r="F6448" s="296"/>
      <c r="G6448" s="299"/>
      <c r="H6448" s="299"/>
      <c r="I6448" s="299"/>
      <c r="J6448" s="299"/>
      <c r="K6448" s="299"/>
      <c r="L6448" s="299"/>
    </row>
    <row r="6449" spans="1:12" ht="12.75" hidden="1" customHeight="1" outlineLevel="2" x14ac:dyDescent="0.2">
      <c r="A6449" s="3"/>
      <c r="B6449" s="3"/>
      <c r="C6449" s="377"/>
      <c r="D6449" s="3">
        <v>14</v>
      </c>
      <c r="E6449" s="295" t="e">
        <f ca="1"/>
        <v>#N/A</v>
      </c>
      <c r="F6449" s="296"/>
      <c r="G6449" s="299"/>
      <c r="H6449" s="299"/>
      <c r="I6449" s="299"/>
      <c r="J6449" s="299"/>
      <c r="K6449" s="299"/>
      <c r="L6449" s="299"/>
    </row>
    <row r="6450" spans="1:12" ht="12.75" hidden="1" customHeight="1" outlineLevel="2" x14ac:dyDescent="0.2">
      <c r="A6450" s="3"/>
      <c r="B6450" s="3"/>
      <c r="C6450" s="377"/>
      <c r="D6450" s="3">
        <v>15</v>
      </c>
      <c r="E6450" s="295" t="e">
        <f ca="1"/>
        <v>#N/A</v>
      </c>
      <c r="F6450" s="296"/>
      <c r="G6450" s="299"/>
      <c r="H6450" s="299"/>
      <c r="I6450" s="299"/>
      <c r="J6450" s="299"/>
      <c r="K6450" s="299"/>
      <c r="L6450" s="299"/>
    </row>
    <row r="6451" spans="1:12" ht="12.75" hidden="1" customHeight="1" outlineLevel="1" x14ac:dyDescent="0.2">
      <c r="A6451" s="3"/>
      <c r="B6451" s="149" t="str">
        <f ca="1">B6434</f>
        <v>Asset Type 135</v>
      </c>
      <c r="C6451" s="149" t="str">
        <f ca="1">C6434</f>
        <v>Description - Asset Type 135</v>
      </c>
      <c r="D6451" s="3"/>
      <c r="E6451" s="3"/>
      <c r="F6451" s="109" t="s">
        <v>47</v>
      </c>
      <c r="G6451" s="301">
        <f t="shared" ref="G6451:L6451" si="670">SUM(G6436:G6450)</f>
        <v>0</v>
      </c>
      <c r="H6451" s="301">
        <f t="shared" ca="1" si="670"/>
        <v>0</v>
      </c>
      <c r="I6451" s="301">
        <f t="shared" ca="1" si="670"/>
        <v>0</v>
      </c>
      <c r="J6451" s="301">
        <f t="shared" ca="1" si="670"/>
        <v>0</v>
      </c>
      <c r="K6451" s="301">
        <f t="shared" ca="1" si="670"/>
        <v>0</v>
      </c>
      <c r="L6451" s="301">
        <f t="shared" ca="1" si="670"/>
        <v>0</v>
      </c>
    </row>
    <row r="6452" spans="1:12" ht="12.75" hidden="1" customHeight="1" outlineLevel="2" x14ac:dyDescent="0.2">
      <c r="A6452" s="221">
        <f>A6434+1</f>
        <v>136</v>
      </c>
      <c r="B6452" s="22" t="str">
        <f ca="1">OFFSET($B$216,$A6452-1,0)</f>
        <v>Asset Type 136</v>
      </c>
      <c r="C6452" s="22" t="str">
        <f ca="1">OFFSET($C$216,$A6452-1,0)</f>
        <v>Description - Asset Type 136</v>
      </c>
      <c r="D6452" s="3"/>
      <c r="E6452" s="112"/>
      <c r="F6452" s="111" t="s">
        <v>46</v>
      </c>
      <c r="G6452" s="300">
        <f t="shared" ref="G6452:L6452" ca="1" si="671">VLOOKUP($B6452,$B$216:$L$415,5+G$5,FALSE)</f>
        <v>0</v>
      </c>
      <c r="H6452" s="300">
        <f t="shared" ca="1" si="671"/>
        <v>0</v>
      </c>
      <c r="I6452" s="300">
        <f t="shared" ca="1" si="671"/>
        <v>0</v>
      </c>
      <c r="J6452" s="300">
        <f t="shared" ca="1" si="671"/>
        <v>0</v>
      </c>
      <c r="K6452" s="300">
        <f t="shared" ca="1" si="671"/>
        <v>0</v>
      </c>
      <c r="L6452" s="300">
        <f t="shared" ca="1" si="671"/>
        <v>0</v>
      </c>
    </row>
    <row r="6453" spans="1:12" ht="12.75" hidden="1" customHeight="1" outlineLevel="2" x14ac:dyDescent="0.2">
      <c r="A6453" s="3"/>
      <c r="B6453" s="3"/>
      <c r="C6453" s="21"/>
      <c r="D6453" s="3"/>
      <c r="E6453" s="110"/>
      <c r="F6453" s="109" t="s">
        <v>81</v>
      </c>
      <c r="G6453" s="114">
        <f ca="1">VLOOKUP($B6452,'Input Sheet'!$B$215:$L$414,5+G$5,FALSE)</f>
        <v>0</v>
      </c>
      <c r="H6453" s="114">
        <f ca="1">VLOOKUP($B6452,'Input Sheet'!$B$215:$L$414,5+H$5,FALSE)</f>
        <v>0</v>
      </c>
      <c r="I6453" s="114">
        <f ca="1">VLOOKUP($B6452,'Input Sheet'!$B$215:$L$414,5+I$5,FALSE)</f>
        <v>0</v>
      </c>
      <c r="J6453" s="114">
        <f ca="1">VLOOKUP($B6452,'Input Sheet'!$B$215:$L$414,5+J$5,FALSE)</f>
        <v>0</v>
      </c>
      <c r="K6453" s="114">
        <f ca="1">VLOOKUP($B6452,'Input Sheet'!$B$215:$L$414,5+K$5,FALSE)</f>
        <v>0</v>
      </c>
      <c r="L6453" s="114">
        <f ca="1">VLOOKUP($B6452,'Input Sheet'!$B$215:$L$414,5+L$5,FALSE)</f>
        <v>0</v>
      </c>
    </row>
    <row r="6454" spans="1:12" ht="12.75" hidden="1" customHeight="1" outlineLevel="2" x14ac:dyDescent="0.2">
      <c r="A6454" s="3"/>
      <c r="B6454" s="3"/>
      <c r="C6454" s="3"/>
      <c r="D6454" s="3">
        <v>1</v>
      </c>
      <c r="E6454" s="295">
        <f t="array" aca="1" ref="E6454:E6468" ca="1">TRANSPOSE(G6452:L6452)</f>
        <v>0</v>
      </c>
      <c r="F6454" s="296"/>
      <c r="G6454" s="297"/>
      <c r="H6454" s="298">
        <f ca="1">IF(OFFSET(H6454,-$D6454,0)="n/a","n/a",IF(H$5&gt;OFFSET(H6454,-$D6454,0)+$D6454,$E6454-SUM($G6454:G6454),($E6454-SUM($G6454:G6454))/(OFFSET(H6454,-$D6454,0)-(H$5-$D6454-1))))</f>
        <v>0</v>
      </c>
      <c r="I6454" s="298">
        <f ca="1">IF(OFFSET(I6454,-$D6454,0)="n/a","n/a",IF(I$5&gt;OFFSET(I6454,-$D6454,0)+$D6454,$E6454-SUM($G6454:H6454),($E6454-SUM($G6454:H6454))/(OFFSET(I6454,-$D6454,0)-(I$5-$D6454-1))))</f>
        <v>0</v>
      </c>
      <c r="J6454" s="298">
        <f ca="1">IF(OFFSET(J6454,-$D6454,0)="n/a","n/a",IF(J$5&gt;OFFSET(J6454,-$D6454,0)+$D6454,$E6454-SUM($G6454:I6454),($E6454-SUM($G6454:I6454))/(OFFSET(J6454,-$D6454,0)-(J$5-$D6454-1))))</f>
        <v>0</v>
      </c>
      <c r="K6454" s="298">
        <f ca="1">IF(OFFSET(K6454,-$D6454,0)="n/a","n/a",IF(K$5&gt;OFFSET(K6454,-$D6454,0)+$D6454,$E6454-SUM($G6454:J6454),($E6454-SUM($G6454:J6454))/(OFFSET(K6454,-$D6454,0)-(K$5-$D6454-1))))</f>
        <v>0</v>
      </c>
      <c r="L6454" s="298">
        <f ca="1">IF(OFFSET(L6454,-$D6454,0)="n/a","n/a",IF(L$5&gt;OFFSET(L6454,-$D6454,0)+$D6454,$E6454-SUM($G6454:K6454),($E6454-SUM($G6454:K6454))/(OFFSET(L6454,-$D6454,0)-(L$5-$D6454-1))))</f>
        <v>0</v>
      </c>
    </row>
    <row r="6455" spans="1:12" ht="12.75" hidden="1" customHeight="1" outlineLevel="2" x14ac:dyDescent="0.2">
      <c r="A6455" s="3"/>
      <c r="B6455" s="3"/>
      <c r="C6455" s="377" t="s">
        <v>48</v>
      </c>
      <c r="D6455" s="3">
        <v>2</v>
      </c>
      <c r="E6455" s="295">
        <f ca="1"/>
        <v>0</v>
      </c>
      <c r="F6455" s="296"/>
      <c r="G6455" s="299"/>
      <c r="H6455" s="297"/>
      <c r="I6455" s="298">
        <f ca="1">IF(OFFSET(I6455,-$D6455,0)="n/a","n/a",IF(I$5&gt;OFFSET(I6455,-$D6455,0)+$D6455,$E6455-SUM($G6455:H6455),($E6455-SUM($G6455:H6455))/(OFFSET(I6455,-$D6455,0)-(I$5-$D6455-1))))</f>
        <v>0</v>
      </c>
      <c r="J6455" s="298">
        <f ca="1">IF(OFFSET(J6455,-$D6455,0)="n/a","n/a",IF(J$5&gt;OFFSET(J6455,-$D6455,0)+$D6455,$E6455-SUM($G6455:I6455),($E6455-SUM($G6455:I6455))/(OFFSET(J6455,-$D6455,0)-(J$5-$D6455-1))))</f>
        <v>0</v>
      </c>
      <c r="K6455" s="298">
        <f ca="1">IF(OFFSET(K6455,-$D6455,0)="n/a","n/a",IF(K$5&gt;OFFSET(K6455,-$D6455,0)+$D6455,$E6455-SUM($G6455:J6455),($E6455-SUM($G6455:J6455))/(OFFSET(K6455,-$D6455,0)-(K$5-$D6455-1))))</f>
        <v>0</v>
      </c>
      <c r="L6455" s="298">
        <f ca="1">IF(OFFSET(L6455,-$D6455,0)="n/a","n/a",IF(L$5&gt;OFFSET(L6455,-$D6455,0)+$D6455,$E6455-SUM($G6455:K6455),($E6455-SUM($G6455:K6455))/(OFFSET(L6455,-$D6455,0)-(L$5-$D6455-1))))</f>
        <v>0</v>
      </c>
    </row>
    <row r="6456" spans="1:12" ht="12.75" hidden="1" customHeight="1" outlineLevel="2" x14ac:dyDescent="0.2">
      <c r="A6456" s="3"/>
      <c r="B6456" s="3"/>
      <c r="C6456" s="377"/>
      <c r="D6456" s="3">
        <v>3</v>
      </c>
      <c r="E6456" s="295">
        <f ca="1"/>
        <v>0</v>
      </c>
      <c r="F6456" s="296"/>
      <c r="G6456" s="299"/>
      <c r="H6456" s="299"/>
      <c r="I6456" s="297"/>
      <c r="J6456" s="298">
        <f ca="1">IF(OFFSET(J6456,-$D6456,0)="n/a","n/a",IF(J$5&gt;OFFSET(J6456,-$D6456,0)+$D6456,$E6456-SUM($G6456:I6456),($E6456-SUM($G6456:I6456))/(OFFSET(J6456,-$D6456,0)-(J$5-$D6456-1))))</f>
        <v>0</v>
      </c>
      <c r="K6456" s="298">
        <f ca="1">IF(OFFSET(K6456,-$D6456,0)="n/a","n/a",IF(K$5&gt;OFFSET(K6456,-$D6456,0)+$D6456,$E6456-SUM($G6456:J6456),($E6456-SUM($G6456:J6456))/(OFFSET(K6456,-$D6456,0)-(K$5-$D6456-1))))</f>
        <v>0</v>
      </c>
      <c r="L6456" s="298">
        <f ca="1">IF(OFFSET(L6456,-$D6456,0)="n/a","n/a",IF(L$5&gt;OFFSET(L6456,-$D6456,0)+$D6456,$E6456-SUM($G6456:K6456),($E6456-SUM($G6456:K6456))/(OFFSET(L6456,-$D6456,0)-(L$5-$D6456-1))))</f>
        <v>0</v>
      </c>
    </row>
    <row r="6457" spans="1:12" ht="12.75" hidden="1" customHeight="1" outlineLevel="2" x14ac:dyDescent="0.2">
      <c r="A6457" s="3"/>
      <c r="B6457" s="3"/>
      <c r="C6457" s="377"/>
      <c r="D6457" s="3">
        <v>4</v>
      </c>
      <c r="E6457" s="295">
        <f ca="1"/>
        <v>0</v>
      </c>
      <c r="F6457" s="296"/>
      <c r="G6457" s="299"/>
      <c r="H6457" s="299"/>
      <c r="I6457" s="299"/>
      <c r="J6457" s="297"/>
      <c r="K6457" s="298">
        <f ca="1">IF(OFFSET(K6457,-$D6457,0)="n/a","n/a",IF(K$5&gt;OFFSET(K6457,-$D6457,0)+$D6457,$E6457-SUM($G6457:J6457),($E6457-SUM($G6457:J6457))/(OFFSET(K6457,-$D6457,0)-(K$5-$D6457-1))))</f>
        <v>0</v>
      </c>
      <c r="L6457" s="298">
        <f ca="1">IF(OFFSET(L6457,-$D6457,0)="n/a","n/a",IF(L$5&gt;OFFSET(L6457,-$D6457,0)+$D6457,$E6457-SUM($G6457:K6457),($E6457-SUM($G6457:K6457))/(OFFSET(L6457,-$D6457,0)-(L$5-$D6457-1))))</f>
        <v>0</v>
      </c>
    </row>
    <row r="6458" spans="1:12" ht="12.75" hidden="1" customHeight="1" outlineLevel="2" x14ac:dyDescent="0.2">
      <c r="A6458" s="3"/>
      <c r="B6458" s="3"/>
      <c r="C6458" s="377"/>
      <c r="D6458" s="3">
        <v>5</v>
      </c>
      <c r="E6458" s="295">
        <f ca="1"/>
        <v>0</v>
      </c>
      <c r="F6458" s="296"/>
      <c r="G6458" s="299"/>
      <c r="H6458" s="299"/>
      <c r="I6458" s="299"/>
      <c r="J6458" s="299"/>
      <c r="K6458" s="297"/>
      <c r="L6458" s="298">
        <f ca="1">IF(OFFSET(L6458,-$D6458,0)="n/a","n/a",IF(L$5&gt;OFFSET(L6458,-$D6458,0)+$D6458,$E6458-SUM($G6458:K6458),($E6458-SUM($G6458:K6458))/(OFFSET(L6458,-$D6458,0)-(L$5-$D6458-1))))</f>
        <v>0</v>
      </c>
    </row>
    <row r="6459" spans="1:12" ht="12.75" hidden="1" customHeight="1" outlineLevel="2" x14ac:dyDescent="0.2">
      <c r="A6459" s="3"/>
      <c r="B6459" s="3"/>
      <c r="C6459" s="377"/>
      <c r="D6459" s="3">
        <v>6</v>
      </c>
      <c r="E6459" s="295">
        <f ca="1"/>
        <v>0</v>
      </c>
      <c r="F6459" s="296"/>
      <c r="G6459" s="299"/>
      <c r="H6459" s="299"/>
      <c r="I6459" s="299"/>
      <c r="J6459" s="299"/>
      <c r="K6459" s="299"/>
      <c r="L6459" s="297"/>
    </row>
    <row r="6460" spans="1:12" ht="12.75" hidden="1" customHeight="1" outlineLevel="2" x14ac:dyDescent="0.2">
      <c r="A6460" s="3"/>
      <c r="B6460" s="3"/>
      <c r="C6460" s="377"/>
      <c r="D6460" s="3">
        <v>7</v>
      </c>
      <c r="E6460" s="295" t="e">
        <f ca="1"/>
        <v>#N/A</v>
      </c>
      <c r="F6460" s="296"/>
      <c r="G6460" s="299"/>
      <c r="H6460" s="299"/>
      <c r="I6460" s="299"/>
      <c r="J6460" s="299"/>
      <c r="K6460" s="299"/>
      <c r="L6460" s="299"/>
    </row>
    <row r="6461" spans="1:12" ht="12.75" hidden="1" customHeight="1" outlineLevel="2" x14ac:dyDescent="0.2">
      <c r="A6461" s="3"/>
      <c r="B6461" s="3"/>
      <c r="C6461" s="377"/>
      <c r="D6461" s="3">
        <v>8</v>
      </c>
      <c r="E6461" s="295" t="e">
        <f ca="1"/>
        <v>#N/A</v>
      </c>
      <c r="F6461" s="296"/>
      <c r="G6461" s="299"/>
      <c r="H6461" s="299"/>
      <c r="I6461" s="299"/>
      <c r="J6461" s="299"/>
      <c r="K6461" s="299"/>
      <c r="L6461" s="299"/>
    </row>
    <row r="6462" spans="1:12" ht="12.75" hidden="1" customHeight="1" outlineLevel="2" x14ac:dyDescent="0.2">
      <c r="A6462" s="3"/>
      <c r="B6462" s="3"/>
      <c r="C6462" s="377"/>
      <c r="D6462" s="3">
        <v>9</v>
      </c>
      <c r="E6462" s="295" t="e">
        <f ca="1"/>
        <v>#N/A</v>
      </c>
      <c r="F6462" s="296"/>
      <c r="G6462" s="299"/>
      <c r="H6462" s="299"/>
      <c r="I6462" s="299"/>
      <c r="J6462" s="299"/>
      <c r="K6462" s="299"/>
      <c r="L6462" s="299"/>
    </row>
    <row r="6463" spans="1:12" ht="12.75" hidden="1" customHeight="1" outlineLevel="2" x14ac:dyDescent="0.2">
      <c r="A6463" s="3"/>
      <c r="B6463" s="3"/>
      <c r="C6463" s="377"/>
      <c r="D6463" s="3">
        <v>10</v>
      </c>
      <c r="E6463" s="295" t="e">
        <f ca="1"/>
        <v>#N/A</v>
      </c>
      <c r="F6463" s="296"/>
      <c r="G6463" s="299"/>
      <c r="H6463" s="299"/>
      <c r="I6463" s="299"/>
      <c r="J6463" s="299"/>
      <c r="K6463" s="299"/>
      <c r="L6463" s="299"/>
    </row>
    <row r="6464" spans="1:12" ht="12.75" hidden="1" customHeight="1" outlineLevel="2" x14ac:dyDescent="0.2">
      <c r="A6464" s="3"/>
      <c r="B6464" s="3"/>
      <c r="C6464" s="377"/>
      <c r="D6464" s="3">
        <v>11</v>
      </c>
      <c r="E6464" s="295" t="e">
        <f ca="1"/>
        <v>#N/A</v>
      </c>
      <c r="F6464" s="296"/>
      <c r="G6464" s="299"/>
      <c r="H6464" s="299"/>
      <c r="I6464" s="299"/>
      <c r="J6464" s="299"/>
      <c r="K6464" s="299"/>
      <c r="L6464" s="299"/>
    </row>
    <row r="6465" spans="1:12" ht="12.75" hidden="1" customHeight="1" outlineLevel="2" x14ac:dyDescent="0.2">
      <c r="A6465" s="3"/>
      <c r="B6465" s="3"/>
      <c r="C6465" s="377"/>
      <c r="D6465" s="3">
        <v>12</v>
      </c>
      <c r="E6465" s="295" t="e">
        <f ca="1"/>
        <v>#N/A</v>
      </c>
      <c r="F6465" s="296"/>
      <c r="G6465" s="299"/>
      <c r="H6465" s="299"/>
      <c r="I6465" s="299"/>
      <c r="J6465" s="299"/>
      <c r="K6465" s="299"/>
      <c r="L6465" s="299"/>
    </row>
    <row r="6466" spans="1:12" ht="12.75" hidden="1" customHeight="1" outlineLevel="2" x14ac:dyDescent="0.2">
      <c r="A6466" s="3"/>
      <c r="B6466" s="3"/>
      <c r="C6466" s="377"/>
      <c r="D6466" s="3">
        <v>13</v>
      </c>
      <c r="E6466" s="295" t="e">
        <f ca="1"/>
        <v>#N/A</v>
      </c>
      <c r="F6466" s="296"/>
      <c r="G6466" s="299"/>
      <c r="H6466" s="299"/>
      <c r="I6466" s="299"/>
      <c r="J6466" s="299"/>
      <c r="K6466" s="299"/>
      <c r="L6466" s="299"/>
    </row>
    <row r="6467" spans="1:12" ht="12.75" hidden="1" customHeight="1" outlineLevel="2" x14ac:dyDescent="0.2">
      <c r="A6467" s="3"/>
      <c r="B6467" s="3"/>
      <c r="C6467" s="377"/>
      <c r="D6467" s="3">
        <v>14</v>
      </c>
      <c r="E6467" s="295" t="e">
        <f ca="1"/>
        <v>#N/A</v>
      </c>
      <c r="F6467" s="296"/>
      <c r="G6467" s="299"/>
      <c r="H6467" s="299"/>
      <c r="I6467" s="299"/>
      <c r="J6467" s="299"/>
      <c r="K6467" s="299"/>
      <c r="L6467" s="299"/>
    </row>
    <row r="6468" spans="1:12" ht="12.75" hidden="1" customHeight="1" outlineLevel="2" x14ac:dyDescent="0.2">
      <c r="A6468" s="3"/>
      <c r="B6468" s="3"/>
      <c r="C6468" s="377"/>
      <c r="D6468" s="3">
        <v>15</v>
      </c>
      <c r="E6468" s="295" t="e">
        <f ca="1"/>
        <v>#N/A</v>
      </c>
      <c r="F6468" s="296"/>
      <c r="G6468" s="299"/>
      <c r="H6468" s="299"/>
      <c r="I6468" s="299"/>
      <c r="J6468" s="299"/>
      <c r="K6468" s="299"/>
      <c r="L6468" s="299"/>
    </row>
    <row r="6469" spans="1:12" ht="12.75" hidden="1" customHeight="1" outlineLevel="1" x14ac:dyDescent="0.2">
      <c r="A6469" s="3"/>
      <c r="B6469" s="149" t="str">
        <f ca="1">B6452</f>
        <v>Asset Type 136</v>
      </c>
      <c r="C6469" s="149" t="str">
        <f ca="1">C6452</f>
        <v>Description - Asset Type 136</v>
      </c>
      <c r="D6469" s="3"/>
      <c r="E6469" s="3"/>
      <c r="F6469" s="109" t="s">
        <v>47</v>
      </c>
      <c r="G6469" s="301">
        <f t="shared" ref="G6469:L6469" si="672">SUM(G6454:G6468)</f>
        <v>0</v>
      </c>
      <c r="H6469" s="301">
        <f t="shared" ca="1" si="672"/>
        <v>0</v>
      </c>
      <c r="I6469" s="301">
        <f t="shared" ca="1" si="672"/>
        <v>0</v>
      </c>
      <c r="J6469" s="301">
        <f t="shared" ca="1" si="672"/>
        <v>0</v>
      </c>
      <c r="K6469" s="301">
        <f t="shared" ca="1" si="672"/>
        <v>0</v>
      </c>
      <c r="L6469" s="301">
        <f t="shared" ca="1" si="672"/>
        <v>0</v>
      </c>
    </row>
    <row r="6470" spans="1:12" ht="12.75" hidden="1" customHeight="1" outlineLevel="2" x14ac:dyDescent="0.2">
      <c r="A6470" s="221">
        <f>A6452+1</f>
        <v>137</v>
      </c>
      <c r="B6470" s="22" t="str">
        <f ca="1">OFFSET($B$216,$A6470-1,0)</f>
        <v>Asset Type 137</v>
      </c>
      <c r="C6470" s="22" t="str">
        <f ca="1">OFFSET($C$216,$A6470-1,0)</f>
        <v>Description - Asset Type 137</v>
      </c>
      <c r="D6470" s="3"/>
      <c r="E6470" s="112"/>
      <c r="F6470" s="111" t="s">
        <v>46</v>
      </c>
      <c r="G6470" s="300">
        <f t="shared" ref="G6470:L6470" ca="1" si="673">VLOOKUP($B6470,$B$216:$L$415,5+G$5,FALSE)</f>
        <v>0</v>
      </c>
      <c r="H6470" s="300">
        <f t="shared" ca="1" si="673"/>
        <v>0</v>
      </c>
      <c r="I6470" s="300">
        <f t="shared" ca="1" si="673"/>
        <v>0</v>
      </c>
      <c r="J6470" s="300">
        <f t="shared" ca="1" si="673"/>
        <v>0</v>
      </c>
      <c r="K6470" s="300">
        <f t="shared" ca="1" si="673"/>
        <v>0</v>
      </c>
      <c r="L6470" s="300">
        <f t="shared" ca="1" si="673"/>
        <v>0</v>
      </c>
    </row>
    <row r="6471" spans="1:12" ht="12.75" hidden="1" customHeight="1" outlineLevel="2" x14ac:dyDescent="0.2">
      <c r="A6471" s="3"/>
      <c r="B6471" s="3"/>
      <c r="C6471" s="21"/>
      <c r="D6471" s="3"/>
      <c r="E6471" s="110"/>
      <c r="F6471" s="109" t="s">
        <v>81</v>
      </c>
      <c r="G6471" s="114">
        <f ca="1">VLOOKUP($B6470,'Input Sheet'!$B$215:$L$414,5+G$5,FALSE)</f>
        <v>0</v>
      </c>
      <c r="H6471" s="114">
        <f ca="1">VLOOKUP($B6470,'Input Sheet'!$B$215:$L$414,5+H$5,FALSE)</f>
        <v>0</v>
      </c>
      <c r="I6471" s="114">
        <f ca="1">VLOOKUP($B6470,'Input Sheet'!$B$215:$L$414,5+I$5,FALSE)</f>
        <v>0</v>
      </c>
      <c r="J6471" s="114">
        <f ca="1">VLOOKUP($B6470,'Input Sheet'!$B$215:$L$414,5+J$5,FALSE)</f>
        <v>0</v>
      </c>
      <c r="K6471" s="114">
        <f ca="1">VLOOKUP($B6470,'Input Sheet'!$B$215:$L$414,5+K$5,FALSE)</f>
        <v>0</v>
      </c>
      <c r="L6471" s="114">
        <f ca="1">VLOOKUP($B6470,'Input Sheet'!$B$215:$L$414,5+L$5,FALSE)</f>
        <v>0</v>
      </c>
    </row>
    <row r="6472" spans="1:12" ht="12.75" hidden="1" customHeight="1" outlineLevel="2" x14ac:dyDescent="0.2">
      <c r="A6472" s="3"/>
      <c r="B6472" s="3"/>
      <c r="C6472" s="3"/>
      <c r="D6472" s="3">
        <v>1</v>
      </c>
      <c r="E6472" s="295">
        <f t="array" aca="1" ref="E6472:E6486" ca="1">TRANSPOSE(G6470:L6470)</f>
        <v>0</v>
      </c>
      <c r="F6472" s="296"/>
      <c r="G6472" s="297"/>
      <c r="H6472" s="298">
        <f ca="1">IF(OFFSET(H6472,-$D6472,0)="n/a","n/a",IF(H$5&gt;OFFSET(H6472,-$D6472,0)+$D6472,$E6472-SUM($G6472:G6472),($E6472-SUM($G6472:G6472))/(OFFSET(H6472,-$D6472,0)-(H$5-$D6472-1))))</f>
        <v>0</v>
      </c>
      <c r="I6472" s="298">
        <f ca="1">IF(OFFSET(I6472,-$D6472,0)="n/a","n/a",IF(I$5&gt;OFFSET(I6472,-$D6472,0)+$D6472,$E6472-SUM($G6472:H6472),($E6472-SUM($G6472:H6472))/(OFFSET(I6472,-$D6472,0)-(I$5-$D6472-1))))</f>
        <v>0</v>
      </c>
      <c r="J6472" s="298">
        <f ca="1">IF(OFFSET(J6472,-$D6472,0)="n/a","n/a",IF(J$5&gt;OFFSET(J6472,-$D6472,0)+$D6472,$E6472-SUM($G6472:I6472),($E6472-SUM($G6472:I6472))/(OFFSET(J6472,-$D6472,0)-(J$5-$D6472-1))))</f>
        <v>0</v>
      </c>
      <c r="K6472" s="298">
        <f ca="1">IF(OFFSET(K6472,-$D6472,0)="n/a","n/a",IF(K$5&gt;OFFSET(K6472,-$D6472,0)+$D6472,$E6472-SUM($G6472:J6472),($E6472-SUM($G6472:J6472))/(OFFSET(K6472,-$D6472,0)-(K$5-$D6472-1))))</f>
        <v>0</v>
      </c>
      <c r="L6472" s="298">
        <f ca="1">IF(OFFSET(L6472,-$D6472,0)="n/a","n/a",IF(L$5&gt;OFFSET(L6472,-$D6472,0)+$D6472,$E6472-SUM($G6472:K6472),($E6472-SUM($G6472:K6472))/(OFFSET(L6472,-$D6472,0)-(L$5-$D6472-1))))</f>
        <v>0</v>
      </c>
    </row>
    <row r="6473" spans="1:12" ht="12.75" hidden="1" customHeight="1" outlineLevel="2" x14ac:dyDescent="0.2">
      <c r="A6473" s="3"/>
      <c r="B6473" s="3"/>
      <c r="C6473" s="377" t="s">
        <v>48</v>
      </c>
      <c r="D6473" s="3">
        <v>2</v>
      </c>
      <c r="E6473" s="295">
        <f ca="1"/>
        <v>0</v>
      </c>
      <c r="F6473" s="296"/>
      <c r="G6473" s="299"/>
      <c r="H6473" s="297"/>
      <c r="I6473" s="298">
        <f ca="1">IF(OFFSET(I6473,-$D6473,0)="n/a","n/a",IF(I$5&gt;OFFSET(I6473,-$D6473,0)+$D6473,$E6473-SUM($G6473:H6473),($E6473-SUM($G6473:H6473))/(OFFSET(I6473,-$D6473,0)-(I$5-$D6473-1))))</f>
        <v>0</v>
      </c>
      <c r="J6473" s="298">
        <f ca="1">IF(OFFSET(J6473,-$D6473,0)="n/a","n/a",IF(J$5&gt;OFFSET(J6473,-$D6473,0)+$D6473,$E6473-SUM($G6473:I6473),($E6473-SUM($G6473:I6473))/(OFFSET(J6473,-$D6473,0)-(J$5-$D6473-1))))</f>
        <v>0</v>
      </c>
      <c r="K6473" s="298">
        <f ca="1">IF(OFFSET(K6473,-$D6473,0)="n/a","n/a",IF(K$5&gt;OFFSET(K6473,-$D6473,0)+$D6473,$E6473-SUM($G6473:J6473),($E6473-SUM($G6473:J6473))/(OFFSET(K6473,-$D6473,0)-(K$5-$D6473-1))))</f>
        <v>0</v>
      </c>
      <c r="L6473" s="298">
        <f ca="1">IF(OFFSET(L6473,-$D6473,0)="n/a","n/a",IF(L$5&gt;OFFSET(L6473,-$D6473,0)+$D6473,$E6473-SUM($G6473:K6473),($E6473-SUM($G6473:K6473))/(OFFSET(L6473,-$D6473,0)-(L$5-$D6473-1))))</f>
        <v>0</v>
      </c>
    </row>
    <row r="6474" spans="1:12" ht="12.75" hidden="1" customHeight="1" outlineLevel="2" x14ac:dyDescent="0.2">
      <c r="A6474" s="3"/>
      <c r="B6474" s="3"/>
      <c r="C6474" s="377"/>
      <c r="D6474" s="3">
        <v>3</v>
      </c>
      <c r="E6474" s="295">
        <f ca="1"/>
        <v>0</v>
      </c>
      <c r="F6474" s="296"/>
      <c r="G6474" s="299"/>
      <c r="H6474" s="299"/>
      <c r="I6474" s="297"/>
      <c r="J6474" s="298">
        <f ca="1">IF(OFFSET(J6474,-$D6474,0)="n/a","n/a",IF(J$5&gt;OFFSET(J6474,-$D6474,0)+$D6474,$E6474-SUM($G6474:I6474),($E6474-SUM($G6474:I6474))/(OFFSET(J6474,-$D6474,0)-(J$5-$D6474-1))))</f>
        <v>0</v>
      </c>
      <c r="K6474" s="298">
        <f ca="1">IF(OFFSET(K6474,-$D6474,0)="n/a","n/a",IF(K$5&gt;OFFSET(K6474,-$D6474,0)+$D6474,$E6474-SUM($G6474:J6474),($E6474-SUM($G6474:J6474))/(OFFSET(K6474,-$D6474,0)-(K$5-$D6474-1))))</f>
        <v>0</v>
      </c>
      <c r="L6474" s="298">
        <f ca="1">IF(OFFSET(L6474,-$D6474,0)="n/a","n/a",IF(L$5&gt;OFFSET(L6474,-$D6474,0)+$D6474,$E6474-SUM($G6474:K6474),($E6474-SUM($G6474:K6474))/(OFFSET(L6474,-$D6474,0)-(L$5-$D6474-1))))</f>
        <v>0</v>
      </c>
    </row>
    <row r="6475" spans="1:12" ht="12.75" hidden="1" customHeight="1" outlineLevel="2" x14ac:dyDescent="0.2">
      <c r="A6475" s="3"/>
      <c r="B6475" s="3"/>
      <c r="C6475" s="377"/>
      <c r="D6475" s="3">
        <v>4</v>
      </c>
      <c r="E6475" s="295">
        <f ca="1"/>
        <v>0</v>
      </c>
      <c r="F6475" s="296"/>
      <c r="G6475" s="299"/>
      <c r="H6475" s="299"/>
      <c r="I6475" s="299"/>
      <c r="J6475" s="297"/>
      <c r="K6475" s="298">
        <f ca="1">IF(OFFSET(K6475,-$D6475,0)="n/a","n/a",IF(K$5&gt;OFFSET(K6475,-$D6475,0)+$D6475,$E6475-SUM($G6475:J6475),($E6475-SUM($G6475:J6475))/(OFFSET(K6475,-$D6475,0)-(K$5-$D6475-1))))</f>
        <v>0</v>
      </c>
      <c r="L6475" s="298">
        <f ca="1">IF(OFFSET(L6475,-$D6475,0)="n/a","n/a",IF(L$5&gt;OFFSET(L6475,-$D6475,0)+$D6475,$E6475-SUM($G6475:K6475),($E6475-SUM($G6475:K6475))/(OFFSET(L6475,-$D6475,0)-(L$5-$D6475-1))))</f>
        <v>0</v>
      </c>
    </row>
    <row r="6476" spans="1:12" ht="12.75" hidden="1" customHeight="1" outlineLevel="2" x14ac:dyDescent="0.2">
      <c r="A6476" s="3"/>
      <c r="B6476" s="3"/>
      <c r="C6476" s="377"/>
      <c r="D6476" s="3">
        <v>5</v>
      </c>
      <c r="E6476" s="295">
        <f ca="1"/>
        <v>0</v>
      </c>
      <c r="F6476" s="296"/>
      <c r="G6476" s="299"/>
      <c r="H6476" s="299"/>
      <c r="I6476" s="299"/>
      <c r="J6476" s="299"/>
      <c r="K6476" s="297"/>
      <c r="L6476" s="298">
        <f ca="1">IF(OFFSET(L6476,-$D6476,0)="n/a","n/a",IF(L$5&gt;OFFSET(L6476,-$D6476,0)+$D6476,$E6476-SUM($G6476:K6476),($E6476-SUM($G6476:K6476))/(OFFSET(L6476,-$D6476,0)-(L$5-$D6476-1))))</f>
        <v>0</v>
      </c>
    </row>
    <row r="6477" spans="1:12" ht="12.75" hidden="1" customHeight="1" outlineLevel="2" x14ac:dyDescent="0.2">
      <c r="A6477" s="3"/>
      <c r="B6477" s="3"/>
      <c r="C6477" s="377"/>
      <c r="D6477" s="3">
        <v>6</v>
      </c>
      <c r="E6477" s="295">
        <f ca="1"/>
        <v>0</v>
      </c>
      <c r="F6477" s="296"/>
      <c r="G6477" s="299"/>
      <c r="H6477" s="299"/>
      <c r="I6477" s="299"/>
      <c r="J6477" s="299"/>
      <c r="K6477" s="299"/>
      <c r="L6477" s="297"/>
    </row>
    <row r="6478" spans="1:12" ht="12.75" hidden="1" customHeight="1" outlineLevel="2" x14ac:dyDescent="0.2">
      <c r="A6478" s="3"/>
      <c r="B6478" s="3"/>
      <c r="C6478" s="377"/>
      <c r="D6478" s="3">
        <v>7</v>
      </c>
      <c r="E6478" s="295" t="e">
        <f ca="1"/>
        <v>#N/A</v>
      </c>
      <c r="F6478" s="296"/>
      <c r="G6478" s="299"/>
      <c r="H6478" s="299"/>
      <c r="I6478" s="299"/>
      <c r="J6478" s="299"/>
      <c r="K6478" s="299"/>
      <c r="L6478" s="299"/>
    </row>
    <row r="6479" spans="1:12" ht="12.75" hidden="1" customHeight="1" outlineLevel="2" x14ac:dyDescent="0.2">
      <c r="A6479" s="3"/>
      <c r="B6479" s="3"/>
      <c r="C6479" s="377"/>
      <c r="D6479" s="3">
        <v>8</v>
      </c>
      <c r="E6479" s="295" t="e">
        <f ca="1"/>
        <v>#N/A</v>
      </c>
      <c r="F6479" s="296"/>
      <c r="G6479" s="299"/>
      <c r="H6479" s="299"/>
      <c r="I6479" s="299"/>
      <c r="J6479" s="299"/>
      <c r="K6479" s="299"/>
      <c r="L6479" s="299"/>
    </row>
    <row r="6480" spans="1:12" ht="12.75" hidden="1" customHeight="1" outlineLevel="2" x14ac:dyDescent="0.2">
      <c r="A6480" s="3"/>
      <c r="B6480" s="3"/>
      <c r="C6480" s="377"/>
      <c r="D6480" s="3">
        <v>9</v>
      </c>
      <c r="E6480" s="295" t="e">
        <f ca="1"/>
        <v>#N/A</v>
      </c>
      <c r="F6480" s="296"/>
      <c r="G6480" s="299"/>
      <c r="H6480" s="299"/>
      <c r="I6480" s="299"/>
      <c r="J6480" s="299"/>
      <c r="K6480" s="299"/>
      <c r="L6480" s="299"/>
    </row>
    <row r="6481" spans="1:12" ht="12.75" hidden="1" customHeight="1" outlineLevel="2" x14ac:dyDescent="0.2">
      <c r="A6481" s="3"/>
      <c r="B6481" s="3"/>
      <c r="C6481" s="377"/>
      <c r="D6481" s="3">
        <v>10</v>
      </c>
      <c r="E6481" s="295" t="e">
        <f ca="1"/>
        <v>#N/A</v>
      </c>
      <c r="F6481" s="296"/>
      <c r="G6481" s="299"/>
      <c r="H6481" s="299"/>
      <c r="I6481" s="299"/>
      <c r="J6481" s="299"/>
      <c r="K6481" s="299"/>
      <c r="L6481" s="299"/>
    </row>
    <row r="6482" spans="1:12" ht="12.75" hidden="1" customHeight="1" outlineLevel="2" x14ac:dyDescent="0.2">
      <c r="A6482" s="3"/>
      <c r="B6482" s="3"/>
      <c r="C6482" s="377"/>
      <c r="D6482" s="3">
        <v>11</v>
      </c>
      <c r="E6482" s="295" t="e">
        <f ca="1"/>
        <v>#N/A</v>
      </c>
      <c r="F6482" s="296"/>
      <c r="G6482" s="299"/>
      <c r="H6482" s="299"/>
      <c r="I6482" s="299"/>
      <c r="J6482" s="299"/>
      <c r="K6482" s="299"/>
      <c r="L6482" s="299"/>
    </row>
    <row r="6483" spans="1:12" ht="12.75" hidden="1" customHeight="1" outlineLevel="2" x14ac:dyDescent="0.2">
      <c r="A6483" s="3"/>
      <c r="B6483" s="3"/>
      <c r="C6483" s="377"/>
      <c r="D6483" s="3">
        <v>12</v>
      </c>
      <c r="E6483" s="295" t="e">
        <f ca="1"/>
        <v>#N/A</v>
      </c>
      <c r="F6483" s="296"/>
      <c r="G6483" s="299"/>
      <c r="H6483" s="299"/>
      <c r="I6483" s="299"/>
      <c r="J6483" s="299"/>
      <c r="K6483" s="299"/>
      <c r="L6483" s="299"/>
    </row>
    <row r="6484" spans="1:12" ht="12.75" hidden="1" customHeight="1" outlineLevel="2" x14ac:dyDescent="0.2">
      <c r="A6484" s="3"/>
      <c r="B6484" s="3"/>
      <c r="C6484" s="377"/>
      <c r="D6484" s="3">
        <v>13</v>
      </c>
      <c r="E6484" s="295" t="e">
        <f ca="1"/>
        <v>#N/A</v>
      </c>
      <c r="F6484" s="296"/>
      <c r="G6484" s="299"/>
      <c r="H6484" s="299"/>
      <c r="I6484" s="299"/>
      <c r="J6484" s="299"/>
      <c r="K6484" s="299"/>
      <c r="L6484" s="299"/>
    </row>
    <row r="6485" spans="1:12" ht="12.75" hidden="1" customHeight="1" outlineLevel="2" x14ac:dyDescent="0.2">
      <c r="A6485" s="3"/>
      <c r="B6485" s="3"/>
      <c r="C6485" s="377"/>
      <c r="D6485" s="3">
        <v>14</v>
      </c>
      <c r="E6485" s="295" t="e">
        <f ca="1"/>
        <v>#N/A</v>
      </c>
      <c r="F6485" s="296"/>
      <c r="G6485" s="299"/>
      <c r="H6485" s="299"/>
      <c r="I6485" s="299"/>
      <c r="J6485" s="299"/>
      <c r="K6485" s="299"/>
      <c r="L6485" s="299"/>
    </row>
    <row r="6486" spans="1:12" ht="12.75" hidden="1" customHeight="1" outlineLevel="2" x14ac:dyDescent="0.2">
      <c r="A6486" s="3"/>
      <c r="B6486" s="3"/>
      <c r="C6486" s="377"/>
      <c r="D6486" s="3">
        <v>15</v>
      </c>
      <c r="E6486" s="295" t="e">
        <f ca="1"/>
        <v>#N/A</v>
      </c>
      <c r="F6486" s="296"/>
      <c r="G6486" s="299"/>
      <c r="H6486" s="299"/>
      <c r="I6486" s="299"/>
      <c r="J6486" s="299"/>
      <c r="K6486" s="299"/>
      <c r="L6486" s="299"/>
    </row>
    <row r="6487" spans="1:12" ht="12.75" hidden="1" customHeight="1" outlineLevel="1" x14ac:dyDescent="0.2">
      <c r="A6487" s="3"/>
      <c r="B6487" s="149" t="str">
        <f ca="1">B6470</f>
        <v>Asset Type 137</v>
      </c>
      <c r="C6487" s="149" t="str">
        <f ca="1">C6470</f>
        <v>Description - Asset Type 137</v>
      </c>
      <c r="D6487" s="3"/>
      <c r="E6487" s="3"/>
      <c r="F6487" s="109" t="s">
        <v>47</v>
      </c>
      <c r="G6487" s="301">
        <f t="shared" ref="G6487:L6487" si="674">SUM(G6472:G6486)</f>
        <v>0</v>
      </c>
      <c r="H6487" s="301">
        <f t="shared" ca="1" si="674"/>
        <v>0</v>
      </c>
      <c r="I6487" s="301">
        <f t="shared" ca="1" si="674"/>
        <v>0</v>
      </c>
      <c r="J6487" s="301">
        <f t="shared" ca="1" si="674"/>
        <v>0</v>
      </c>
      <c r="K6487" s="301">
        <f t="shared" ca="1" si="674"/>
        <v>0</v>
      </c>
      <c r="L6487" s="301">
        <f t="shared" ca="1" si="674"/>
        <v>0</v>
      </c>
    </row>
    <row r="6488" spans="1:12" ht="12.75" hidden="1" customHeight="1" outlineLevel="2" x14ac:dyDescent="0.2">
      <c r="A6488" s="221">
        <f>A6470+1</f>
        <v>138</v>
      </c>
      <c r="B6488" s="22" t="str">
        <f ca="1">OFFSET($B$216,$A6488-1,0)</f>
        <v>Asset Type 138</v>
      </c>
      <c r="C6488" s="22" t="str">
        <f ca="1">OFFSET($C$216,$A6488-1,0)</f>
        <v>Description - Asset Type 138</v>
      </c>
      <c r="D6488" s="3"/>
      <c r="E6488" s="112"/>
      <c r="F6488" s="111" t="s">
        <v>46</v>
      </c>
      <c r="G6488" s="300">
        <f t="shared" ref="G6488:L6488" ca="1" si="675">VLOOKUP($B6488,$B$216:$L$415,5+G$5,FALSE)</f>
        <v>0</v>
      </c>
      <c r="H6488" s="300">
        <f t="shared" ca="1" si="675"/>
        <v>0</v>
      </c>
      <c r="I6488" s="300">
        <f t="shared" ca="1" si="675"/>
        <v>0</v>
      </c>
      <c r="J6488" s="300">
        <f t="shared" ca="1" si="675"/>
        <v>0</v>
      </c>
      <c r="K6488" s="300">
        <f t="shared" ca="1" si="675"/>
        <v>0</v>
      </c>
      <c r="L6488" s="300">
        <f t="shared" ca="1" si="675"/>
        <v>0</v>
      </c>
    </row>
    <row r="6489" spans="1:12" ht="12.75" hidden="1" customHeight="1" outlineLevel="2" x14ac:dyDescent="0.2">
      <c r="A6489" s="3"/>
      <c r="B6489" s="3"/>
      <c r="C6489" s="21"/>
      <c r="D6489" s="3"/>
      <c r="E6489" s="110"/>
      <c r="F6489" s="109" t="s">
        <v>81</v>
      </c>
      <c r="G6489" s="114">
        <f ca="1">VLOOKUP($B6488,'Input Sheet'!$B$215:$L$414,5+G$5,FALSE)</f>
        <v>0</v>
      </c>
      <c r="H6489" s="114">
        <f ca="1">VLOOKUP($B6488,'Input Sheet'!$B$215:$L$414,5+H$5,FALSE)</f>
        <v>0</v>
      </c>
      <c r="I6489" s="114">
        <f ca="1">VLOOKUP($B6488,'Input Sheet'!$B$215:$L$414,5+I$5,FALSE)</f>
        <v>0</v>
      </c>
      <c r="J6489" s="114">
        <f ca="1">VLOOKUP($B6488,'Input Sheet'!$B$215:$L$414,5+J$5,FALSE)</f>
        <v>0</v>
      </c>
      <c r="K6489" s="114">
        <f ca="1">VLOOKUP($B6488,'Input Sheet'!$B$215:$L$414,5+K$5,FALSE)</f>
        <v>0</v>
      </c>
      <c r="L6489" s="114">
        <f ca="1">VLOOKUP($B6488,'Input Sheet'!$B$215:$L$414,5+L$5,FALSE)</f>
        <v>0</v>
      </c>
    </row>
    <row r="6490" spans="1:12" ht="12.75" hidden="1" customHeight="1" outlineLevel="2" x14ac:dyDescent="0.2">
      <c r="A6490" s="3"/>
      <c r="B6490" s="3"/>
      <c r="C6490" s="3"/>
      <c r="D6490" s="3">
        <v>1</v>
      </c>
      <c r="E6490" s="295">
        <f t="array" aca="1" ref="E6490:E6504" ca="1">TRANSPOSE(G6488:L6488)</f>
        <v>0</v>
      </c>
      <c r="F6490" s="296"/>
      <c r="G6490" s="297"/>
      <c r="H6490" s="298">
        <f ca="1">IF(OFFSET(H6490,-$D6490,0)="n/a","n/a",IF(H$5&gt;OFFSET(H6490,-$D6490,0)+$D6490,$E6490-SUM($G6490:G6490),($E6490-SUM($G6490:G6490))/(OFFSET(H6490,-$D6490,0)-(H$5-$D6490-1))))</f>
        <v>0</v>
      </c>
      <c r="I6490" s="298">
        <f ca="1">IF(OFFSET(I6490,-$D6490,0)="n/a","n/a",IF(I$5&gt;OFFSET(I6490,-$D6490,0)+$D6490,$E6490-SUM($G6490:H6490),($E6490-SUM($G6490:H6490))/(OFFSET(I6490,-$D6490,0)-(I$5-$D6490-1))))</f>
        <v>0</v>
      </c>
      <c r="J6490" s="298">
        <f ca="1">IF(OFFSET(J6490,-$D6490,0)="n/a","n/a",IF(J$5&gt;OFFSET(J6490,-$D6490,0)+$D6490,$E6490-SUM($G6490:I6490),($E6490-SUM($G6490:I6490))/(OFFSET(J6490,-$D6490,0)-(J$5-$D6490-1))))</f>
        <v>0</v>
      </c>
      <c r="K6490" s="298">
        <f ca="1">IF(OFFSET(K6490,-$D6490,0)="n/a","n/a",IF(K$5&gt;OFFSET(K6490,-$D6490,0)+$D6490,$E6490-SUM($G6490:J6490),($E6490-SUM($G6490:J6490))/(OFFSET(K6490,-$D6490,0)-(K$5-$D6490-1))))</f>
        <v>0</v>
      </c>
      <c r="L6490" s="298">
        <f ca="1">IF(OFFSET(L6490,-$D6490,0)="n/a","n/a",IF(L$5&gt;OFFSET(L6490,-$D6490,0)+$D6490,$E6490-SUM($G6490:K6490),($E6490-SUM($G6490:K6490))/(OFFSET(L6490,-$D6490,0)-(L$5-$D6490-1))))</f>
        <v>0</v>
      </c>
    </row>
    <row r="6491" spans="1:12" ht="12.75" hidden="1" customHeight="1" outlineLevel="2" x14ac:dyDescent="0.2">
      <c r="A6491" s="3"/>
      <c r="B6491" s="3"/>
      <c r="C6491" s="377" t="s">
        <v>48</v>
      </c>
      <c r="D6491" s="3">
        <v>2</v>
      </c>
      <c r="E6491" s="295">
        <f ca="1"/>
        <v>0</v>
      </c>
      <c r="F6491" s="296"/>
      <c r="G6491" s="299"/>
      <c r="H6491" s="297"/>
      <c r="I6491" s="298">
        <f ca="1">IF(OFFSET(I6491,-$D6491,0)="n/a","n/a",IF(I$5&gt;OFFSET(I6491,-$D6491,0)+$D6491,$E6491-SUM($G6491:H6491),($E6491-SUM($G6491:H6491))/(OFFSET(I6491,-$D6491,0)-(I$5-$D6491-1))))</f>
        <v>0</v>
      </c>
      <c r="J6491" s="298">
        <f ca="1">IF(OFFSET(J6491,-$D6491,0)="n/a","n/a",IF(J$5&gt;OFFSET(J6491,-$D6491,0)+$D6491,$E6491-SUM($G6491:I6491),($E6491-SUM($G6491:I6491))/(OFFSET(J6491,-$D6491,0)-(J$5-$D6491-1))))</f>
        <v>0</v>
      </c>
      <c r="K6491" s="298">
        <f ca="1">IF(OFFSET(K6491,-$D6491,0)="n/a","n/a",IF(K$5&gt;OFFSET(K6491,-$D6491,0)+$D6491,$E6491-SUM($G6491:J6491),($E6491-SUM($G6491:J6491))/(OFFSET(K6491,-$D6491,0)-(K$5-$D6491-1))))</f>
        <v>0</v>
      </c>
      <c r="L6491" s="298">
        <f ca="1">IF(OFFSET(L6491,-$D6491,0)="n/a","n/a",IF(L$5&gt;OFFSET(L6491,-$D6491,0)+$D6491,$E6491-SUM($G6491:K6491),($E6491-SUM($G6491:K6491))/(OFFSET(L6491,-$D6491,0)-(L$5-$D6491-1))))</f>
        <v>0</v>
      </c>
    </row>
    <row r="6492" spans="1:12" ht="12.75" hidden="1" customHeight="1" outlineLevel="2" x14ac:dyDescent="0.2">
      <c r="A6492" s="3"/>
      <c r="B6492" s="3"/>
      <c r="C6492" s="377"/>
      <c r="D6492" s="3">
        <v>3</v>
      </c>
      <c r="E6492" s="295">
        <f ca="1"/>
        <v>0</v>
      </c>
      <c r="F6492" s="296"/>
      <c r="G6492" s="299"/>
      <c r="H6492" s="299"/>
      <c r="I6492" s="297"/>
      <c r="J6492" s="298">
        <f ca="1">IF(OFFSET(J6492,-$D6492,0)="n/a","n/a",IF(J$5&gt;OFFSET(J6492,-$D6492,0)+$D6492,$E6492-SUM($G6492:I6492),($E6492-SUM($G6492:I6492))/(OFFSET(J6492,-$D6492,0)-(J$5-$D6492-1))))</f>
        <v>0</v>
      </c>
      <c r="K6492" s="298">
        <f ca="1">IF(OFFSET(K6492,-$D6492,0)="n/a","n/a",IF(K$5&gt;OFFSET(K6492,-$D6492,0)+$D6492,$E6492-SUM($G6492:J6492),($E6492-SUM($G6492:J6492))/(OFFSET(K6492,-$D6492,0)-(K$5-$D6492-1))))</f>
        <v>0</v>
      </c>
      <c r="L6492" s="298">
        <f ca="1">IF(OFFSET(L6492,-$D6492,0)="n/a","n/a",IF(L$5&gt;OFFSET(L6492,-$D6492,0)+$D6492,$E6492-SUM($G6492:K6492),($E6492-SUM($G6492:K6492))/(OFFSET(L6492,-$D6492,0)-(L$5-$D6492-1))))</f>
        <v>0</v>
      </c>
    </row>
    <row r="6493" spans="1:12" ht="12.75" hidden="1" customHeight="1" outlineLevel="2" x14ac:dyDescent="0.2">
      <c r="A6493" s="3"/>
      <c r="B6493" s="3"/>
      <c r="C6493" s="377"/>
      <c r="D6493" s="3">
        <v>4</v>
      </c>
      <c r="E6493" s="295">
        <f ca="1"/>
        <v>0</v>
      </c>
      <c r="F6493" s="296"/>
      <c r="G6493" s="299"/>
      <c r="H6493" s="299"/>
      <c r="I6493" s="299"/>
      <c r="J6493" s="297"/>
      <c r="K6493" s="298">
        <f ca="1">IF(OFFSET(K6493,-$D6493,0)="n/a","n/a",IF(K$5&gt;OFFSET(K6493,-$D6493,0)+$D6493,$E6493-SUM($G6493:J6493),($E6493-SUM($G6493:J6493))/(OFFSET(K6493,-$D6493,0)-(K$5-$D6493-1))))</f>
        <v>0</v>
      </c>
      <c r="L6493" s="298">
        <f ca="1">IF(OFFSET(L6493,-$D6493,0)="n/a","n/a",IF(L$5&gt;OFFSET(L6493,-$D6493,0)+$D6493,$E6493-SUM($G6493:K6493),($E6493-SUM($G6493:K6493))/(OFFSET(L6493,-$D6493,0)-(L$5-$D6493-1))))</f>
        <v>0</v>
      </c>
    </row>
    <row r="6494" spans="1:12" ht="12.75" hidden="1" customHeight="1" outlineLevel="2" x14ac:dyDescent="0.2">
      <c r="A6494" s="3"/>
      <c r="B6494" s="3"/>
      <c r="C6494" s="377"/>
      <c r="D6494" s="3">
        <v>5</v>
      </c>
      <c r="E6494" s="295">
        <f ca="1"/>
        <v>0</v>
      </c>
      <c r="F6494" s="296"/>
      <c r="G6494" s="299"/>
      <c r="H6494" s="299"/>
      <c r="I6494" s="299"/>
      <c r="J6494" s="299"/>
      <c r="K6494" s="297"/>
      <c r="L6494" s="298">
        <f ca="1">IF(OFFSET(L6494,-$D6494,0)="n/a","n/a",IF(L$5&gt;OFFSET(L6494,-$D6494,0)+$D6494,$E6494-SUM($G6494:K6494),($E6494-SUM($G6494:K6494))/(OFFSET(L6494,-$D6494,0)-(L$5-$D6494-1))))</f>
        <v>0</v>
      </c>
    </row>
    <row r="6495" spans="1:12" ht="12.75" hidden="1" customHeight="1" outlineLevel="2" x14ac:dyDescent="0.2">
      <c r="A6495" s="3"/>
      <c r="B6495" s="3"/>
      <c r="C6495" s="377"/>
      <c r="D6495" s="3">
        <v>6</v>
      </c>
      <c r="E6495" s="295">
        <f ca="1"/>
        <v>0</v>
      </c>
      <c r="F6495" s="296"/>
      <c r="G6495" s="299"/>
      <c r="H6495" s="299"/>
      <c r="I6495" s="299"/>
      <c r="J6495" s="299"/>
      <c r="K6495" s="299"/>
      <c r="L6495" s="297"/>
    </row>
    <row r="6496" spans="1:12" ht="12.75" hidden="1" customHeight="1" outlineLevel="2" x14ac:dyDescent="0.2">
      <c r="A6496" s="3"/>
      <c r="B6496" s="3"/>
      <c r="C6496" s="377"/>
      <c r="D6496" s="3">
        <v>7</v>
      </c>
      <c r="E6496" s="295" t="e">
        <f ca="1"/>
        <v>#N/A</v>
      </c>
      <c r="F6496" s="296"/>
      <c r="G6496" s="299"/>
      <c r="H6496" s="299"/>
      <c r="I6496" s="299"/>
      <c r="J6496" s="299"/>
      <c r="K6496" s="299"/>
      <c r="L6496" s="299"/>
    </row>
    <row r="6497" spans="1:12" ht="12.75" hidden="1" customHeight="1" outlineLevel="2" x14ac:dyDescent="0.2">
      <c r="A6497" s="3"/>
      <c r="B6497" s="3"/>
      <c r="C6497" s="377"/>
      <c r="D6497" s="3">
        <v>8</v>
      </c>
      <c r="E6497" s="295" t="e">
        <f ca="1"/>
        <v>#N/A</v>
      </c>
      <c r="F6497" s="296"/>
      <c r="G6497" s="299"/>
      <c r="H6497" s="299"/>
      <c r="I6497" s="299"/>
      <c r="J6497" s="299"/>
      <c r="K6497" s="299"/>
      <c r="L6497" s="299"/>
    </row>
    <row r="6498" spans="1:12" ht="12.75" hidden="1" customHeight="1" outlineLevel="2" x14ac:dyDescent="0.2">
      <c r="A6498" s="3"/>
      <c r="B6498" s="3"/>
      <c r="C6498" s="377"/>
      <c r="D6498" s="3">
        <v>9</v>
      </c>
      <c r="E6498" s="295" t="e">
        <f ca="1"/>
        <v>#N/A</v>
      </c>
      <c r="F6498" s="296"/>
      <c r="G6498" s="299"/>
      <c r="H6498" s="299"/>
      <c r="I6498" s="299"/>
      <c r="J6498" s="299"/>
      <c r="K6498" s="299"/>
      <c r="L6498" s="299"/>
    </row>
    <row r="6499" spans="1:12" ht="12.75" hidden="1" customHeight="1" outlineLevel="2" x14ac:dyDescent="0.2">
      <c r="A6499" s="3"/>
      <c r="B6499" s="3"/>
      <c r="C6499" s="377"/>
      <c r="D6499" s="3">
        <v>10</v>
      </c>
      <c r="E6499" s="295" t="e">
        <f ca="1"/>
        <v>#N/A</v>
      </c>
      <c r="F6499" s="296"/>
      <c r="G6499" s="299"/>
      <c r="H6499" s="299"/>
      <c r="I6499" s="299"/>
      <c r="J6499" s="299"/>
      <c r="K6499" s="299"/>
      <c r="L6499" s="299"/>
    </row>
    <row r="6500" spans="1:12" ht="12.75" hidden="1" customHeight="1" outlineLevel="2" x14ac:dyDescent="0.2">
      <c r="A6500" s="3"/>
      <c r="B6500" s="3"/>
      <c r="C6500" s="377"/>
      <c r="D6500" s="3">
        <v>11</v>
      </c>
      <c r="E6500" s="295" t="e">
        <f ca="1"/>
        <v>#N/A</v>
      </c>
      <c r="F6500" s="296"/>
      <c r="G6500" s="299"/>
      <c r="H6500" s="299"/>
      <c r="I6500" s="299"/>
      <c r="J6500" s="299"/>
      <c r="K6500" s="299"/>
      <c r="L6500" s="299"/>
    </row>
    <row r="6501" spans="1:12" ht="12.75" hidden="1" customHeight="1" outlineLevel="2" x14ac:dyDescent="0.2">
      <c r="A6501" s="3"/>
      <c r="B6501" s="3"/>
      <c r="C6501" s="377"/>
      <c r="D6501" s="3">
        <v>12</v>
      </c>
      <c r="E6501" s="295" t="e">
        <f ca="1"/>
        <v>#N/A</v>
      </c>
      <c r="F6501" s="296"/>
      <c r="G6501" s="299"/>
      <c r="H6501" s="299"/>
      <c r="I6501" s="299"/>
      <c r="J6501" s="299"/>
      <c r="K6501" s="299"/>
      <c r="L6501" s="299"/>
    </row>
    <row r="6502" spans="1:12" ht="12.75" hidden="1" customHeight="1" outlineLevel="2" x14ac:dyDescent="0.2">
      <c r="A6502" s="3"/>
      <c r="B6502" s="3"/>
      <c r="C6502" s="377"/>
      <c r="D6502" s="3">
        <v>13</v>
      </c>
      <c r="E6502" s="295" t="e">
        <f ca="1"/>
        <v>#N/A</v>
      </c>
      <c r="F6502" s="296"/>
      <c r="G6502" s="299"/>
      <c r="H6502" s="299"/>
      <c r="I6502" s="299"/>
      <c r="J6502" s="299"/>
      <c r="K6502" s="299"/>
      <c r="L6502" s="299"/>
    </row>
    <row r="6503" spans="1:12" ht="12.75" hidden="1" customHeight="1" outlineLevel="2" x14ac:dyDescent="0.2">
      <c r="A6503" s="3"/>
      <c r="B6503" s="3"/>
      <c r="C6503" s="377"/>
      <c r="D6503" s="3">
        <v>14</v>
      </c>
      <c r="E6503" s="295" t="e">
        <f ca="1"/>
        <v>#N/A</v>
      </c>
      <c r="F6503" s="296"/>
      <c r="G6503" s="299"/>
      <c r="H6503" s="299"/>
      <c r="I6503" s="299"/>
      <c r="J6503" s="299"/>
      <c r="K6503" s="299"/>
      <c r="L6503" s="299"/>
    </row>
    <row r="6504" spans="1:12" ht="12.75" hidden="1" customHeight="1" outlineLevel="2" x14ac:dyDescent="0.2">
      <c r="A6504" s="3"/>
      <c r="B6504" s="3"/>
      <c r="C6504" s="377"/>
      <c r="D6504" s="3">
        <v>15</v>
      </c>
      <c r="E6504" s="295" t="e">
        <f ca="1"/>
        <v>#N/A</v>
      </c>
      <c r="F6504" s="296"/>
      <c r="G6504" s="299"/>
      <c r="H6504" s="299"/>
      <c r="I6504" s="299"/>
      <c r="J6504" s="299"/>
      <c r="K6504" s="299"/>
      <c r="L6504" s="299"/>
    </row>
    <row r="6505" spans="1:12" ht="12.75" hidden="1" customHeight="1" outlineLevel="1" x14ac:dyDescent="0.2">
      <c r="A6505" s="3"/>
      <c r="B6505" s="149" t="str">
        <f ca="1">B6488</f>
        <v>Asset Type 138</v>
      </c>
      <c r="C6505" s="149" t="str">
        <f ca="1">C6488</f>
        <v>Description - Asset Type 138</v>
      </c>
      <c r="D6505" s="3"/>
      <c r="E6505" s="3"/>
      <c r="F6505" s="109" t="s">
        <v>47</v>
      </c>
      <c r="G6505" s="301">
        <f t="shared" ref="G6505:L6505" si="676">SUM(G6490:G6504)</f>
        <v>0</v>
      </c>
      <c r="H6505" s="301">
        <f t="shared" ca="1" si="676"/>
        <v>0</v>
      </c>
      <c r="I6505" s="301">
        <f t="shared" ca="1" si="676"/>
        <v>0</v>
      </c>
      <c r="J6505" s="301">
        <f t="shared" ca="1" si="676"/>
        <v>0</v>
      </c>
      <c r="K6505" s="301">
        <f t="shared" ca="1" si="676"/>
        <v>0</v>
      </c>
      <c r="L6505" s="301">
        <f t="shared" ca="1" si="676"/>
        <v>0</v>
      </c>
    </row>
    <row r="6506" spans="1:12" ht="12.75" hidden="1" customHeight="1" outlineLevel="2" x14ac:dyDescent="0.2">
      <c r="A6506" s="221">
        <f>A6488+1</f>
        <v>139</v>
      </c>
      <c r="B6506" s="22" t="str">
        <f ca="1">OFFSET($B$216,$A6506-1,0)</f>
        <v>Asset Type 139</v>
      </c>
      <c r="C6506" s="22" t="str">
        <f ca="1">OFFSET($C$216,$A6506-1,0)</f>
        <v>Description - Asset Type 139</v>
      </c>
      <c r="D6506" s="3"/>
      <c r="E6506" s="112"/>
      <c r="F6506" s="111" t="s">
        <v>46</v>
      </c>
      <c r="G6506" s="300">
        <f t="shared" ref="G6506:L6506" ca="1" si="677">VLOOKUP($B6506,$B$216:$L$415,5+G$5,FALSE)</f>
        <v>0</v>
      </c>
      <c r="H6506" s="300">
        <f t="shared" ca="1" si="677"/>
        <v>0</v>
      </c>
      <c r="I6506" s="300">
        <f t="shared" ca="1" si="677"/>
        <v>0</v>
      </c>
      <c r="J6506" s="300">
        <f t="shared" ca="1" si="677"/>
        <v>0</v>
      </c>
      <c r="K6506" s="300">
        <f t="shared" ca="1" si="677"/>
        <v>0</v>
      </c>
      <c r="L6506" s="300">
        <f t="shared" ca="1" si="677"/>
        <v>0</v>
      </c>
    </row>
    <row r="6507" spans="1:12" ht="12.75" hidden="1" customHeight="1" outlineLevel="2" x14ac:dyDescent="0.2">
      <c r="A6507" s="3"/>
      <c r="B6507" s="3"/>
      <c r="C6507" s="21"/>
      <c r="D6507" s="3"/>
      <c r="E6507" s="110"/>
      <c r="F6507" s="109" t="s">
        <v>81</v>
      </c>
      <c r="G6507" s="114">
        <f ca="1">VLOOKUP($B6506,'Input Sheet'!$B$215:$L$414,5+G$5,FALSE)</f>
        <v>0</v>
      </c>
      <c r="H6507" s="114">
        <f ca="1">VLOOKUP($B6506,'Input Sheet'!$B$215:$L$414,5+H$5,FALSE)</f>
        <v>0</v>
      </c>
      <c r="I6507" s="114">
        <f ca="1">VLOOKUP($B6506,'Input Sheet'!$B$215:$L$414,5+I$5,FALSE)</f>
        <v>0</v>
      </c>
      <c r="J6507" s="114">
        <f ca="1">VLOOKUP($B6506,'Input Sheet'!$B$215:$L$414,5+J$5,FALSE)</f>
        <v>0</v>
      </c>
      <c r="K6507" s="114">
        <f ca="1">VLOOKUP($B6506,'Input Sheet'!$B$215:$L$414,5+K$5,FALSE)</f>
        <v>0</v>
      </c>
      <c r="L6507" s="114">
        <f ca="1">VLOOKUP($B6506,'Input Sheet'!$B$215:$L$414,5+L$5,FALSE)</f>
        <v>0</v>
      </c>
    </row>
    <row r="6508" spans="1:12" ht="12.75" hidden="1" customHeight="1" outlineLevel="2" x14ac:dyDescent="0.2">
      <c r="A6508" s="3"/>
      <c r="B6508" s="3"/>
      <c r="C6508" s="3"/>
      <c r="D6508" s="3">
        <v>1</v>
      </c>
      <c r="E6508" s="295">
        <f t="array" aca="1" ref="E6508:E6522" ca="1">TRANSPOSE(G6506:L6506)</f>
        <v>0</v>
      </c>
      <c r="F6508" s="296"/>
      <c r="G6508" s="297"/>
      <c r="H6508" s="298">
        <f ca="1">IF(OFFSET(H6508,-$D6508,0)="n/a","n/a",IF(H$5&gt;OFFSET(H6508,-$D6508,0)+$D6508,$E6508-SUM($G6508:G6508),($E6508-SUM($G6508:G6508))/(OFFSET(H6508,-$D6508,0)-(H$5-$D6508-1))))</f>
        <v>0</v>
      </c>
      <c r="I6508" s="298">
        <f ca="1">IF(OFFSET(I6508,-$D6508,0)="n/a","n/a",IF(I$5&gt;OFFSET(I6508,-$D6508,0)+$D6508,$E6508-SUM($G6508:H6508),($E6508-SUM($G6508:H6508))/(OFFSET(I6508,-$D6508,0)-(I$5-$D6508-1))))</f>
        <v>0</v>
      </c>
      <c r="J6508" s="298">
        <f ca="1">IF(OFFSET(J6508,-$D6508,0)="n/a","n/a",IF(J$5&gt;OFFSET(J6508,-$D6508,0)+$D6508,$E6508-SUM($G6508:I6508),($E6508-SUM($G6508:I6508))/(OFFSET(J6508,-$D6508,0)-(J$5-$D6508-1))))</f>
        <v>0</v>
      </c>
      <c r="K6508" s="298">
        <f ca="1">IF(OFFSET(K6508,-$D6508,0)="n/a","n/a",IF(K$5&gt;OFFSET(K6508,-$D6508,0)+$D6508,$E6508-SUM($G6508:J6508),($E6508-SUM($G6508:J6508))/(OFFSET(K6508,-$D6508,0)-(K$5-$D6508-1))))</f>
        <v>0</v>
      </c>
      <c r="L6508" s="298">
        <f ca="1">IF(OFFSET(L6508,-$D6508,0)="n/a","n/a",IF(L$5&gt;OFFSET(L6508,-$D6508,0)+$D6508,$E6508-SUM($G6508:K6508),($E6508-SUM($G6508:K6508))/(OFFSET(L6508,-$D6508,0)-(L$5-$D6508-1))))</f>
        <v>0</v>
      </c>
    </row>
    <row r="6509" spans="1:12" ht="12.75" hidden="1" customHeight="1" outlineLevel="2" x14ac:dyDescent="0.2">
      <c r="A6509" s="3"/>
      <c r="B6509" s="3"/>
      <c r="C6509" s="377" t="s">
        <v>48</v>
      </c>
      <c r="D6509" s="3">
        <v>2</v>
      </c>
      <c r="E6509" s="295">
        <f ca="1"/>
        <v>0</v>
      </c>
      <c r="F6509" s="296"/>
      <c r="G6509" s="299"/>
      <c r="H6509" s="297"/>
      <c r="I6509" s="298">
        <f ca="1">IF(OFFSET(I6509,-$D6509,0)="n/a","n/a",IF(I$5&gt;OFFSET(I6509,-$D6509,0)+$D6509,$E6509-SUM($G6509:H6509),($E6509-SUM($G6509:H6509))/(OFFSET(I6509,-$D6509,0)-(I$5-$D6509-1))))</f>
        <v>0</v>
      </c>
      <c r="J6509" s="298">
        <f ca="1">IF(OFFSET(J6509,-$D6509,0)="n/a","n/a",IF(J$5&gt;OFFSET(J6509,-$D6509,0)+$D6509,$E6509-SUM($G6509:I6509),($E6509-SUM($G6509:I6509))/(OFFSET(J6509,-$D6509,0)-(J$5-$D6509-1))))</f>
        <v>0</v>
      </c>
      <c r="K6509" s="298">
        <f ca="1">IF(OFFSET(K6509,-$D6509,0)="n/a","n/a",IF(K$5&gt;OFFSET(K6509,-$D6509,0)+$D6509,$E6509-SUM($G6509:J6509),($E6509-SUM($G6509:J6509))/(OFFSET(K6509,-$D6509,0)-(K$5-$D6509-1))))</f>
        <v>0</v>
      </c>
      <c r="L6509" s="298">
        <f ca="1">IF(OFFSET(L6509,-$D6509,0)="n/a","n/a",IF(L$5&gt;OFFSET(L6509,-$D6509,0)+$D6509,$E6509-SUM($G6509:K6509),($E6509-SUM($G6509:K6509))/(OFFSET(L6509,-$D6509,0)-(L$5-$D6509-1))))</f>
        <v>0</v>
      </c>
    </row>
    <row r="6510" spans="1:12" ht="12.75" hidden="1" customHeight="1" outlineLevel="2" x14ac:dyDescent="0.2">
      <c r="A6510" s="3"/>
      <c r="B6510" s="3"/>
      <c r="C6510" s="377"/>
      <c r="D6510" s="3">
        <v>3</v>
      </c>
      <c r="E6510" s="295">
        <f ca="1"/>
        <v>0</v>
      </c>
      <c r="F6510" s="296"/>
      <c r="G6510" s="299"/>
      <c r="H6510" s="299"/>
      <c r="I6510" s="297"/>
      <c r="J6510" s="298">
        <f ca="1">IF(OFFSET(J6510,-$D6510,0)="n/a","n/a",IF(J$5&gt;OFFSET(J6510,-$D6510,0)+$D6510,$E6510-SUM($G6510:I6510),($E6510-SUM($G6510:I6510))/(OFFSET(J6510,-$D6510,0)-(J$5-$D6510-1))))</f>
        <v>0</v>
      </c>
      <c r="K6510" s="298">
        <f ca="1">IF(OFFSET(K6510,-$D6510,0)="n/a","n/a",IF(K$5&gt;OFFSET(K6510,-$D6510,0)+$D6510,$E6510-SUM($G6510:J6510),($E6510-SUM($G6510:J6510))/(OFFSET(K6510,-$D6510,0)-(K$5-$D6510-1))))</f>
        <v>0</v>
      </c>
      <c r="L6510" s="298">
        <f ca="1">IF(OFFSET(L6510,-$D6510,0)="n/a","n/a",IF(L$5&gt;OFFSET(L6510,-$D6510,0)+$D6510,$E6510-SUM($G6510:K6510),($E6510-SUM($G6510:K6510))/(OFFSET(L6510,-$D6510,0)-(L$5-$D6510-1))))</f>
        <v>0</v>
      </c>
    </row>
    <row r="6511" spans="1:12" ht="12.75" hidden="1" customHeight="1" outlineLevel="2" x14ac:dyDescent="0.2">
      <c r="A6511" s="3"/>
      <c r="B6511" s="3"/>
      <c r="C6511" s="377"/>
      <c r="D6511" s="3">
        <v>4</v>
      </c>
      <c r="E6511" s="295">
        <f ca="1"/>
        <v>0</v>
      </c>
      <c r="F6511" s="296"/>
      <c r="G6511" s="299"/>
      <c r="H6511" s="299"/>
      <c r="I6511" s="299"/>
      <c r="J6511" s="297"/>
      <c r="K6511" s="298">
        <f ca="1">IF(OFFSET(K6511,-$D6511,0)="n/a","n/a",IF(K$5&gt;OFFSET(K6511,-$D6511,0)+$D6511,$E6511-SUM($G6511:J6511),($E6511-SUM($G6511:J6511))/(OFFSET(K6511,-$D6511,0)-(K$5-$D6511-1))))</f>
        <v>0</v>
      </c>
      <c r="L6511" s="298">
        <f ca="1">IF(OFFSET(L6511,-$D6511,0)="n/a","n/a",IF(L$5&gt;OFFSET(L6511,-$D6511,0)+$D6511,$E6511-SUM($G6511:K6511),($E6511-SUM($G6511:K6511))/(OFFSET(L6511,-$D6511,0)-(L$5-$D6511-1))))</f>
        <v>0</v>
      </c>
    </row>
    <row r="6512" spans="1:12" ht="12.75" hidden="1" customHeight="1" outlineLevel="2" x14ac:dyDescent="0.2">
      <c r="A6512" s="3"/>
      <c r="B6512" s="3"/>
      <c r="C6512" s="377"/>
      <c r="D6512" s="3">
        <v>5</v>
      </c>
      <c r="E6512" s="295">
        <f ca="1"/>
        <v>0</v>
      </c>
      <c r="F6512" s="296"/>
      <c r="G6512" s="299"/>
      <c r="H6512" s="299"/>
      <c r="I6512" s="299"/>
      <c r="J6512" s="299"/>
      <c r="K6512" s="297"/>
      <c r="L6512" s="298">
        <f ca="1">IF(OFFSET(L6512,-$D6512,0)="n/a","n/a",IF(L$5&gt;OFFSET(L6512,-$D6512,0)+$D6512,$E6512-SUM($G6512:K6512),($E6512-SUM($G6512:K6512))/(OFFSET(L6512,-$D6512,0)-(L$5-$D6512-1))))</f>
        <v>0</v>
      </c>
    </row>
    <row r="6513" spans="1:12" ht="12.75" hidden="1" customHeight="1" outlineLevel="2" x14ac:dyDescent="0.2">
      <c r="A6513" s="3"/>
      <c r="B6513" s="3"/>
      <c r="C6513" s="377"/>
      <c r="D6513" s="3">
        <v>6</v>
      </c>
      <c r="E6513" s="295">
        <f ca="1"/>
        <v>0</v>
      </c>
      <c r="F6513" s="296"/>
      <c r="G6513" s="299"/>
      <c r="H6513" s="299"/>
      <c r="I6513" s="299"/>
      <c r="J6513" s="299"/>
      <c r="K6513" s="299"/>
      <c r="L6513" s="297"/>
    </row>
    <row r="6514" spans="1:12" ht="12.75" hidden="1" customHeight="1" outlineLevel="2" x14ac:dyDescent="0.2">
      <c r="A6514" s="3"/>
      <c r="B6514" s="3"/>
      <c r="C6514" s="377"/>
      <c r="D6514" s="3">
        <v>7</v>
      </c>
      <c r="E6514" s="295" t="e">
        <f ca="1"/>
        <v>#N/A</v>
      </c>
      <c r="F6514" s="296"/>
      <c r="G6514" s="299"/>
      <c r="H6514" s="299"/>
      <c r="I6514" s="299"/>
      <c r="J6514" s="299"/>
      <c r="K6514" s="299"/>
      <c r="L6514" s="299"/>
    </row>
    <row r="6515" spans="1:12" ht="12.75" hidden="1" customHeight="1" outlineLevel="2" x14ac:dyDescent="0.2">
      <c r="A6515" s="3"/>
      <c r="B6515" s="3"/>
      <c r="C6515" s="377"/>
      <c r="D6515" s="3">
        <v>8</v>
      </c>
      <c r="E6515" s="295" t="e">
        <f ca="1"/>
        <v>#N/A</v>
      </c>
      <c r="F6515" s="296"/>
      <c r="G6515" s="299"/>
      <c r="H6515" s="299"/>
      <c r="I6515" s="299"/>
      <c r="J6515" s="299"/>
      <c r="K6515" s="299"/>
      <c r="L6515" s="299"/>
    </row>
    <row r="6516" spans="1:12" ht="12.75" hidden="1" customHeight="1" outlineLevel="2" x14ac:dyDescent="0.2">
      <c r="A6516" s="3"/>
      <c r="B6516" s="3"/>
      <c r="C6516" s="377"/>
      <c r="D6516" s="3">
        <v>9</v>
      </c>
      <c r="E6516" s="295" t="e">
        <f ca="1"/>
        <v>#N/A</v>
      </c>
      <c r="F6516" s="296"/>
      <c r="G6516" s="299"/>
      <c r="H6516" s="299"/>
      <c r="I6516" s="299"/>
      <c r="J6516" s="299"/>
      <c r="K6516" s="299"/>
      <c r="L6516" s="299"/>
    </row>
    <row r="6517" spans="1:12" ht="12.75" hidden="1" customHeight="1" outlineLevel="2" x14ac:dyDescent="0.2">
      <c r="A6517" s="3"/>
      <c r="B6517" s="3"/>
      <c r="C6517" s="377"/>
      <c r="D6517" s="3">
        <v>10</v>
      </c>
      <c r="E6517" s="295" t="e">
        <f ca="1"/>
        <v>#N/A</v>
      </c>
      <c r="F6517" s="296"/>
      <c r="G6517" s="299"/>
      <c r="H6517" s="299"/>
      <c r="I6517" s="299"/>
      <c r="J6517" s="299"/>
      <c r="K6517" s="299"/>
      <c r="L6517" s="299"/>
    </row>
    <row r="6518" spans="1:12" ht="12.75" hidden="1" customHeight="1" outlineLevel="2" x14ac:dyDescent="0.2">
      <c r="A6518" s="3"/>
      <c r="B6518" s="3"/>
      <c r="C6518" s="377"/>
      <c r="D6518" s="3">
        <v>11</v>
      </c>
      <c r="E6518" s="295" t="e">
        <f ca="1"/>
        <v>#N/A</v>
      </c>
      <c r="F6518" s="296"/>
      <c r="G6518" s="299"/>
      <c r="H6518" s="299"/>
      <c r="I6518" s="299"/>
      <c r="J6518" s="299"/>
      <c r="K6518" s="299"/>
      <c r="L6518" s="299"/>
    </row>
    <row r="6519" spans="1:12" ht="12.75" hidden="1" customHeight="1" outlineLevel="2" x14ac:dyDescent="0.2">
      <c r="A6519" s="3"/>
      <c r="B6519" s="3"/>
      <c r="C6519" s="377"/>
      <c r="D6519" s="3">
        <v>12</v>
      </c>
      <c r="E6519" s="295" t="e">
        <f ca="1"/>
        <v>#N/A</v>
      </c>
      <c r="F6519" s="296"/>
      <c r="G6519" s="299"/>
      <c r="H6519" s="299"/>
      <c r="I6519" s="299"/>
      <c r="J6519" s="299"/>
      <c r="K6519" s="299"/>
      <c r="L6519" s="299"/>
    </row>
    <row r="6520" spans="1:12" ht="12.75" hidden="1" customHeight="1" outlineLevel="2" x14ac:dyDescent="0.2">
      <c r="A6520" s="3"/>
      <c r="B6520" s="3"/>
      <c r="C6520" s="377"/>
      <c r="D6520" s="3">
        <v>13</v>
      </c>
      <c r="E6520" s="295" t="e">
        <f ca="1"/>
        <v>#N/A</v>
      </c>
      <c r="F6520" s="296"/>
      <c r="G6520" s="299"/>
      <c r="H6520" s="299"/>
      <c r="I6520" s="299"/>
      <c r="J6520" s="299"/>
      <c r="K6520" s="299"/>
      <c r="L6520" s="299"/>
    </row>
    <row r="6521" spans="1:12" ht="12.75" hidden="1" customHeight="1" outlineLevel="2" x14ac:dyDescent="0.2">
      <c r="A6521" s="3"/>
      <c r="B6521" s="3"/>
      <c r="C6521" s="377"/>
      <c r="D6521" s="3">
        <v>14</v>
      </c>
      <c r="E6521" s="295" t="e">
        <f ca="1"/>
        <v>#N/A</v>
      </c>
      <c r="F6521" s="296"/>
      <c r="G6521" s="299"/>
      <c r="H6521" s="299"/>
      <c r="I6521" s="299"/>
      <c r="J6521" s="299"/>
      <c r="K6521" s="299"/>
      <c r="L6521" s="299"/>
    </row>
    <row r="6522" spans="1:12" ht="12.75" hidden="1" customHeight="1" outlineLevel="2" x14ac:dyDescent="0.2">
      <c r="A6522" s="3"/>
      <c r="B6522" s="3"/>
      <c r="C6522" s="377"/>
      <c r="D6522" s="3">
        <v>15</v>
      </c>
      <c r="E6522" s="295" t="e">
        <f ca="1"/>
        <v>#N/A</v>
      </c>
      <c r="F6522" s="296"/>
      <c r="G6522" s="299"/>
      <c r="H6522" s="299"/>
      <c r="I6522" s="299"/>
      <c r="J6522" s="299"/>
      <c r="K6522" s="299"/>
      <c r="L6522" s="299"/>
    </row>
    <row r="6523" spans="1:12" ht="12.75" hidden="1" customHeight="1" outlineLevel="1" x14ac:dyDescent="0.2">
      <c r="A6523" s="3"/>
      <c r="B6523" s="149" t="str">
        <f ca="1">B6506</f>
        <v>Asset Type 139</v>
      </c>
      <c r="C6523" s="149" t="str">
        <f ca="1">C6506</f>
        <v>Description - Asset Type 139</v>
      </c>
      <c r="D6523" s="3"/>
      <c r="E6523" s="3"/>
      <c r="F6523" s="109" t="s">
        <v>47</v>
      </c>
      <c r="G6523" s="301">
        <f t="shared" ref="G6523:L6523" si="678">SUM(G6508:G6522)</f>
        <v>0</v>
      </c>
      <c r="H6523" s="301">
        <f t="shared" ca="1" si="678"/>
        <v>0</v>
      </c>
      <c r="I6523" s="301">
        <f t="shared" ca="1" si="678"/>
        <v>0</v>
      </c>
      <c r="J6523" s="301">
        <f t="shared" ca="1" si="678"/>
        <v>0</v>
      </c>
      <c r="K6523" s="301">
        <f t="shared" ca="1" si="678"/>
        <v>0</v>
      </c>
      <c r="L6523" s="301">
        <f t="shared" ca="1" si="678"/>
        <v>0</v>
      </c>
    </row>
    <row r="6524" spans="1:12" ht="12.75" hidden="1" customHeight="1" outlineLevel="2" x14ac:dyDescent="0.2">
      <c r="A6524" s="221">
        <f>A6506+1</f>
        <v>140</v>
      </c>
      <c r="B6524" s="22" t="str">
        <f ca="1">OFFSET($B$216,$A6524-1,0)</f>
        <v>Asset Type 140</v>
      </c>
      <c r="C6524" s="22" t="str">
        <f ca="1">OFFSET($C$216,$A6524-1,0)</f>
        <v>Description - Asset Type 140</v>
      </c>
      <c r="D6524" s="3"/>
      <c r="E6524" s="112"/>
      <c r="F6524" s="111" t="s">
        <v>46</v>
      </c>
      <c r="G6524" s="300">
        <f t="shared" ref="G6524:L6524" ca="1" si="679">VLOOKUP($B6524,$B$216:$L$415,5+G$5,FALSE)</f>
        <v>0</v>
      </c>
      <c r="H6524" s="300">
        <f t="shared" ca="1" si="679"/>
        <v>0</v>
      </c>
      <c r="I6524" s="300">
        <f t="shared" ca="1" si="679"/>
        <v>0</v>
      </c>
      <c r="J6524" s="300">
        <f t="shared" ca="1" si="679"/>
        <v>0</v>
      </c>
      <c r="K6524" s="300">
        <f t="shared" ca="1" si="679"/>
        <v>0</v>
      </c>
      <c r="L6524" s="300">
        <f t="shared" ca="1" si="679"/>
        <v>0</v>
      </c>
    </row>
    <row r="6525" spans="1:12" ht="12.75" hidden="1" customHeight="1" outlineLevel="2" x14ac:dyDescent="0.2">
      <c r="A6525" s="3"/>
      <c r="B6525" s="3"/>
      <c r="C6525" s="21"/>
      <c r="D6525" s="3"/>
      <c r="E6525" s="110"/>
      <c r="F6525" s="109" t="s">
        <v>81</v>
      </c>
      <c r="G6525" s="114">
        <f ca="1">VLOOKUP($B6524,'Input Sheet'!$B$215:$L$414,5+G$5,FALSE)</f>
        <v>0</v>
      </c>
      <c r="H6525" s="114">
        <f ca="1">VLOOKUP($B6524,'Input Sheet'!$B$215:$L$414,5+H$5,FALSE)</f>
        <v>0</v>
      </c>
      <c r="I6525" s="114">
        <f ca="1">VLOOKUP($B6524,'Input Sheet'!$B$215:$L$414,5+I$5,FALSE)</f>
        <v>0</v>
      </c>
      <c r="J6525" s="114">
        <f ca="1">VLOOKUP($B6524,'Input Sheet'!$B$215:$L$414,5+J$5,FALSE)</f>
        <v>0</v>
      </c>
      <c r="K6525" s="114">
        <f ca="1">VLOOKUP($B6524,'Input Sheet'!$B$215:$L$414,5+K$5,FALSE)</f>
        <v>0</v>
      </c>
      <c r="L6525" s="114">
        <f ca="1">VLOOKUP($B6524,'Input Sheet'!$B$215:$L$414,5+L$5,FALSE)</f>
        <v>0</v>
      </c>
    </row>
    <row r="6526" spans="1:12" ht="12.75" hidden="1" customHeight="1" outlineLevel="2" x14ac:dyDescent="0.2">
      <c r="A6526" s="3"/>
      <c r="B6526" s="3"/>
      <c r="C6526" s="3"/>
      <c r="D6526" s="3">
        <v>1</v>
      </c>
      <c r="E6526" s="295">
        <f t="array" aca="1" ref="E6526:E6540" ca="1">TRANSPOSE(G6524:L6524)</f>
        <v>0</v>
      </c>
      <c r="F6526" s="296"/>
      <c r="G6526" s="297"/>
      <c r="H6526" s="298">
        <f ca="1">IF(OFFSET(H6526,-$D6526,0)="n/a","n/a",IF(H$5&gt;OFFSET(H6526,-$D6526,0)+$D6526,$E6526-SUM($G6526:G6526),($E6526-SUM($G6526:G6526))/(OFFSET(H6526,-$D6526,0)-(H$5-$D6526-1))))</f>
        <v>0</v>
      </c>
      <c r="I6526" s="298">
        <f ca="1">IF(OFFSET(I6526,-$D6526,0)="n/a","n/a",IF(I$5&gt;OFFSET(I6526,-$D6526,0)+$D6526,$E6526-SUM($G6526:H6526),($E6526-SUM($G6526:H6526))/(OFFSET(I6526,-$D6526,0)-(I$5-$D6526-1))))</f>
        <v>0</v>
      </c>
      <c r="J6526" s="298">
        <f ca="1">IF(OFFSET(J6526,-$D6526,0)="n/a","n/a",IF(J$5&gt;OFFSET(J6526,-$D6526,0)+$D6526,$E6526-SUM($G6526:I6526),($E6526-SUM($G6526:I6526))/(OFFSET(J6526,-$D6526,0)-(J$5-$D6526-1))))</f>
        <v>0</v>
      </c>
      <c r="K6526" s="298">
        <f ca="1">IF(OFFSET(K6526,-$D6526,0)="n/a","n/a",IF(K$5&gt;OFFSET(K6526,-$D6526,0)+$D6526,$E6526-SUM($G6526:J6526),($E6526-SUM($G6526:J6526))/(OFFSET(K6526,-$D6526,0)-(K$5-$D6526-1))))</f>
        <v>0</v>
      </c>
      <c r="L6526" s="298">
        <f ca="1">IF(OFFSET(L6526,-$D6526,0)="n/a","n/a",IF(L$5&gt;OFFSET(L6526,-$D6526,0)+$D6526,$E6526-SUM($G6526:K6526),($E6526-SUM($G6526:K6526))/(OFFSET(L6526,-$D6526,0)-(L$5-$D6526-1))))</f>
        <v>0</v>
      </c>
    </row>
    <row r="6527" spans="1:12" ht="12.75" hidden="1" customHeight="1" outlineLevel="2" x14ac:dyDescent="0.2">
      <c r="A6527" s="3"/>
      <c r="B6527" s="3"/>
      <c r="C6527" s="377" t="s">
        <v>48</v>
      </c>
      <c r="D6527" s="3">
        <v>2</v>
      </c>
      <c r="E6527" s="295">
        <f ca="1"/>
        <v>0</v>
      </c>
      <c r="F6527" s="296"/>
      <c r="G6527" s="299"/>
      <c r="H6527" s="297"/>
      <c r="I6527" s="298">
        <f ca="1">IF(OFFSET(I6527,-$D6527,0)="n/a","n/a",IF(I$5&gt;OFFSET(I6527,-$D6527,0)+$D6527,$E6527-SUM($G6527:H6527),($E6527-SUM($G6527:H6527))/(OFFSET(I6527,-$D6527,0)-(I$5-$D6527-1))))</f>
        <v>0</v>
      </c>
      <c r="J6527" s="298">
        <f ca="1">IF(OFFSET(J6527,-$D6527,0)="n/a","n/a",IF(J$5&gt;OFFSET(J6527,-$D6527,0)+$D6527,$E6527-SUM($G6527:I6527),($E6527-SUM($G6527:I6527))/(OFFSET(J6527,-$D6527,0)-(J$5-$D6527-1))))</f>
        <v>0</v>
      </c>
      <c r="K6527" s="298">
        <f ca="1">IF(OFFSET(K6527,-$D6527,0)="n/a","n/a",IF(K$5&gt;OFFSET(K6527,-$D6527,0)+$D6527,$E6527-SUM($G6527:J6527),($E6527-SUM($G6527:J6527))/(OFFSET(K6527,-$D6527,0)-(K$5-$D6527-1))))</f>
        <v>0</v>
      </c>
      <c r="L6527" s="298">
        <f ca="1">IF(OFFSET(L6527,-$D6527,0)="n/a","n/a",IF(L$5&gt;OFFSET(L6527,-$D6527,0)+$D6527,$E6527-SUM($G6527:K6527),($E6527-SUM($G6527:K6527))/(OFFSET(L6527,-$D6527,0)-(L$5-$D6527-1))))</f>
        <v>0</v>
      </c>
    </row>
    <row r="6528" spans="1:12" ht="12.75" hidden="1" customHeight="1" outlineLevel="2" x14ac:dyDescent="0.2">
      <c r="A6528" s="3"/>
      <c r="B6528" s="3"/>
      <c r="C6528" s="377"/>
      <c r="D6528" s="3">
        <v>3</v>
      </c>
      <c r="E6528" s="295">
        <f ca="1"/>
        <v>0</v>
      </c>
      <c r="F6528" s="296"/>
      <c r="G6528" s="299"/>
      <c r="H6528" s="299"/>
      <c r="I6528" s="297"/>
      <c r="J6528" s="298">
        <f ca="1">IF(OFFSET(J6528,-$D6528,0)="n/a","n/a",IF(J$5&gt;OFFSET(J6528,-$D6528,0)+$D6528,$E6528-SUM($G6528:I6528),($E6528-SUM($G6528:I6528))/(OFFSET(J6528,-$D6528,0)-(J$5-$D6528-1))))</f>
        <v>0</v>
      </c>
      <c r="K6528" s="298">
        <f ca="1">IF(OFFSET(K6528,-$D6528,0)="n/a","n/a",IF(K$5&gt;OFFSET(K6528,-$D6528,0)+$D6528,$E6528-SUM($G6528:J6528),($E6528-SUM($G6528:J6528))/(OFFSET(K6528,-$D6528,0)-(K$5-$D6528-1))))</f>
        <v>0</v>
      </c>
      <c r="L6528" s="298">
        <f ca="1">IF(OFFSET(L6528,-$D6528,0)="n/a","n/a",IF(L$5&gt;OFFSET(L6528,-$D6528,0)+$D6528,$E6528-SUM($G6528:K6528),($E6528-SUM($G6528:K6528))/(OFFSET(L6528,-$D6528,0)-(L$5-$D6528-1))))</f>
        <v>0</v>
      </c>
    </row>
    <row r="6529" spans="1:12" ht="12.75" hidden="1" customHeight="1" outlineLevel="2" x14ac:dyDescent="0.2">
      <c r="A6529" s="3"/>
      <c r="B6529" s="3"/>
      <c r="C6529" s="377"/>
      <c r="D6529" s="3">
        <v>4</v>
      </c>
      <c r="E6529" s="295">
        <f ca="1"/>
        <v>0</v>
      </c>
      <c r="F6529" s="296"/>
      <c r="G6529" s="299"/>
      <c r="H6529" s="299"/>
      <c r="I6529" s="299"/>
      <c r="J6529" s="297"/>
      <c r="K6529" s="298">
        <f ca="1">IF(OFFSET(K6529,-$D6529,0)="n/a","n/a",IF(K$5&gt;OFFSET(K6529,-$D6529,0)+$D6529,$E6529-SUM($G6529:J6529),($E6529-SUM($G6529:J6529))/(OFFSET(K6529,-$D6529,0)-(K$5-$D6529-1))))</f>
        <v>0</v>
      </c>
      <c r="L6529" s="298">
        <f ca="1">IF(OFFSET(L6529,-$D6529,0)="n/a","n/a",IF(L$5&gt;OFFSET(L6529,-$D6529,0)+$D6529,$E6529-SUM($G6529:K6529),($E6529-SUM($G6529:K6529))/(OFFSET(L6529,-$D6529,0)-(L$5-$D6529-1))))</f>
        <v>0</v>
      </c>
    </row>
    <row r="6530" spans="1:12" ht="12.75" hidden="1" customHeight="1" outlineLevel="2" x14ac:dyDescent="0.2">
      <c r="A6530" s="3"/>
      <c r="B6530" s="3"/>
      <c r="C6530" s="377"/>
      <c r="D6530" s="3">
        <v>5</v>
      </c>
      <c r="E6530" s="295">
        <f ca="1"/>
        <v>0</v>
      </c>
      <c r="F6530" s="296"/>
      <c r="G6530" s="299"/>
      <c r="H6530" s="299"/>
      <c r="I6530" s="299"/>
      <c r="J6530" s="299"/>
      <c r="K6530" s="297"/>
      <c r="L6530" s="298">
        <f ca="1">IF(OFFSET(L6530,-$D6530,0)="n/a","n/a",IF(L$5&gt;OFFSET(L6530,-$D6530,0)+$D6530,$E6530-SUM($G6530:K6530),($E6530-SUM($G6530:K6530))/(OFFSET(L6530,-$D6530,0)-(L$5-$D6530-1))))</f>
        <v>0</v>
      </c>
    </row>
    <row r="6531" spans="1:12" ht="12.75" hidden="1" customHeight="1" outlineLevel="2" x14ac:dyDescent="0.2">
      <c r="A6531" s="3"/>
      <c r="B6531" s="3"/>
      <c r="C6531" s="377"/>
      <c r="D6531" s="3">
        <v>6</v>
      </c>
      <c r="E6531" s="295">
        <f ca="1"/>
        <v>0</v>
      </c>
      <c r="F6531" s="296"/>
      <c r="G6531" s="299"/>
      <c r="H6531" s="299"/>
      <c r="I6531" s="299"/>
      <c r="J6531" s="299"/>
      <c r="K6531" s="299"/>
      <c r="L6531" s="297"/>
    </row>
    <row r="6532" spans="1:12" ht="12.75" hidden="1" customHeight="1" outlineLevel="2" x14ac:dyDescent="0.2">
      <c r="A6532" s="3"/>
      <c r="B6532" s="3"/>
      <c r="C6532" s="377"/>
      <c r="D6532" s="3">
        <v>7</v>
      </c>
      <c r="E6532" s="295" t="e">
        <f ca="1"/>
        <v>#N/A</v>
      </c>
      <c r="F6532" s="296"/>
      <c r="G6532" s="299"/>
      <c r="H6532" s="299"/>
      <c r="I6532" s="299"/>
      <c r="J6532" s="299"/>
      <c r="K6532" s="299"/>
      <c r="L6532" s="299"/>
    </row>
    <row r="6533" spans="1:12" ht="12.75" hidden="1" customHeight="1" outlineLevel="2" x14ac:dyDescent="0.2">
      <c r="A6533" s="3"/>
      <c r="B6533" s="3"/>
      <c r="C6533" s="377"/>
      <c r="D6533" s="3">
        <v>8</v>
      </c>
      <c r="E6533" s="295" t="e">
        <f ca="1"/>
        <v>#N/A</v>
      </c>
      <c r="F6533" s="296"/>
      <c r="G6533" s="299"/>
      <c r="H6533" s="299"/>
      <c r="I6533" s="299"/>
      <c r="J6533" s="299"/>
      <c r="K6533" s="299"/>
      <c r="L6533" s="299"/>
    </row>
    <row r="6534" spans="1:12" ht="12.75" hidden="1" customHeight="1" outlineLevel="2" x14ac:dyDescent="0.2">
      <c r="A6534" s="3"/>
      <c r="B6534" s="3"/>
      <c r="C6534" s="377"/>
      <c r="D6534" s="3">
        <v>9</v>
      </c>
      <c r="E6534" s="295" t="e">
        <f ca="1"/>
        <v>#N/A</v>
      </c>
      <c r="F6534" s="296"/>
      <c r="G6534" s="299"/>
      <c r="H6534" s="299"/>
      <c r="I6534" s="299"/>
      <c r="J6534" s="299"/>
      <c r="K6534" s="299"/>
      <c r="L6534" s="299"/>
    </row>
    <row r="6535" spans="1:12" ht="12.75" hidden="1" customHeight="1" outlineLevel="2" x14ac:dyDescent="0.2">
      <c r="A6535" s="3"/>
      <c r="B6535" s="3"/>
      <c r="C6535" s="377"/>
      <c r="D6535" s="3">
        <v>10</v>
      </c>
      <c r="E6535" s="295" t="e">
        <f ca="1"/>
        <v>#N/A</v>
      </c>
      <c r="F6535" s="296"/>
      <c r="G6535" s="299"/>
      <c r="H6535" s="299"/>
      <c r="I6535" s="299"/>
      <c r="J6535" s="299"/>
      <c r="K6535" s="299"/>
      <c r="L6535" s="299"/>
    </row>
    <row r="6536" spans="1:12" ht="12.75" hidden="1" customHeight="1" outlineLevel="2" x14ac:dyDescent="0.2">
      <c r="A6536" s="3"/>
      <c r="B6536" s="3"/>
      <c r="C6536" s="377"/>
      <c r="D6536" s="3">
        <v>11</v>
      </c>
      <c r="E6536" s="295" t="e">
        <f ca="1"/>
        <v>#N/A</v>
      </c>
      <c r="F6536" s="296"/>
      <c r="G6536" s="299"/>
      <c r="H6536" s="299"/>
      <c r="I6536" s="299"/>
      <c r="J6536" s="299"/>
      <c r="K6536" s="299"/>
      <c r="L6536" s="299"/>
    </row>
    <row r="6537" spans="1:12" ht="12.75" hidden="1" customHeight="1" outlineLevel="2" x14ac:dyDescent="0.2">
      <c r="A6537" s="3"/>
      <c r="B6537" s="3"/>
      <c r="C6537" s="377"/>
      <c r="D6537" s="3">
        <v>12</v>
      </c>
      <c r="E6537" s="295" t="e">
        <f ca="1"/>
        <v>#N/A</v>
      </c>
      <c r="F6537" s="296"/>
      <c r="G6537" s="299"/>
      <c r="H6537" s="299"/>
      <c r="I6537" s="299"/>
      <c r="J6537" s="299"/>
      <c r="K6537" s="299"/>
      <c r="L6537" s="299"/>
    </row>
    <row r="6538" spans="1:12" ht="12.75" hidden="1" customHeight="1" outlineLevel="2" x14ac:dyDescent="0.2">
      <c r="A6538" s="3"/>
      <c r="B6538" s="3"/>
      <c r="C6538" s="377"/>
      <c r="D6538" s="3">
        <v>13</v>
      </c>
      <c r="E6538" s="295" t="e">
        <f ca="1"/>
        <v>#N/A</v>
      </c>
      <c r="F6538" s="296"/>
      <c r="G6538" s="299"/>
      <c r="H6538" s="299"/>
      <c r="I6538" s="299"/>
      <c r="J6538" s="299"/>
      <c r="K6538" s="299"/>
      <c r="L6538" s="299"/>
    </row>
    <row r="6539" spans="1:12" ht="12.75" hidden="1" customHeight="1" outlineLevel="2" x14ac:dyDescent="0.2">
      <c r="A6539" s="3"/>
      <c r="B6539" s="3"/>
      <c r="C6539" s="377"/>
      <c r="D6539" s="3">
        <v>14</v>
      </c>
      <c r="E6539" s="295" t="e">
        <f ca="1"/>
        <v>#N/A</v>
      </c>
      <c r="F6539" s="296"/>
      <c r="G6539" s="299"/>
      <c r="H6539" s="299"/>
      <c r="I6539" s="299"/>
      <c r="J6539" s="299"/>
      <c r="K6539" s="299"/>
      <c r="L6539" s="299"/>
    </row>
    <row r="6540" spans="1:12" ht="12.75" hidden="1" customHeight="1" outlineLevel="2" x14ac:dyDescent="0.2">
      <c r="A6540" s="3"/>
      <c r="B6540" s="3"/>
      <c r="C6540" s="377"/>
      <c r="D6540" s="3">
        <v>15</v>
      </c>
      <c r="E6540" s="295" t="e">
        <f ca="1"/>
        <v>#N/A</v>
      </c>
      <c r="F6540" s="296"/>
      <c r="G6540" s="299"/>
      <c r="H6540" s="299"/>
      <c r="I6540" s="299"/>
      <c r="J6540" s="299"/>
      <c r="K6540" s="299"/>
      <c r="L6540" s="299"/>
    </row>
    <row r="6541" spans="1:12" ht="12.75" hidden="1" customHeight="1" outlineLevel="1" x14ac:dyDescent="0.2">
      <c r="A6541" s="3"/>
      <c r="B6541" s="149" t="str">
        <f ca="1">B6524</f>
        <v>Asset Type 140</v>
      </c>
      <c r="C6541" s="149" t="str">
        <f ca="1">C6524</f>
        <v>Description - Asset Type 140</v>
      </c>
      <c r="D6541" s="3"/>
      <c r="E6541" s="3"/>
      <c r="F6541" s="109" t="s">
        <v>47</v>
      </c>
      <c r="G6541" s="301">
        <f t="shared" ref="G6541:L6541" si="680">SUM(G6526:G6540)</f>
        <v>0</v>
      </c>
      <c r="H6541" s="301">
        <f t="shared" ca="1" si="680"/>
        <v>0</v>
      </c>
      <c r="I6541" s="301">
        <f t="shared" ca="1" si="680"/>
        <v>0</v>
      </c>
      <c r="J6541" s="301">
        <f t="shared" ca="1" si="680"/>
        <v>0</v>
      </c>
      <c r="K6541" s="301">
        <f t="shared" ca="1" si="680"/>
        <v>0</v>
      </c>
      <c r="L6541" s="301">
        <f t="shared" ca="1" si="680"/>
        <v>0</v>
      </c>
    </row>
    <row r="6542" spans="1:12" ht="12.75" hidden="1" customHeight="1" outlineLevel="2" x14ac:dyDescent="0.2">
      <c r="A6542" s="221">
        <f>A6524+1</f>
        <v>141</v>
      </c>
      <c r="B6542" s="22" t="str">
        <f ca="1">OFFSET($B$216,$A6542-1,0)</f>
        <v>Asset Type 141</v>
      </c>
      <c r="C6542" s="22" t="str">
        <f ca="1">OFFSET($C$216,$A6542-1,0)</f>
        <v>Description - Asset Type 141</v>
      </c>
      <c r="D6542" s="3"/>
      <c r="E6542" s="112"/>
      <c r="F6542" s="111" t="s">
        <v>46</v>
      </c>
      <c r="G6542" s="300">
        <f t="shared" ref="G6542:L6542" ca="1" si="681">VLOOKUP($B6542,$B$216:$L$415,5+G$5,FALSE)</f>
        <v>0</v>
      </c>
      <c r="H6542" s="300">
        <f t="shared" ca="1" si="681"/>
        <v>0</v>
      </c>
      <c r="I6542" s="300">
        <f t="shared" ca="1" si="681"/>
        <v>0</v>
      </c>
      <c r="J6542" s="300">
        <f t="shared" ca="1" si="681"/>
        <v>0</v>
      </c>
      <c r="K6542" s="300">
        <f t="shared" ca="1" si="681"/>
        <v>0</v>
      </c>
      <c r="L6542" s="300">
        <f t="shared" ca="1" si="681"/>
        <v>0</v>
      </c>
    </row>
    <row r="6543" spans="1:12" ht="12.75" hidden="1" customHeight="1" outlineLevel="2" x14ac:dyDescent="0.2">
      <c r="A6543" s="3"/>
      <c r="B6543" s="3"/>
      <c r="C6543" s="21"/>
      <c r="D6543" s="3"/>
      <c r="E6543" s="110"/>
      <c r="F6543" s="109" t="s">
        <v>81</v>
      </c>
      <c r="G6543" s="114">
        <f ca="1">VLOOKUP($B6542,'Input Sheet'!$B$215:$L$414,5+G$5,FALSE)</f>
        <v>0</v>
      </c>
      <c r="H6543" s="114">
        <f ca="1">VLOOKUP($B6542,'Input Sheet'!$B$215:$L$414,5+H$5,FALSE)</f>
        <v>0</v>
      </c>
      <c r="I6543" s="114">
        <f ca="1">VLOOKUP($B6542,'Input Sheet'!$B$215:$L$414,5+I$5,FALSE)</f>
        <v>0</v>
      </c>
      <c r="J6543" s="114">
        <f ca="1">VLOOKUP($B6542,'Input Sheet'!$B$215:$L$414,5+J$5,FALSE)</f>
        <v>0</v>
      </c>
      <c r="K6543" s="114">
        <f ca="1">VLOOKUP($B6542,'Input Sheet'!$B$215:$L$414,5+K$5,FALSE)</f>
        <v>0</v>
      </c>
      <c r="L6543" s="114">
        <f ca="1">VLOOKUP($B6542,'Input Sheet'!$B$215:$L$414,5+L$5,FALSE)</f>
        <v>0</v>
      </c>
    </row>
    <row r="6544" spans="1:12" ht="12.75" hidden="1" customHeight="1" outlineLevel="2" x14ac:dyDescent="0.2">
      <c r="A6544" s="3"/>
      <c r="B6544" s="3"/>
      <c r="C6544" s="3"/>
      <c r="D6544" s="3">
        <v>1</v>
      </c>
      <c r="E6544" s="295">
        <f t="array" aca="1" ref="E6544:E6558" ca="1">TRANSPOSE(G6542:L6542)</f>
        <v>0</v>
      </c>
      <c r="F6544" s="296"/>
      <c r="G6544" s="297"/>
      <c r="H6544" s="298">
        <f ca="1">IF(OFFSET(H6544,-$D6544,0)="n/a","n/a",IF(H$5&gt;OFFSET(H6544,-$D6544,0)+$D6544,$E6544-SUM($G6544:G6544),($E6544-SUM($G6544:G6544))/(OFFSET(H6544,-$D6544,0)-(H$5-$D6544-1))))</f>
        <v>0</v>
      </c>
      <c r="I6544" s="298">
        <f ca="1">IF(OFFSET(I6544,-$D6544,0)="n/a","n/a",IF(I$5&gt;OFFSET(I6544,-$D6544,0)+$D6544,$E6544-SUM($G6544:H6544),($E6544-SUM($G6544:H6544))/(OFFSET(I6544,-$D6544,0)-(I$5-$D6544-1))))</f>
        <v>0</v>
      </c>
      <c r="J6544" s="298">
        <f ca="1">IF(OFFSET(J6544,-$D6544,0)="n/a","n/a",IF(J$5&gt;OFFSET(J6544,-$D6544,0)+$D6544,$E6544-SUM($G6544:I6544),($E6544-SUM($G6544:I6544))/(OFFSET(J6544,-$D6544,0)-(J$5-$D6544-1))))</f>
        <v>0</v>
      </c>
      <c r="K6544" s="298">
        <f ca="1">IF(OFFSET(K6544,-$D6544,0)="n/a","n/a",IF(K$5&gt;OFFSET(K6544,-$D6544,0)+$D6544,$E6544-SUM($G6544:J6544),($E6544-SUM($G6544:J6544))/(OFFSET(K6544,-$D6544,0)-(K$5-$D6544-1))))</f>
        <v>0</v>
      </c>
      <c r="L6544" s="298">
        <f ca="1">IF(OFFSET(L6544,-$D6544,0)="n/a","n/a",IF(L$5&gt;OFFSET(L6544,-$D6544,0)+$D6544,$E6544-SUM($G6544:K6544),($E6544-SUM($G6544:K6544))/(OFFSET(L6544,-$D6544,0)-(L$5-$D6544-1))))</f>
        <v>0</v>
      </c>
    </row>
    <row r="6545" spans="1:12" ht="12.75" hidden="1" customHeight="1" outlineLevel="2" x14ac:dyDescent="0.2">
      <c r="A6545" s="3"/>
      <c r="B6545" s="3"/>
      <c r="C6545" s="377" t="s">
        <v>48</v>
      </c>
      <c r="D6545" s="3">
        <v>2</v>
      </c>
      <c r="E6545" s="295">
        <f ca="1"/>
        <v>0</v>
      </c>
      <c r="F6545" s="296"/>
      <c r="G6545" s="299"/>
      <c r="H6545" s="297"/>
      <c r="I6545" s="298">
        <f ca="1">IF(OFFSET(I6545,-$D6545,0)="n/a","n/a",IF(I$5&gt;OFFSET(I6545,-$D6545,0)+$D6545,$E6545-SUM($G6545:H6545),($E6545-SUM($G6545:H6545))/(OFFSET(I6545,-$D6545,0)-(I$5-$D6545-1))))</f>
        <v>0</v>
      </c>
      <c r="J6545" s="298">
        <f ca="1">IF(OFFSET(J6545,-$D6545,0)="n/a","n/a",IF(J$5&gt;OFFSET(J6545,-$D6545,0)+$D6545,$E6545-SUM($G6545:I6545),($E6545-SUM($G6545:I6545))/(OFFSET(J6545,-$D6545,0)-(J$5-$D6545-1))))</f>
        <v>0</v>
      </c>
      <c r="K6545" s="298">
        <f ca="1">IF(OFFSET(K6545,-$D6545,0)="n/a","n/a",IF(K$5&gt;OFFSET(K6545,-$D6545,0)+$D6545,$E6545-SUM($G6545:J6545),($E6545-SUM($G6545:J6545))/(OFFSET(K6545,-$D6545,0)-(K$5-$D6545-1))))</f>
        <v>0</v>
      </c>
      <c r="L6545" s="298">
        <f ca="1">IF(OFFSET(L6545,-$D6545,0)="n/a","n/a",IF(L$5&gt;OFFSET(L6545,-$D6545,0)+$D6545,$E6545-SUM($G6545:K6545),($E6545-SUM($G6545:K6545))/(OFFSET(L6545,-$D6545,0)-(L$5-$D6545-1))))</f>
        <v>0</v>
      </c>
    </row>
    <row r="6546" spans="1:12" ht="12.75" hidden="1" customHeight="1" outlineLevel="2" x14ac:dyDescent="0.2">
      <c r="A6546" s="3"/>
      <c r="B6546" s="3"/>
      <c r="C6546" s="377"/>
      <c r="D6546" s="3">
        <v>3</v>
      </c>
      <c r="E6546" s="295">
        <f ca="1"/>
        <v>0</v>
      </c>
      <c r="F6546" s="296"/>
      <c r="G6546" s="299"/>
      <c r="H6546" s="299"/>
      <c r="I6546" s="297"/>
      <c r="J6546" s="298">
        <f ca="1">IF(OFFSET(J6546,-$D6546,0)="n/a","n/a",IF(J$5&gt;OFFSET(J6546,-$D6546,0)+$D6546,$E6546-SUM($G6546:I6546),($E6546-SUM($G6546:I6546))/(OFFSET(J6546,-$D6546,0)-(J$5-$D6546-1))))</f>
        <v>0</v>
      </c>
      <c r="K6546" s="298">
        <f ca="1">IF(OFFSET(K6546,-$D6546,0)="n/a","n/a",IF(K$5&gt;OFFSET(K6546,-$D6546,0)+$D6546,$E6546-SUM($G6546:J6546),($E6546-SUM($G6546:J6546))/(OFFSET(K6546,-$D6546,0)-(K$5-$D6546-1))))</f>
        <v>0</v>
      </c>
      <c r="L6546" s="298">
        <f ca="1">IF(OFFSET(L6546,-$D6546,0)="n/a","n/a",IF(L$5&gt;OFFSET(L6546,-$D6546,0)+$D6546,$E6546-SUM($G6546:K6546),($E6546-SUM($G6546:K6546))/(OFFSET(L6546,-$D6546,0)-(L$5-$D6546-1))))</f>
        <v>0</v>
      </c>
    </row>
    <row r="6547" spans="1:12" ht="12.75" hidden="1" customHeight="1" outlineLevel="2" x14ac:dyDescent="0.2">
      <c r="A6547" s="3"/>
      <c r="B6547" s="3"/>
      <c r="C6547" s="377"/>
      <c r="D6547" s="3">
        <v>4</v>
      </c>
      <c r="E6547" s="295">
        <f ca="1"/>
        <v>0</v>
      </c>
      <c r="F6547" s="296"/>
      <c r="G6547" s="299"/>
      <c r="H6547" s="299"/>
      <c r="I6547" s="299"/>
      <c r="J6547" s="297"/>
      <c r="K6547" s="298">
        <f ca="1">IF(OFFSET(K6547,-$D6547,0)="n/a","n/a",IF(K$5&gt;OFFSET(K6547,-$D6547,0)+$D6547,$E6547-SUM($G6547:J6547),($E6547-SUM($G6547:J6547))/(OFFSET(K6547,-$D6547,0)-(K$5-$D6547-1))))</f>
        <v>0</v>
      </c>
      <c r="L6547" s="298">
        <f ca="1">IF(OFFSET(L6547,-$D6547,0)="n/a","n/a",IF(L$5&gt;OFFSET(L6547,-$D6547,0)+$D6547,$E6547-SUM($G6547:K6547),($E6547-SUM($G6547:K6547))/(OFFSET(L6547,-$D6547,0)-(L$5-$D6547-1))))</f>
        <v>0</v>
      </c>
    </row>
    <row r="6548" spans="1:12" ht="12.75" hidden="1" customHeight="1" outlineLevel="2" x14ac:dyDescent="0.2">
      <c r="A6548" s="3"/>
      <c r="B6548" s="3"/>
      <c r="C6548" s="377"/>
      <c r="D6548" s="3">
        <v>5</v>
      </c>
      <c r="E6548" s="295">
        <f ca="1"/>
        <v>0</v>
      </c>
      <c r="F6548" s="296"/>
      <c r="G6548" s="299"/>
      <c r="H6548" s="299"/>
      <c r="I6548" s="299"/>
      <c r="J6548" s="299"/>
      <c r="K6548" s="297"/>
      <c r="L6548" s="298">
        <f ca="1">IF(OFFSET(L6548,-$D6548,0)="n/a","n/a",IF(L$5&gt;OFFSET(L6548,-$D6548,0)+$D6548,$E6548-SUM($G6548:K6548),($E6548-SUM($G6548:K6548))/(OFFSET(L6548,-$D6548,0)-(L$5-$D6548-1))))</f>
        <v>0</v>
      </c>
    </row>
    <row r="6549" spans="1:12" ht="12.75" hidden="1" customHeight="1" outlineLevel="2" x14ac:dyDescent="0.2">
      <c r="A6549" s="3"/>
      <c r="B6549" s="3"/>
      <c r="C6549" s="377"/>
      <c r="D6549" s="3">
        <v>6</v>
      </c>
      <c r="E6549" s="295">
        <f ca="1"/>
        <v>0</v>
      </c>
      <c r="F6549" s="296"/>
      <c r="G6549" s="299"/>
      <c r="H6549" s="299"/>
      <c r="I6549" s="299"/>
      <c r="J6549" s="299"/>
      <c r="K6549" s="299"/>
      <c r="L6549" s="297"/>
    </row>
    <row r="6550" spans="1:12" ht="12.75" hidden="1" customHeight="1" outlineLevel="2" x14ac:dyDescent="0.2">
      <c r="A6550" s="3"/>
      <c r="B6550" s="3"/>
      <c r="C6550" s="377"/>
      <c r="D6550" s="3">
        <v>7</v>
      </c>
      <c r="E6550" s="295" t="e">
        <f ca="1"/>
        <v>#N/A</v>
      </c>
      <c r="F6550" s="296"/>
      <c r="G6550" s="299"/>
      <c r="H6550" s="299"/>
      <c r="I6550" s="299"/>
      <c r="J6550" s="299"/>
      <c r="K6550" s="299"/>
      <c r="L6550" s="299"/>
    </row>
    <row r="6551" spans="1:12" ht="12.75" hidden="1" customHeight="1" outlineLevel="2" x14ac:dyDescent="0.2">
      <c r="A6551" s="3"/>
      <c r="B6551" s="3"/>
      <c r="C6551" s="377"/>
      <c r="D6551" s="3">
        <v>8</v>
      </c>
      <c r="E6551" s="295" t="e">
        <f ca="1"/>
        <v>#N/A</v>
      </c>
      <c r="F6551" s="296"/>
      <c r="G6551" s="299"/>
      <c r="H6551" s="299"/>
      <c r="I6551" s="299"/>
      <c r="J6551" s="299"/>
      <c r="K6551" s="299"/>
      <c r="L6551" s="299"/>
    </row>
    <row r="6552" spans="1:12" ht="12.75" hidden="1" customHeight="1" outlineLevel="2" x14ac:dyDescent="0.2">
      <c r="A6552" s="3"/>
      <c r="B6552" s="3"/>
      <c r="C6552" s="377"/>
      <c r="D6552" s="3">
        <v>9</v>
      </c>
      <c r="E6552" s="295" t="e">
        <f ca="1"/>
        <v>#N/A</v>
      </c>
      <c r="F6552" s="296"/>
      <c r="G6552" s="299"/>
      <c r="H6552" s="299"/>
      <c r="I6552" s="299"/>
      <c r="J6552" s="299"/>
      <c r="K6552" s="299"/>
      <c r="L6552" s="299"/>
    </row>
    <row r="6553" spans="1:12" ht="12.75" hidden="1" customHeight="1" outlineLevel="2" x14ac:dyDescent="0.2">
      <c r="A6553" s="3"/>
      <c r="B6553" s="3"/>
      <c r="C6553" s="377"/>
      <c r="D6553" s="3">
        <v>10</v>
      </c>
      <c r="E6553" s="295" t="e">
        <f ca="1"/>
        <v>#N/A</v>
      </c>
      <c r="F6553" s="296"/>
      <c r="G6553" s="299"/>
      <c r="H6553" s="299"/>
      <c r="I6553" s="299"/>
      <c r="J6553" s="299"/>
      <c r="K6553" s="299"/>
      <c r="L6553" s="299"/>
    </row>
    <row r="6554" spans="1:12" ht="12.75" hidden="1" customHeight="1" outlineLevel="2" x14ac:dyDescent="0.2">
      <c r="A6554" s="3"/>
      <c r="B6554" s="3"/>
      <c r="C6554" s="377"/>
      <c r="D6554" s="3">
        <v>11</v>
      </c>
      <c r="E6554" s="295" t="e">
        <f ca="1"/>
        <v>#N/A</v>
      </c>
      <c r="F6554" s="296"/>
      <c r="G6554" s="299"/>
      <c r="H6554" s="299"/>
      <c r="I6554" s="299"/>
      <c r="J6554" s="299"/>
      <c r="K6554" s="299"/>
      <c r="L6554" s="299"/>
    </row>
    <row r="6555" spans="1:12" ht="12.75" hidden="1" customHeight="1" outlineLevel="2" x14ac:dyDescent="0.2">
      <c r="A6555" s="3"/>
      <c r="B6555" s="3"/>
      <c r="C6555" s="377"/>
      <c r="D6555" s="3">
        <v>12</v>
      </c>
      <c r="E6555" s="295" t="e">
        <f ca="1"/>
        <v>#N/A</v>
      </c>
      <c r="F6555" s="296"/>
      <c r="G6555" s="299"/>
      <c r="H6555" s="299"/>
      <c r="I6555" s="299"/>
      <c r="J6555" s="299"/>
      <c r="K6555" s="299"/>
      <c r="L6555" s="299"/>
    </row>
    <row r="6556" spans="1:12" ht="12.75" hidden="1" customHeight="1" outlineLevel="2" x14ac:dyDescent="0.2">
      <c r="A6556" s="3"/>
      <c r="B6556" s="3"/>
      <c r="C6556" s="377"/>
      <c r="D6556" s="3">
        <v>13</v>
      </c>
      <c r="E6556" s="295" t="e">
        <f ca="1"/>
        <v>#N/A</v>
      </c>
      <c r="F6556" s="296"/>
      <c r="G6556" s="299"/>
      <c r="H6556" s="299"/>
      <c r="I6556" s="299"/>
      <c r="J6556" s="299"/>
      <c r="K6556" s="299"/>
      <c r="L6556" s="299"/>
    </row>
    <row r="6557" spans="1:12" ht="12.75" hidden="1" customHeight="1" outlineLevel="2" x14ac:dyDescent="0.2">
      <c r="A6557" s="3"/>
      <c r="B6557" s="3"/>
      <c r="C6557" s="377"/>
      <c r="D6557" s="3">
        <v>14</v>
      </c>
      <c r="E6557" s="295" t="e">
        <f ca="1"/>
        <v>#N/A</v>
      </c>
      <c r="F6557" s="296"/>
      <c r="G6557" s="299"/>
      <c r="H6557" s="299"/>
      <c r="I6557" s="299"/>
      <c r="J6557" s="299"/>
      <c r="K6557" s="299"/>
      <c r="L6557" s="299"/>
    </row>
    <row r="6558" spans="1:12" ht="12.75" hidden="1" customHeight="1" outlineLevel="2" x14ac:dyDescent="0.2">
      <c r="A6558" s="3"/>
      <c r="B6558" s="3"/>
      <c r="C6558" s="377"/>
      <c r="D6558" s="3">
        <v>15</v>
      </c>
      <c r="E6558" s="295" t="e">
        <f ca="1"/>
        <v>#N/A</v>
      </c>
      <c r="F6558" s="296"/>
      <c r="G6558" s="299"/>
      <c r="H6558" s="299"/>
      <c r="I6558" s="299"/>
      <c r="J6558" s="299"/>
      <c r="K6558" s="299"/>
      <c r="L6558" s="299"/>
    </row>
    <row r="6559" spans="1:12" ht="12.75" hidden="1" customHeight="1" outlineLevel="1" x14ac:dyDescent="0.2">
      <c r="A6559" s="3"/>
      <c r="B6559" s="149" t="str">
        <f ca="1">B6542</f>
        <v>Asset Type 141</v>
      </c>
      <c r="C6559" s="149" t="str">
        <f ca="1">C6542</f>
        <v>Description - Asset Type 141</v>
      </c>
      <c r="D6559" s="3"/>
      <c r="E6559" s="3"/>
      <c r="F6559" s="109" t="s">
        <v>47</v>
      </c>
      <c r="G6559" s="301">
        <f t="shared" ref="G6559:L6559" si="682">SUM(G6544:G6558)</f>
        <v>0</v>
      </c>
      <c r="H6559" s="301">
        <f t="shared" ca="1" si="682"/>
        <v>0</v>
      </c>
      <c r="I6559" s="301">
        <f t="shared" ca="1" si="682"/>
        <v>0</v>
      </c>
      <c r="J6559" s="301">
        <f t="shared" ca="1" si="682"/>
        <v>0</v>
      </c>
      <c r="K6559" s="301">
        <f t="shared" ca="1" si="682"/>
        <v>0</v>
      </c>
      <c r="L6559" s="301">
        <f t="shared" ca="1" si="682"/>
        <v>0</v>
      </c>
    </row>
    <row r="6560" spans="1:12" ht="12.75" hidden="1" customHeight="1" outlineLevel="2" x14ac:dyDescent="0.2">
      <c r="A6560" s="221">
        <f>A6542+1</f>
        <v>142</v>
      </c>
      <c r="B6560" s="22" t="str">
        <f ca="1">OFFSET($B$216,$A6560-1,0)</f>
        <v>Asset Type 142</v>
      </c>
      <c r="C6560" s="22" t="str">
        <f ca="1">OFFSET($C$216,$A6560-1,0)</f>
        <v>Description - Asset Type 142</v>
      </c>
      <c r="D6560" s="3"/>
      <c r="E6560" s="112"/>
      <c r="F6560" s="111" t="s">
        <v>46</v>
      </c>
      <c r="G6560" s="300">
        <f t="shared" ref="G6560:L6560" ca="1" si="683">VLOOKUP($B6560,$B$216:$L$415,5+G$5,FALSE)</f>
        <v>0</v>
      </c>
      <c r="H6560" s="300">
        <f t="shared" ca="1" si="683"/>
        <v>0</v>
      </c>
      <c r="I6560" s="300">
        <f t="shared" ca="1" si="683"/>
        <v>0</v>
      </c>
      <c r="J6560" s="300">
        <f t="shared" ca="1" si="683"/>
        <v>0</v>
      </c>
      <c r="K6560" s="300">
        <f t="shared" ca="1" si="683"/>
        <v>0</v>
      </c>
      <c r="L6560" s="300">
        <f t="shared" ca="1" si="683"/>
        <v>0</v>
      </c>
    </row>
    <row r="6561" spans="1:12" ht="12.75" hidden="1" customHeight="1" outlineLevel="2" x14ac:dyDescent="0.2">
      <c r="A6561" s="3"/>
      <c r="B6561" s="3"/>
      <c r="C6561" s="21"/>
      <c r="D6561" s="3"/>
      <c r="E6561" s="110"/>
      <c r="F6561" s="109" t="s">
        <v>81</v>
      </c>
      <c r="G6561" s="114">
        <f ca="1">VLOOKUP($B6560,'Input Sheet'!$B$215:$L$414,5+G$5,FALSE)</f>
        <v>0</v>
      </c>
      <c r="H6561" s="114">
        <f ca="1">VLOOKUP($B6560,'Input Sheet'!$B$215:$L$414,5+H$5,FALSE)</f>
        <v>0</v>
      </c>
      <c r="I6561" s="114">
        <f ca="1">VLOOKUP($B6560,'Input Sheet'!$B$215:$L$414,5+I$5,FALSE)</f>
        <v>0</v>
      </c>
      <c r="J6561" s="114">
        <f ca="1">VLOOKUP($B6560,'Input Sheet'!$B$215:$L$414,5+J$5,FALSE)</f>
        <v>0</v>
      </c>
      <c r="K6561" s="114">
        <f ca="1">VLOOKUP($B6560,'Input Sheet'!$B$215:$L$414,5+K$5,FALSE)</f>
        <v>0</v>
      </c>
      <c r="L6561" s="114">
        <f ca="1">VLOOKUP($B6560,'Input Sheet'!$B$215:$L$414,5+L$5,FALSE)</f>
        <v>0</v>
      </c>
    </row>
    <row r="6562" spans="1:12" ht="12.75" hidden="1" customHeight="1" outlineLevel="2" x14ac:dyDescent="0.2">
      <c r="A6562" s="3"/>
      <c r="B6562" s="3"/>
      <c r="C6562" s="3"/>
      <c r="D6562" s="3">
        <v>1</v>
      </c>
      <c r="E6562" s="295">
        <f t="array" aca="1" ref="E6562:E6576" ca="1">TRANSPOSE(G6560:L6560)</f>
        <v>0</v>
      </c>
      <c r="F6562" s="296"/>
      <c r="G6562" s="297"/>
      <c r="H6562" s="298">
        <f ca="1">IF(OFFSET(H6562,-$D6562,0)="n/a","n/a",IF(H$5&gt;OFFSET(H6562,-$D6562,0)+$D6562,$E6562-SUM($G6562:G6562),($E6562-SUM($G6562:G6562))/(OFFSET(H6562,-$D6562,0)-(H$5-$D6562-1))))</f>
        <v>0</v>
      </c>
      <c r="I6562" s="298">
        <f ca="1">IF(OFFSET(I6562,-$D6562,0)="n/a","n/a",IF(I$5&gt;OFFSET(I6562,-$D6562,0)+$D6562,$E6562-SUM($G6562:H6562),($E6562-SUM($G6562:H6562))/(OFFSET(I6562,-$D6562,0)-(I$5-$D6562-1))))</f>
        <v>0</v>
      </c>
      <c r="J6562" s="298">
        <f ca="1">IF(OFFSET(J6562,-$D6562,0)="n/a","n/a",IF(J$5&gt;OFFSET(J6562,-$D6562,0)+$D6562,$E6562-SUM($G6562:I6562),($E6562-SUM($G6562:I6562))/(OFFSET(J6562,-$D6562,0)-(J$5-$D6562-1))))</f>
        <v>0</v>
      </c>
      <c r="K6562" s="298">
        <f ca="1">IF(OFFSET(K6562,-$D6562,0)="n/a","n/a",IF(K$5&gt;OFFSET(K6562,-$D6562,0)+$D6562,$E6562-SUM($G6562:J6562),($E6562-SUM($G6562:J6562))/(OFFSET(K6562,-$D6562,0)-(K$5-$D6562-1))))</f>
        <v>0</v>
      </c>
      <c r="L6562" s="298">
        <f ca="1">IF(OFFSET(L6562,-$D6562,0)="n/a","n/a",IF(L$5&gt;OFFSET(L6562,-$D6562,0)+$D6562,$E6562-SUM($G6562:K6562),($E6562-SUM($G6562:K6562))/(OFFSET(L6562,-$D6562,0)-(L$5-$D6562-1))))</f>
        <v>0</v>
      </c>
    </row>
    <row r="6563" spans="1:12" ht="12.75" hidden="1" customHeight="1" outlineLevel="2" x14ac:dyDescent="0.2">
      <c r="A6563" s="3"/>
      <c r="B6563" s="3"/>
      <c r="C6563" s="377" t="s">
        <v>48</v>
      </c>
      <c r="D6563" s="3">
        <v>2</v>
      </c>
      <c r="E6563" s="295">
        <f ca="1"/>
        <v>0</v>
      </c>
      <c r="F6563" s="296"/>
      <c r="G6563" s="299"/>
      <c r="H6563" s="297"/>
      <c r="I6563" s="298">
        <f ca="1">IF(OFFSET(I6563,-$D6563,0)="n/a","n/a",IF(I$5&gt;OFFSET(I6563,-$D6563,0)+$D6563,$E6563-SUM($G6563:H6563),($E6563-SUM($G6563:H6563))/(OFFSET(I6563,-$D6563,0)-(I$5-$D6563-1))))</f>
        <v>0</v>
      </c>
      <c r="J6563" s="298">
        <f ca="1">IF(OFFSET(J6563,-$D6563,0)="n/a","n/a",IF(J$5&gt;OFFSET(J6563,-$D6563,0)+$D6563,$E6563-SUM($G6563:I6563),($E6563-SUM($G6563:I6563))/(OFFSET(J6563,-$D6563,0)-(J$5-$D6563-1))))</f>
        <v>0</v>
      </c>
      <c r="K6563" s="298">
        <f ca="1">IF(OFFSET(K6563,-$D6563,0)="n/a","n/a",IF(K$5&gt;OFFSET(K6563,-$D6563,0)+$D6563,$E6563-SUM($G6563:J6563),($E6563-SUM($G6563:J6563))/(OFFSET(K6563,-$D6563,0)-(K$5-$D6563-1))))</f>
        <v>0</v>
      </c>
      <c r="L6563" s="298">
        <f ca="1">IF(OFFSET(L6563,-$D6563,0)="n/a","n/a",IF(L$5&gt;OFFSET(L6563,-$D6563,0)+$D6563,$E6563-SUM($G6563:K6563),($E6563-SUM($G6563:K6563))/(OFFSET(L6563,-$D6563,0)-(L$5-$D6563-1))))</f>
        <v>0</v>
      </c>
    </row>
    <row r="6564" spans="1:12" ht="12.75" hidden="1" customHeight="1" outlineLevel="2" x14ac:dyDescent="0.2">
      <c r="A6564" s="3"/>
      <c r="B6564" s="3"/>
      <c r="C6564" s="377"/>
      <c r="D6564" s="3">
        <v>3</v>
      </c>
      <c r="E6564" s="295">
        <f ca="1"/>
        <v>0</v>
      </c>
      <c r="F6564" s="296"/>
      <c r="G6564" s="299"/>
      <c r="H6564" s="299"/>
      <c r="I6564" s="297"/>
      <c r="J6564" s="298">
        <f ca="1">IF(OFFSET(J6564,-$D6564,0)="n/a","n/a",IF(J$5&gt;OFFSET(J6564,-$D6564,0)+$D6564,$E6564-SUM($G6564:I6564),($E6564-SUM($G6564:I6564))/(OFFSET(J6564,-$D6564,0)-(J$5-$D6564-1))))</f>
        <v>0</v>
      </c>
      <c r="K6564" s="298">
        <f ca="1">IF(OFFSET(K6564,-$D6564,0)="n/a","n/a",IF(K$5&gt;OFFSET(K6564,-$D6564,0)+$D6564,$E6564-SUM($G6564:J6564),($E6564-SUM($G6564:J6564))/(OFFSET(K6564,-$D6564,0)-(K$5-$D6564-1))))</f>
        <v>0</v>
      </c>
      <c r="L6564" s="298">
        <f ca="1">IF(OFFSET(L6564,-$D6564,0)="n/a","n/a",IF(L$5&gt;OFFSET(L6564,-$D6564,0)+$D6564,$E6564-SUM($G6564:K6564),($E6564-SUM($G6564:K6564))/(OFFSET(L6564,-$D6564,0)-(L$5-$D6564-1))))</f>
        <v>0</v>
      </c>
    </row>
    <row r="6565" spans="1:12" ht="12.75" hidden="1" customHeight="1" outlineLevel="2" x14ac:dyDescent="0.2">
      <c r="A6565" s="3"/>
      <c r="B6565" s="3"/>
      <c r="C6565" s="377"/>
      <c r="D6565" s="3">
        <v>4</v>
      </c>
      <c r="E6565" s="295">
        <f ca="1"/>
        <v>0</v>
      </c>
      <c r="F6565" s="296"/>
      <c r="G6565" s="299"/>
      <c r="H6565" s="299"/>
      <c r="I6565" s="299"/>
      <c r="J6565" s="297"/>
      <c r="K6565" s="298">
        <f ca="1">IF(OFFSET(K6565,-$D6565,0)="n/a","n/a",IF(K$5&gt;OFFSET(K6565,-$D6565,0)+$D6565,$E6565-SUM($G6565:J6565),($E6565-SUM($G6565:J6565))/(OFFSET(K6565,-$D6565,0)-(K$5-$D6565-1))))</f>
        <v>0</v>
      </c>
      <c r="L6565" s="298">
        <f ca="1">IF(OFFSET(L6565,-$D6565,0)="n/a","n/a",IF(L$5&gt;OFFSET(L6565,-$D6565,0)+$D6565,$E6565-SUM($G6565:K6565),($E6565-SUM($G6565:K6565))/(OFFSET(L6565,-$D6565,0)-(L$5-$D6565-1))))</f>
        <v>0</v>
      </c>
    </row>
    <row r="6566" spans="1:12" ht="12.75" hidden="1" customHeight="1" outlineLevel="2" x14ac:dyDescent="0.2">
      <c r="A6566" s="3"/>
      <c r="B6566" s="3"/>
      <c r="C6566" s="377"/>
      <c r="D6566" s="3">
        <v>5</v>
      </c>
      <c r="E6566" s="295">
        <f ca="1"/>
        <v>0</v>
      </c>
      <c r="F6566" s="296"/>
      <c r="G6566" s="299"/>
      <c r="H6566" s="299"/>
      <c r="I6566" s="299"/>
      <c r="J6566" s="299"/>
      <c r="K6566" s="297"/>
      <c r="L6566" s="298">
        <f ca="1">IF(OFFSET(L6566,-$D6566,0)="n/a","n/a",IF(L$5&gt;OFFSET(L6566,-$D6566,0)+$D6566,$E6566-SUM($G6566:K6566),($E6566-SUM($G6566:K6566))/(OFFSET(L6566,-$D6566,0)-(L$5-$D6566-1))))</f>
        <v>0</v>
      </c>
    </row>
    <row r="6567" spans="1:12" ht="12.75" hidden="1" customHeight="1" outlineLevel="2" x14ac:dyDescent="0.2">
      <c r="A6567" s="3"/>
      <c r="B6567" s="3"/>
      <c r="C6567" s="377"/>
      <c r="D6567" s="3">
        <v>6</v>
      </c>
      <c r="E6567" s="295">
        <f ca="1"/>
        <v>0</v>
      </c>
      <c r="F6567" s="296"/>
      <c r="G6567" s="299"/>
      <c r="H6567" s="299"/>
      <c r="I6567" s="299"/>
      <c r="J6567" s="299"/>
      <c r="K6567" s="299"/>
      <c r="L6567" s="297"/>
    </row>
    <row r="6568" spans="1:12" ht="12.75" hidden="1" customHeight="1" outlineLevel="2" x14ac:dyDescent="0.2">
      <c r="A6568" s="3"/>
      <c r="B6568" s="3"/>
      <c r="C6568" s="377"/>
      <c r="D6568" s="3">
        <v>7</v>
      </c>
      <c r="E6568" s="295" t="e">
        <f ca="1"/>
        <v>#N/A</v>
      </c>
      <c r="F6568" s="296"/>
      <c r="G6568" s="299"/>
      <c r="H6568" s="299"/>
      <c r="I6568" s="299"/>
      <c r="J6568" s="299"/>
      <c r="K6568" s="299"/>
      <c r="L6568" s="299"/>
    </row>
    <row r="6569" spans="1:12" ht="12.75" hidden="1" customHeight="1" outlineLevel="2" x14ac:dyDescent="0.2">
      <c r="A6569" s="3"/>
      <c r="B6569" s="3"/>
      <c r="C6569" s="377"/>
      <c r="D6569" s="3">
        <v>8</v>
      </c>
      <c r="E6569" s="295" t="e">
        <f ca="1"/>
        <v>#N/A</v>
      </c>
      <c r="F6569" s="296"/>
      <c r="G6569" s="299"/>
      <c r="H6569" s="299"/>
      <c r="I6569" s="299"/>
      <c r="J6569" s="299"/>
      <c r="K6569" s="299"/>
      <c r="L6569" s="299"/>
    </row>
    <row r="6570" spans="1:12" ht="12.75" hidden="1" customHeight="1" outlineLevel="2" x14ac:dyDescent="0.2">
      <c r="A6570" s="3"/>
      <c r="B6570" s="3"/>
      <c r="C6570" s="377"/>
      <c r="D6570" s="3">
        <v>9</v>
      </c>
      <c r="E6570" s="295" t="e">
        <f ca="1"/>
        <v>#N/A</v>
      </c>
      <c r="F6570" s="296"/>
      <c r="G6570" s="299"/>
      <c r="H6570" s="299"/>
      <c r="I6570" s="299"/>
      <c r="J6570" s="299"/>
      <c r="K6570" s="299"/>
      <c r="L6570" s="299"/>
    </row>
    <row r="6571" spans="1:12" ht="12.75" hidden="1" customHeight="1" outlineLevel="2" x14ac:dyDescent="0.2">
      <c r="A6571" s="3"/>
      <c r="B6571" s="3"/>
      <c r="C6571" s="377"/>
      <c r="D6571" s="3">
        <v>10</v>
      </c>
      <c r="E6571" s="295" t="e">
        <f ca="1"/>
        <v>#N/A</v>
      </c>
      <c r="F6571" s="296"/>
      <c r="G6571" s="299"/>
      <c r="H6571" s="299"/>
      <c r="I6571" s="299"/>
      <c r="J6571" s="299"/>
      <c r="K6571" s="299"/>
      <c r="L6571" s="299"/>
    </row>
    <row r="6572" spans="1:12" ht="12.75" hidden="1" customHeight="1" outlineLevel="2" x14ac:dyDescent="0.2">
      <c r="A6572" s="3"/>
      <c r="B6572" s="3"/>
      <c r="C6572" s="377"/>
      <c r="D6572" s="3">
        <v>11</v>
      </c>
      <c r="E6572" s="295" t="e">
        <f ca="1"/>
        <v>#N/A</v>
      </c>
      <c r="F6572" s="296"/>
      <c r="G6572" s="299"/>
      <c r="H6572" s="299"/>
      <c r="I6572" s="299"/>
      <c r="J6572" s="299"/>
      <c r="K6572" s="299"/>
      <c r="L6572" s="299"/>
    </row>
    <row r="6573" spans="1:12" ht="12.75" hidden="1" customHeight="1" outlineLevel="2" x14ac:dyDescent="0.2">
      <c r="A6573" s="3"/>
      <c r="B6573" s="3"/>
      <c r="C6573" s="377"/>
      <c r="D6573" s="3">
        <v>12</v>
      </c>
      <c r="E6573" s="295" t="e">
        <f ca="1"/>
        <v>#N/A</v>
      </c>
      <c r="F6573" s="296"/>
      <c r="G6573" s="299"/>
      <c r="H6573" s="299"/>
      <c r="I6573" s="299"/>
      <c r="J6573" s="299"/>
      <c r="K6573" s="299"/>
      <c r="L6573" s="299"/>
    </row>
    <row r="6574" spans="1:12" ht="12.75" hidden="1" customHeight="1" outlineLevel="2" x14ac:dyDescent="0.2">
      <c r="A6574" s="3"/>
      <c r="B6574" s="3"/>
      <c r="C6574" s="377"/>
      <c r="D6574" s="3">
        <v>13</v>
      </c>
      <c r="E6574" s="295" t="e">
        <f ca="1"/>
        <v>#N/A</v>
      </c>
      <c r="F6574" s="296"/>
      <c r="G6574" s="299"/>
      <c r="H6574" s="299"/>
      <c r="I6574" s="299"/>
      <c r="J6574" s="299"/>
      <c r="K6574" s="299"/>
      <c r="L6574" s="299"/>
    </row>
    <row r="6575" spans="1:12" ht="12.75" hidden="1" customHeight="1" outlineLevel="2" x14ac:dyDescent="0.2">
      <c r="A6575" s="3"/>
      <c r="B6575" s="3"/>
      <c r="C6575" s="377"/>
      <c r="D6575" s="3">
        <v>14</v>
      </c>
      <c r="E6575" s="295" t="e">
        <f ca="1"/>
        <v>#N/A</v>
      </c>
      <c r="F6575" s="296"/>
      <c r="G6575" s="299"/>
      <c r="H6575" s="299"/>
      <c r="I6575" s="299"/>
      <c r="J6575" s="299"/>
      <c r="K6575" s="299"/>
      <c r="L6575" s="299"/>
    </row>
    <row r="6576" spans="1:12" ht="12.75" hidden="1" customHeight="1" outlineLevel="2" x14ac:dyDescent="0.2">
      <c r="A6576" s="3"/>
      <c r="B6576" s="3"/>
      <c r="C6576" s="377"/>
      <c r="D6576" s="3">
        <v>15</v>
      </c>
      <c r="E6576" s="295" t="e">
        <f ca="1"/>
        <v>#N/A</v>
      </c>
      <c r="F6576" s="296"/>
      <c r="G6576" s="299"/>
      <c r="H6576" s="299"/>
      <c r="I6576" s="299"/>
      <c r="J6576" s="299"/>
      <c r="K6576" s="299"/>
      <c r="L6576" s="299"/>
    </row>
    <row r="6577" spans="1:12" ht="12.75" hidden="1" customHeight="1" outlineLevel="1" x14ac:dyDescent="0.2">
      <c r="A6577" s="3"/>
      <c r="B6577" s="149" t="str">
        <f ca="1">B6560</f>
        <v>Asset Type 142</v>
      </c>
      <c r="C6577" s="149" t="str">
        <f ca="1">C6560</f>
        <v>Description - Asset Type 142</v>
      </c>
      <c r="D6577" s="3"/>
      <c r="E6577" s="3"/>
      <c r="F6577" s="109" t="s">
        <v>47</v>
      </c>
      <c r="G6577" s="301">
        <f t="shared" ref="G6577:L6577" si="684">SUM(G6562:G6576)</f>
        <v>0</v>
      </c>
      <c r="H6577" s="301">
        <f t="shared" ca="1" si="684"/>
        <v>0</v>
      </c>
      <c r="I6577" s="301">
        <f t="shared" ca="1" si="684"/>
        <v>0</v>
      </c>
      <c r="J6577" s="301">
        <f t="shared" ca="1" si="684"/>
        <v>0</v>
      </c>
      <c r="K6577" s="301">
        <f t="shared" ca="1" si="684"/>
        <v>0</v>
      </c>
      <c r="L6577" s="301">
        <f t="shared" ca="1" si="684"/>
        <v>0</v>
      </c>
    </row>
    <row r="6578" spans="1:12" ht="12.75" hidden="1" customHeight="1" outlineLevel="2" x14ac:dyDescent="0.2">
      <c r="A6578" s="221">
        <f>A6560+1</f>
        <v>143</v>
      </c>
      <c r="B6578" s="22" t="str">
        <f ca="1">OFFSET($B$216,$A6578-1,0)</f>
        <v>Asset Type 143</v>
      </c>
      <c r="C6578" s="22" t="str">
        <f ca="1">OFFSET($C$216,$A6578-1,0)</f>
        <v>Description - Asset Type 143</v>
      </c>
      <c r="D6578" s="3"/>
      <c r="E6578" s="112"/>
      <c r="F6578" s="111" t="s">
        <v>46</v>
      </c>
      <c r="G6578" s="300">
        <f t="shared" ref="G6578:L6578" ca="1" si="685">VLOOKUP($B6578,$B$216:$L$415,5+G$5,FALSE)</f>
        <v>0</v>
      </c>
      <c r="H6578" s="300">
        <f t="shared" ca="1" si="685"/>
        <v>0</v>
      </c>
      <c r="I6578" s="300">
        <f t="shared" ca="1" si="685"/>
        <v>0</v>
      </c>
      <c r="J6578" s="300">
        <f t="shared" ca="1" si="685"/>
        <v>0</v>
      </c>
      <c r="K6578" s="300">
        <f t="shared" ca="1" si="685"/>
        <v>0</v>
      </c>
      <c r="L6578" s="300">
        <f t="shared" ca="1" si="685"/>
        <v>0</v>
      </c>
    </row>
    <row r="6579" spans="1:12" ht="12.75" hidden="1" customHeight="1" outlineLevel="2" x14ac:dyDescent="0.2">
      <c r="A6579" s="3"/>
      <c r="B6579" s="3"/>
      <c r="C6579" s="21"/>
      <c r="D6579" s="3"/>
      <c r="E6579" s="110"/>
      <c r="F6579" s="109" t="s">
        <v>81</v>
      </c>
      <c r="G6579" s="114">
        <f ca="1">VLOOKUP($B6578,'Input Sheet'!$B$215:$L$414,5+G$5,FALSE)</f>
        <v>0</v>
      </c>
      <c r="H6579" s="114">
        <f ca="1">VLOOKUP($B6578,'Input Sheet'!$B$215:$L$414,5+H$5,FALSE)</f>
        <v>0</v>
      </c>
      <c r="I6579" s="114">
        <f ca="1">VLOOKUP($B6578,'Input Sheet'!$B$215:$L$414,5+I$5,FALSE)</f>
        <v>0</v>
      </c>
      <c r="J6579" s="114">
        <f ca="1">VLOOKUP($B6578,'Input Sheet'!$B$215:$L$414,5+J$5,FALSE)</f>
        <v>0</v>
      </c>
      <c r="K6579" s="114">
        <f ca="1">VLOOKUP($B6578,'Input Sheet'!$B$215:$L$414,5+K$5,FALSE)</f>
        <v>0</v>
      </c>
      <c r="L6579" s="114">
        <f ca="1">VLOOKUP($B6578,'Input Sheet'!$B$215:$L$414,5+L$5,FALSE)</f>
        <v>0</v>
      </c>
    </row>
    <row r="6580" spans="1:12" ht="12.75" hidden="1" customHeight="1" outlineLevel="2" x14ac:dyDescent="0.2">
      <c r="A6580" s="3"/>
      <c r="B6580" s="3"/>
      <c r="C6580" s="3"/>
      <c r="D6580" s="3">
        <v>1</v>
      </c>
      <c r="E6580" s="295">
        <f t="array" aca="1" ref="E6580:E6594" ca="1">TRANSPOSE(G6578:L6578)</f>
        <v>0</v>
      </c>
      <c r="F6580" s="296"/>
      <c r="G6580" s="297"/>
      <c r="H6580" s="298">
        <f ca="1">IF(OFFSET(H6580,-$D6580,0)="n/a","n/a",IF(H$5&gt;OFFSET(H6580,-$D6580,0)+$D6580,$E6580-SUM($G6580:G6580),($E6580-SUM($G6580:G6580))/(OFFSET(H6580,-$D6580,0)-(H$5-$D6580-1))))</f>
        <v>0</v>
      </c>
      <c r="I6580" s="298">
        <f ca="1">IF(OFFSET(I6580,-$D6580,0)="n/a","n/a",IF(I$5&gt;OFFSET(I6580,-$D6580,0)+$D6580,$E6580-SUM($G6580:H6580),($E6580-SUM($G6580:H6580))/(OFFSET(I6580,-$D6580,0)-(I$5-$D6580-1))))</f>
        <v>0</v>
      </c>
      <c r="J6580" s="298">
        <f ca="1">IF(OFFSET(J6580,-$D6580,0)="n/a","n/a",IF(J$5&gt;OFFSET(J6580,-$D6580,0)+$D6580,$E6580-SUM($G6580:I6580),($E6580-SUM($G6580:I6580))/(OFFSET(J6580,-$D6580,0)-(J$5-$D6580-1))))</f>
        <v>0</v>
      </c>
      <c r="K6580" s="298">
        <f ca="1">IF(OFFSET(K6580,-$D6580,0)="n/a","n/a",IF(K$5&gt;OFFSET(K6580,-$D6580,0)+$D6580,$E6580-SUM($G6580:J6580),($E6580-SUM($G6580:J6580))/(OFFSET(K6580,-$D6580,0)-(K$5-$D6580-1))))</f>
        <v>0</v>
      </c>
      <c r="L6580" s="298">
        <f ca="1">IF(OFFSET(L6580,-$D6580,0)="n/a","n/a",IF(L$5&gt;OFFSET(L6580,-$D6580,0)+$D6580,$E6580-SUM($G6580:K6580),($E6580-SUM($G6580:K6580))/(OFFSET(L6580,-$D6580,0)-(L$5-$D6580-1))))</f>
        <v>0</v>
      </c>
    </row>
    <row r="6581" spans="1:12" ht="12.75" hidden="1" customHeight="1" outlineLevel="2" x14ac:dyDescent="0.2">
      <c r="A6581" s="3"/>
      <c r="B6581" s="3"/>
      <c r="C6581" s="377" t="s">
        <v>48</v>
      </c>
      <c r="D6581" s="3">
        <v>2</v>
      </c>
      <c r="E6581" s="295">
        <f ca="1"/>
        <v>0</v>
      </c>
      <c r="F6581" s="296"/>
      <c r="G6581" s="299"/>
      <c r="H6581" s="297"/>
      <c r="I6581" s="298">
        <f ca="1">IF(OFFSET(I6581,-$D6581,0)="n/a","n/a",IF(I$5&gt;OFFSET(I6581,-$D6581,0)+$D6581,$E6581-SUM($G6581:H6581),($E6581-SUM($G6581:H6581))/(OFFSET(I6581,-$D6581,0)-(I$5-$D6581-1))))</f>
        <v>0</v>
      </c>
      <c r="J6581" s="298">
        <f ca="1">IF(OFFSET(J6581,-$D6581,0)="n/a","n/a",IF(J$5&gt;OFFSET(J6581,-$D6581,0)+$D6581,$E6581-SUM($G6581:I6581),($E6581-SUM($G6581:I6581))/(OFFSET(J6581,-$D6581,0)-(J$5-$D6581-1))))</f>
        <v>0</v>
      </c>
      <c r="K6581" s="298">
        <f ca="1">IF(OFFSET(K6581,-$D6581,0)="n/a","n/a",IF(K$5&gt;OFFSET(K6581,-$D6581,0)+$D6581,$E6581-SUM($G6581:J6581),($E6581-SUM($G6581:J6581))/(OFFSET(K6581,-$D6581,0)-(K$5-$D6581-1))))</f>
        <v>0</v>
      </c>
      <c r="L6581" s="298">
        <f ca="1">IF(OFFSET(L6581,-$D6581,0)="n/a","n/a",IF(L$5&gt;OFFSET(L6581,-$D6581,0)+$D6581,$E6581-SUM($G6581:K6581),($E6581-SUM($G6581:K6581))/(OFFSET(L6581,-$D6581,0)-(L$5-$D6581-1))))</f>
        <v>0</v>
      </c>
    </row>
    <row r="6582" spans="1:12" ht="12.75" hidden="1" customHeight="1" outlineLevel="2" x14ac:dyDescent="0.2">
      <c r="A6582" s="3"/>
      <c r="B6582" s="3"/>
      <c r="C6582" s="377"/>
      <c r="D6582" s="3">
        <v>3</v>
      </c>
      <c r="E6582" s="295">
        <f ca="1"/>
        <v>0</v>
      </c>
      <c r="F6582" s="296"/>
      <c r="G6582" s="299"/>
      <c r="H6582" s="299"/>
      <c r="I6582" s="297"/>
      <c r="J6582" s="298">
        <f ca="1">IF(OFFSET(J6582,-$D6582,0)="n/a","n/a",IF(J$5&gt;OFFSET(J6582,-$D6582,0)+$D6582,$E6582-SUM($G6582:I6582),($E6582-SUM($G6582:I6582))/(OFFSET(J6582,-$D6582,0)-(J$5-$D6582-1))))</f>
        <v>0</v>
      </c>
      <c r="K6582" s="298">
        <f ca="1">IF(OFFSET(K6582,-$D6582,0)="n/a","n/a",IF(K$5&gt;OFFSET(K6582,-$D6582,0)+$D6582,$E6582-SUM($G6582:J6582),($E6582-SUM($G6582:J6582))/(OFFSET(K6582,-$D6582,0)-(K$5-$D6582-1))))</f>
        <v>0</v>
      </c>
      <c r="L6582" s="298">
        <f ca="1">IF(OFFSET(L6582,-$D6582,0)="n/a","n/a",IF(L$5&gt;OFFSET(L6582,-$D6582,0)+$D6582,$E6582-SUM($G6582:K6582),($E6582-SUM($G6582:K6582))/(OFFSET(L6582,-$D6582,0)-(L$5-$D6582-1))))</f>
        <v>0</v>
      </c>
    </row>
    <row r="6583" spans="1:12" ht="12.75" hidden="1" customHeight="1" outlineLevel="2" x14ac:dyDescent="0.2">
      <c r="A6583" s="3"/>
      <c r="B6583" s="3"/>
      <c r="C6583" s="377"/>
      <c r="D6583" s="3">
        <v>4</v>
      </c>
      <c r="E6583" s="295">
        <f ca="1"/>
        <v>0</v>
      </c>
      <c r="F6583" s="296"/>
      <c r="G6583" s="299"/>
      <c r="H6583" s="299"/>
      <c r="I6583" s="299"/>
      <c r="J6583" s="297"/>
      <c r="K6583" s="298">
        <f ca="1">IF(OFFSET(K6583,-$D6583,0)="n/a","n/a",IF(K$5&gt;OFFSET(K6583,-$D6583,0)+$D6583,$E6583-SUM($G6583:J6583),($E6583-SUM($G6583:J6583))/(OFFSET(K6583,-$D6583,0)-(K$5-$D6583-1))))</f>
        <v>0</v>
      </c>
      <c r="L6583" s="298">
        <f ca="1">IF(OFFSET(L6583,-$D6583,0)="n/a","n/a",IF(L$5&gt;OFFSET(L6583,-$D6583,0)+$D6583,$E6583-SUM($G6583:K6583),($E6583-SUM($G6583:K6583))/(OFFSET(L6583,-$D6583,0)-(L$5-$D6583-1))))</f>
        <v>0</v>
      </c>
    </row>
    <row r="6584" spans="1:12" ht="12.75" hidden="1" customHeight="1" outlineLevel="2" x14ac:dyDescent="0.2">
      <c r="A6584" s="3"/>
      <c r="B6584" s="3"/>
      <c r="C6584" s="377"/>
      <c r="D6584" s="3">
        <v>5</v>
      </c>
      <c r="E6584" s="295">
        <f ca="1"/>
        <v>0</v>
      </c>
      <c r="F6584" s="296"/>
      <c r="G6584" s="299"/>
      <c r="H6584" s="299"/>
      <c r="I6584" s="299"/>
      <c r="J6584" s="299"/>
      <c r="K6584" s="297"/>
      <c r="L6584" s="298">
        <f ca="1">IF(OFFSET(L6584,-$D6584,0)="n/a","n/a",IF(L$5&gt;OFFSET(L6584,-$D6584,0)+$D6584,$E6584-SUM($G6584:K6584),($E6584-SUM($G6584:K6584))/(OFFSET(L6584,-$D6584,0)-(L$5-$D6584-1))))</f>
        <v>0</v>
      </c>
    </row>
    <row r="6585" spans="1:12" ht="12.75" hidden="1" customHeight="1" outlineLevel="2" x14ac:dyDescent="0.2">
      <c r="A6585" s="3"/>
      <c r="B6585" s="3"/>
      <c r="C6585" s="377"/>
      <c r="D6585" s="3">
        <v>6</v>
      </c>
      <c r="E6585" s="295">
        <f ca="1"/>
        <v>0</v>
      </c>
      <c r="F6585" s="296"/>
      <c r="G6585" s="299"/>
      <c r="H6585" s="299"/>
      <c r="I6585" s="299"/>
      <c r="J6585" s="299"/>
      <c r="K6585" s="299"/>
      <c r="L6585" s="297"/>
    </row>
    <row r="6586" spans="1:12" ht="12.75" hidden="1" customHeight="1" outlineLevel="2" x14ac:dyDescent="0.2">
      <c r="A6586" s="3"/>
      <c r="B6586" s="3"/>
      <c r="C6586" s="377"/>
      <c r="D6586" s="3">
        <v>7</v>
      </c>
      <c r="E6586" s="295" t="e">
        <f ca="1"/>
        <v>#N/A</v>
      </c>
      <c r="F6586" s="296"/>
      <c r="G6586" s="299"/>
      <c r="H6586" s="299"/>
      <c r="I6586" s="299"/>
      <c r="J6586" s="299"/>
      <c r="K6586" s="299"/>
      <c r="L6586" s="299"/>
    </row>
    <row r="6587" spans="1:12" ht="12.75" hidden="1" customHeight="1" outlineLevel="2" x14ac:dyDescent="0.2">
      <c r="A6587" s="3"/>
      <c r="B6587" s="3"/>
      <c r="C6587" s="377"/>
      <c r="D6587" s="3">
        <v>8</v>
      </c>
      <c r="E6587" s="295" t="e">
        <f ca="1"/>
        <v>#N/A</v>
      </c>
      <c r="F6587" s="296"/>
      <c r="G6587" s="299"/>
      <c r="H6587" s="299"/>
      <c r="I6587" s="299"/>
      <c r="J6587" s="299"/>
      <c r="K6587" s="299"/>
      <c r="L6587" s="299"/>
    </row>
    <row r="6588" spans="1:12" ht="12.75" hidden="1" customHeight="1" outlineLevel="2" x14ac:dyDescent="0.2">
      <c r="A6588" s="3"/>
      <c r="B6588" s="3"/>
      <c r="C6588" s="377"/>
      <c r="D6588" s="3">
        <v>9</v>
      </c>
      <c r="E6588" s="295" t="e">
        <f ca="1"/>
        <v>#N/A</v>
      </c>
      <c r="F6588" s="296"/>
      <c r="G6588" s="299"/>
      <c r="H6588" s="299"/>
      <c r="I6588" s="299"/>
      <c r="J6588" s="299"/>
      <c r="K6588" s="299"/>
      <c r="L6588" s="299"/>
    </row>
    <row r="6589" spans="1:12" ht="12.75" hidden="1" customHeight="1" outlineLevel="2" x14ac:dyDescent="0.2">
      <c r="A6589" s="3"/>
      <c r="B6589" s="3"/>
      <c r="C6589" s="377"/>
      <c r="D6589" s="3">
        <v>10</v>
      </c>
      <c r="E6589" s="295" t="e">
        <f ca="1"/>
        <v>#N/A</v>
      </c>
      <c r="F6589" s="296"/>
      <c r="G6589" s="299"/>
      <c r="H6589" s="299"/>
      <c r="I6589" s="299"/>
      <c r="J6589" s="299"/>
      <c r="K6589" s="299"/>
      <c r="L6589" s="299"/>
    </row>
    <row r="6590" spans="1:12" ht="12.75" hidden="1" customHeight="1" outlineLevel="2" x14ac:dyDescent="0.2">
      <c r="A6590" s="3"/>
      <c r="B6590" s="3"/>
      <c r="C6590" s="377"/>
      <c r="D6590" s="3">
        <v>11</v>
      </c>
      <c r="E6590" s="295" t="e">
        <f ca="1"/>
        <v>#N/A</v>
      </c>
      <c r="F6590" s="296"/>
      <c r="G6590" s="299"/>
      <c r="H6590" s="299"/>
      <c r="I6590" s="299"/>
      <c r="J6590" s="299"/>
      <c r="K6590" s="299"/>
      <c r="L6590" s="299"/>
    </row>
    <row r="6591" spans="1:12" ht="12.75" hidden="1" customHeight="1" outlineLevel="2" x14ac:dyDescent="0.2">
      <c r="A6591" s="3"/>
      <c r="B6591" s="3"/>
      <c r="C6591" s="377"/>
      <c r="D6591" s="3">
        <v>12</v>
      </c>
      <c r="E6591" s="295" t="e">
        <f ca="1"/>
        <v>#N/A</v>
      </c>
      <c r="F6591" s="296"/>
      <c r="G6591" s="299"/>
      <c r="H6591" s="299"/>
      <c r="I6591" s="299"/>
      <c r="J6591" s="299"/>
      <c r="K6591" s="299"/>
      <c r="L6591" s="299"/>
    </row>
    <row r="6592" spans="1:12" ht="12.75" hidden="1" customHeight="1" outlineLevel="2" x14ac:dyDescent="0.2">
      <c r="A6592" s="3"/>
      <c r="B6592" s="3"/>
      <c r="C6592" s="377"/>
      <c r="D6592" s="3">
        <v>13</v>
      </c>
      <c r="E6592" s="295" t="e">
        <f ca="1"/>
        <v>#N/A</v>
      </c>
      <c r="F6592" s="296"/>
      <c r="G6592" s="299"/>
      <c r="H6592" s="299"/>
      <c r="I6592" s="299"/>
      <c r="J6592" s="299"/>
      <c r="K6592" s="299"/>
      <c r="L6592" s="299"/>
    </row>
    <row r="6593" spans="1:12" ht="12.75" hidden="1" customHeight="1" outlineLevel="2" x14ac:dyDescent="0.2">
      <c r="A6593" s="3"/>
      <c r="B6593" s="3"/>
      <c r="C6593" s="377"/>
      <c r="D6593" s="3">
        <v>14</v>
      </c>
      <c r="E6593" s="295" t="e">
        <f ca="1"/>
        <v>#N/A</v>
      </c>
      <c r="F6593" s="296"/>
      <c r="G6593" s="299"/>
      <c r="H6593" s="299"/>
      <c r="I6593" s="299"/>
      <c r="J6593" s="299"/>
      <c r="K6593" s="299"/>
      <c r="L6593" s="299"/>
    </row>
    <row r="6594" spans="1:12" ht="12.75" hidden="1" customHeight="1" outlineLevel="2" x14ac:dyDescent="0.2">
      <c r="A6594" s="3"/>
      <c r="B6594" s="3"/>
      <c r="C6594" s="377"/>
      <c r="D6594" s="3">
        <v>15</v>
      </c>
      <c r="E6594" s="295" t="e">
        <f ca="1"/>
        <v>#N/A</v>
      </c>
      <c r="F6594" s="296"/>
      <c r="G6594" s="299"/>
      <c r="H6594" s="299"/>
      <c r="I6594" s="299"/>
      <c r="J6594" s="299"/>
      <c r="K6594" s="299"/>
      <c r="L6594" s="299"/>
    </row>
    <row r="6595" spans="1:12" ht="12.75" hidden="1" customHeight="1" outlineLevel="1" x14ac:dyDescent="0.2">
      <c r="A6595" s="3"/>
      <c r="B6595" s="149" t="str">
        <f ca="1">B6578</f>
        <v>Asset Type 143</v>
      </c>
      <c r="C6595" s="149" t="str">
        <f ca="1">C6578</f>
        <v>Description - Asset Type 143</v>
      </c>
      <c r="D6595" s="3"/>
      <c r="E6595" s="3"/>
      <c r="F6595" s="109" t="s">
        <v>47</v>
      </c>
      <c r="G6595" s="301">
        <f t="shared" ref="G6595:L6595" si="686">SUM(G6580:G6594)</f>
        <v>0</v>
      </c>
      <c r="H6595" s="301">
        <f t="shared" ca="1" si="686"/>
        <v>0</v>
      </c>
      <c r="I6595" s="301">
        <f t="shared" ca="1" si="686"/>
        <v>0</v>
      </c>
      <c r="J6595" s="301">
        <f t="shared" ca="1" si="686"/>
        <v>0</v>
      </c>
      <c r="K6595" s="301">
        <f t="shared" ca="1" si="686"/>
        <v>0</v>
      </c>
      <c r="L6595" s="301">
        <f t="shared" ca="1" si="686"/>
        <v>0</v>
      </c>
    </row>
    <row r="6596" spans="1:12" ht="12.75" hidden="1" customHeight="1" outlineLevel="2" x14ac:dyDescent="0.2">
      <c r="A6596" s="221">
        <f>A6578+1</f>
        <v>144</v>
      </c>
      <c r="B6596" s="22" t="str">
        <f ca="1">OFFSET($B$216,$A6596-1,0)</f>
        <v>Asset Type 144</v>
      </c>
      <c r="C6596" s="22" t="str">
        <f ca="1">OFFSET($C$216,$A6596-1,0)</f>
        <v>Description - Asset Type 144</v>
      </c>
      <c r="D6596" s="3"/>
      <c r="E6596" s="112"/>
      <c r="F6596" s="111" t="s">
        <v>46</v>
      </c>
      <c r="G6596" s="300">
        <f t="shared" ref="G6596:L6596" ca="1" si="687">VLOOKUP($B6596,$B$216:$L$415,5+G$5,FALSE)</f>
        <v>0</v>
      </c>
      <c r="H6596" s="300">
        <f t="shared" ca="1" si="687"/>
        <v>0</v>
      </c>
      <c r="I6596" s="300">
        <f t="shared" ca="1" si="687"/>
        <v>0</v>
      </c>
      <c r="J6596" s="300">
        <f t="shared" ca="1" si="687"/>
        <v>0</v>
      </c>
      <c r="K6596" s="300">
        <f t="shared" ca="1" si="687"/>
        <v>0</v>
      </c>
      <c r="L6596" s="300">
        <f t="shared" ca="1" si="687"/>
        <v>0</v>
      </c>
    </row>
    <row r="6597" spans="1:12" ht="12.75" hidden="1" customHeight="1" outlineLevel="2" x14ac:dyDescent="0.2">
      <c r="A6597" s="3"/>
      <c r="B6597" s="3"/>
      <c r="C6597" s="21"/>
      <c r="D6597" s="3"/>
      <c r="E6597" s="110"/>
      <c r="F6597" s="109" t="s">
        <v>81</v>
      </c>
      <c r="G6597" s="114">
        <f ca="1">VLOOKUP($B6596,'Input Sheet'!$B$215:$L$414,5+G$5,FALSE)</f>
        <v>0</v>
      </c>
      <c r="H6597" s="114">
        <f ca="1">VLOOKUP($B6596,'Input Sheet'!$B$215:$L$414,5+H$5,FALSE)</f>
        <v>0</v>
      </c>
      <c r="I6597" s="114">
        <f ca="1">VLOOKUP($B6596,'Input Sheet'!$B$215:$L$414,5+I$5,FALSE)</f>
        <v>0</v>
      </c>
      <c r="J6597" s="114">
        <f ca="1">VLOOKUP($B6596,'Input Sheet'!$B$215:$L$414,5+J$5,FALSE)</f>
        <v>0</v>
      </c>
      <c r="K6597" s="114">
        <f ca="1">VLOOKUP($B6596,'Input Sheet'!$B$215:$L$414,5+K$5,FALSE)</f>
        <v>0</v>
      </c>
      <c r="L6597" s="114">
        <f ca="1">VLOOKUP($B6596,'Input Sheet'!$B$215:$L$414,5+L$5,FALSE)</f>
        <v>0</v>
      </c>
    </row>
    <row r="6598" spans="1:12" ht="12.75" hidden="1" customHeight="1" outlineLevel="2" x14ac:dyDescent="0.2">
      <c r="A6598" s="3"/>
      <c r="B6598" s="3"/>
      <c r="C6598" s="3"/>
      <c r="D6598" s="3">
        <v>1</v>
      </c>
      <c r="E6598" s="295">
        <f t="array" aca="1" ref="E6598:E6612" ca="1">TRANSPOSE(G6596:L6596)</f>
        <v>0</v>
      </c>
      <c r="F6598" s="296"/>
      <c r="G6598" s="297"/>
      <c r="H6598" s="298">
        <f ca="1">IF(OFFSET(H6598,-$D6598,0)="n/a","n/a",IF(H$5&gt;OFFSET(H6598,-$D6598,0)+$D6598,$E6598-SUM($G6598:G6598),($E6598-SUM($G6598:G6598))/(OFFSET(H6598,-$D6598,0)-(H$5-$D6598-1))))</f>
        <v>0</v>
      </c>
      <c r="I6598" s="298">
        <f ca="1">IF(OFFSET(I6598,-$D6598,0)="n/a","n/a",IF(I$5&gt;OFFSET(I6598,-$D6598,0)+$D6598,$E6598-SUM($G6598:H6598),($E6598-SUM($G6598:H6598))/(OFFSET(I6598,-$D6598,0)-(I$5-$D6598-1))))</f>
        <v>0</v>
      </c>
      <c r="J6598" s="298">
        <f ca="1">IF(OFFSET(J6598,-$D6598,0)="n/a","n/a",IF(J$5&gt;OFFSET(J6598,-$D6598,0)+$D6598,$E6598-SUM($G6598:I6598),($E6598-SUM($G6598:I6598))/(OFFSET(J6598,-$D6598,0)-(J$5-$D6598-1))))</f>
        <v>0</v>
      </c>
      <c r="K6598" s="298">
        <f ca="1">IF(OFFSET(K6598,-$D6598,0)="n/a","n/a",IF(K$5&gt;OFFSET(K6598,-$D6598,0)+$D6598,$E6598-SUM($G6598:J6598),($E6598-SUM($G6598:J6598))/(OFFSET(K6598,-$D6598,0)-(K$5-$D6598-1))))</f>
        <v>0</v>
      </c>
      <c r="L6598" s="298">
        <f ca="1">IF(OFFSET(L6598,-$D6598,0)="n/a","n/a",IF(L$5&gt;OFFSET(L6598,-$D6598,0)+$D6598,$E6598-SUM($G6598:K6598),($E6598-SUM($G6598:K6598))/(OFFSET(L6598,-$D6598,0)-(L$5-$D6598-1))))</f>
        <v>0</v>
      </c>
    </row>
    <row r="6599" spans="1:12" ht="12.75" hidden="1" customHeight="1" outlineLevel="2" x14ac:dyDescent="0.2">
      <c r="A6599" s="3"/>
      <c r="B6599" s="3"/>
      <c r="C6599" s="377" t="s">
        <v>48</v>
      </c>
      <c r="D6599" s="3">
        <v>2</v>
      </c>
      <c r="E6599" s="295">
        <f ca="1"/>
        <v>0</v>
      </c>
      <c r="F6599" s="296"/>
      <c r="G6599" s="299"/>
      <c r="H6599" s="297"/>
      <c r="I6599" s="298">
        <f ca="1">IF(OFFSET(I6599,-$D6599,0)="n/a","n/a",IF(I$5&gt;OFFSET(I6599,-$D6599,0)+$D6599,$E6599-SUM($G6599:H6599),($E6599-SUM($G6599:H6599))/(OFFSET(I6599,-$D6599,0)-(I$5-$D6599-1))))</f>
        <v>0</v>
      </c>
      <c r="J6599" s="298">
        <f ca="1">IF(OFFSET(J6599,-$D6599,0)="n/a","n/a",IF(J$5&gt;OFFSET(J6599,-$D6599,0)+$D6599,$E6599-SUM($G6599:I6599),($E6599-SUM($G6599:I6599))/(OFFSET(J6599,-$D6599,0)-(J$5-$D6599-1))))</f>
        <v>0</v>
      </c>
      <c r="K6599" s="298">
        <f ca="1">IF(OFFSET(K6599,-$D6599,0)="n/a","n/a",IF(K$5&gt;OFFSET(K6599,-$D6599,0)+$D6599,$E6599-SUM($G6599:J6599),($E6599-SUM($G6599:J6599))/(OFFSET(K6599,-$D6599,0)-(K$5-$D6599-1))))</f>
        <v>0</v>
      </c>
      <c r="L6599" s="298">
        <f ca="1">IF(OFFSET(L6599,-$D6599,0)="n/a","n/a",IF(L$5&gt;OFFSET(L6599,-$D6599,0)+$D6599,$E6599-SUM($G6599:K6599),($E6599-SUM($G6599:K6599))/(OFFSET(L6599,-$D6599,0)-(L$5-$D6599-1))))</f>
        <v>0</v>
      </c>
    </row>
    <row r="6600" spans="1:12" ht="12.75" hidden="1" customHeight="1" outlineLevel="2" x14ac:dyDescent="0.2">
      <c r="A6600" s="3"/>
      <c r="B6600" s="3"/>
      <c r="C6600" s="377"/>
      <c r="D6600" s="3">
        <v>3</v>
      </c>
      <c r="E6600" s="295">
        <f ca="1"/>
        <v>0</v>
      </c>
      <c r="F6600" s="296"/>
      <c r="G6600" s="299"/>
      <c r="H6600" s="299"/>
      <c r="I6600" s="297"/>
      <c r="J6600" s="298">
        <f ca="1">IF(OFFSET(J6600,-$D6600,0)="n/a","n/a",IF(J$5&gt;OFFSET(J6600,-$D6600,0)+$D6600,$E6600-SUM($G6600:I6600),($E6600-SUM($G6600:I6600))/(OFFSET(J6600,-$D6600,0)-(J$5-$D6600-1))))</f>
        <v>0</v>
      </c>
      <c r="K6600" s="298">
        <f ca="1">IF(OFFSET(K6600,-$D6600,0)="n/a","n/a",IF(K$5&gt;OFFSET(K6600,-$D6600,0)+$D6600,$E6600-SUM($G6600:J6600),($E6600-SUM($G6600:J6600))/(OFFSET(K6600,-$D6600,0)-(K$5-$D6600-1))))</f>
        <v>0</v>
      </c>
      <c r="L6600" s="298">
        <f ca="1">IF(OFFSET(L6600,-$D6600,0)="n/a","n/a",IF(L$5&gt;OFFSET(L6600,-$D6600,0)+$D6600,$E6600-SUM($G6600:K6600),($E6600-SUM($G6600:K6600))/(OFFSET(L6600,-$D6600,0)-(L$5-$D6600-1))))</f>
        <v>0</v>
      </c>
    </row>
    <row r="6601" spans="1:12" ht="12.75" hidden="1" customHeight="1" outlineLevel="2" x14ac:dyDescent="0.2">
      <c r="A6601" s="3"/>
      <c r="B6601" s="3"/>
      <c r="C6601" s="377"/>
      <c r="D6601" s="3">
        <v>4</v>
      </c>
      <c r="E6601" s="295">
        <f ca="1"/>
        <v>0</v>
      </c>
      <c r="F6601" s="296"/>
      <c r="G6601" s="299"/>
      <c r="H6601" s="299"/>
      <c r="I6601" s="299"/>
      <c r="J6601" s="297"/>
      <c r="K6601" s="298">
        <f ca="1">IF(OFFSET(K6601,-$D6601,0)="n/a","n/a",IF(K$5&gt;OFFSET(K6601,-$D6601,0)+$D6601,$E6601-SUM($G6601:J6601),($E6601-SUM($G6601:J6601))/(OFFSET(K6601,-$D6601,0)-(K$5-$D6601-1))))</f>
        <v>0</v>
      </c>
      <c r="L6601" s="298">
        <f ca="1">IF(OFFSET(L6601,-$D6601,0)="n/a","n/a",IF(L$5&gt;OFFSET(L6601,-$D6601,0)+$D6601,$E6601-SUM($G6601:K6601),($E6601-SUM($G6601:K6601))/(OFFSET(L6601,-$D6601,0)-(L$5-$D6601-1))))</f>
        <v>0</v>
      </c>
    </row>
    <row r="6602" spans="1:12" ht="12.75" hidden="1" customHeight="1" outlineLevel="2" x14ac:dyDescent="0.2">
      <c r="A6602" s="3"/>
      <c r="B6602" s="3"/>
      <c r="C6602" s="377"/>
      <c r="D6602" s="3">
        <v>5</v>
      </c>
      <c r="E6602" s="295">
        <f ca="1"/>
        <v>0</v>
      </c>
      <c r="F6602" s="296"/>
      <c r="G6602" s="299"/>
      <c r="H6602" s="299"/>
      <c r="I6602" s="299"/>
      <c r="J6602" s="299"/>
      <c r="K6602" s="297"/>
      <c r="L6602" s="298">
        <f ca="1">IF(OFFSET(L6602,-$D6602,0)="n/a","n/a",IF(L$5&gt;OFFSET(L6602,-$D6602,0)+$D6602,$E6602-SUM($G6602:K6602),($E6602-SUM($G6602:K6602))/(OFFSET(L6602,-$D6602,0)-(L$5-$D6602-1))))</f>
        <v>0</v>
      </c>
    </row>
    <row r="6603" spans="1:12" ht="12.75" hidden="1" customHeight="1" outlineLevel="2" x14ac:dyDescent="0.2">
      <c r="A6603" s="3"/>
      <c r="B6603" s="3"/>
      <c r="C6603" s="377"/>
      <c r="D6603" s="3">
        <v>6</v>
      </c>
      <c r="E6603" s="295">
        <f ca="1"/>
        <v>0</v>
      </c>
      <c r="F6603" s="296"/>
      <c r="G6603" s="299"/>
      <c r="H6603" s="299"/>
      <c r="I6603" s="299"/>
      <c r="J6603" s="299"/>
      <c r="K6603" s="299"/>
      <c r="L6603" s="297"/>
    </row>
    <row r="6604" spans="1:12" ht="12.75" hidden="1" customHeight="1" outlineLevel="2" x14ac:dyDescent="0.2">
      <c r="A6604" s="3"/>
      <c r="B6604" s="3"/>
      <c r="C6604" s="377"/>
      <c r="D6604" s="3">
        <v>7</v>
      </c>
      <c r="E6604" s="295" t="e">
        <f ca="1"/>
        <v>#N/A</v>
      </c>
      <c r="F6604" s="296"/>
      <c r="G6604" s="299"/>
      <c r="H6604" s="299"/>
      <c r="I6604" s="299"/>
      <c r="J6604" s="299"/>
      <c r="K6604" s="299"/>
      <c r="L6604" s="299"/>
    </row>
    <row r="6605" spans="1:12" ht="12.75" hidden="1" customHeight="1" outlineLevel="2" x14ac:dyDescent="0.2">
      <c r="A6605" s="3"/>
      <c r="B6605" s="3"/>
      <c r="C6605" s="377"/>
      <c r="D6605" s="3">
        <v>8</v>
      </c>
      <c r="E6605" s="295" t="e">
        <f ca="1"/>
        <v>#N/A</v>
      </c>
      <c r="F6605" s="296"/>
      <c r="G6605" s="299"/>
      <c r="H6605" s="299"/>
      <c r="I6605" s="299"/>
      <c r="J6605" s="299"/>
      <c r="K6605" s="299"/>
      <c r="L6605" s="299"/>
    </row>
    <row r="6606" spans="1:12" ht="12.75" hidden="1" customHeight="1" outlineLevel="2" x14ac:dyDescent="0.2">
      <c r="A6606" s="3"/>
      <c r="B6606" s="3"/>
      <c r="C6606" s="377"/>
      <c r="D6606" s="3">
        <v>9</v>
      </c>
      <c r="E6606" s="295" t="e">
        <f ca="1"/>
        <v>#N/A</v>
      </c>
      <c r="F6606" s="296"/>
      <c r="G6606" s="299"/>
      <c r="H6606" s="299"/>
      <c r="I6606" s="299"/>
      <c r="J6606" s="299"/>
      <c r="K6606" s="299"/>
      <c r="L6606" s="299"/>
    </row>
    <row r="6607" spans="1:12" ht="12.75" hidden="1" customHeight="1" outlineLevel="2" x14ac:dyDescent="0.2">
      <c r="A6607" s="3"/>
      <c r="B6607" s="3"/>
      <c r="C6607" s="377"/>
      <c r="D6607" s="3">
        <v>10</v>
      </c>
      <c r="E6607" s="295" t="e">
        <f ca="1"/>
        <v>#N/A</v>
      </c>
      <c r="F6607" s="296"/>
      <c r="G6607" s="299"/>
      <c r="H6607" s="299"/>
      <c r="I6607" s="299"/>
      <c r="J6607" s="299"/>
      <c r="K6607" s="299"/>
      <c r="L6607" s="299"/>
    </row>
    <row r="6608" spans="1:12" ht="12.75" hidden="1" customHeight="1" outlineLevel="2" x14ac:dyDescent="0.2">
      <c r="A6608" s="3"/>
      <c r="B6608" s="3"/>
      <c r="C6608" s="377"/>
      <c r="D6608" s="3">
        <v>11</v>
      </c>
      <c r="E6608" s="295" t="e">
        <f ca="1"/>
        <v>#N/A</v>
      </c>
      <c r="F6608" s="296"/>
      <c r="G6608" s="299"/>
      <c r="H6608" s="299"/>
      <c r="I6608" s="299"/>
      <c r="J6608" s="299"/>
      <c r="K6608" s="299"/>
      <c r="L6608" s="299"/>
    </row>
    <row r="6609" spans="1:12" ht="12.75" hidden="1" customHeight="1" outlineLevel="2" x14ac:dyDescent="0.2">
      <c r="A6609" s="3"/>
      <c r="B6609" s="3"/>
      <c r="C6609" s="377"/>
      <c r="D6609" s="3">
        <v>12</v>
      </c>
      <c r="E6609" s="295" t="e">
        <f ca="1"/>
        <v>#N/A</v>
      </c>
      <c r="F6609" s="296"/>
      <c r="G6609" s="299"/>
      <c r="H6609" s="299"/>
      <c r="I6609" s="299"/>
      <c r="J6609" s="299"/>
      <c r="K6609" s="299"/>
      <c r="L6609" s="299"/>
    </row>
    <row r="6610" spans="1:12" ht="12.75" hidden="1" customHeight="1" outlineLevel="2" x14ac:dyDescent="0.2">
      <c r="A6610" s="3"/>
      <c r="B6610" s="3"/>
      <c r="C6610" s="377"/>
      <c r="D6610" s="3">
        <v>13</v>
      </c>
      <c r="E6610" s="295" t="e">
        <f ca="1"/>
        <v>#N/A</v>
      </c>
      <c r="F6610" s="296"/>
      <c r="G6610" s="299"/>
      <c r="H6610" s="299"/>
      <c r="I6610" s="299"/>
      <c r="J6610" s="299"/>
      <c r="K6610" s="299"/>
      <c r="L6610" s="299"/>
    </row>
    <row r="6611" spans="1:12" ht="12.75" hidden="1" customHeight="1" outlineLevel="2" x14ac:dyDescent="0.2">
      <c r="A6611" s="3"/>
      <c r="B6611" s="3"/>
      <c r="C6611" s="377"/>
      <c r="D6611" s="3">
        <v>14</v>
      </c>
      <c r="E6611" s="295" t="e">
        <f ca="1"/>
        <v>#N/A</v>
      </c>
      <c r="F6611" s="296"/>
      <c r="G6611" s="299"/>
      <c r="H6611" s="299"/>
      <c r="I6611" s="299"/>
      <c r="J6611" s="299"/>
      <c r="K6611" s="299"/>
      <c r="L6611" s="299"/>
    </row>
    <row r="6612" spans="1:12" ht="12.75" hidden="1" customHeight="1" outlineLevel="2" x14ac:dyDescent="0.2">
      <c r="A6612" s="3"/>
      <c r="B6612" s="3"/>
      <c r="C6612" s="377"/>
      <c r="D6612" s="3">
        <v>15</v>
      </c>
      <c r="E6612" s="295" t="e">
        <f ca="1"/>
        <v>#N/A</v>
      </c>
      <c r="F6612" s="296"/>
      <c r="G6612" s="299"/>
      <c r="H6612" s="299"/>
      <c r="I6612" s="299"/>
      <c r="J6612" s="299"/>
      <c r="K6612" s="299"/>
      <c r="L6612" s="299"/>
    </row>
    <row r="6613" spans="1:12" ht="12.75" hidden="1" customHeight="1" outlineLevel="1" x14ac:dyDescent="0.2">
      <c r="A6613" s="3"/>
      <c r="B6613" s="149" t="str">
        <f ca="1">B6596</f>
        <v>Asset Type 144</v>
      </c>
      <c r="C6613" s="149" t="str">
        <f ca="1">C6596</f>
        <v>Description - Asset Type 144</v>
      </c>
      <c r="D6613" s="3"/>
      <c r="E6613" s="3"/>
      <c r="F6613" s="109" t="s">
        <v>47</v>
      </c>
      <c r="G6613" s="301">
        <f t="shared" ref="G6613:L6613" si="688">SUM(G6598:G6612)</f>
        <v>0</v>
      </c>
      <c r="H6613" s="301">
        <f t="shared" ca="1" si="688"/>
        <v>0</v>
      </c>
      <c r="I6613" s="301">
        <f t="shared" ca="1" si="688"/>
        <v>0</v>
      </c>
      <c r="J6613" s="301">
        <f t="shared" ca="1" si="688"/>
        <v>0</v>
      </c>
      <c r="K6613" s="301">
        <f t="shared" ca="1" si="688"/>
        <v>0</v>
      </c>
      <c r="L6613" s="301">
        <f t="shared" ca="1" si="688"/>
        <v>0</v>
      </c>
    </row>
    <row r="6614" spans="1:12" ht="12.75" hidden="1" customHeight="1" outlineLevel="2" x14ac:dyDescent="0.2">
      <c r="A6614" s="221">
        <f>A6596+1</f>
        <v>145</v>
      </c>
      <c r="B6614" s="22" t="str">
        <f ca="1">OFFSET($B$216,$A6614-1,0)</f>
        <v>Asset Type 145</v>
      </c>
      <c r="C6614" s="22" t="str">
        <f ca="1">OFFSET($C$216,$A6614-1,0)</f>
        <v>Description - Asset Type 145</v>
      </c>
      <c r="D6614" s="3"/>
      <c r="E6614" s="112"/>
      <c r="F6614" s="111" t="s">
        <v>46</v>
      </c>
      <c r="G6614" s="300">
        <f t="shared" ref="G6614:L6614" ca="1" si="689">VLOOKUP($B6614,$B$216:$L$415,5+G$5,FALSE)</f>
        <v>0</v>
      </c>
      <c r="H6614" s="300">
        <f t="shared" ca="1" si="689"/>
        <v>0</v>
      </c>
      <c r="I6614" s="300">
        <f t="shared" ca="1" si="689"/>
        <v>0</v>
      </c>
      <c r="J6614" s="300">
        <f t="shared" ca="1" si="689"/>
        <v>0</v>
      </c>
      <c r="K6614" s="300">
        <f t="shared" ca="1" si="689"/>
        <v>0</v>
      </c>
      <c r="L6614" s="300">
        <f t="shared" ca="1" si="689"/>
        <v>0</v>
      </c>
    </row>
    <row r="6615" spans="1:12" ht="12.75" hidden="1" customHeight="1" outlineLevel="2" x14ac:dyDescent="0.2">
      <c r="A6615" s="3"/>
      <c r="B6615" s="3"/>
      <c r="C6615" s="21"/>
      <c r="D6615" s="3"/>
      <c r="E6615" s="110"/>
      <c r="F6615" s="109" t="s">
        <v>81</v>
      </c>
      <c r="G6615" s="114">
        <f ca="1">VLOOKUP($B6614,'Input Sheet'!$B$215:$L$414,5+G$5,FALSE)</f>
        <v>0</v>
      </c>
      <c r="H6615" s="114">
        <f ca="1">VLOOKUP($B6614,'Input Sheet'!$B$215:$L$414,5+H$5,FALSE)</f>
        <v>0</v>
      </c>
      <c r="I6615" s="114">
        <f ca="1">VLOOKUP($B6614,'Input Sheet'!$B$215:$L$414,5+I$5,FALSE)</f>
        <v>0</v>
      </c>
      <c r="J6615" s="114">
        <f ca="1">VLOOKUP($B6614,'Input Sheet'!$B$215:$L$414,5+J$5,FALSE)</f>
        <v>0</v>
      </c>
      <c r="K6615" s="114">
        <f ca="1">VLOOKUP($B6614,'Input Sheet'!$B$215:$L$414,5+K$5,FALSE)</f>
        <v>0</v>
      </c>
      <c r="L6615" s="114">
        <f ca="1">VLOOKUP($B6614,'Input Sheet'!$B$215:$L$414,5+L$5,FALSE)</f>
        <v>0</v>
      </c>
    </row>
    <row r="6616" spans="1:12" ht="12.75" hidden="1" customHeight="1" outlineLevel="2" x14ac:dyDescent="0.2">
      <c r="A6616" s="3"/>
      <c r="B6616" s="3"/>
      <c r="C6616" s="3"/>
      <c r="D6616" s="3">
        <v>1</v>
      </c>
      <c r="E6616" s="295">
        <f t="array" aca="1" ref="E6616:E6630" ca="1">TRANSPOSE(G6614:L6614)</f>
        <v>0</v>
      </c>
      <c r="F6616" s="296"/>
      <c r="G6616" s="297"/>
      <c r="H6616" s="298">
        <f ca="1">IF(OFFSET(H6616,-$D6616,0)="n/a","n/a",IF(H$5&gt;OFFSET(H6616,-$D6616,0)+$D6616,$E6616-SUM($G6616:G6616),($E6616-SUM($G6616:G6616))/(OFFSET(H6616,-$D6616,0)-(H$5-$D6616-1))))</f>
        <v>0</v>
      </c>
      <c r="I6616" s="298">
        <f ca="1">IF(OFFSET(I6616,-$D6616,0)="n/a","n/a",IF(I$5&gt;OFFSET(I6616,-$D6616,0)+$D6616,$E6616-SUM($G6616:H6616),($E6616-SUM($G6616:H6616))/(OFFSET(I6616,-$D6616,0)-(I$5-$D6616-1))))</f>
        <v>0</v>
      </c>
      <c r="J6616" s="298">
        <f ca="1">IF(OFFSET(J6616,-$D6616,0)="n/a","n/a",IF(J$5&gt;OFFSET(J6616,-$D6616,0)+$D6616,$E6616-SUM($G6616:I6616),($E6616-SUM($G6616:I6616))/(OFFSET(J6616,-$D6616,0)-(J$5-$D6616-1))))</f>
        <v>0</v>
      </c>
      <c r="K6616" s="298">
        <f ca="1">IF(OFFSET(K6616,-$D6616,0)="n/a","n/a",IF(K$5&gt;OFFSET(K6616,-$D6616,0)+$D6616,$E6616-SUM($G6616:J6616),($E6616-SUM($G6616:J6616))/(OFFSET(K6616,-$D6616,0)-(K$5-$D6616-1))))</f>
        <v>0</v>
      </c>
      <c r="L6616" s="298">
        <f ca="1">IF(OFFSET(L6616,-$D6616,0)="n/a","n/a",IF(L$5&gt;OFFSET(L6616,-$D6616,0)+$D6616,$E6616-SUM($G6616:K6616),($E6616-SUM($G6616:K6616))/(OFFSET(L6616,-$D6616,0)-(L$5-$D6616-1))))</f>
        <v>0</v>
      </c>
    </row>
    <row r="6617" spans="1:12" ht="12.75" hidden="1" customHeight="1" outlineLevel="2" x14ac:dyDescent="0.2">
      <c r="A6617" s="3"/>
      <c r="B6617" s="3"/>
      <c r="C6617" s="377" t="s">
        <v>48</v>
      </c>
      <c r="D6617" s="3">
        <v>2</v>
      </c>
      <c r="E6617" s="295">
        <f ca="1"/>
        <v>0</v>
      </c>
      <c r="F6617" s="296"/>
      <c r="G6617" s="299"/>
      <c r="H6617" s="297"/>
      <c r="I6617" s="298">
        <f ca="1">IF(OFFSET(I6617,-$D6617,0)="n/a","n/a",IF(I$5&gt;OFFSET(I6617,-$D6617,0)+$D6617,$E6617-SUM($G6617:H6617),($E6617-SUM($G6617:H6617))/(OFFSET(I6617,-$D6617,0)-(I$5-$D6617-1))))</f>
        <v>0</v>
      </c>
      <c r="J6617" s="298">
        <f ca="1">IF(OFFSET(J6617,-$D6617,0)="n/a","n/a",IF(J$5&gt;OFFSET(J6617,-$D6617,0)+$D6617,$E6617-SUM($G6617:I6617),($E6617-SUM($G6617:I6617))/(OFFSET(J6617,-$D6617,0)-(J$5-$D6617-1))))</f>
        <v>0</v>
      </c>
      <c r="K6617" s="298">
        <f ca="1">IF(OFFSET(K6617,-$D6617,0)="n/a","n/a",IF(K$5&gt;OFFSET(K6617,-$D6617,0)+$D6617,$E6617-SUM($G6617:J6617),($E6617-SUM($G6617:J6617))/(OFFSET(K6617,-$D6617,0)-(K$5-$D6617-1))))</f>
        <v>0</v>
      </c>
      <c r="L6617" s="298">
        <f ca="1">IF(OFFSET(L6617,-$D6617,0)="n/a","n/a",IF(L$5&gt;OFFSET(L6617,-$D6617,0)+$D6617,$E6617-SUM($G6617:K6617),($E6617-SUM($G6617:K6617))/(OFFSET(L6617,-$D6617,0)-(L$5-$D6617-1))))</f>
        <v>0</v>
      </c>
    </row>
    <row r="6618" spans="1:12" ht="12.75" hidden="1" customHeight="1" outlineLevel="2" x14ac:dyDescent="0.2">
      <c r="A6618" s="3"/>
      <c r="B6618" s="3"/>
      <c r="C6618" s="377"/>
      <c r="D6618" s="3">
        <v>3</v>
      </c>
      <c r="E6618" s="295">
        <f ca="1"/>
        <v>0</v>
      </c>
      <c r="F6618" s="296"/>
      <c r="G6618" s="299"/>
      <c r="H6618" s="299"/>
      <c r="I6618" s="297"/>
      <c r="J6618" s="298">
        <f ca="1">IF(OFFSET(J6618,-$D6618,0)="n/a","n/a",IF(J$5&gt;OFFSET(J6618,-$D6618,0)+$D6618,$E6618-SUM($G6618:I6618),($E6618-SUM($G6618:I6618))/(OFFSET(J6618,-$D6618,0)-(J$5-$D6618-1))))</f>
        <v>0</v>
      </c>
      <c r="K6618" s="298">
        <f ca="1">IF(OFFSET(K6618,-$D6618,0)="n/a","n/a",IF(K$5&gt;OFFSET(K6618,-$D6618,0)+$D6618,$E6618-SUM($G6618:J6618),($E6618-SUM($G6618:J6618))/(OFFSET(K6618,-$D6618,0)-(K$5-$D6618-1))))</f>
        <v>0</v>
      </c>
      <c r="L6618" s="298">
        <f ca="1">IF(OFFSET(L6618,-$D6618,0)="n/a","n/a",IF(L$5&gt;OFFSET(L6618,-$D6618,0)+$D6618,$E6618-SUM($G6618:K6618),($E6618-SUM($G6618:K6618))/(OFFSET(L6618,-$D6618,0)-(L$5-$D6618-1))))</f>
        <v>0</v>
      </c>
    </row>
    <row r="6619" spans="1:12" ht="12.75" hidden="1" customHeight="1" outlineLevel="2" x14ac:dyDescent="0.2">
      <c r="A6619" s="3"/>
      <c r="B6619" s="3"/>
      <c r="C6619" s="377"/>
      <c r="D6619" s="3">
        <v>4</v>
      </c>
      <c r="E6619" s="295">
        <f ca="1"/>
        <v>0</v>
      </c>
      <c r="F6619" s="296"/>
      <c r="G6619" s="299"/>
      <c r="H6619" s="299"/>
      <c r="I6619" s="299"/>
      <c r="J6619" s="297"/>
      <c r="K6619" s="298">
        <f ca="1">IF(OFFSET(K6619,-$D6619,0)="n/a","n/a",IF(K$5&gt;OFFSET(K6619,-$D6619,0)+$D6619,$E6619-SUM($G6619:J6619),($E6619-SUM($G6619:J6619))/(OFFSET(K6619,-$D6619,0)-(K$5-$D6619-1))))</f>
        <v>0</v>
      </c>
      <c r="L6619" s="298">
        <f ca="1">IF(OFFSET(L6619,-$D6619,0)="n/a","n/a",IF(L$5&gt;OFFSET(L6619,-$D6619,0)+$D6619,$E6619-SUM($G6619:K6619),($E6619-SUM($G6619:K6619))/(OFFSET(L6619,-$D6619,0)-(L$5-$D6619-1))))</f>
        <v>0</v>
      </c>
    </row>
    <row r="6620" spans="1:12" ht="12.75" hidden="1" customHeight="1" outlineLevel="2" x14ac:dyDescent="0.2">
      <c r="A6620" s="3"/>
      <c r="B6620" s="3"/>
      <c r="C6620" s="377"/>
      <c r="D6620" s="3">
        <v>5</v>
      </c>
      <c r="E6620" s="295">
        <f ca="1"/>
        <v>0</v>
      </c>
      <c r="F6620" s="296"/>
      <c r="G6620" s="299"/>
      <c r="H6620" s="299"/>
      <c r="I6620" s="299"/>
      <c r="J6620" s="299"/>
      <c r="K6620" s="297"/>
      <c r="L6620" s="298">
        <f ca="1">IF(OFFSET(L6620,-$D6620,0)="n/a","n/a",IF(L$5&gt;OFFSET(L6620,-$D6620,0)+$D6620,$E6620-SUM($G6620:K6620),($E6620-SUM($G6620:K6620))/(OFFSET(L6620,-$D6620,0)-(L$5-$D6620-1))))</f>
        <v>0</v>
      </c>
    </row>
    <row r="6621" spans="1:12" ht="12.75" hidden="1" customHeight="1" outlineLevel="2" x14ac:dyDescent="0.2">
      <c r="A6621" s="3"/>
      <c r="B6621" s="3"/>
      <c r="C6621" s="377"/>
      <c r="D6621" s="3">
        <v>6</v>
      </c>
      <c r="E6621" s="295">
        <f ca="1"/>
        <v>0</v>
      </c>
      <c r="F6621" s="296"/>
      <c r="G6621" s="299"/>
      <c r="H6621" s="299"/>
      <c r="I6621" s="299"/>
      <c r="J6621" s="299"/>
      <c r="K6621" s="299"/>
      <c r="L6621" s="297"/>
    </row>
    <row r="6622" spans="1:12" ht="12.75" hidden="1" customHeight="1" outlineLevel="2" x14ac:dyDescent="0.2">
      <c r="A6622" s="3"/>
      <c r="B6622" s="3"/>
      <c r="C6622" s="377"/>
      <c r="D6622" s="3">
        <v>7</v>
      </c>
      <c r="E6622" s="295" t="e">
        <f ca="1"/>
        <v>#N/A</v>
      </c>
      <c r="F6622" s="296"/>
      <c r="G6622" s="299"/>
      <c r="H6622" s="299"/>
      <c r="I6622" s="299"/>
      <c r="J6622" s="299"/>
      <c r="K6622" s="299"/>
      <c r="L6622" s="299"/>
    </row>
    <row r="6623" spans="1:12" ht="12.75" hidden="1" customHeight="1" outlineLevel="2" x14ac:dyDescent="0.2">
      <c r="A6623" s="3"/>
      <c r="B6623" s="3"/>
      <c r="C6623" s="377"/>
      <c r="D6623" s="3">
        <v>8</v>
      </c>
      <c r="E6623" s="295" t="e">
        <f ca="1"/>
        <v>#N/A</v>
      </c>
      <c r="F6623" s="296"/>
      <c r="G6623" s="299"/>
      <c r="H6623" s="299"/>
      <c r="I6623" s="299"/>
      <c r="J6623" s="299"/>
      <c r="K6623" s="299"/>
      <c r="L6623" s="299"/>
    </row>
    <row r="6624" spans="1:12" ht="12.75" hidden="1" customHeight="1" outlineLevel="2" x14ac:dyDescent="0.2">
      <c r="A6624" s="3"/>
      <c r="B6624" s="3"/>
      <c r="C6624" s="377"/>
      <c r="D6624" s="3">
        <v>9</v>
      </c>
      <c r="E6624" s="295" t="e">
        <f ca="1"/>
        <v>#N/A</v>
      </c>
      <c r="F6624" s="296"/>
      <c r="G6624" s="299"/>
      <c r="H6624" s="299"/>
      <c r="I6624" s="299"/>
      <c r="J6624" s="299"/>
      <c r="K6624" s="299"/>
      <c r="L6624" s="299"/>
    </row>
    <row r="6625" spans="1:12" ht="12.75" hidden="1" customHeight="1" outlineLevel="2" x14ac:dyDescent="0.2">
      <c r="A6625" s="3"/>
      <c r="B6625" s="3"/>
      <c r="C6625" s="377"/>
      <c r="D6625" s="3">
        <v>10</v>
      </c>
      <c r="E6625" s="295" t="e">
        <f ca="1"/>
        <v>#N/A</v>
      </c>
      <c r="F6625" s="296"/>
      <c r="G6625" s="299"/>
      <c r="H6625" s="299"/>
      <c r="I6625" s="299"/>
      <c r="J6625" s="299"/>
      <c r="K6625" s="299"/>
      <c r="L6625" s="299"/>
    </row>
    <row r="6626" spans="1:12" ht="12.75" hidden="1" customHeight="1" outlineLevel="2" x14ac:dyDescent="0.2">
      <c r="A6626" s="3"/>
      <c r="B6626" s="3"/>
      <c r="C6626" s="377"/>
      <c r="D6626" s="3">
        <v>11</v>
      </c>
      <c r="E6626" s="295" t="e">
        <f ca="1"/>
        <v>#N/A</v>
      </c>
      <c r="F6626" s="296"/>
      <c r="G6626" s="299"/>
      <c r="H6626" s="299"/>
      <c r="I6626" s="299"/>
      <c r="J6626" s="299"/>
      <c r="K6626" s="299"/>
      <c r="L6626" s="299"/>
    </row>
    <row r="6627" spans="1:12" ht="12.75" hidden="1" customHeight="1" outlineLevel="2" x14ac:dyDescent="0.2">
      <c r="A6627" s="3"/>
      <c r="B6627" s="3"/>
      <c r="C6627" s="377"/>
      <c r="D6627" s="3">
        <v>12</v>
      </c>
      <c r="E6627" s="295" t="e">
        <f ca="1"/>
        <v>#N/A</v>
      </c>
      <c r="F6627" s="296"/>
      <c r="G6627" s="299"/>
      <c r="H6627" s="299"/>
      <c r="I6627" s="299"/>
      <c r="J6627" s="299"/>
      <c r="K6627" s="299"/>
      <c r="L6627" s="299"/>
    </row>
    <row r="6628" spans="1:12" ht="12.75" hidden="1" customHeight="1" outlineLevel="2" x14ac:dyDescent="0.2">
      <c r="A6628" s="3"/>
      <c r="B6628" s="3"/>
      <c r="C6628" s="377"/>
      <c r="D6628" s="3">
        <v>13</v>
      </c>
      <c r="E6628" s="295" t="e">
        <f ca="1"/>
        <v>#N/A</v>
      </c>
      <c r="F6628" s="296"/>
      <c r="G6628" s="299"/>
      <c r="H6628" s="299"/>
      <c r="I6628" s="299"/>
      <c r="J6628" s="299"/>
      <c r="K6628" s="299"/>
      <c r="L6628" s="299"/>
    </row>
    <row r="6629" spans="1:12" ht="12.75" hidden="1" customHeight="1" outlineLevel="2" x14ac:dyDescent="0.2">
      <c r="A6629" s="3"/>
      <c r="B6629" s="3"/>
      <c r="C6629" s="377"/>
      <c r="D6629" s="3">
        <v>14</v>
      </c>
      <c r="E6629" s="295" t="e">
        <f ca="1"/>
        <v>#N/A</v>
      </c>
      <c r="F6629" s="296"/>
      <c r="G6629" s="299"/>
      <c r="H6629" s="299"/>
      <c r="I6629" s="299"/>
      <c r="J6629" s="299"/>
      <c r="K6629" s="299"/>
      <c r="L6629" s="299"/>
    </row>
    <row r="6630" spans="1:12" ht="12.75" hidden="1" customHeight="1" outlineLevel="2" x14ac:dyDescent="0.2">
      <c r="A6630" s="3"/>
      <c r="B6630" s="3"/>
      <c r="C6630" s="377"/>
      <c r="D6630" s="3">
        <v>15</v>
      </c>
      <c r="E6630" s="295" t="e">
        <f ca="1"/>
        <v>#N/A</v>
      </c>
      <c r="F6630" s="296"/>
      <c r="G6630" s="299"/>
      <c r="H6630" s="299"/>
      <c r="I6630" s="299"/>
      <c r="J6630" s="299"/>
      <c r="K6630" s="299"/>
      <c r="L6630" s="299"/>
    </row>
    <row r="6631" spans="1:12" ht="12.75" hidden="1" customHeight="1" outlineLevel="1" x14ac:dyDescent="0.2">
      <c r="A6631" s="3"/>
      <c r="B6631" s="149" t="str">
        <f ca="1">B6614</f>
        <v>Asset Type 145</v>
      </c>
      <c r="C6631" s="149" t="str">
        <f ca="1">C6614</f>
        <v>Description - Asset Type 145</v>
      </c>
      <c r="D6631" s="3"/>
      <c r="E6631" s="3"/>
      <c r="F6631" s="109" t="s">
        <v>47</v>
      </c>
      <c r="G6631" s="301">
        <f t="shared" ref="G6631:L6631" si="690">SUM(G6616:G6630)</f>
        <v>0</v>
      </c>
      <c r="H6631" s="301">
        <f t="shared" ca="1" si="690"/>
        <v>0</v>
      </c>
      <c r="I6631" s="301">
        <f t="shared" ca="1" si="690"/>
        <v>0</v>
      </c>
      <c r="J6631" s="301">
        <f t="shared" ca="1" si="690"/>
        <v>0</v>
      </c>
      <c r="K6631" s="301">
        <f t="shared" ca="1" si="690"/>
        <v>0</v>
      </c>
      <c r="L6631" s="301">
        <f t="shared" ca="1" si="690"/>
        <v>0</v>
      </c>
    </row>
    <row r="6632" spans="1:12" ht="12.75" hidden="1" customHeight="1" outlineLevel="2" x14ac:dyDescent="0.2">
      <c r="A6632" s="221">
        <f>A6614+1</f>
        <v>146</v>
      </c>
      <c r="B6632" s="22" t="str">
        <f ca="1">OFFSET($B$216,$A6632-1,0)</f>
        <v>Asset Type 146</v>
      </c>
      <c r="C6632" s="22" t="str">
        <f ca="1">OFFSET($C$216,$A6632-1,0)</f>
        <v>Description - Asset Type 146</v>
      </c>
      <c r="D6632" s="3"/>
      <c r="E6632" s="112"/>
      <c r="F6632" s="111" t="s">
        <v>46</v>
      </c>
      <c r="G6632" s="300">
        <f t="shared" ref="G6632:L6632" ca="1" si="691">VLOOKUP($B6632,$B$216:$L$415,5+G$5,FALSE)</f>
        <v>0</v>
      </c>
      <c r="H6632" s="300">
        <f t="shared" ca="1" si="691"/>
        <v>0</v>
      </c>
      <c r="I6632" s="300">
        <f t="shared" ca="1" si="691"/>
        <v>0</v>
      </c>
      <c r="J6632" s="300">
        <f t="shared" ca="1" si="691"/>
        <v>0</v>
      </c>
      <c r="K6632" s="300">
        <f t="shared" ca="1" si="691"/>
        <v>0</v>
      </c>
      <c r="L6632" s="300">
        <f t="shared" ca="1" si="691"/>
        <v>0</v>
      </c>
    </row>
    <row r="6633" spans="1:12" ht="12.75" hidden="1" customHeight="1" outlineLevel="2" x14ac:dyDescent="0.2">
      <c r="A6633" s="3"/>
      <c r="B6633" s="3"/>
      <c r="C6633" s="21"/>
      <c r="D6633" s="3"/>
      <c r="E6633" s="110"/>
      <c r="F6633" s="109" t="s">
        <v>81</v>
      </c>
      <c r="G6633" s="114">
        <f ca="1">VLOOKUP($B6632,'Input Sheet'!$B$215:$L$414,5+G$5,FALSE)</f>
        <v>0</v>
      </c>
      <c r="H6633" s="114">
        <f ca="1">VLOOKUP($B6632,'Input Sheet'!$B$215:$L$414,5+H$5,FALSE)</f>
        <v>0</v>
      </c>
      <c r="I6633" s="114">
        <f ca="1">VLOOKUP($B6632,'Input Sheet'!$B$215:$L$414,5+I$5,FALSE)</f>
        <v>0</v>
      </c>
      <c r="J6633" s="114">
        <f ca="1">VLOOKUP($B6632,'Input Sheet'!$B$215:$L$414,5+J$5,FALSE)</f>
        <v>0</v>
      </c>
      <c r="K6633" s="114">
        <f ca="1">VLOOKUP($B6632,'Input Sheet'!$B$215:$L$414,5+K$5,FALSE)</f>
        <v>0</v>
      </c>
      <c r="L6633" s="114">
        <f ca="1">VLOOKUP($B6632,'Input Sheet'!$B$215:$L$414,5+L$5,FALSE)</f>
        <v>0</v>
      </c>
    </row>
    <row r="6634" spans="1:12" ht="12.75" hidden="1" customHeight="1" outlineLevel="2" x14ac:dyDescent="0.2">
      <c r="A6634" s="3"/>
      <c r="B6634" s="3"/>
      <c r="C6634" s="3"/>
      <c r="D6634" s="3">
        <v>1</v>
      </c>
      <c r="E6634" s="295">
        <f t="array" aca="1" ref="E6634:E6648" ca="1">TRANSPOSE(G6632:L6632)</f>
        <v>0</v>
      </c>
      <c r="F6634" s="296"/>
      <c r="G6634" s="297"/>
      <c r="H6634" s="298">
        <f ca="1">IF(OFFSET(H6634,-$D6634,0)="n/a","n/a",IF(H$5&gt;OFFSET(H6634,-$D6634,0)+$D6634,$E6634-SUM($G6634:G6634),($E6634-SUM($G6634:G6634))/(OFFSET(H6634,-$D6634,0)-(H$5-$D6634-1))))</f>
        <v>0</v>
      </c>
      <c r="I6634" s="298">
        <f ca="1">IF(OFFSET(I6634,-$D6634,0)="n/a","n/a",IF(I$5&gt;OFFSET(I6634,-$D6634,0)+$D6634,$E6634-SUM($G6634:H6634),($E6634-SUM($G6634:H6634))/(OFFSET(I6634,-$D6634,0)-(I$5-$D6634-1))))</f>
        <v>0</v>
      </c>
      <c r="J6634" s="298">
        <f ca="1">IF(OFFSET(J6634,-$D6634,0)="n/a","n/a",IF(J$5&gt;OFFSET(J6634,-$D6634,0)+$D6634,$E6634-SUM($G6634:I6634),($E6634-SUM($G6634:I6634))/(OFFSET(J6634,-$D6634,0)-(J$5-$D6634-1))))</f>
        <v>0</v>
      </c>
      <c r="K6634" s="298">
        <f ca="1">IF(OFFSET(K6634,-$D6634,0)="n/a","n/a",IF(K$5&gt;OFFSET(K6634,-$D6634,0)+$D6634,$E6634-SUM($G6634:J6634),($E6634-SUM($G6634:J6634))/(OFFSET(K6634,-$D6634,0)-(K$5-$D6634-1))))</f>
        <v>0</v>
      </c>
      <c r="L6634" s="298">
        <f ca="1">IF(OFFSET(L6634,-$D6634,0)="n/a","n/a",IF(L$5&gt;OFFSET(L6634,-$D6634,0)+$D6634,$E6634-SUM($G6634:K6634),($E6634-SUM($G6634:K6634))/(OFFSET(L6634,-$D6634,0)-(L$5-$D6634-1))))</f>
        <v>0</v>
      </c>
    </row>
    <row r="6635" spans="1:12" ht="12.75" hidden="1" customHeight="1" outlineLevel="2" x14ac:dyDescent="0.2">
      <c r="A6635" s="3"/>
      <c r="B6635" s="3"/>
      <c r="C6635" s="377" t="s">
        <v>48</v>
      </c>
      <c r="D6635" s="3">
        <v>2</v>
      </c>
      <c r="E6635" s="295">
        <f ca="1"/>
        <v>0</v>
      </c>
      <c r="F6635" s="296"/>
      <c r="G6635" s="299"/>
      <c r="H6635" s="297"/>
      <c r="I6635" s="298">
        <f ca="1">IF(OFFSET(I6635,-$D6635,0)="n/a","n/a",IF(I$5&gt;OFFSET(I6635,-$D6635,0)+$D6635,$E6635-SUM($G6635:H6635),($E6635-SUM($G6635:H6635))/(OFFSET(I6635,-$D6635,0)-(I$5-$D6635-1))))</f>
        <v>0</v>
      </c>
      <c r="J6635" s="298">
        <f ca="1">IF(OFFSET(J6635,-$D6635,0)="n/a","n/a",IF(J$5&gt;OFFSET(J6635,-$D6635,0)+$D6635,$E6635-SUM($G6635:I6635),($E6635-SUM($G6635:I6635))/(OFFSET(J6635,-$D6635,0)-(J$5-$D6635-1))))</f>
        <v>0</v>
      </c>
      <c r="K6635" s="298">
        <f ca="1">IF(OFFSET(K6635,-$D6635,0)="n/a","n/a",IF(K$5&gt;OFFSET(K6635,-$D6635,0)+$D6635,$E6635-SUM($G6635:J6635),($E6635-SUM($G6635:J6635))/(OFFSET(K6635,-$D6635,0)-(K$5-$D6635-1))))</f>
        <v>0</v>
      </c>
      <c r="L6635" s="298">
        <f ca="1">IF(OFFSET(L6635,-$D6635,0)="n/a","n/a",IF(L$5&gt;OFFSET(L6635,-$D6635,0)+$D6635,$E6635-SUM($G6635:K6635),($E6635-SUM($G6635:K6635))/(OFFSET(L6635,-$D6635,0)-(L$5-$D6635-1))))</f>
        <v>0</v>
      </c>
    </row>
    <row r="6636" spans="1:12" ht="12.75" hidden="1" customHeight="1" outlineLevel="2" x14ac:dyDescent="0.2">
      <c r="A6636" s="3"/>
      <c r="B6636" s="3"/>
      <c r="C6636" s="377"/>
      <c r="D6636" s="3">
        <v>3</v>
      </c>
      <c r="E6636" s="295">
        <f ca="1"/>
        <v>0</v>
      </c>
      <c r="F6636" s="296"/>
      <c r="G6636" s="299"/>
      <c r="H6636" s="299"/>
      <c r="I6636" s="297"/>
      <c r="J6636" s="298">
        <f ca="1">IF(OFFSET(J6636,-$D6636,0)="n/a","n/a",IF(J$5&gt;OFFSET(J6636,-$D6636,0)+$D6636,$E6636-SUM($G6636:I6636),($E6636-SUM($G6636:I6636))/(OFFSET(J6636,-$D6636,0)-(J$5-$D6636-1))))</f>
        <v>0</v>
      </c>
      <c r="K6636" s="298">
        <f ca="1">IF(OFFSET(K6636,-$D6636,0)="n/a","n/a",IF(K$5&gt;OFFSET(K6636,-$D6636,0)+$D6636,$E6636-SUM($G6636:J6636),($E6636-SUM($G6636:J6636))/(OFFSET(K6636,-$D6636,0)-(K$5-$D6636-1))))</f>
        <v>0</v>
      </c>
      <c r="L6636" s="298">
        <f ca="1">IF(OFFSET(L6636,-$D6636,0)="n/a","n/a",IF(L$5&gt;OFFSET(L6636,-$D6636,0)+$D6636,$E6636-SUM($G6636:K6636),($E6636-SUM($G6636:K6636))/(OFFSET(L6636,-$D6636,0)-(L$5-$D6636-1))))</f>
        <v>0</v>
      </c>
    </row>
    <row r="6637" spans="1:12" ht="12.75" hidden="1" customHeight="1" outlineLevel="2" x14ac:dyDescent="0.2">
      <c r="A6637" s="3"/>
      <c r="B6637" s="3"/>
      <c r="C6637" s="377"/>
      <c r="D6637" s="3">
        <v>4</v>
      </c>
      <c r="E6637" s="295">
        <f ca="1"/>
        <v>0</v>
      </c>
      <c r="F6637" s="296"/>
      <c r="G6637" s="299"/>
      <c r="H6637" s="299"/>
      <c r="I6637" s="299"/>
      <c r="J6637" s="297"/>
      <c r="K6637" s="298">
        <f ca="1">IF(OFFSET(K6637,-$D6637,0)="n/a","n/a",IF(K$5&gt;OFFSET(K6637,-$D6637,0)+$D6637,$E6637-SUM($G6637:J6637),($E6637-SUM($G6637:J6637))/(OFFSET(K6637,-$D6637,0)-(K$5-$D6637-1))))</f>
        <v>0</v>
      </c>
      <c r="L6637" s="298">
        <f ca="1">IF(OFFSET(L6637,-$D6637,0)="n/a","n/a",IF(L$5&gt;OFFSET(L6637,-$D6637,0)+$D6637,$E6637-SUM($G6637:K6637),($E6637-SUM($G6637:K6637))/(OFFSET(L6637,-$D6637,0)-(L$5-$D6637-1))))</f>
        <v>0</v>
      </c>
    </row>
    <row r="6638" spans="1:12" ht="12.75" hidden="1" customHeight="1" outlineLevel="2" x14ac:dyDescent="0.2">
      <c r="A6638" s="3"/>
      <c r="B6638" s="3"/>
      <c r="C6638" s="377"/>
      <c r="D6638" s="3">
        <v>5</v>
      </c>
      <c r="E6638" s="295">
        <f ca="1"/>
        <v>0</v>
      </c>
      <c r="F6638" s="296"/>
      <c r="G6638" s="299"/>
      <c r="H6638" s="299"/>
      <c r="I6638" s="299"/>
      <c r="J6638" s="299"/>
      <c r="K6638" s="297"/>
      <c r="L6638" s="298">
        <f ca="1">IF(OFFSET(L6638,-$D6638,0)="n/a","n/a",IF(L$5&gt;OFFSET(L6638,-$D6638,0)+$D6638,$E6638-SUM($G6638:K6638),($E6638-SUM($G6638:K6638))/(OFFSET(L6638,-$D6638,0)-(L$5-$D6638-1))))</f>
        <v>0</v>
      </c>
    </row>
    <row r="6639" spans="1:12" ht="12.75" hidden="1" customHeight="1" outlineLevel="2" x14ac:dyDescent="0.2">
      <c r="A6639" s="3"/>
      <c r="B6639" s="3"/>
      <c r="C6639" s="377"/>
      <c r="D6639" s="3">
        <v>6</v>
      </c>
      <c r="E6639" s="295">
        <f ca="1"/>
        <v>0</v>
      </c>
      <c r="F6639" s="296"/>
      <c r="G6639" s="299"/>
      <c r="H6639" s="299"/>
      <c r="I6639" s="299"/>
      <c r="J6639" s="299"/>
      <c r="K6639" s="299"/>
      <c r="L6639" s="297"/>
    </row>
    <row r="6640" spans="1:12" ht="12.75" hidden="1" customHeight="1" outlineLevel="2" x14ac:dyDescent="0.2">
      <c r="A6640" s="3"/>
      <c r="B6640" s="3"/>
      <c r="C6640" s="377"/>
      <c r="D6640" s="3">
        <v>7</v>
      </c>
      <c r="E6640" s="295" t="e">
        <f ca="1"/>
        <v>#N/A</v>
      </c>
      <c r="F6640" s="296"/>
      <c r="G6640" s="299"/>
      <c r="H6640" s="299"/>
      <c r="I6640" s="299"/>
      <c r="J6640" s="299"/>
      <c r="K6640" s="299"/>
      <c r="L6640" s="299"/>
    </row>
    <row r="6641" spans="1:12" ht="12.75" hidden="1" customHeight="1" outlineLevel="2" x14ac:dyDescent="0.2">
      <c r="A6641" s="3"/>
      <c r="B6641" s="3"/>
      <c r="C6641" s="377"/>
      <c r="D6641" s="3">
        <v>8</v>
      </c>
      <c r="E6641" s="295" t="e">
        <f ca="1"/>
        <v>#N/A</v>
      </c>
      <c r="F6641" s="296"/>
      <c r="G6641" s="299"/>
      <c r="H6641" s="299"/>
      <c r="I6641" s="299"/>
      <c r="J6641" s="299"/>
      <c r="K6641" s="299"/>
      <c r="L6641" s="299"/>
    </row>
    <row r="6642" spans="1:12" ht="12.75" hidden="1" customHeight="1" outlineLevel="2" x14ac:dyDescent="0.2">
      <c r="A6642" s="3"/>
      <c r="B6642" s="3"/>
      <c r="C6642" s="377"/>
      <c r="D6642" s="3">
        <v>9</v>
      </c>
      <c r="E6642" s="295" t="e">
        <f ca="1"/>
        <v>#N/A</v>
      </c>
      <c r="F6642" s="296"/>
      <c r="G6642" s="299"/>
      <c r="H6642" s="299"/>
      <c r="I6642" s="299"/>
      <c r="J6642" s="299"/>
      <c r="K6642" s="299"/>
      <c r="L6642" s="299"/>
    </row>
    <row r="6643" spans="1:12" ht="12.75" hidden="1" customHeight="1" outlineLevel="2" x14ac:dyDescent="0.2">
      <c r="A6643" s="3"/>
      <c r="B6643" s="3"/>
      <c r="C6643" s="377"/>
      <c r="D6643" s="3">
        <v>10</v>
      </c>
      <c r="E6643" s="295" t="e">
        <f ca="1"/>
        <v>#N/A</v>
      </c>
      <c r="F6643" s="296"/>
      <c r="G6643" s="299"/>
      <c r="H6643" s="299"/>
      <c r="I6643" s="299"/>
      <c r="J6643" s="299"/>
      <c r="K6643" s="299"/>
      <c r="L6643" s="299"/>
    </row>
    <row r="6644" spans="1:12" ht="12.75" hidden="1" customHeight="1" outlineLevel="2" x14ac:dyDescent="0.2">
      <c r="A6644" s="3"/>
      <c r="B6644" s="3"/>
      <c r="C6644" s="377"/>
      <c r="D6644" s="3">
        <v>11</v>
      </c>
      <c r="E6644" s="295" t="e">
        <f ca="1"/>
        <v>#N/A</v>
      </c>
      <c r="F6644" s="296"/>
      <c r="G6644" s="299"/>
      <c r="H6644" s="299"/>
      <c r="I6644" s="299"/>
      <c r="J6644" s="299"/>
      <c r="K6644" s="299"/>
      <c r="L6644" s="299"/>
    </row>
    <row r="6645" spans="1:12" ht="12.75" hidden="1" customHeight="1" outlineLevel="2" x14ac:dyDescent="0.2">
      <c r="A6645" s="3"/>
      <c r="B6645" s="3"/>
      <c r="C6645" s="377"/>
      <c r="D6645" s="3">
        <v>12</v>
      </c>
      <c r="E6645" s="295" t="e">
        <f ca="1"/>
        <v>#N/A</v>
      </c>
      <c r="F6645" s="296"/>
      <c r="G6645" s="299"/>
      <c r="H6645" s="299"/>
      <c r="I6645" s="299"/>
      <c r="J6645" s="299"/>
      <c r="K6645" s="299"/>
      <c r="L6645" s="299"/>
    </row>
    <row r="6646" spans="1:12" ht="12.75" hidden="1" customHeight="1" outlineLevel="2" x14ac:dyDescent="0.2">
      <c r="A6646" s="3"/>
      <c r="B6646" s="3"/>
      <c r="C6646" s="377"/>
      <c r="D6646" s="3">
        <v>13</v>
      </c>
      <c r="E6646" s="295" t="e">
        <f ca="1"/>
        <v>#N/A</v>
      </c>
      <c r="F6646" s="296"/>
      <c r="G6646" s="299"/>
      <c r="H6646" s="299"/>
      <c r="I6646" s="299"/>
      <c r="J6646" s="299"/>
      <c r="K6646" s="299"/>
      <c r="L6646" s="299"/>
    </row>
    <row r="6647" spans="1:12" ht="12.75" hidden="1" customHeight="1" outlineLevel="2" x14ac:dyDescent="0.2">
      <c r="A6647" s="3"/>
      <c r="B6647" s="3"/>
      <c r="C6647" s="377"/>
      <c r="D6647" s="3">
        <v>14</v>
      </c>
      <c r="E6647" s="295" t="e">
        <f ca="1"/>
        <v>#N/A</v>
      </c>
      <c r="F6647" s="296"/>
      <c r="G6647" s="299"/>
      <c r="H6647" s="299"/>
      <c r="I6647" s="299"/>
      <c r="J6647" s="299"/>
      <c r="K6647" s="299"/>
      <c r="L6647" s="299"/>
    </row>
    <row r="6648" spans="1:12" ht="12.75" hidden="1" customHeight="1" outlineLevel="2" x14ac:dyDescent="0.2">
      <c r="A6648" s="3"/>
      <c r="B6648" s="3"/>
      <c r="C6648" s="377"/>
      <c r="D6648" s="3">
        <v>15</v>
      </c>
      <c r="E6648" s="295" t="e">
        <f ca="1"/>
        <v>#N/A</v>
      </c>
      <c r="F6648" s="296"/>
      <c r="G6648" s="299"/>
      <c r="H6648" s="299"/>
      <c r="I6648" s="299"/>
      <c r="J6648" s="299"/>
      <c r="K6648" s="299"/>
      <c r="L6648" s="299"/>
    </row>
    <row r="6649" spans="1:12" ht="12.75" hidden="1" customHeight="1" outlineLevel="1" x14ac:dyDescent="0.2">
      <c r="A6649" s="3"/>
      <c r="B6649" s="149" t="str">
        <f ca="1">B6632</f>
        <v>Asset Type 146</v>
      </c>
      <c r="C6649" s="149" t="str">
        <f ca="1">C6632</f>
        <v>Description - Asset Type 146</v>
      </c>
      <c r="D6649" s="3"/>
      <c r="E6649" s="3"/>
      <c r="F6649" s="109" t="s">
        <v>47</v>
      </c>
      <c r="G6649" s="301">
        <f t="shared" ref="G6649:L6649" si="692">SUM(G6634:G6648)</f>
        <v>0</v>
      </c>
      <c r="H6649" s="301">
        <f t="shared" ca="1" si="692"/>
        <v>0</v>
      </c>
      <c r="I6649" s="301">
        <f t="shared" ca="1" si="692"/>
        <v>0</v>
      </c>
      <c r="J6649" s="301">
        <f t="shared" ca="1" si="692"/>
        <v>0</v>
      </c>
      <c r="K6649" s="301">
        <f t="shared" ca="1" si="692"/>
        <v>0</v>
      </c>
      <c r="L6649" s="301">
        <f t="shared" ca="1" si="692"/>
        <v>0</v>
      </c>
    </row>
    <row r="6650" spans="1:12" ht="12.75" hidden="1" customHeight="1" outlineLevel="2" x14ac:dyDescent="0.2">
      <c r="A6650" s="221">
        <f>A6632+1</f>
        <v>147</v>
      </c>
      <c r="B6650" s="22" t="str">
        <f ca="1">OFFSET($B$216,$A6650-1,0)</f>
        <v>Asset Type 147</v>
      </c>
      <c r="C6650" s="22" t="str">
        <f ca="1">OFFSET($C$216,$A6650-1,0)</f>
        <v>Description - Asset Type 147</v>
      </c>
      <c r="D6650" s="3"/>
      <c r="E6650" s="112"/>
      <c r="F6650" s="111" t="s">
        <v>46</v>
      </c>
      <c r="G6650" s="300">
        <f t="shared" ref="G6650:L6650" ca="1" si="693">VLOOKUP($B6650,$B$216:$L$415,5+G$5,FALSE)</f>
        <v>0</v>
      </c>
      <c r="H6650" s="300">
        <f t="shared" ca="1" si="693"/>
        <v>0</v>
      </c>
      <c r="I6650" s="300">
        <f t="shared" ca="1" si="693"/>
        <v>0</v>
      </c>
      <c r="J6650" s="300">
        <f t="shared" ca="1" si="693"/>
        <v>0</v>
      </c>
      <c r="K6650" s="300">
        <f t="shared" ca="1" si="693"/>
        <v>0</v>
      </c>
      <c r="L6650" s="300">
        <f t="shared" ca="1" si="693"/>
        <v>0</v>
      </c>
    </row>
    <row r="6651" spans="1:12" ht="12.75" hidden="1" customHeight="1" outlineLevel="2" x14ac:dyDescent="0.2">
      <c r="A6651" s="3"/>
      <c r="B6651" s="3"/>
      <c r="C6651" s="21"/>
      <c r="D6651" s="3"/>
      <c r="E6651" s="110"/>
      <c r="F6651" s="109" t="s">
        <v>81</v>
      </c>
      <c r="G6651" s="114">
        <f ca="1">VLOOKUP($B6650,'Input Sheet'!$B$215:$L$414,5+G$5,FALSE)</f>
        <v>0</v>
      </c>
      <c r="H6651" s="114">
        <f ca="1">VLOOKUP($B6650,'Input Sheet'!$B$215:$L$414,5+H$5,FALSE)</f>
        <v>0</v>
      </c>
      <c r="I6651" s="114">
        <f ca="1">VLOOKUP($B6650,'Input Sheet'!$B$215:$L$414,5+I$5,FALSE)</f>
        <v>0</v>
      </c>
      <c r="J6651" s="114">
        <f ca="1">VLOOKUP($B6650,'Input Sheet'!$B$215:$L$414,5+J$5,FALSE)</f>
        <v>0</v>
      </c>
      <c r="K6651" s="114">
        <f ca="1">VLOOKUP($B6650,'Input Sheet'!$B$215:$L$414,5+K$5,FALSE)</f>
        <v>0</v>
      </c>
      <c r="L6651" s="114">
        <f ca="1">VLOOKUP($B6650,'Input Sheet'!$B$215:$L$414,5+L$5,FALSE)</f>
        <v>0</v>
      </c>
    </row>
    <row r="6652" spans="1:12" ht="12.75" hidden="1" customHeight="1" outlineLevel="2" x14ac:dyDescent="0.2">
      <c r="A6652" s="3"/>
      <c r="B6652" s="3"/>
      <c r="C6652" s="3"/>
      <c r="D6652" s="3">
        <v>1</v>
      </c>
      <c r="E6652" s="295">
        <f t="array" aca="1" ref="E6652:E6666" ca="1">TRANSPOSE(G6650:L6650)</f>
        <v>0</v>
      </c>
      <c r="F6652" s="296"/>
      <c r="G6652" s="297"/>
      <c r="H6652" s="298">
        <f ca="1">IF(OFFSET(H6652,-$D6652,0)="n/a","n/a",IF(H$5&gt;OFFSET(H6652,-$D6652,0)+$D6652,$E6652-SUM($G6652:G6652),($E6652-SUM($G6652:G6652))/(OFFSET(H6652,-$D6652,0)-(H$5-$D6652-1))))</f>
        <v>0</v>
      </c>
      <c r="I6652" s="298">
        <f ca="1">IF(OFFSET(I6652,-$D6652,0)="n/a","n/a",IF(I$5&gt;OFFSET(I6652,-$D6652,0)+$D6652,$E6652-SUM($G6652:H6652),($E6652-SUM($G6652:H6652))/(OFFSET(I6652,-$D6652,0)-(I$5-$D6652-1))))</f>
        <v>0</v>
      </c>
      <c r="J6652" s="298">
        <f ca="1">IF(OFFSET(J6652,-$D6652,0)="n/a","n/a",IF(J$5&gt;OFFSET(J6652,-$D6652,0)+$D6652,$E6652-SUM($G6652:I6652),($E6652-SUM($G6652:I6652))/(OFFSET(J6652,-$D6652,0)-(J$5-$D6652-1))))</f>
        <v>0</v>
      </c>
      <c r="K6652" s="298">
        <f ca="1">IF(OFFSET(K6652,-$D6652,0)="n/a","n/a",IF(K$5&gt;OFFSET(K6652,-$D6652,0)+$D6652,$E6652-SUM($G6652:J6652),($E6652-SUM($G6652:J6652))/(OFFSET(K6652,-$D6652,0)-(K$5-$D6652-1))))</f>
        <v>0</v>
      </c>
      <c r="L6652" s="298">
        <f ca="1">IF(OFFSET(L6652,-$D6652,0)="n/a","n/a",IF(L$5&gt;OFFSET(L6652,-$D6652,0)+$D6652,$E6652-SUM($G6652:K6652),($E6652-SUM($G6652:K6652))/(OFFSET(L6652,-$D6652,0)-(L$5-$D6652-1))))</f>
        <v>0</v>
      </c>
    </row>
    <row r="6653" spans="1:12" ht="12.75" hidden="1" customHeight="1" outlineLevel="2" x14ac:dyDescent="0.2">
      <c r="A6653" s="3"/>
      <c r="B6653" s="3"/>
      <c r="C6653" s="377" t="s">
        <v>48</v>
      </c>
      <c r="D6653" s="3">
        <v>2</v>
      </c>
      <c r="E6653" s="295">
        <f ca="1"/>
        <v>0</v>
      </c>
      <c r="F6653" s="296"/>
      <c r="G6653" s="299"/>
      <c r="H6653" s="297"/>
      <c r="I6653" s="298">
        <f ca="1">IF(OFFSET(I6653,-$D6653,0)="n/a","n/a",IF(I$5&gt;OFFSET(I6653,-$D6653,0)+$D6653,$E6653-SUM($G6653:H6653),($E6653-SUM($G6653:H6653))/(OFFSET(I6653,-$D6653,0)-(I$5-$D6653-1))))</f>
        <v>0</v>
      </c>
      <c r="J6653" s="298">
        <f ca="1">IF(OFFSET(J6653,-$D6653,0)="n/a","n/a",IF(J$5&gt;OFFSET(J6653,-$D6653,0)+$D6653,$E6653-SUM($G6653:I6653),($E6653-SUM($G6653:I6653))/(OFFSET(J6653,-$D6653,0)-(J$5-$D6653-1))))</f>
        <v>0</v>
      </c>
      <c r="K6653" s="298">
        <f ca="1">IF(OFFSET(K6653,-$D6653,0)="n/a","n/a",IF(K$5&gt;OFFSET(K6653,-$D6653,0)+$D6653,$E6653-SUM($G6653:J6653),($E6653-SUM($G6653:J6653))/(OFFSET(K6653,-$D6653,0)-(K$5-$D6653-1))))</f>
        <v>0</v>
      </c>
      <c r="L6653" s="298">
        <f ca="1">IF(OFFSET(L6653,-$D6653,0)="n/a","n/a",IF(L$5&gt;OFFSET(L6653,-$D6653,0)+$D6653,$E6653-SUM($G6653:K6653),($E6653-SUM($G6653:K6653))/(OFFSET(L6653,-$D6653,0)-(L$5-$D6653-1))))</f>
        <v>0</v>
      </c>
    </row>
    <row r="6654" spans="1:12" ht="12.75" hidden="1" customHeight="1" outlineLevel="2" x14ac:dyDescent="0.2">
      <c r="A6654" s="3"/>
      <c r="B6654" s="3"/>
      <c r="C6654" s="377"/>
      <c r="D6654" s="3">
        <v>3</v>
      </c>
      <c r="E6654" s="295">
        <f ca="1"/>
        <v>0</v>
      </c>
      <c r="F6654" s="296"/>
      <c r="G6654" s="299"/>
      <c r="H6654" s="299"/>
      <c r="I6654" s="297"/>
      <c r="J6654" s="298">
        <f ca="1">IF(OFFSET(J6654,-$D6654,0)="n/a","n/a",IF(J$5&gt;OFFSET(J6654,-$D6654,0)+$D6654,$E6654-SUM($G6654:I6654),($E6654-SUM($G6654:I6654))/(OFFSET(J6654,-$D6654,0)-(J$5-$D6654-1))))</f>
        <v>0</v>
      </c>
      <c r="K6654" s="298">
        <f ca="1">IF(OFFSET(K6654,-$D6654,0)="n/a","n/a",IF(K$5&gt;OFFSET(K6654,-$D6654,0)+$D6654,$E6654-SUM($G6654:J6654),($E6654-SUM($G6654:J6654))/(OFFSET(K6654,-$D6654,0)-(K$5-$D6654-1))))</f>
        <v>0</v>
      </c>
      <c r="L6654" s="298">
        <f ca="1">IF(OFFSET(L6654,-$D6654,0)="n/a","n/a",IF(L$5&gt;OFFSET(L6654,-$D6654,0)+$D6654,$E6654-SUM($G6654:K6654),($E6654-SUM($G6654:K6654))/(OFFSET(L6654,-$D6654,0)-(L$5-$D6654-1))))</f>
        <v>0</v>
      </c>
    </row>
    <row r="6655" spans="1:12" ht="12.75" hidden="1" customHeight="1" outlineLevel="2" x14ac:dyDescent="0.2">
      <c r="A6655" s="3"/>
      <c r="B6655" s="3"/>
      <c r="C6655" s="377"/>
      <c r="D6655" s="3">
        <v>4</v>
      </c>
      <c r="E6655" s="295">
        <f ca="1"/>
        <v>0</v>
      </c>
      <c r="F6655" s="296"/>
      <c r="G6655" s="299"/>
      <c r="H6655" s="299"/>
      <c r="I6655" s="299"/>
      <c r="J6655" s="297"/>
      <c r="K6655" s="298">
        <f ca="1">IF(OFFSET(K6655,-$D6655,0)="n/a","n/a",IF(K$5&gt;OFFSET(K6655,-$D6655,0)+$D6655,$E6655-SUM($G6655:J6655),($E6655-SUM($G6655:J6655))/(OFFSET(K6655,-$D6655,0)-(K$5-$D6655-1))))</f>
        <v>0</v>
      </c>
      <c r="L6655" s="298">
        <f ca="1">IF(OFFSET(L6655,-$D6655,0)="n/a","n/a",IF(L$5&gt;OFFSET(L6655,-$D6655,0)+$D6655,$E6655-SUM($G6655:K6655),($E6655-SUM($G6655:K6655))/(OFFSET(L6655,-$D6655,0)-(L$5-$D6655-1))))</f>
        <v>0</v>
      </c>
    </row>
    <row r="6656" spans="1:12" ht="12.75" hidden="1" customHeight="1" outlineLevel="2" x14ac:dyDescent="0.2">
      <c r="A6656" s="3"/>
      <c r="B6656" s="3"/>
      <c r="C6656" s="377"/>
      <c r="D6656" s="3">
        <v>5</v>
      </c>
      <c r="E6656" s="295">
        <f ca="1"/>
        <v>0</v>
      </c>
      <c r="F6656" s="296"/>
      <c r="G6656" s="299"/>
      <c r="H6656" s="299"/>
      <c r="I6656" s="299"/>
      <c r="J6656" s="299"/>
      <c r="K6656" s="297"/>
      <c r="L6656" s="298">
        <f ca="1">IF(OFFSET(L6656,-$D6656,0)="n/a","n/a",IF(L$5&gt;OFFSET(L6656,-$D6656,0)+$D6656,$E6656-SUM($G6656:K6656),($E6656-SUM($G6656:K6656))/(OFFSET(L6656,-$D6656,0)-(L$5-$D6656-1))))</f>
        <v>0</v>
      </c>
    </row>
    <row r="6657" spans="1:12" ht="12.75" hidden="1" customHeight="1" outlineLevel="2" x14ac:dyDescent="0.2">
      <c r="A6657" s="3"/>
      <c r="B6657" s="3"/>
      <c r="C6657" s="377"/>
      <c r="D6657" s="3">
        <v>6</v>
      </c>
      <c r="E6657" s="295">
        <f ca="1"/>
        <v>0</v>
      </c>
      <c r="F6657" s="296"/>
      <c r="G6657" s="299"/>
      <c r="H6657" s="299"/>
      <c r="I6657" s="299"/>
      <c r="J6657" s="299"/>
      <c r="K6657" s="299"/>
      <c r="L6657" s="297"/>
    </row>
    <row r="6658" spans="1:12" ht="12.75" hidden="1" customHeight="1" outlineLevel="2" x14ac:dyDescent="0.2">
      <c r="A6658" s="3"/>
      <c r="B6658" s="3"/>
      <c r="C6658" s="377"/>
      <c r="D6658" s="3">
        <v>7</v>
      </c>
      <c r="E6658" s="295" t="e">
        <f ca="1"/>
        <v>#N/A</v>
      </c>
      <c r="F6658" s="296"/>
      <c r="G6658" s="299"/>
      <c r="H6658" s="299"/>
      <c r="I6658" s="299"/>
      <c r="J6658" s="299"/>
      <c r="K6658" s="299"/>
      <c r="L6658" s="299"/>
    </row>
    <row r="6659" spans="1:12" ht="12.75" hidden="1" customHeight="1" outlineLevel="2" x14ac:dyDescent="0.2">
      <c r="A6659" s="3"/>
      <c r="B6659" s="3"/>
      <c r="C6659" s="377"/>
      <c r="D6659" s="3">
        <v>8</v>
      </c>
      <c r="E6659" s="295" t="e">
        <f ca="1"/>
        <v>#N/A</v>
      </c>
      <c r="F6659" s="296"/>
      <c r="G6659" s="299"/>
      <c r="H6659" s="299"/>
      <c r="I6659" s="299"/>
      <c r="J6659" s="299"/>
      <c r="K6659" s="299"/>
      <c r="L6659" s="299"/>
    </row>
    <row r="6660" spans="1:12" ht="12.75" hidden="1" customHeight="1" outlineLevel="2" x14ac:dyDescent="0.2">
      <c r="A6660" s="3"/>
      <c r="B6660" s="3"/>
      <c r="C6660" s="377"/>
      <c r="D6660" s="3">
        <v>9</v>
      </c>
      <c r="E6660" s="295" t="e">
        <f ca="1"/>
        <v>#N/A</v>
      </c>
      <c r="F6660" s="296"/>
      <c r="G6660" s="299"/>
      <c r="H6660" s="299"/>
      <c r="I6660" s="299"/>
      <c r="J6660" s="299"/>
      <c r="K6660" s="299"/>
      <c r="L6660" s="299"/>
    </row>
    <row r="6661" spans="1:12" ht="12.75" hidden="1" customHeight="1" outlineLevel="2" x14ac:dyDescent="0.2">
      <c r="A6661" s="3"/>
      <c r="B6661" s="3"/>
      <c r="C6661" s="377"/>
      <c r="D6661" s="3">
        <v>10</v>
      </c>
      <c r="E6661" s="295" t="e">
        <f ca="1"/>
        <v>#N/A</v>
      </c>
      <c r="F6661" s="296"/>
      <c r="G6661" s="299"/>
      <c r="H6661" s="299"/>
      <c r="I6661" s="299"/>
      <c r="J6661" s="299"/>
      <c r="K6661" s="299"/>
      <c r="L6661" s="299"/>
    </row>
    <row r="6662" spans="1:12" ht="12.75" hidden="1" customHeight="1" outlineLevel="2" x14ac:dyDescent="0.2">
      <c r="A6662" s="3"/>
      <c r="B6662" s="3"/>
      <c r="C6662" s="377"/>
      <c r="D6662" s="3">
        <v>11</v>
      </c>
      <c r="E6662" s="295" t="e">
        <f ca="1"/>
        <v>#N/A</v>
      </c>
      <c r="F6662" s="296"/>
      <c r="G6662" s="299"/>
      <c r="H6662" s="299"/>
      <c r="I6662" s="299"/>
      <c r="J6662" s="299"/>
      <c r="K6662" s="299"/>
      <c r="L6662" s="299"/>
    </row>
    <row r="6663" spans="1:12" ht="12.75" hidden="1" customHeight="1" outlineLevel="2" x14ac:dyDescent="0.2">
      <c r="A6663" s="3"/>
      <c r="B6663" s="3"/>
      <c r="C6663" s="377"/>
      <c r="D6663" s="3">
        <v>12</v>
      </c>
      <c r="E6663" s="295" t="e">
        <f ca="1"/>
        <v>#N/A</v>
      </c>
      <c r="F6663" s="296"/>
      <c r="G6663" s="299"/>
      <c r="H6663" s="299"/>
      <c r="I6663" s="299"/>
      <c r="J6663" s="299"/>
      <c r="K6663" s="299"/>
      <c r="L6663" s="299"/>
    </row>
    <row r="6664" spans="1:12" ht="12.75" hidden="1" customHeight="1" outlineLevel="2" x14ac:dyDescent="0.2">
      <c r="A6664" s="3"/>
      <c r="B6664" s="3"/>
      <c r="C6664" s="377"/>
      <c r="D6664" s="3">
        <v>13</v>
      </c>
      <c r="E6664" s="295" t="e">
        <f ca="1"/>
        <v>#N/A</v>
      </c>
      <c r="F6664" s="296"/>
      <c r="G6664" s="299"/>
      <c r="H6664" s="299"/>
      <c r="I6664" s="299"/>
      <c r="J6664" s="299"/>
      <c r="K6664" s="299"/>
      <c r="L6664" s="299"/>
    </row>
    <row r="6665" spans="1:12" ht="12.75" hidden="1" customHeight="1" outlineLevel="2" x14ac:dyDescent="0.2">
      <c r="A6665" s="3"/>
      <c r="B6665" s="3"/>
      <c r="C6665" s="377"/>
      <c r="D6665" s="3">
        <v>14</v>
      </c>
      <c r="E6665" s="295" t="e">
        <f ca="1"/>
        <v>#N/A</v>
      </c>
      <c r="F6665" s="296"/>
      <c r="G6665" s="299"/>
      <c r="H6665" s="299"/>
      <c r="I6665" s="299"/>
      <c r="J6665" s="299"/>
      <c r="K6665" s="299"/>
      <c r="L6665" s="299"/>
    </row>
    <row r="6666" spans="1:12" ht="12.75" hidden="1" customHeight="1" outlineLevel="2" x14ac:dyDescent="0.2">
      <c r="A6666" s="3"/>
      <c r="B6666" s="3"/>
      <c r="C6666" s="377"/>
      <c r="D6666" s="3">
        <v>15</v>
      </c>
      <c r="E6666" s="295" t="e">
        <f ca="1"/>
        <v>#N/A</v>
      </c>
      <c r="F6666" s="296"/>
      <c r="G6666" s="299"/>
      <c r="H6666" s="299"/>
      <c r="I6666" s="299"/>
      <c r="J6666" s="299"/>
      <c r="K6666" s="299"/>
      <c r="L6666" s="299"/>
    </row>
    <row r="6667" spans="1:12" ht="12.75" hidden="1" customHeight="1" outlineLevel="1" x14ac:dyDescent="0.2">
      <c r="A6667" s="3"/>
      <c r="B6667" s="149" t="str">
        <f ca="1">B6650</f>
        <v>Asset Type 147</v>
      </c>
      <c r="C6667" s="149" t="str">
        <f ca="1">C6650</f>
        <v>Description - Asset Type 147</v>
      </c>
      <c r="D6667" s="3"/>
      <c r="E6667" s="3"/>
      <c r="F6667" s="109" t="s">
        <v>47</v>
      </c>
      <c r="G6667" s="301">
        <f t="shared" ref="G6667:L6667" si="694">SUM(G6652:G6666)</f>
        <v>0</v>
      </c>
      <c r="H6667" s="301">
        <f t="shared" ca="1" si="694"/>
        <v>0</v>
      </c>
      <c r="I6667" s="301">
        <f t="shared" ca="1" si="694"/>
        <v>0</v>
      </c>
      <c r="J6667" s="301">
        <f t="shared" ca="1" si="694"/>
        <v>0</v>
      </c>
      <c r="K6667" s="301">
        <f t="shared" ca="1" si="694"/>
        <v>0</v>
      </c>
      <c r="L6667" s="301">
        <f t="shared" ca="1" si="694"/>
        <v>0</v>
      </c>
    </row>
    <row r="6668" spans="1:12" ht="12.75" hidden="1" customHeight="1" outlineLevel="2" x14ac:dyDescent="0.2">
      <c r="A6668" s="221">
        <f>A6650+1</f>
        <v>148</v>
      </c>
      <c r="B6668" s="22" t="str">
        <f ca="1">OFFSET($B$216,$A6668-1,0)</f>
        <v>Asset Type 148</v>
      </c>
      <c r="C6668" s="22" t="str">
        <f ca="1">OFFSET($C$216,$A6668-1,0)</f>
        <v>Description - Asset Type 148</v>
      </c>
      <c r="D6668" s="3"/>
      <c r="E6668" s="112"/>
      <c r="F6668" s="111" t="s">
        <v>46</v>
      </c>
      <c r="G6668" s="300">
        <f t="shared" ref="G6668:L6668" ca="1" si="695">VLOOKUP($B6668,$B$216:$L$415,5+G$5,FALSE)</f>
        <v>0</v>
      </c>
      <c r="H6668" s="300">
        <f t="shared" ca="1" si="695"/>
        <v>0</v>
      </c>
      <c r="I6668" s="300">
        <f t="shared" ca="1" si="695"/>
        <v>0</v>
      </c>
      <c r="J6668" s="300">
        <f t="shared" ca="1" si="695"/>
        <v>0</v>
      </c>
      <c r="K6668" s="300">
        <f t="shared" ca="1" si="695"/>
        <v>0</v>
      </c>
      <c r="L6668" s="300">
        <f t="shared" ca="1" si="695"/>
        <v>0</v>
      </c>
    </row>
    <row r="6669" spans="1:12" ht="12.75" hidden="1" customHeight="1" outlineLevel="2" x14ac:dyDescent="0.2">
      <c r="A6669" s="3"/>
      <c r="B6669" s="3"/>
      <c r="C6669" s="21"/>
      <c r="D6669" s="3"/>
      <c r="E6669" s="110"/>
      <c r="F6669" s="109" t="s">
        <v>81</v>
      </c>
      <c r="G6669" s="114">
        <f ca="1">VLOOKUP($B6668,'Input Sheet'!$B$215:$L$414,5+G$5,FALSE)</f>
        <v>0</v>
      </c>
      <c r="H6669" s="114">
        <f ca="1">VLOOKUP($B6668,'Input Sheet'!$B$215:$L$414,5+H$5,FALSE)</f>
        <v>0</v>
      </c>
      <c r="I6669" s="114">
        <f ca="1">VLOOKUP($B6668,'Input Sheet'!$B$215:$L$414,5+I$5,FALSE)</f>
        <v>0</v>
      </c>
      <c r="J6669" s="114">
        <f ca="1">VLOOKUP($B6668,'Input Sheet'!$B$215:$L$414,5+J$5,FALSE)</f>
        <v>0</v>
      </c>
      <c r="K6669" s="114">
        <f ca="1">VLOOKUP($B6668,'Input Sheet'!$B$215:$L$414,5+K$5,FALSE)</f>
        <v>0</v>
      </c>
      <c r="L6669" s="114">
        <f ca="1">VLOOKUP($B6668,'Input Sheet'!$B$215:$L$414,5+L$5,FALSE)</f>
        <v>0</v>
      </c>
    </row>
    <row r="6670" spans="1:12" ht="12.75" hidden="1" customHeight="1" outlineLevel="2" x14ac:dyDescent="0.2">
      <c r="A6670" s="3"/>
      <c r="B6670" s="3"/>
      <c r="C6670" s="3"/>
      <c r="D6670" s="3">
        <v>1</v>
      </c>
      <c r="E6670" s="295">
        <f t="array" aca="1" ref="E6670:E6684" ca="1">TRANSPOSE(G6668:L6668)</f>
        <v>0</v>
      </c>
      <c r="F6670" s="296"/>
      <c r="G6670" s="297"/>
      <c r="H6670" s="298">
        <f ca="1">IF(OFFSET(H6670,-$D6670,0)="n/a","n/a",IF(H$5&gt;OFFSET(H6670,-$D6670,0)+$D6670,$E6670-SUM($G6670:G6670),($E6670-SUM($G6670:G6670))/(OFFSET(H6670,-$D6670,0)-(H$5-$D6670-1))))</f>
        <v>0</v>
      </c>
      <c r="I6670" s="298">
        <f ca="1">IF(OFFSET(I6670,-$D6670,0)="n/a","n/a",IF(I$5&gt;OFFSET(I6670,-$D6670,0)+$D6670,$E6670-SUM($G6670:H6670),($E6670-SUM($G6670:H6670))/(OFFSET(I6670,-$D6670,0)-(I$5-$D6670-1))))</f>
        <v>0</v>
      </c>
      <c r="J6670" s="298">
        <f ca="1">IF(OFFSET(J6670,-$D6670,0)="n/a","n/a",IF(J$5&gt;OFFSET(J6670,-$D6670,0)+$D6670,$E6670-SUM($G6670:I6670),($E6670-SUM($G6670:I6670))/(OFFSET(J6670,-$D6670,0)-(J$5-$D6670-1))))</f>
        <v>0</v>
      </c>
      <c r="K6670" s="298">
        <f ca="1">IF(OFFSET(K6670,-$D6670,0)="n/a","n/a",IF(K$5&gt;OFFSET(K6670,-$D6670,0)+$D6670,$E6670-SUM($G6670:J6670),($E6670-SUM($G6670:J6670))/(OFFSET(K6670,-$D6670,0)-(K$5-$D6670-1))))</f>
        <v>0</v>
      </c>
      <c r="L6670" s="298">
        <f ca="1">IF(OFFSET(L6670,-$D6670,0)="n/a","n/a",IF(L$5&gt;OFFSET(L6670,-$D6670,0)+$D6670,$E6670-SUM($G6670:K6670),($E6670-SUM($G6670:K6670))/(OFFSET(L6670,-$D6670,0)-(L$5-$D6670-1))))</f>
        <v>0</v>
      </c>
    </row>
    <row r="6671" spans="1:12" ht="12.75" hidden="1" customHeight="1" outlineLevel="2" x14ac:dyDescent="0.2">
      <c r="A6671" s="3"/>
      <c r="B6671" s="3"/>
      <c r="C6671" s="377" t="s">
        <v>48</v>
      </c>
      <c r="D6671" s="3">
        <v>2</v>
      </c>
      <c r="E6671" s="295">
        <f ca="1"/>
        <v>0</v>
      </c>
      <c r="F6671" s="296"/>
      <c r="G6671" s="299"/>
      <c r="H6671" s="297"/>
      <c r="I6671" s="298">
        <f ca="1">IF(OFFSET(I6671,-$D6671,0)="n/a","n/a",IF(I$5&gt;OFFSET(I6671,-$D6671,0)+$D6671,$E6671-SUM($G6671:H6671),($E6671-SUM($G6671:H6671))/(OFFSET(I6671,-$D6671,0)-(I$5-$D6671-1))))</f>
        <v>0</v>
      </c>
      <c r="J6671" s="298">
        <f ca="1">IF(OFFSET(J6671,-$D6671,0)="n/a","n/a",IF(J$5&gt;OFFSET(J6671,-$D6671,0)+$D6671,$E6671-SUM($G6671:I6671),($E6671-SUM($G6671:I6671))/(OFFSET(J6671,-$D6671,0)-(J$5-$D6671-1))))</f>
        <v>0</v>
      </c>
      <c r="K6671" s="298">
        <f ca="1">IF(OFFSET(K6671,-$D6671,0)="n/a","n/a",IF(K$5&gt;OFFSET(K6671,-$D6671,0)+$D6671,$E6671-SUM($G6671:J6671),($E6671-SUM($G6671:J6671))/(OFFSET(K6671,-$D6671,0)-(K$5-$D6671-1))))</f>
        <v>0</v>
      </c>
      <c r="L6671" s="298">
        <f ca="1">IF(OFFSET(L6671,-$D6671,0)="n/a","n/a",IF(L$5&gt;OFFSET(L6671,-$D6671,0)+$D6671,$E6671-SUM($G6671:K6671),($E6671-SUM($G6671:K6671))/(OFFSET(L6671,-$D6671,0)-(L$5-$D6671-1))))</f>
        <v>0</v>
      </c>
    </row>
    <row r="6672" spans="1:12" ht="12.75" hidden="1" customHeight="1" outlineLevel="2" x14ac:dyDescent="0.2">
      <c r="A6672" s="3"/>
      <c r="B6672" s="3"/>
      <c r="C6672" s="377"/>
      <c r="D6672" s="3">
        <v>3</v>
      </c>
      <c r="E6672" s="295">
        <f ca="1"/>
        <v>0</v>
      </c>
      <c r="F6672" s="296"/>
      <c r="G6672" s="299"/>
      <c r="H6672" s="299"/>
      <c r="I6672" s="297"/>
      <c r="J6672" s="298">
        <f ca="1">IF(OFFSET(J6672,-$D6672,0)="n/a","n/a",IF(J$5&gt;OFFSET(J6672,-$D6672,0)+$D6672,$E6672-SUM($G6672:I6672),($E6672-SUM($G6672:I6672))/(OFFSET(J6672,-$D6672,0)-(J$5-$D6672-1))))</f>
        <v>0</v>
      </c>
      <c r="K6672" s="298">
        <f ca="1">IF(OFFSET(K6672,-$D6672,0)="n/a","n/a",IF(K$5&gt;OFFSET(K6672,-$D6672,0)+$D6672,$E6672-SUM($G6672:J6672),($E6672-SUM($G6672:J6672))/(OFFSET(K6672,-$D6672,0)-(K$5-$D6672-1))))</f>
        <v>0</v>
      </c>
      <c r="L6672" s="298">
        <f ca="1">IF(OFFSET(L6672,-$D6672,0)="n/a","n/a",IF(L$5&gt;OFFSET(L6672,-$D6672,0)+$D6672,$E6672-SUM($G6672:K6672),($E6672-SUM($G6672:K6672))/(OFFSET(L6672,-$D6672,0)-(L$5-$D6672-1))))</f>
        <v>0</v>
      </c>
    </row>
    <row r="6673" spans="1:12" ht="12.75" hidden="1" customHeight="1" outlineLevel="2" x14ac:dyDescent="0.2">
      <c r="A6673" s="3"/>
      <c r="B6673" s="3"/>
      <c r="C6673" s="377"/>
      <c r="D6673" s="3">
        <v>4</v>
      </c>
      <c r="E6673" s="295">
        <f ca="1"/>
        <v>0</v>
      </c>
      <c r="F6673" s="296"/>
      <c r="G6673" s="299"/>
      <c r="H6673" s="299"/>
      <c r="I6673" s="299"/>
      <c r="J6673" s="297"/>
      <c r="K6673" s="298">
        <f ca="1">IF(OFFSET(K6673,-$D6673,0)="n/a","n/a",IF(K$5&gt;OFFSET(K6673,-$D6673,0)+$D6673,$E6673-SUM($G6673:J6673),($E6673-SUM($G6673:J6673))/(OFFSET(K6673,-$D6673,0)-(K$5-$D6673-1))))</f>
        <v>0</v>
      </c>
      <c r="L6673" s="298">
        <f ca="1">IF(OFFSET(L6673,-$D6673,0)="n/a","n/a",IF(L$5&gt;OFFSET(L6673,-$D6673,0)+$D6673,$E6673-SUM($G6673:K6673),($E6673-SUM($G6673:K6673))/(OFFSET(L6673,-$D6673,0)-(L$5-$D6673-1))))</f>
        <v>0</v>
      </c>
    </row>
    <row r="6674" spans="1:12" ht="12.75" hidden="1" customHeight="1" outlineLevel="2" x14ac:dyDescent="0.2">
      <c r="A6674" s="3"/>
      <c r="B6674" s="3"/>
      <c r="C6674" s="377"/>
      <c r="D6674" s="3">
        <v>5</v>
      </c>
      <c r="E6674" s="295">
        <f ca="1"/>
        <v>0</v>
      </c>
      <c r="F6674" s="296"/>
      <c r="G6674" s="299"/>
      <c r="H6674" s="299"/>
      <c r="I6674" s="299"/>
      <c r="J6674" s="299"/>
      <c r="K6674" s="297"/>
      <c r="L6674" s="298">
        <f ca="1">IF(OFFSET(L6674,-$D6674,0)="n/a","n/a",IF(L$5&gt;OFFSET(L6674,-$D6674,0)+$D6674,$E6674-SUM($G6674:K6674),($E6674-SUM($G6674:K6674))/(OFFSET(L6674,-$D6674,0)-(L$5-$D6674-1))))</f>
        <v>0</v>
      </c>
    </row>
    <row r="6675" spans="1:12" ht="12.75" hidden="1" customHeight="1" outlineLevel="2" x14ac:dyDescent="0.2">
      <c r="A6675" s="3"/>
      <c r="B6675" s="3"/>
      <c r="C6675" s="377"/>
      <c r="D6675" s="3">
        <v>6</v>
      </c>
      <c r="E6675" s="295">
        <f ca="1"/>
        <v>0</v>
      </c>
      <c r="F6675" s="296"/>
      <c r="G6675" s="299"/>
      <c r="H6675" s="299"/>
      <c r="I6675" s="299"/>
      <c r="J6675" s="299"/>
      <c r="K6675" s="299"/>
      <c r="L6675" s="297"/>
    </row>
    <row r="6676" spans="1:12" ht="12.75" hidden="1" customHeight="1" outlineLevel="2" x14ac:dyDescent="0.2">
      <c r="A6676" s="3"/>
      <c r="B6676" s="3"/>
      <c r="C6676" s="377"/>
      <c r="D6676" s="3">
        <v>7</v>
      </c>
      <c r="E6676" s="295" t="e">
        <f ca="1"/>
        <v>#N/A</v>
      </c>
      <c r="F6676" s="296"/>
      <c r="G6676" s="299"/>
      <c r="H6676" s="299"/>
      <c r="I6676" s="299"/>
      <c r="J6676" s="299"/>
      <c r="K6676" s="299"/>
      <c r="L6676" s="299"/>
    </row>
    <row r="6677" spans="1:12" ht="12.75" hidden="1" customHeight="1" outlineLevel="2" x14ac:dyDescent="0.2">
      <c r="A6677" s="3"/>
      <c r="B6677" s="3"/>
      <c r="C6677" s="377"/>
      <c r="D6677" s="3">
        <v>8</v>
      </c>
      <c r="E6677" s="295" t="e">
        <f ca="1"/>
        <v>#N/A</v>
      </c>
      <c r="F6677" s="296"/>
      <c r="G6677" s="299"/>
      <c r="H6677" s="299"/>
      <c r="I6677" s="299"/>
      <c r="J6677" s="299"/>
      <c r="K6677" s="299"/>
      <c r="L6677" s="299"/>
    </row>
    <row r="6678" spans="1:12" ht="12.75" hidden="1" customHeight="1" outlineLevel="2" x14ac:dyDescent="0.2">
      <c r="A6678" s="3"/>
      <c r="B6678" s="3"/>
      <c r="C6678" s="377"/>
      <c r="D6678" s="3">
        <v>9</v>
      </c>
      <c r="E6678" s="295" t="e">
        <f ca="1"/>
        <v>#N/A</v>
      </c>
      <c r="F6678" s="296"/>
      <c r="G6678" s="299"/>
      <c r="H6678" s="299"/>
      <c r="I6678" s="299"/>
      <c r="J6678" s="299"/>
      <c r="K6678" s="299"/>
      <c r="L6678" s="299"/>
    </row>
    <row r="6679" spans="1:12" ht="12.75" hidden="1" customHeight="1" outlineLevel="2" x14ac:dyDescent="0.2">
      <c r="A6679" s="3"/>
      <c r="B6679" s="3"/>
      <c r="C6679" s="377"/>
      <c r="D6679" s="3">
        <v>10</v>
      </c>
      <c r="E6679" s="295" t="e">
        <f ca="1"/>
        <v>#N/A</v>
      </c>
      <c r="F6679" s="296"/>
      <c r="G6679" s="299"/>
      <c r="H6679" s="299"/>
      <c r="I6679" s="299"/>
      <c r="J6679" s="299"/>
      <c r="K6679" s="299"/>
      <c r="L6679" s="299"/>
    </row>
    <row r="6680" spans="1:12" ht="12.75" hidden="1" customHeight="1" outlineLevel="2" x14ac:dyDescent="0.2">
      <c r="A6680" s="3"/>
      <c r="B6680" s="3"/>
      <c r="C6680" s="377"/>
      <c r="D6680" s="3">
        <v>11</v>
      </c>
      <c r="E6680" s="295" t="e">
        <f ca="1"/>
        <v>#N/A</v>
      </c>
      <c r="F6680" s="296"/>
      <c r="G6680" s="299"/>
      <c r="H6680" s="299"/>
      <c r="I6680" s="299"/>
      <c r="J6680" s="299"/>
      <c r="K6680" s="299"/>
      <c r="L6680" s="299"/>
    </row>
    <row r="6681" spans="1:12" ht="12.75" hidden="1" customHeight="1" outlineLevel="2" x14ac:dyDescent="0.2">
      <c r="A6681" s="3"/>
      <c r="B6681" s="3"/>
      <c r="C6681" s="377"/>
      <c r="D6681" s="3">
        <v>12</v>
      </c>
      <c r="E6681" s="295" t="e">
        <f ca="1"/>
        <v>#N/A</v>
      </c>
      <c r="F6681" s="296"/>
      <c r="G6681" s="299"/>
      <c r="H6681" s="299"/>
      <c r="I6681" s="299"/>
      <c r="J6681" s="299"/>
      <c r="K6681" s="299"/>
      <c r="L6681" s="299"/>
    </row>
    <row r="6682" spans="1:12" ht="12.75" hidden="1" customHeight="1" outlineLevel="2" x14ac:dyDescent="0.2">
      <c r="A6682" s="3"/>
      <c r="B6682" s="3"/>
      <c r="C6682" s="377"/>
      <c r="D6682" s="3">
        <v>13</v>
      </c>
      <c r="E6682" s="295" t="e">
        <f ca="1"/>
        <v>#N/A</v>
      </c>
      <c r="F6682" s="296"/>
      <c r="G6682" s="299"/>
      <c r="H6682" s="299"/>
      <c r="I6682" s="299"/>
      <c r="J6682" s="299"/>
      <c r="K6682" s="299"/>
      <c r="L6682" s="299"/>
    </row>
    <row r="6683" spans="1:12" ht="12.75" hidden="1" customHeight="1" outlineLevel="2" x14ac:dyDescent="0.2">
      <c r="A6683" s="3"/>
      <c r="B6683" s="3"/>
      <c r="C6683" s="377"/>
      <c r="D6683" s="3">
        <v>14</v>
      </c>
      <c r="E6683" s="295" t="e">
        <f ca="1"/>
        <v>#N/A</v>
      </c>
      <c r="F6683" s="296"/>
      <c r="G6683" s="299"/>
      <c r="H6683" s="299"/>
      <c r="I6683" s="299"/>
      <c r="J6683" s="299"/>
      <c r="K6683" s="299"/>
      <c r="L6683" s="299"/>
    </row>
    <row r="6684" spans="1:12" ht="12.75" hidden="1" customHeight="1" outlineLevel="2" x14ac:dyDescent="0.2">
      <c r="A6684" s="3"/>
      <c r="B6684" s="3"/>
      <c r="C6684" s="377"/>
      <c r="D6684" s="3">
        <v>15</v>
      </c>
      <c r="E6684" s="295" t="e">
        <f ca="1"/>
        <v>#N/A</v>
      </c>
      <c r="F6684" s="296"/>
      <c r="G6684" s="299"/>
      <c r="H6684" s="299"/>
      <c r="I6684" s="299"/>
      <c r="J6684" s="299"/>
      <c r="K6684" s="299"/>
      <c r="L6684" s="299"/>
    </row>
    <row r="6685" spans="1:12" ht="12.75" hidden="1" customHeight="1" outlineLevel="1" x14ac:dyDescent="0.2">
      <c r="A6685" s="3"/>
      <c r="B6685" s="149" t="str">
        <f ca="1">B6668</f>
        <v>Asset Type 148</v>
      </c>
      <c r="C6685" s="149" t="str">
        <f ca="1">C6668</f>
        <v>Description - Asset Type 148</v>
      </c>
      <c r="D6685" s="3"/>
      <c r="E6685" s="3"/>
      <c r="F6685" s="109" t="s">
        <v>47</v>
      </c>
      <c r="G6685" s="301">
        <f t="shared" ref="G6685:L6685" si="696">SUM(G6670:G6684)</f>
        <v>0</v>
      </c>
      <c r="H6685" s="301">
        <f t="shared" ca="1" si="696"/>
        <v>0</v>
      </c>
      <c r="I6685" s="301">
        <f t="shared" ca="1" si="696"/>
        <v>0</v>
      </c>
      <c r="J6685" s="301">
        <f t="shared" ca="1" si="696"/>
        <v>0</v>
      </c>
      <c r="K6685" s="301">
        <f t="shared" ca="1" si="696"/>
        <v>0</v>
      </c>
      <c r="L6685" s="301">
        <f t="shared" ca="1" si="696"/>
        <v>0</v>
      </c>
    </row>
    <row r="6686" spans="1:12" ht="12.75" hidden="1" customHeight="1" outlineLevel="2" x14ac:dyDescent="0.2">
      <c r="A6686" s="221">
        <f>A6668+1</f>
        <v>149</v>
      </c>
      <c r="B6686" s="22" t="str">
        <f ca="1">OFFSET($B$216,$A6686-1,0)</f>
        <v>Asset Type 149</v>
      </c>
      <c r="C6686" s="22" t="str">
        <f ca="1">OFFSET($C$216,$A6686-1,0)</f>
        <v>Description - Asset Type 149</v>
      </c>
      <c r="D6686" s="3"/>
      <c r="E6686" s="112"/>
      <c r="F6686" s="111" t="s">
        <v>46</v>
      </c>
      <c r="G6686" s="300">
        <f t="shared" ref="G6686:L6686" ca="1" si="697">VLOOKUP($B6686,$B$216:$L$415,5+G$5,FALSE)</f>
        <v>0</v>
      </c>
      <c r="H6686" s="300">
        <f t="shared" ca="1" si="697"/>
        <v>0</v>
      </c>
      <c r="I6686" s="300">
        <f t="shared" ca="1" si="697"/>
        <v>0</v>
      </c>
      <c r="J6686" s="300">
        <f t="shared" ca="1" si="697"/>
        <v>0</v>
      </c>
      <c r="K6686" s="300">
        <f t="shared" ca="1" si="697"/>
        <v>0</v>
      </c>
      <c r="L6686" s="300">
        <f t="shared" ca="1" si="697"/>
        <v>0</v>
      </c>
    </row>
    <row r="6687" spans="1:12" ht="12.75" hidden="1" customHeight="1" outlineLevel="2" x14ac:dyDescent="0.2">
      <c r="A6687" s="3"/>
      <c r="B6687" s="3"/>
      <c r="C6687" s="21"/>
      <c r="D6687" s="3"/>
      <c r="E6687" s="110"/>
      <c r="F6687" s="109" t="s">
        <v>81</v>
      </c>
      <c r="G6687" s="114">
        <f ca="1">VLOOKUP($B6686,'Input Sheet'!$B$215:$L$414,5+G$5,FALSE)</f>
        <v>0</v>
      </c>
      <c r="H6687" s="114">
        <f ca="1">VLOOKUP($B6686,'Input Sheet'!$B$215:$L$414,5+H$5,FALSE)</f>
        <v>0</v>
      </c>
      <c r="I6687" s="114">
        <f ca="1">VLOOKUP($B6686,'Input Sheet'!$B$215:$L$414,5+I$5,FALSE)</f>
        <v>0</v>
      </c>
      <c r="J6687" s="114">
        <f ca="1">VLOOKUP($B6686,'Input Sheet'!$B$215:$L$414,5+J$5,FALSE)</f>
        <v>0</v>
      </c>
      <c r="K6687" s="114">
        <f ca="1">VLOOKUP($B6686,'Input Sheet'!$B$215:$L$414,5+K$5,FALSE)</f>
        <v>0</v>
      </c>
      <c r="L6687" s="114">
        <f ca="1">VLOOKUP($B6686,'Input Sheet'!$B$215:$L$414,5+L$5,FALSE)</f>
        <v>0</v>
      </c>
    </row>
    <row r="6688" spans="1:12" ht="12.75" hidden="1" customHeight="1" outlineLevel="2" x14ac:dyDescent="0.2">
      <c r="A6688" s="3"/>
      <c r="B6688" s="3"/>
      <c r="C6688" s="3"/>
      <c r="D6688" s="3">
        <v>1</v>
      </c>
      <c r="E6688" s="295">
        <f t="array" aca="1" ref="E6688:E6702" ca="1">TRANSPOSE(G6686:L6686)</f>
        <v>0</v>
      </c>
      <c r="F6688" s="296"/>
      <c r="G6688" s="297"/>
      <c r="H6688" s="298">
        <f ca="1">IF(OFFSET(H6688,-$D6688,0)="n/a","n/a",IF(H$5&gt;OFFSET(H6688,-$D6688,0)+$D6688,$E6688-SUM($G6688:G6688),($E6688-SUM($G6688:G6688))/(OFFSET(H6688,-$D6688,0)-(H$5-$D6688-1))))</f>
        <v>0</v>
      </c>
      <c r="I6688" s="298">
        <f ca="1">IF(OFFSET(I6688,-$D6688,0)="n/a","n/a",IF(I$5&gt;OFFSET(I6688,-$D6688,0)+$D6688,$E6688-SUM($G6688:H6688),($E6688-SUM($G6688:H6688))/(OFFSET(I6688,-$D6688,0)-(I$5-$D6688-1))))</f>
        <v>0</v>
      </c>
      <c r="J6688" s="298">
        <f ca="1">IF(OFFSET(J6688,-$D6688,0)="n/a","n/a",IF(J$5&gt;OFFSET(J6688,-$D6688,0)+$D6688,$E6688-SUM($G6688:I6688),($E6688-SUM($G6688:I6688))/(OFFSET(J6688,-$D6688,0)-(J$5-$D6688-1))))</f>
        <v>0</v>
      </c>
      <c r="K6688" s="298">
        <f ca="1">IF(OFFSET(K6688,-$D6688,0)="n/a","n/a",IF(K$5&gt;OFFSET(K6688,-$D6688,0)+$D6688,$E6688-SUM($G6688:J6688),($E6688-SUM($G6688:J6688))/(OFFSET(K6688,-$D6688,0)-(K$5-$D6688-1))))</f>
        <v>0</v>
      </c>
      <c r="L6688" s="298">
        <f ca="1">IF(OFFSET(L6688,-$D6688,0)="n/a","n/a",IF(L$5&gt;OFFSET(L6688,-$D6688,0)+$D6688,$E6688-SUM($G6688:K6688),($E6688-SUM($G6688:K6688))/(OFFSET(L6688,-$D6688,0)-(L$5-$D6688-1))))</f>
        <v>0</v>
      </c>
    </row>
    <row r="6689" spans="1:12" ht="12.75" hidden="1" customHeight="1" outlineLevel="2" x14ac:dyDescent="0.2">
      <c r="A6689" s="3"/>
      <c r="B6689" s="3"/>
      <c r="C6689" s="377" t="s">
        <v>48</v>
      </c>
      <c r="D6689" s="3">
        <v>2</v>
      </c>
      <c r="E6689" s="295">
        <f ca="1"/>
        <v>0</v>
      </c>
      <c r="F6689" s="296"/>
      <c r="G6689" s="299"/>
      <c r="H6689" s="297"/>
      <c r="I6689" s="298">
        <f ca="1">IF(OFFSET(I6689,-$D6689,0)="n/a","n/a",IF(I$5&gt;OFFSET(I6689,-$D6689,0)+$D6689,$E6689-SUM($G6689:H6689),($E6689-SUM($G6689:H6689))/(OFFSET(I6689,-$D6689,0)-(I$5-$D6689-1))))</f>
        <v>0</v>
      </c>
      <c r="J6689" s="298">
        <f ca="1">IF(OFFSET(J6689,-$D6689,0)="n/a","n/a",IF(J$5&gt;OFFSET(J6689,-$D6689,0)+$D6689,$E6689-SUM($G6689:I6689),($E6689-SUM($G6689:I6689))/(OFFSET(J6689,-$D6689,0)-(J$5-$D6689-1))))</f>
        <v>0</v>
      </c>
      <c r="K6689" s="298">
        <f ca="1">IF(OFFSET(K6689,-$D6689,0)="n/a","n/a",IF(K$5&gt;OFFSET(K6689,-$D6689,0)+$D6689,$E6689-SUM($G6689:J6689),($E6689-SUM($G6689:J6689))/(OFFSET(K6689,-$D6689,0)-(K$5-$D6689-1))))</f>
        <v>0</v>
      </c>
      <c r="L6689" s="298">
        <f ca="1">IF(OFFSET(L6689,-$D6689,0)="n/a","n/a",IF(L$5&gt;OFFSET(L6689,-$D6689,0)+$D6689,$E6689-SUM($G6689:K6689),($E6689-SUM($G6689:K6689))/(OFFSET(L6689,-$D6689,0)-(L$5-$D6689-1))))</f>
        <v>0</v>
      </c>
    </row>
    <row r="6690" spans="1:12" ht="12.75" hidden="1" customHeight="1" outlineLevel="2" x14ac:dyDescent="0.2">
      <c r="A6690" s="3"/>
      <c r="B6690" s="3"/>
      <c r="C6690" s="377"/>
      <c r="D6690" s="3">
        <v>3</v>
      </c>
      <c r="E6690" s="295">
        <f ca="1"/>
        <v>0</v>
      </c>
      <c r="F6690" s="296"/>
      <c r="G6690" s="299"/>
      <c r="H6690" s="299"/>
      <c r="I6690" s="297"/>
      <c r="J6690" s="298">
        <f ca="1">IF(OFFSET(J6690,-$D6690,0)="n/a","n/a",IF(J$5&gt;OFFSET(J6690,-$D6690,0)+$D6690,$E6690-SUM($G6690:I6690),($E6690-SUM($G6690:I6690))/(OFFSET(J6690,-$D6690,0)-(J$5-$D6690-1))))</f>
        <v>0</v>
      </c>
      <c r="K6690" s="298">
        <f ca="1">IF(OFFSET(K6690,-$D6690,0)="n/a","n/a",IF(K$5&gt;OFFSET(K6690,-$D6690,0)+$D6690,$E6690-SUM($G6690:J6690),($E6690-SUM($G6690:J6690))/(OFFSET(K6690,-$D6690,0)-(K$5-$D6690-1))))</f>
        <v>0</v>
      </c>
      <c r="L6690" s="298">
        <f ca="1">IF(OFFSET(L6690,-$D6690,0)="n/a","n/a",IF(L$5&gt;OFFSET(L6690,-$D6690,0)+$D6690,$E6690-SUM($G6690:K6690),($E6690-SUM($G6690:K6690))/(OFFSET(L6690,-$D6690,0)-(L$5-$D6690-1))))</f>
        <v>0</v>
      </c>
    </row>
    <row r="6691" spans="1:12" ht="12.75" hidden="1" customHeight="1" outlineLevel="2" x14ac:dyDescent="0.2">
      <c r="A6691" s="3"/>
      <c r="B6691" s="3"/>
      <c r="C6691" s="377"/>
      <c r="D6691" s="3">
        <v>4</v>
      </c>
      <c r="E6691" s="295">
        <f ca="1"/>
        <v>0</v>
      </c>
      <c r="F6691" s="296"/>
      <c r="G6691" s="299"/>
      <c r="H6691" s="299"/>
      <c r="I6691" s="299"/>
      <c r="J6691" s="297"/>
      <c r="K6691" s="298">
        <f ca="1">IF(OFFSET(K6691,-$D6691,0)="n/a","n/a",IF(K$5&gt;OFFSET(K6691,-$D6691,0)+$D6691,$E6691-SUM($G6691:J6691),($E6691-SUM($G6691:J6691))/(OFFSET(K6691,-$D6691,0)-(K$5-$D6691-1))))</f>
        <v>0</v>
      </c>
      <c r="L6691" s="298">
        <f ca="1">IF(OFFSET(L6691,-$D6691,0)="n/a","n/a",IF(L$5&gt;OFFSET(L6691,-$D6691,0)+$D6691,$E6691-SUM($G6691:K6691),($E6691-SUM($G6691:K6691))/(OFFSET(L6691,-$D6691,0)-(L$5-$D6691-1))))</f>
        <v>0</v>
      </c>
    </row>
    <row r="6692" spans="1:12" ht="12.75" hidden="1" customHeight="1" outlineLevel="2" x14ac:dyDescent="0.2">
      <c r="A6692" s="3"/>
      <c r="B6692" s="3"/>
      <c r="C6692" s="377"/>
      <c r="D6692" s="3">
        <v>5</v>
      </c>
      <c r="E6692" s="295">
        <f ca="1"/>
        <v>0</v>
      </c>
      <c r="F6692" s="296"/>
      <c r="G6692" s="299"/>
      <c r="H6692" s="299"/>
      <c r="I6692" s="299"/>
      <c r="J6692" s="299"/>
      <c r="K6692" s="297"/>
      <c r="L6692" s="298">
        <f ca="1">IF(OFFSET(L6692,-$D6692,0)="n/a","n/a",IF(L$5&gt;OFFSET(L6692,-$D6692,0)+$D6692,$E6692-SUM($G6692:K6692),($E6692-SUM($G6692:K6692))/(OFFSET(L6692,-$D6692,0)-(L$5-$D6692-1))))</f>
        <v>0</v>
      </c>
    </row>
    <row r="6693" spans="1:12" ht="12.75" hidden="1" customHeight="1" outlineLevel="2" x14ac:dyDescent="0.2">
      <c r="A6693" s="3"/>
      <c r="B6693" s="3"/>
      <c r="C6693" s="377"/>
      <c r="D6693" s="3">
        <v>6</v>
      </c>
      <c r="E6693" s="295">
        <f ca="1"/>
        <v>0</v>
      </c>
      <c r="F6693" s="296"/>
      <c r="G6693" s="299"/>
      <c r="H6693" s="299"/>
      <c r="I6693" s="299"/>
      <c r="J6693" s="299"/>
      <c r="K6693" s="299"/>
      <c r="L6693" s="297"/>
    </row>
    <row r="6694" spans="1:12" ht="12.75" hidden="1" customHeight="1" outlineLevel="2" x14ac:dyDescent="0.2">
      <c r="A6694" s="3"/>
      <c r="B6694" s="3"/>
      <c r="C6694" s="377"/>
      <c r="D6694" s="3">
        <v>7</v>
      </c>
      <c r="E6694" s="295" t="e">
        <f ca="1"/>
        <v>#N/A</v>
      </c>
      <c r="F6694" s="296"/>
      <c r="G6694" s="299"/>
      <c r="H6694" s="299"/>
      <c r="I6694" s="299"/>
      <c r="J6694" s="299"/>
      <c r="K6694" s="299"/>
      <c r="L6694" s="299"/>
    </row>
    <row r="6695" spans="1:12" ht="12.75" hidden="1" customHeight="1" outlineLevel="2" x14ac:dyDescent="0.2">
      <c r="A6695" s="3"/>
      <c r="B6695" s="3"/>
      <c r="C6695" s="377"/>
      <c r="D6695" s="3">
        <v>8</v>
      </c>
      <c r="E6695" s="295" t="e">
        <f ca="1"/>
        <v>#N/A</v>
      </c>
      <c r="F6695" s="296"/>
      <c r="G6695" s="299"/>
      <c r="H6695" s="299"/>
      <c r="I6695" s="299"/>
      <c r="J6695" s="299"/>
      <c r="K6695" s="299"/>
      <c r="L6695" s="299"/>
    </row>
    <row r="6696" spans="1:12" ht="12.75" hidden="1" customHeight="1" outlineLevel="2" x14ac:dyDescent="0.2">
      <c r="A6696" s="3"/>
      <c r="B6696" s="3"/>
      <c r="C6696" s="377"/>
      <c r="D6696" s="3">
        <v>9</v>
      </c>
      <c r="E6696" s="295" t="e">
        <f ca="1"/>
        <v>#N/A</v>
      </c>
      <c r="F6696" s="296"/>
      <c r="G6696" s="299"/>
      <c r="H6696" s="299"/>
      <c r="I6696" s="299"/>
      <c r="J6696" s="299"/>
      <c r="K6696" s="299"/>
      <c r="L6696" s="299"/>
    </row>
    <row r="6697" spans="1:12" ht="12.75" hidden="1" customHeight="1" outlineLevel="2" x14ac:dyDescent="0.2">
      <c r="A6697" s="3"/>
      <c r="B6697" s="3"/>
      <c r="C6697" s="377"/>
      <c r="D6697" s="3">
        <v>10</v>
      </c>
      <c r="E6697" s="295" t="e">
        <f ca="1"/>
        <v>#N/A</v>
      </c>
      <c r="F6697" s="296"/>
      <c r="G6697" s="299"/>
      <c r="H6697" s="299"/>
      <c r="I6697" s="299"/>
      <c r="J6697" s="299"/>
      <c r="K6697" s="299"/>
      <c r="L6697" s="299"/>
    </row>
    <row r="6698" spans="1:12" ht="12.75" hidden="1" customHeight="1" outlineLevel="2" x14ac:dyDescent="0.2">
      <c r="A6698" s="3"/>
      <c r="B6698" s="3"/>
      <c r="C6698" s="377"/>
      <c r="D6698" s="3">
        <v>11</v>
      </c>
      <c r="E6698" s="295" t="e">
        <f ca="1"/>
        <v>#N/A</v>
      </c>
      <c r="F6698" s="296"/>
      <c r="G6698" s="299"/>
      <c r="H6698" s="299"/>
      <c r="I6698" s="299"/>
      <c r="J6698" s="299"/>
      <c r="K6698" s="299"/>
      <c r="L6698" s="299"/>
    </row>
    <row r="6699" spans="1:12" ht="12.75" hidden="1" customHeight="1" outlineLevel="2" x14ac:dyDescent="0.2">
      <c r="A6699" s="3"/>
      <c r="B6699" s="3"/>
      <c r="C6699" s="377"/>
      <c r="D6699" s="3">
        <v>12</v>
      </c>
      <c r="E6699" s="295" t="e">
        <f ca="1"/>
        <v>#N/A</v>
      </c>
      <c r="F6699" s="296"/>
      <c r="G6699" s="299"/>
      <c r="H6699" s="299"/>
      <c r="I6699" s="299"/>
      <c r="J6699" s="299"/>
      <c r="K6699" s="299"/>
      <c r="L6699" s="299"/>
    </row>
    <row r="6700" spans="1:12" ht="12.75" hidden="1" customHeight="1" outlineLevel="2" x14ac:dyDescent="0.2">
      <c r="A6700" s="3"/>
      <c r="B6700" s="3"/>
      <c r="C6700" s="377"/>
      <c r="D6700" s="3">
        <v>13</v>
      </c>
      <c r="E6700" s="295" t="e">
        <f ca="1"/>
        <v>#N/A</v>
      </c>
      <c r="F6700" s="296"/>
      <c r="G6700" s="299"/>
      <c r="H6700" s="299"/>
      <c r="I6700" s="299"/>
      <c r="J6700" s="299"/>
      <c r="K6700" s="299"/>
      <c r="L6700" s="299"/>
    </row>
    <row r="6701" spans="1:12" ht="12.75" hidden="1" customHeight="1" outlineLevel="2" x14ac:dyDescent="0.2">
      <c r="A6701" s="3"/>
      <c r="B6701" s="3"/>
      <c r="C6701" s="377"/>
      <c r="D6701" s="3">
        <v>14</v>
      </c>
      <c r="E6701" s="295" t="e">
        <f ca="1"/>
        <v>#N/A</v>
      </c>
      <c r="F6701" s="296"/>
      <c r="G6701" s="299"/>
      <c r="H6701" s="299"/>
      <c r="I6701" s="299"/>
      <c r="J6701" s="299"/>
      <c r="K6701" s="299"/>
      <c r="L6701" s="299"/>
    </row>
    <row r="6702" spans="1:12" ht="12.75" hidden="1" customHeight="1" outlineLevel="2" x14ac:dyDescent="0.2">
      <c r="A6702" s="3"/>
      <c r="B6702" s="3"/>
      <c r="C6702" s="377"/>
      <c r="D6702" s="3">
        <v>15</v>
      </c>
      <c r="E6702" s="295" t="e">
        <f ca="1"/>
        <v>#N/A</v>
      </c>
      <c r="F6702" s="296"/>
      <c r="G6702" s="299"/>
      <c r="H6702" s="299"/>
      <c r="I6702" s="299"/>
      <c r="J6702" s="299"/>
      <c r="K6702" s="299"/>
      <c r="L6702" s="299"/>
    </row>
    <row r="6703" spans="1:12" ht="12.75" hidden="1" customHeight="1" outlineLevel="1" x14ac:dyDescent="0.2">
      <c r="A6703" s="3"/>
      <c r="B6703" s="149" t="str">
        <f ca="1">B6686</f>
        <v>Asset Type 149</v>
      </c>
      <c r="C6703" s="149" t="str">
        <f ca="1">C6686</f>
        <v>Description - Asset Type 149</v>
      </c>
      <c r="D6703" s="3"/>
      <c r="E6703" s="3"/>
      <c r="F6703" s="109" t="s">
        <v>47</v>
      </c>
      <c r="G6703" s="301">
        <f t="shared" ref="G6703:L6703" si="698">SUM(G6688:G6702)</f>
        <v>0</v>
      </c>
      <c r="H6703" s="301">
        <f t="shared" ca="1" si="698"/>
        <v>0</v>
      </c>
      <c r="I6703" s="301">
        <f t="shared" ca="1" si="698"/>
        <v>0</v>
      </c>
      <c r="J6703" s="301">
        <f t="shared" ca="1" si="698"/>
        <v>0</v>
      </c>
      <c r="K6703" s="301">
        <f t="shared" ca="1" si="698"/>
        <v>0</v>
      </c>
      <c r="L6703" s="301">
        <f t="shared" ca="1" si="698"/>
        <v>0</v>
      </c>
    </row>
    <row r="6704" spans="1:12" ht="12.75" hidden="1" customHeight="1" outlineLevel="2" x14ac:dyDescent="0.2">
      <c r="A6704" s="221">
        <f>A6686+1</f>
        <v>150</v>
      </c>
      <c r="B6704" s="22" t="str">
        <f ca="1">OFFSET($B$216,$A6704-1,0)</f>
        <v>Asset Type 150</v>
      </c>
      <c r="C6704" s="22" t="str">
        <f ca="1">OFFSET($C$216,$A6704-1,0)</f>
        <v>Description - Asset Type 150</v>
      </c>
      <c r="D6704" s="3"/>
      <c r="E6704" s="112"/>
      <c r="F6704" s="111" t="s">
        <v>46</v>
      </c>
      <c r="G6704" s="300">
        <f t="shared" ref="G6704:L6704" ca="1" si="699">VLOOKUP($B6704,$B$216:$L$415,5+G$5,FALSE)</f>
        <v>0</v>
      </c>
      <c r="H6704" s="300">
        <f t="shared" ca="1" si="699"/>
        <v>0</v>
      </c>
      <c r="I6704" s="300">
        <f t="shared" ca="1" si="699"/>
        <v>0</v>
      </c>
      <c r="J6704" s="300">
        <f t="shared" ca="1" si="699"/>
        <v>0</v>
      </c>
      <c r="K6704" s="300">
        <f t="shared" ca="1" si="699"/>
        <v>0</v>
      </c>
      <c r="L6704" s="300">
        <f t="shared" ca="1" si="699"/>
        <v>0</v>
      </c>
    </row>
    <row r="6705" spans="1:12" ht="12.75" hidden="1" customHeight="1" outlineLevel="2" x14ac:dyDescent="0.2">
      <c r="A6705" s="3"/>
      <c r="B6705" s="3"/>
      <c r="C6705" s="21"/>
      <c r="D6705" s="3"/>
      <c r="E6705" s="110"/>
      <c r="F6705" s="109" t="s">
        <v>81</v>
      </c>
      <c r="G6705" s="114">
        <f ca="1">VLOOKUP($B6704,'Input Sheet'!$B$215:$L$414,5+G$5,FALSE)</f>
        <v>0</v>
      </c>
      <c r="H6705" s="114">
        <f ca="1">VLOOKUP($B6704,'Input Sheet'!$B$215:$L$414,5+H$5,FALSE)</f>
        <v>0</v>
      </c>
      <c r="I6705" s="114">
        <f ca="1">VLOOKUP($B6704,'Input Sheet'!$B$215:$L$414,5+I$5,FALSE)</f>
        <v>0</v>
      </c>
      <c r="J6705" s="114">
        <f ca="1">VLOOKUP($B6704,'Input Sheet'!$B$215:$L$414,5+J$5,FALSE)</f>
        <v>0</v>
      </c>
      <c r="K6705" s="114">
        <f ca="1">VLOOKUP($B6704,'Input Sheet'!$B$215:$L$414,5+K$5,FALSE)</f>
        <v>0</v>
      </c>
      <c r="L6705" s="114">
        <f ca="1">VLOOKUP($B6704,'Input Sheet'!$B$215:$L$414,5+L$5,FALSE)</f>
        <v>0</v>
      </c>
    </row>
    <row r="6706" spans="1:12" ht="12.75" hidden="1" customHeight="1" outlineLevel="2" x14ac:dyDescent="0.2">
      <c r="A6706" s="3"/>
      <c r="B6706" s="3"/>
      <c r="C6706" s="3"/>
      <c r="D6706" s="3">
        <v>1</v>
      </c>
      <c r="E6706" s="295">
        <f t="array" aca="1" ref="E6706:E6720" ca="1">TRANSPOSE(G6704:L6704)</f>
        <v>0</v>
      </c>
      <c r="F6706" s="296"/>
      <c r="G6706" s="297"/>
      <c r="H6706" s="298">
        <f ca="1">IF(OFFSET(H6706,-$D6706,0)="n/a","n/a",IF(H$5&gt;OFFSET(H6706,-$D6706,0)+$D6706,$E6706-SUM($G6706:G6706),($E6706-SUM($G6706:G6706))/(OFFSET(H6706,-$D6706,0)-(H$5-$D6706-1))))</f>
        <v>0</v>
      </c>
      <c r="I6706" s="298">
        <f ca="1">IF(OFFSET(I6706,-$D6706,0)="n/a","n/a",IF(I$5&gt;OFFSET(I6706,-$D6706,0)+$D6706,$E6706-SUM($G6706:H6706),($E6706-SUM($G6706:H6706))/(OFFSET(I6706,-$D6706,0)-(I$5-$D6706-1))))</f>
        <v>0</v>
      </c>
      <c r="J6706" s="298">
        <f ca="1">IF(OFFSET(J6706,-$D6706,0)="n/a","n/a",IF(J$5&gt;OFFSET(J6706,-$D6706,0)+$D6706,$E6706-SUM($G6706:I6706),($E6706-SUM($G6706:I6706))/(OFFSET(J6706,-$D6706,0)-(J$5-$D6706-1))))</f>
        <v>0</v>
      </c>
      <c r="K6706" s="298">
        <f ca="1">IF(OFFSET(K6706,-$D6706,0)="n/a","n/a",IF(K$5&gt;OFFSET(K6706,-$D6706,0)+$D6706,$E6706-SUM($G6706:J6706),($E6706-SUM($G6706:J6706))/(OFFSET(K6706,-$D6706,0)-(K$5-$D6706-1))))</f>
        <v>0</v>
      </c>
      <c r="L6706" s="298">
        <f ca="1">IF(OFFSET(L6706,-$D6706,0)="n/a","n/a",IF(L$5&gt;OFFSET(L6706,-$D6706,0)+$D6706,$E6706-SUM($G6706:K6706),($E6706-SUM($G6706:K6706))/(OFFSET(L6706,-$D6706,0)-(L$5-$D6706-1))))</f>
        <v>0</v>
      </c>
    </row>
    <row r="6707" spans="1:12" ht="12.75" hidden="1" customHeight="1" outlineLevel="2" x14ac:dyDescent="0.2">
      <c r="A6707" s="3"/>
      <c r="B6707" s="3"/>
      <c r="C6707" s="377" t="s">
        <v>48</v>
      </c>
      <c r="D6707" s="3">
        <v>2</v>
      </c>
      <c r="E6707" s="295">
        <f ca="1"/>
        <v>0</v>
      </c>
      <c r="F6707" s="296"/>
      <c r="G6707" s="299"/>
      <c r="H6707" s="297"/>
      <c r="I6707" s="298">
        <f ca="1">IF(OFFSET(I6707,-$D6707,0)="n/a","n/a",IF(I$5&gt;OFFSET(I6707,-$D6707,0)+$D6707,$E6707-SUM($G6707:H6707),($E6707-SUM($G6707:H6707))/(OFFSET(I6707,-$D6707,0)-(I$5-$D6707-1))))</f>
        <v>0</v>
      </c>
      <c r="J6707" s="298">
        <f ca="1">IF(OFFSET(J6707,-$D6707,0)="n/a","n/a",IF(J$5&gt;OFFSET(J6707,-$D6707,0)+$D6707,$E6707-SUM($G6707:I6707),($E6707-SUM($G6707:I6707))/(OFFSET(J6707,-$D6707,0)-(J$5-$D6707-1))))</f>
        <v>0</v>
      </c>
      <c r="K6707" s="298">
        <f ca="1">IF(OFFSET(K6707,-$D6707,0)="n/a","n/a",IF(K$5&gt;OFFSET(K6707,-$D6707,0)+$D6707,$E6707-SUM($G6707:J6707),($E6707-SUM($G6707:J6707))/(OFFSET(K6707,-$D6707,0)-(K$5-$D6707-1))))</f>
        <v>0</v>
      </c>
      <c r="L6707" s="298">
        <f ca="1">IF(OFFSET(L6707,-$D6707,0)="n/a","n/a",IF(L$5&gt;OFFSET(L6707,-$D6707,0)+$D6707,$E6707-SUM($G6707:K6707),($E6707-SUM($G6707:K6707))/(OFFSET(L6707,-$D6707,0)-(L$5-$D6707-1))))</f>
        <v>0</v>
      </c>
    </row>
    <row r="6708" spans="1:12" ht="12.75" hidden="1" customHeight="1" outlineLevel="2" x14ac:dyDescent="0.2">
      <c r="A6708" s="3"/>
      <c r="B6708" s="3"/>
      <c r="C6708" s="377"/>
      <c r="D6708" s="3">
        <v>3</v>
      </c>
      <c r="E6708" s="295">
        <f ca="1"/>
        <v>0</v>
      </c>
      <c r="F6708" s="296"/>
      <c r="G6708" s="299"/>
      <c r="H6708" s="299"/>
      <c r="I6708" s="297"/>
      <c r="J6708" s="298">
        <f ca="1">IF(OFFSET(J6708,-$D6708,0)="n/a","n/a",IF(J$5&gt;OFFSET(J6708,-$D6708,0)+$D6708,$E6708-SUM($G6708:I6708),($E6708-SUM($G6708:I6708))/(OFFSET(J6708,-$D6708,0)-(J$5-$D6708-1))))</f>
        <v>0</v>
      </c>
      <c r="K6708" s="298">
        <f ca="1">IF(OFFSET(K6708,-$D6708,0)="n/a","n/a",IF(K$5&gt;OFFSET(K6708,-$D6708,0)+$D6708,$E6708-SUM($G6708:J6708),($E6708-SUM($G6708:J6708))/(OFFSET(K6708,-$D6708,0)-(K$5-$D6708-1))))</f>
        <v>0</v>
      </c>
      <c r="L6708" s="298">
        <f ca="1">IF(OFFSET(L6708,-$D6708,0)="n/a","n/a",IF(L$5&gt;OFFSET(L6708,-$D6708,0)+$D6708,$E6708-SUM($G6708:K6708),($E6708-SUM($G6708:K6708))/(OFFSET(L6708,-$D6708,0)-(L$5-$D6708-1))))</f>
        <v>0</v>
      </c>
    </row>
    <row r="6709" spans="1:12" ht="12.75" hidden="1" customHeight="1" outlineLevel="2" x14ac:dyDescent="0.2">
      <c r="A6709" s="3"/>
      <c r="B6709" s="3"/>
      <c r="C6709" s="377"/>
      <c r="D6709" s="3">
        <v>4</v>
      </c>
      <c r="E6709" s="295">
        <f ca="1"/>
        <v>0</v>
      </c>
      <c r="F6709" s="296"/>
      <c r="G6709" s="299"/>
      <c r="H6709" s="299"/>
      <c r="I6709" s="299"/>
      <c r="J6709" s="297"/>
      <c r="K6709" s="298">
        <f ca="1">IF(OFFSET(K6709,-$D6709,0)="n/a","n/a",IF(K$5&gt;OFFSET(K6709,-$D6709,0)+$D6709,$E6709-SUM($G6709:J6709),($E6709-SUM($G6709:J6709))/(OFFSET(K6709,-$D6709,0)-(K$5-$D6709-1))))</f>
        <v>0</v>
      </c>
      <c r="L6709" s="298">
        <f ca="1">IF(OFFSET(L6709,-$D6709,0)="n/a","n/a",IF(L$5&gt;OFFSET(L6709,-$D6709,0)+$D6709,$E6709-SUM($G6709:K6709),($E6709-SUM($G6709:K6709))/(OFFSET(L6709,-$D6709,0)-(L$5-$D6709-1))))</f>
        <v>0</v>
      </c>
    </row>
    <row r="6710" spans="1:12" ht="12.75" hidden="1" customHeight="1" outlineLevel="2" x14ac:dyDescent="0.2">
      <c r="A6710" s="3"/>
      <c r="B6710" s="3"/>
      <c r="C6710" s="377"/>
      <c r="D6710" s="3">
        <v>5</v>
      </c>
      <c r="E6710" s="295">
        <f ca="1"/>
        <v>0</v>
      </c>
      <c r="F6710" s="296"/>
      <c r="G6710" s="299"/>
      <c r="H6710" s="299"/>
      <c r="I6710" s="299"/>
      <c r="J6710" s="299"/>
      <c r="K6710" s="297"/>
      <c r="L6710" s="298">
        <f ca="1">IF(OFFSET(L6710,-$D6710,0)="n/a","n/a",IF(L$5&gt;OFFSET(L6710,-$D6710,0)+$D6710,$E6710-SUM($G6710:K6710),($E6710-SUM($G6710:K6710))/(OFFSET(L6710,-$D6710,0)-(L$5-$D6710-1))))</f>
        <v>0</v>
      </c>
    </row>
    <row r="6711" spans="1:12" ht="12.75" hidden="1" customHeight="1" outlineLevel="2" x14ac:dyDescent="0.2">
      <c r="A6711" s="3"/>
      <c r="B6711" s="3"/>
      <c r="C6711" s="377"/>
      <c r="D6711" s="3">
        <v>6</v>
      </c>
      <c r="E6711" s="295">
        <f ca="1"/>
        <v>0</v>
      </c>
      <c r="F6711" s="296"/>
      <c r="G6711" s="299"/>
      <c r="H6711" s="299"/>
      <c r="I6711" s="299"/>
      <c r="J6711" s="299"/>
      <c r="K6711" s="299"/>
      <c r="L6711" s="297"/>
    </row>
    <row r="6712" spans="1:12" ht="12.75" hidden="1" customHeight="1" outlineLevel="2" x14ac:dyDescent="0.2">
      <c r="A6712" s="3"/>
      <c r="B6712" s="3"/>
      <c r="C6712" s="377"/>
      <c r="D6712" s="3">
        <v>7</v>
      </c>
      <c r="E6712" s="295" t="e">
        <f ca="1"/>
        <v>#N/A</v>
      </c>
      <c r="F6712" s="296"/>
      <c r="G6712" s="299"/>
      <c r="H6712" s="299"/>
      <c r="I6712" s="299"/>
      <c r="J6712" s="299"/>
      <c r="K6712" s="299"/>
      <c r="L6712" s="299"/>
    </row>
    <row r="6713" spans="1:12" ht="12.75" hidden="1" customHeight="1" outlineLevel="2" x14ac:dyDescent="0.2">
      <c r="A6713" s="3"/>
      <c r="B6713" s="3"/>
      <c r="C6713" s="377"/>
      <c r="D6713" s="3">
        <v>8</v>
      </c>
      <c r="E6713" s="295" t="e">
        <f ca="1"/>
        <v>#N/A</v>
      </c>
      <c r="F6713" s="296"/>
      <c r="G6713" s="299"/>
      <c r="H6713" s="299"/>
      <c r="I6713" s="299"/>
      <c r="J6713" s="299"/>
      <c r="K6713" s="299"/>
      <c r="L6713" s="299"/>
    </row>
    <row r="6714" spans="1:12" ht="12.75" hidden="1" customHeight="1" outlineLevel="2" x14ac:dyDescent="0.2">
      <c r="A6714" s="3"/>
      <c r="B6714" s="3"/>
      <c r="C6714" s="377"/>
      <c r="D6714" s="3">
        <v>9</v>
      </c>
      <c r="E6714" s="295" t="e">
        <f ca="1"/>
        <v>#N/A</v>
      </c>
      <c r="F6714" s="296"/>
      <c r="G6714" s="299"/>
      <c r="H6714" s="299"/>
      <c r="I6714" s="299"/>
      <c r="J6714" s="299"/>
      <c r="K6714" s="299"/>
      <c r="L6714" s="299"/>
    </row>
    <row r="6715" spans="1:12" ht="12.75" hidden="1" customHeight="1" outlineLevel="2" x14ac:dyDescent="0.2">
      <c r="A6715" s="3"/>
      <c r="B6715" s="3"/>
      <c r="C6715" s="377"/>
      <c r="D6715" s="3">
        <v>10</v>
      </c>
      <c r="E6715" s="295" t="e">
        <f ca="1"/>
        <v>#N/A</v>
      </c>
      <c r="F6715" s="296"/>
      <c r="G6715" s="299"/>
      <c r="H6715" s="299"/>
      <c r="I6715" s="299"/>
      <c r="J6715" s="299"/>
      <c r="K6715" s="299"/>
      <c r="L6715" s="299"/>
    </row>
    <row r="6716" spans="1:12" ht="12.75" hidden="1" customHeight="1" outlineLevel="2" x14ac:dyDescent="0.2">
      <c r="A6716" s="3"/>
      <c r="B6716" s="3"/>
      <c r="C6716" s="377"/>
      <c r="D6716" s="3">
        <v>11</v>
      </c>
      <c r="E6716" s="295" t="e">
        <f ca="1"/>
        <v>#N/A</v>
      </c>
      <c r="F6716" s="296"/>
      <c r="G6716" s="299"/>
      <c r="H6716" s="299"/>
      <c r="I6716" s="299"/>
      <c r="J6716" s="299"/>
      <c r="K6716" s="299"/>
      <c r="L6716" s="299"/>
    </row>
    <row r="6717" spans="1:12" ht="12.75" hidden="1" customHeight="1" outlineLevel="2" x14ac:dyDescent="0.2">
      <c r="A6717" s="3"/>
      <c r="B6717" s="3"/>
      <c r="C6717" s="377"/>
      <c r="D6717" s="3">
        <v>12</v>
      </c>
      <c r="E6717" s="295" t="e">
        <f ca="1"/>
        <v>#N/A</v>
      </c>
      <c r="F6717" s="296"/>
      <c r="G6717" s="299"/>
      <c r="H6717" s="299"/>
      <c r="I6717" s="299"/>
      <c r="J6717" s="299"/>
      <c r="K6717" s="299"/>
      <c r="L6717" s="299"/>
    </row>
    <row r="6718" spans="1:12" ht="12.75" hidden="1" customHeight="1" outlineLevel="2" x14ac:dyDescent="0.2">
      <c r="A6718" s="3"/>
      <c r="B6718" s="3"/>
      <c r="C6718" s="377"/>
      <c r="D6718" s="3">
        <v>13</v>
      </c>
      <c r="E6718" s="295" t="e">
        <f ca="1"/>
        <v>#N/A</v>
      </c>
      <c r="F6718" s="296"/>
      <c r="G6718" s="299"/>
      <c r="H6718" s="299"/>
      <c r="I6718" s="299"/>
      <c r="J6718" s="299"/>
      <c r="K6718" s="299"/>
      <c r="L6718" s="299"/>
    </row>
    <row r="6719" spans="1:12" ht="12.75" hidden="1" customHeight="1" outlineLevel="2" x14ac:dyDescent="0.2">
      <c r="A6719" s="3"/>
      <c r="B6719" s="3"/>
      <c r="C6719" s="377"/>
      <c r="D6719" s="3">
        <v>14</v>
      </c>
      <c r="E6719" s="295" t="e">
        <f ca="1"/>
        <v>#N/A</v>
      </c>
      <c r="F6719" s="296"/>
      <c r="G6719" s="299"/>
      <c r="H6719" s="299"/>
      <c r="I6719" s="299"/>
      <c r="J6719" s="299"/>
      <c r="K6719" s="299"/>
      <c r="L6719" s="299"/>
    </row>
    <row r="6720" spans="1:12" ht="12.75" hidden="1" customHeight="1" outlineLevel="2" x14ac:dyDescent="0.2">
      <c r="A6720" s="3"/>
      <c r="B6720" s="3"/>
      <c r="C6720" s="377"/>
      <c r="D6720" s="3">
        <v>15</v>
      </c>
      <c r="E6720" s="295" t="e">
        <f ca="1"/>
        <v>#N/A</v>
      </c>
      <c r="F6720" s="296"/>
      <c r="G6720" s="299"/>
      <c r="H6720" s="299"/>
      <c r="I6720" s="299"/>
      <c r="J6720" s="299"/>
      <c r="K6720" s="299"/>
      <c r="L6720" s="299"/>
    </row>
    <row r="6721" spans="1:12" ht="12.75" hidden="1" customHeight="1" outlineLevel="1" x14ac:dyDescent="0.2">
      <c r="A6721" s="3"/>
      <c r="B6721" s="149" t="str">
        <f ca="1">B6704</f>
        <v>Asset Type 150</v>
      </c>
      <c r="C6721" s="149" t="str">
        <f ca="1">C6704</f>
        <v>Description - Asset Type 150</v>
      </c>
      <c r="D6721" s="3"/>
      <c r="E6721" s="3"/>
      <c r="F6721" s="109" t="s">
        <v>47</v>
      </c>
      <c r="G6721" s="301">
        <f t="shared" ref="G6721:L6721" si="700">SUM(G6706:G6720)</f>
        <v>0</v>
      </c>
      <c r="H6721" s="301">
        <f t="shared" ca="1" si="700"/>
        <v>0</v>
      </c>
      <c r="I6721" s="301">
        <f t="shared" ca="1" si="700"/>
        <v>0</v>
      </c>
      <c r="J6721" s="301">
        <f t="shared" ca="1" si="700"/>
        <v>0</v>
      </c>
      <c r="K6721" s="301">
        <f t="shared" ca="1" si="700"/>
        <v>0</v>
      </c>
      <c r="L6721" s="301">
        <f t="shared" ca="1" si="700"/>
        <v>0</v>
      </c>
    </row>
    <row r="6722" spans="1:12" ht="12.75" hidden="1" customHeight="1" outlineLevel="2" x14ac:dyDescent="0.2">
      <c r="A6722" s="221">
        <f>A6704+1</f>
        <v>151</v>
      </c>
      <c r="B6722" s="22" t="str">
        <f ca="1">OFFSET($B$216,$A6722-1,0)</f>
        <v>Asset Type 151</v>
      </c>
      <c r="C6722" s="22" t="str">
        <f ca="1">OFFSET($C$216,$A6722-1,0)</f>
        <v>Description - Asset Type 151</v>
      </c>
      <c r="D6722" s="3"/>
      <c r="E6722" s="112"/>
      <c r="F6722" s="111" t="s">
        <v>46</v>
      </c>
      <c r="G6722" s="300">
        <f t="shared" ref="G6722:L6722" ca="1" si="701">VLOOKUP($B6722,$B$216:$L$415,5+G$5,FALSE)</f>
        <v>0</v>
      </c>
      <c r="H6722" s="300">
        <f t="shared" ca="1" si="701"/>
        <v>0</v>
      </c>
      <c r="I6722" s="300">
        <f t="shared" ca="1" si="701"/>
        <v>0</v>
      </c>
      <c r="J6722" s="300">
        <f t="shared" ca="1" si="701"/>
        <v>0</v>
      </c>
      <c r="K6722" s="300">
        <f t="shared" ca="1" si="701"/>
        <v>0</v>
      </c>
      <c r="L6722" s="300">
        <f t="shared" ca="1" si="701"/>
        <v>0</v>
      </c>
    </row>
    <row r="6723" spans="1:12" ht="12.75" hidden="1" customHeight="1" outlineLevel="2" x14ac:dyDescent="0.2">
      <c r="A6723" s="3"/>
      <c r="B6723" s="3"/>
      <c r="C6723" s="21"/>
      <c r="D6723" s="3"/>
      <c r="E6723" s="110"/>
      <c r="F6723" s="109" t="s">
        <v>81</v>
      </c>
      <c r="G6723" s="114">
        <f ca="1">VLOOKUP($B6722,'Input Sheet'!$B$215:$L$414,5+G$5,FALSE)</f>
        <v>0</v>
      </c>
      <c r="H6723" s="114">
        <f ca="1">VLOOKUP($B6722,'Input Sheet'!$B$215:$L$414,5+H$5,FALSE)</f>
        <v>0</v>
      </c>
      <c r="I6723" s="114">
        <f ca="1">VLOOKUP($B6722,'Input Sheet'!$B$215:$L$414,5+I$5,FALSE)</f>
        <v>0</v>
      </c>
      <c r="J6723" s="114">
        <f ca="1">VLOOKUP($B6722,'Input Sheet'!$B$215:$L$414,5+J$5,FALSE)</f>
        <v>0</v>
      </c>
      <c r="K6723" s="114">
        <f ca="1">VLOOKUP($B6722,'Input Sheet'!$B$215:$L$414,5+K$5,FALSE)</f>
        <v>0</v>
      </c>
      <c r="L6723" s="114">
        <f ca="1">VLOOKUP($B6722,'Input Sheet'!$B$215:$L$414,5+L$5,FALSE)</f>
        <v>0</v>
      </c>
    </row>
    <row r="6724" spans="1:12" ht="12.75" hidden="1" customHeight="1" outlineLevel="2" x14ac:dyDescent="0.2">
      <c r="A6724" s="3"/>
      <c r="B6724" s="3"/>
      <c r="C6724" s="3"/>
      <c r="D6724" s="3">
        <v>1</v>
      </c>
      <c r="E6724" s="295">
        <f t="array" aca="1" ref="E6724:E6738" ca="1">TRANSPOSE(G6722:L6722)</f>
        <v>0</v>
      </c>
      <c r="F6724" s="296"/>
      <c r="G6724" s="297"/>
      <c r="H6724" s="298">
        <f ca="1">IF(OFFSET(H6724,-$D6724,0)="n/a","n/a",IF(H$5&gt;OFFSET(H6724,-$D6724,0)+$D6724,$E6724-SUM($G6724:G6724),($E6724-SUM($G6724:G6724))/(OFFSET(H6724,-$D6724,0)-(H$5-$D6724-1))))</f>
        <v>0</v>
      </c>
      <c r="I6724" s="298">
        <f ca="1">IF(OFFSET(I6724,-$D6724,0)="n/a","n/a",IF(I$5&gt;OFFSET(I6724,-$D6724,0)+$D6724,$E6724-SUM($G6724:H6724),($E6724-SUM($G6724:H6724))/(OFFSET(I6724,-$D6724,0)-(I$5-$D6724-1))))</f>
        <v>0</v>
      </c>
      <c r="J6724" s="298">
        <f ca="1">IF(OFFSET(J6724,-$D6724,0)="n/a","n/a",IF(J$5&gt;OFFSET(J6724,-$D6724,0)+$D6724,$E6724-SUM($G6724:I6724),($E6724-SUM($G6724:I6724))/(OFFSET(J6724,-$D6724,0)-(J$5-$D6724-1))))</f>
        <v>0</v>
      </c>
      <c r="K6724" s="298">
        <f ca="1">IF(OFFSET(K6724,-$D6724,0)="n/a","n/a",IF(K$5&gt;OFFSET(K6724,-$D6724,0)+$D6724,$E6724-SUM($G6724:J6724),($E6724-SUM($G6724:J6724))/(OFFSET(K6724,-$D6724,0)-(K$5-$D6724-1))))</f>
        <v>0</v>
      </c>
      <c r="L6724" s="298">
        <f ca="1">IF(OFFSET(L6724,-$D6724,0)="n/a","n/a",IF(L$5&gt;OFFSET(L6724,-$D6724,0)+$D6724,$E6724-SUM($G6724:K6724),($E6724-SUM($G6724:K6724))/(OFFSET(L6724,-$D6724,0)-(L$5-$D6724-1))))</f>
        <v>0</v>
      </c>
    </row>
    <row r="6725" spans="1:12" ht="12.75" hidden="1" customHeight="1" outlineLevel="2" x14ac:dyDescent="0.2">
      <c r="A6725" s="3"/>
      <c r="B6725" s="3"/>
      <c r="C6725" s="377" t="s">
        <v>48</v>
      </c>
      <c r="D6725" s="3">
        <v>2</v>
      </c>
      <c r="E6725" s="295">
        <f ca="1"/>
        <v>0</v>
      </c>
      <c r="F6725" s="296"/>
      <c r="G6725" s="299"/>
      <c r="H6725" s="297"/>
      <c r="I6725" s="298">
        <f ca="1">IF(OFFSET(I6725,-$D6725,0)="n/a","n/a",IF(I$5&gt;OFFSET(I6725,-$D6725,0)+$D6725,$E6725-SUM($G6725:H6725),($E6725-SUM($G6725:H6725))/(OFFSET(I6725,-$D6725,0)-(I$5-$D6725-1))))</f>
        <v>0</v>
      </c>
      <c r="J6725" s="298">
        <f ca="1">IF(OFFSET(J6725,-$D6725,0)="n/a","n/a",IF(J$5&gt;OFFSET(J6725,-$D6725,0)+$D6725,$E6725-SUM($G6725:I6725),($E6725-SUM($G6725:I6725))/(OFFSET(J6725,-$D6725,0)-(J$5-$D6725-1))))</f>
        <v>0</v>
      </c>
      <c r="K6725" s="298">
        <f ca="1">IF(OFFSET(K6725,-$D6725,0)="n/a","n/a",IF(K$5&gt;OFFSET(K6725,-$D6725,0)+$D6725,$E6725-SUM($G6725:J6725),($E6725-SUM($G6725:J6725))/(OFFSET(K6725,-$D6725,0)-(K$5-$D6725-1))))</f>
        <v>0</v>
      </c>
      <c r="L6725" s="298">
        <f ca="1">IF(OFFSET(L6725,-$D6725,0)="n/a","n/a",IF(L$5&gt;OFFSET(L6725,-$D6725,0)+$D6725,$E6725-SUM($G6725:K6725),($E6725-SUM($G6725:K6725))/(OFFSET(L6725,-$D6725,0)-(L$5-$D6725-1))))</f>
        <v>0</v>
      </c>
    </row>
    <row r="6726" spans="1:12" ht="12.75" hidden="1" customHeight="1" outlineLevel="2" x14ac:dyDescent="0.2">
      <c r="A6726" s="3"/>
      <c r="B6726" s="3"/>
      <c r="C6726" s="377"/>
      <c r="D6726" s="3">
        <v>3</v>
      </c>
      <c r="E6726" s="295">
        <f ca="1"/>
        <v>0</v>
      </c>
      <c r="F6726" s="296"/>
      <c r="G6726" s="299"/>
      <c r="H6726" s="299"/>
      <c r="I6726" s="297"/>
      <c r="J6726" s="298">
        <f ca="1">IF(OFFSET(J6726,-$D6726,0)="n/a","n/a",IF(J$5&gt;OFFSET(J6726,-$D6726,0)+$D6726,$E6726-SUM($G6726:I6726),($E6726-SUM($G6726:I6726))/(OFFSET(J6726,-$D6726,0)-(J$5-$D6726-1))))</f>
        <v>0</v>
      </c>
      <c r="K6726" s="298">
        <f ca="1">IF(OFFSET(K6726,-$D6726,0)="n/a","n/a",IF(K$5&gt;OFFSET(K6726,-$D6726,0)+$D6726,$E6726-SUM($G6726:J6726),($E6726-SUM($G6726:J6726))/(OFFSET(K6726,-$D6726,0)-(K$5-$D6726-1))))</f>
        <v>0</v>
      </c>
      <c r="L6726" s="298">
        <f ca="1">IF(OFFSET(L6726,-$D6726,0)="n/a","n/a",IF(L$5&gt;OFFSET(L6726,-$D6726,0)+$D6726,$E6726-SUM($G6726:K6726),($E6726-SUM($G6726:K6726))/(OFFSET(L6726,-$D6726,0)-(L$5-$D6726-1))))</f>
        <v>0</v>
      </c>
    </row>
    <row r="6727" spans="1:12" ht="12.75" hidden="1" customHeight="1" outlineLevel="2" x14ac:dyDescent="0.2">
      <c r="A6727" s="3"/>
      <c r="B6727" s="3"/>
      <c r="C6727" s="377"/>
      <c r="D6727" s="3">
        <v>4</v>
      </c>
      <c r="E6727" s="295">
        <f ca="1"/>
        <v>0</v>
      </c>
      <c r="F6727" s="296"/>
      <c r="G6727" s="299"/>
      <c r="H6727" s="299"/>
      <c r="I6727" s="299"/>
      <c r="J6727" s="297"/>
      <c r="K6727" s="298">
        <f ca="1">IF(OFFSET(K6727,-$D6727,0)="n/a","n/a",IF(K$5&gt;OFFSET(K6727,-$D6727,0)+$D6727,$E6727-SUM($G6727:J6727),($E6727-SUM($G6727:J6727))/(OFFSET(K6727,-$D6727,0)-(K$5-$D6727-1))))</f>
        <v>0</v>
      </c>
      <c r="L6727" s="298">
        <f ca="1">IF(OFFSET(L6727,-$D6727,0)="n/a","n/a",IF(L$5&gt;OFFSET(L6727,-$D6727,0)+$D6727,$E6727-SUM($G6727:K6727),($E6727-SUM($G6727:K6727))/(OFFSET(L6727,-$D6727,0)-(L$5-$D6727-1))))</f>
        <v>0</v>
      </c>
    </row>
    <row r="6728" spans="1:12" ht="12.75" hidden="1" customHeight="1" outlineLevel="2" x14ac:dyDescent="0.2">
      <c r="A6728" s="3"/>
      <c r="B6728" s="3"/>
      <c r="C6728" s="377"/>
      <c r="D6728" s="3">
        <v>5</v>
      </c>
      <c r="E6728" s="295">
        <f ca="1"/>
        <v>0</v>
      </c>
      <c r="F6728" s="296"/>
      <c r="G6728" s="299"/>
      <c r="H6728" s="299"/>
      <c r="I6728" s="299"/>
      <c r="J6728" s="299"/>
      <c r="K6728" s="297"/>
      <c r="L6728" s="298">
        <f ca="1">IF(OFFSET(L6728,-$D6728,0)="n/a","n/a",IF(L$5&gt;OFFSET(L6728,-$D6728,0)+$D6728,$E6728-SUM($G6728:K6728),($E6728-SUM($G6728:K6728))/(OFFSET(L6728,-$D6728,0)-(L$5-$D6728-1))))</f>
        <v>0</v>
      </c>
    </row>
    <row r="6729" spans="1:12" ht="12.75" hidden="1" customHeight="1" outlineLevel="2" x14ac:dyDescent="0.2">
      <c r="A6729" s="3"/>
      <c r="B6729" s="3"/>
      <c r="C6729" s="377"/>
      <c r="D6729" s="3">
        <v>6</v>
      </c>
      <c r="E6729" s="295">
        <f ca="1"/>
        <v>0</v>
      </c>
      <c r="F6729" s="296"/>
      <c r="G6729" s="299"/>
      <c r="H6729" s="299"/>
      <c r="I6729" s="299"/>
      <c r="J6729" s="299"/>
      <c r="K6729" s="299"/>
      <c r="L6729" s="297"/>
    </row>
    <row r="6730" spans="1:12" ht="12.75" hidden="1" customHeight="1" outlineLevel="2" x14ac:dyDescent="0.2">
      <c r="A6730" s="3"/>
      <c r="B6730" s="3"/>
      <c r="C6730" s="377"/>
      <c r="D6730" s="3">
        <v>7</v>
      </c>
      <c r="E6730" s="295" t="e">
        <f ca="1"/>
        <v>#N/A</v>
      </c>
      <c r="F6730" s="296"/>
      <c r="G6730" s="299"/>
      <c r="H6730" s="299"/>
      <c r="I6730" s="299"/>
      <c r="J6730" s="299"/>
      <c r="K6730" s="299"/>
      <c r="L6730" s="299"/>
    </row>
    <row r="6731" spans="1:12" ht="12.75" hidden="1" customHeight="1" outlineLevel="2" x14ac:dyDescent="0.2">
      <c r="A6731" s="3"/>
      <c r="B6731" s="3"/>
      <c r="C6731" s="377"/>
      <c r="D6731" s="3">
        <v>8</v>
      </c>
      <c r="E6731" s="295" t="e">
        <f ca="1"/>
        <v>#N/A</v>
      </c>
      <c r="F6731" s="296"/>
      <c r="G6731" s="299"/>
      <c r="H6731" s="299"/>
      <c r="I6731" s="299"/>
      <c r="J6731" s="299"/>
      <c r="K6731" s="299"/>
      <c r="L6731" s="299"/>
    </row>
    <row r="6732" spans="1:12" ht="12.75" hidden="1" customHeight="1" outlineLevel="2" x14ac:dyDescent="0.2">
      <c r="A6732" s="3"/>
      <c r="B6732" s="3"/>
      <c r="C6732" s="377"/>
      <c r="D6732" s="3">
        <v>9</v>
      </c>
      <c r="E6732" s="295" t="e">
        <f ca="1"/>
        <v>#N/A</v>
      </c>
      <c r="F6732" s="296"/>
      <c r="G6732" s="299"/>
      <c r="H6732" s="299"/>
      <c r="I6732" s="299"/>
      <c r="J6732" s="299"/>
      <c r="K6732" s="299"/>
      <c r="L6732" s="299"/>
    </row>
    <row r="6733" spans="1:12" ht="12.75" hidden="1" customHeight="1" outlineLevel="2" x14ac:dyDescent="0.2">
      <c r="A6733" s="3"/>
      <c r="B6733" s="3"/>
      <c r="C6733" s="377"/>
      <c r="D6733" s="3">
        <v>10</v>
      </c>
      <c r="E6733" s="295" t="e">
        <f ca="1"/>
        <v>#N/A</v>
      </c>
      <c r="F6733" s="296"/>
      <c r="G6733" s="299"/>
      <c r="H6733" s="299"/>
      <c r="I6733" s="299"/>
      <c r="J6733" s="299"/>
      <c r="K6733" s="299"/>
      <c r="L6733" s="299"/>
    </row>
    <row r="6734" spans="1:12" ht="12.75" hidden="1" customHeight="1" outlineLevel="2" x14ac:dyDescent="0.2">
      <c r="A6734" s="3"/>
      <c r="B6734" s="3"/>
      <c r="C6734" s="377"/>
      <c r="D6734" s="3">
        <v>11</v>
      </c>
      <c r="E6734" s="295" t="e">
        <f ca="1"/>
        <v>#N/A</v>
      </c>
      <c r="F6734" s="296"/>
      <c r="G6734" s="299"/>
      <c r="H6734" s="299"/>
      <c r="I6734" s="299"/>
      <c r="J6734" s="299"/>
      <c r="K6734" s="299"/>
      <c r="L6734" s="299"/>
    </row>
    <row r="6735" spans="1:12" ht="12.75" hidden="1" customHeight="1" outlineLevel="2" x14ac:dyDescent="0.2">
      <c r="A6735" s="3"/>
      <c r="B6735" s="3"/>
      <c r="C6735" s="377"/>
      <c r="D6735" s="3">
        <v>12</v>
      </c>
      <c r="E6735" s="295" t="e">
        <f ca="1"/>
        <v>#N/A</v>
      </c>
      <c r="F6735" s="296"/>
      <c r="G6735" s="299"/>
      <c r="H6735" s="299"/>
      <c r="I6735" s="299"/>
      <c r="J6735" s="299"/>
      <c r="K6735" s="299"/>
      <c r="L6735" s="299"/>
    </row>
    <row r="6736" spans="1:12" ht="12.75" hidden="1" customHeight="1" outlineLevel="2" x14ac:dyDescent="0.2">
      <c r="A6736" s="3"/>
      <c r="B6736" s="3"/>
      <c r="C6736" s="377"/>
      <c r="D6736" s="3">
        <v>13</v>
      </c>
      <c r="E6736" s="295" t="e">
        <f ca="1"/>
        <v>#N/A</v>
      </c>
      <c r="F6736" s="296"/>
      <c r="G6736" s="299"/>
      <c r="H6736" s="299"/>
      <c r="I6736" s="299"/>
      <c r="J6736" s="299"/>
      <c r="K6736" s="299"/>
      <c r="L6736" s="299"/>
    </row>
    <row r="6737" spans="1:12" ht="12.75" hidden="1" customHeight="1" outlineLevel="2" x14ac:dyDescent="0.2">
      <c r="A6737" s="3"/>
      <c r="B6737" s="3"/>
      <c r="C6737" s="377"/>
      <c r="D6737" s="3">
        <v>14</v>
      </c>
      <c r="E6737" s="295" t="e">
        <f ca="1"/>
        <v>#N/A</v>
      </c>
      <c r="F6737" s="296"/>
      <c r="G6737" s="299"/>
      <c r="H6737" s="299"/>
      <c r="I6737" s="299"/>
      <c r="J6737" s="299"/>
      <c r="K6737" s="299"/>
      <c r="L6737" s="299"/>
    </row>
    <row r="6738" spans="1:12" ht="12.75" hidden="1" customHeight="1" outlineLevel="2" x14ac:dyDescent="0.2">
      <c r="A6738" s="3"/>
      <c r="B6738" s="3"/>
      <c r="C6738" s="377"/>
      <c r="D6738" s="3">
        <v>15</v>
      </c>
      <c r="E6738" s="295" t="e">
        <f ca="1"/>
        <v>#N/A</v>
      </c>
      <c r="F6738" s="296"/>
      <c r="G6738" s="299"/>
      <c r="H6738" s="299"/>
      <c r="I6738" s="299"/>
      <c r="J6738" s="299"/>
      <c r="K6738" s="299"/>
      <c r="L6738" s="299"/>
    </row>
    <row r="6739" spans="1:12" ht="12.75" hidden="1" customHeight="1" outlineLevel="1" x14ac:dyDescent="0.2">
      <c r="A6739" s="3"/>
      <c r="B6739" s="149" t="str">
        <f ca="1">B6722</f>
        <v>Asset Type 151</v>
      </c>
      <c r="C6739" s="149" t="str">
        <f ca="1">C6722</f>
        <v>Description - Asset Type 151</v>
      </c>
      <c r="D6739" s="3"/>
      <c r="E6739" s="3"/>
      <c r="F6739" s="109" t="s">
        <v>47</v>
      </c>
      <c r="G6739" s="301">
        <f t="shared" ref="G6739:L6739" si="702">SUM(G6724:G6738)</f>
        <v>0</v>
      </c>
      <c r="H6739" s="301">
        <f t="shared" ca="1" si="702"/>
        <v>0</v>
      </c>
      <c r="I6739" s="301">
        <f t="shared" ca="1" si="702"/>
        <v>0</v>
      </c>
      <c r="J6739" s="301">
        <f t="shared" ca="1" si="702"/>
        <v>0</v>
      </c>
      <c r="K6739" s="301">
        <f t="shared" ca="1" si="702"/>
        <v>0</v>
      </c>
      <c r="L6739" s="301">
        <f t="shared" ca="1" si="702"/>
        <v>0</v>
      </c>
    </row>
    <row r="6740" spans="1:12" ht="12.75" hidden="1" customHeight="1" outlineLevel="2" x14ac:dyDescent="0.2">
      <c r="A6740" s="221">
        <f>A6722+1</f>
        <v>152</v>
      </c>
      <c r="B6740" s="22" t="str">
        <f ca="1">OFFSET($B$216,$A6740-1,0)</f>
        <v>Asset Type 152</v>
      </c>
      <c r="C6740" s="22" t="str">
        <f ca="1">OFFSET($C$216,$A6740-1,0)</f>
        <v>Description - Asset Type 152</v>
      </c>
      <c r="D6740" s="3"/>
      <c r="E6740" s="112"/>
      <c r="F6740" s="111" t="s">
        <v>46</v>
      </c>
      <c r="G6740" s="300">
        <f t="shared" ref="G6740:L6740" ca="1" si="703">VLOOKUP($B6740,$B$216:$L$415,5+G$5,FALSE)</f>
        <v>0</v>
      </c>
      <c r="H6740" s="300">
        <f t="shared" ca="1" si="703"/>
        <v>0</v>
      </c>
      <c r="I6740" s="300">
        <f t="shared" ca="1" si="703"/>
        <v>0</v>
      </c>
      <c r="J6740" s="300">
        <f t="shared" ca="1" si="703"/>
        <v>0</v>
      </c>
      <c r="K6740" s="300">
        <f t="shared" ca="1" si="703"/>
        <v>0</v>
      </c>
      <c r="L6740" s="300">
        <f t="shared" ca="1" si="703"/>
        <v>0</v>
      </c>
    </row>
    <row r="6741" spans="1:12" ht="12.75" hidden="1" customHeight="1" outlineLevel="2" x14ac:dyDescent="0.2">
      <c r="A6741" s="3"/>
      <c r="B6741" s="3"/>
      <c r="C6741" s="21"/>
      <c r="D6741" s="3"/>
      <c r="E6741" s="110"/>
      <c r="F6741" s="109" t="s">
        <v>81</v>
      </c>
      <c r="G6741" s="114">
        <f ca="1">VLOOKUP($B6740,'Input Sheet'!$B$215:$L$414,5+G$5,FALSE)</f>
        <v>0</v>
      </c>
      <c r="H6741" s="114">
        <f ca="1">VLOOKUP($B6740,'Input Sheet'!$B$215:$L$414,5+H$5,FALSE)</f>
        <v>0</v>
      </c>
      <c r="I6741" s="114">
        <f ca="1">VLOOKUP($B6740,'Input Sheet'!$B$215:$L$414,5+I$5,FALSE)</f>
        <v>0</v>
      </c>
      <c r="J6741" s="114">
        <f ca="1">VLOOKUP($B6740,'Input Sheet'!$B$215:$L$414,5+J$5,FALSE)</f>
        <v>0</v>
      </c>
      <c r="K6741" s="114">
        <f ca="1">VLOOKUP($B6740,'Input Sheet'!$B$215:$L$414,5+K$5,FALSE)</f>
        <v>0</v>
      </c>
      <c r="L6741" s="114">
        <f ca="1">VLOOKUP($B6740,'Input Sheet'!$B$215:$L$414,5+L$5,FALSE)</f>
        <v>0</v>
      </c>
    </row>
    <row r="6742" spans="1:12" ht="12.75" hidden="1" customHeight="1" outlineLevel="2" x14ac:dyDescent="0.2">
      <c r="A6742" s="3"/>
      <c r="B6742" s="3"/>
      <c r="C6742" s="3"/>
      <c r="D6742" s="3">
        <v>1</v>
      </c>
      <c r="E6742" s="295">
        <f t="array" aca="1" ref="E6742:E6756" ca="1">TRANSPOSE(G6740:L6740)</f>
        <v>0</v>
      </c>
      <c r="F6742" s="296"/>
      <c r="G6742" s="297"/>
      <c r="H6742" s="298">
        <f ca="1">IF(OFFSET(H6742,-$D6742,0)="n/a","n/a",IF(H$5&gt;OFFSET(H6742,-$D6742,0)+$D6742,$E6742-SUM($G6742:G6742),($E6742-SUM($G6742:G6742))/(OFFSET(H6742,-$D6742,0)-(H$5-$D6742-1))))</f>
        <v>0</v>
      </c>
      <c r="I6742" s="298">
        <f ca="1">IF(OFFSET(I6742,-$D6742,0)="n/a","n/a",IF(I$5&gt;OFFSET(I6742,-$D6742,0)+$D6742,$E6742-SUM($G6742:H6742),($E6742-SUM($G6742:H6742))/(OFFSET(I6742,-$D6742,0)-(I$5-$D6742-1))))</f>
        <v>0</v>
      </c>
      <c r="J6742" s="298">
        <f ca="1">IF(OFFSET(J6742,-$D6742,0)="n/a","n/a",IF(J$5&gt;OFFSET(J6742,-$D6742,0)+$D6742,$E6742-SUM($G6742:I6742),($E6742-SUM($G6742:I6742))/(OFFSET(J6742,-$D6742,0)-(J$5-$D6742-1))))</f>
        <v>0</v>
      </c>
      <c r="K6742" s="298">
        <f ca="1">IF(OFFSET(K6742,-$D6742,0)="n/a","n/a",IF(K$5&gt;OFFSET(K6742,-$D6742,0)+$D6742,$E6742-SUM($G6742:J6742),($E6742-SUM($G6742:J6742))/(OFFSET(K6742,-$D6742,0)-(K$5-$D6742-1))))</f>
        <v>0</v>
      </c>
      <c r="L6742" s="298">
        <f ca="1">IF(OFFSET(L6742,-$D6742,0)="n/a","n/a",IF(L$5&gt;OFFSET(L6742,-$D6742,0)+$D6742,$E6742-SUM($G6742:K6742),($E6742-SUM($G6742:K6742))/(OFFSET(L6742,-$D6742,0)-(L$5-$D6742-1))))</f>
        <v>0</v>
      </c>
    </row>
    <row r="6743" spans="1:12" ht="12.75" hidden="1" customHeight="1" outlineLevel="2" x14ac:dyDescent="0.2">
      <c r="A6743" s="3"/>
      <c r="B6743" s="3"/>
      <c r="C6743" s="377" t="s">
        <v>48</v>
      </c>
      <c r="D6743" s="3">
        <v>2</v>
      </c>
      <c r="E6743" s="295">
        <f ca="1"/>
        <v>0</v>
      </c>
      <c r="F6743" s="296"/>
      <c r="G6743" s="299"/>
      <c r="H6743" s="297"/>
      <c r="I6743" s="298">
        <f ca="1">IF(OFFSET(I6743,-$D6743,0)="n/a","n/a",IF(I$5&gt;OFFSET(I6743,-$D6743,0)+$D6743,$E6743-SUM($G6743:H6743),($E6743-SUM($G6743:H6743))/(OFFSET(I6743,-$D6743,0)-(I$5-$D6743-1))))</f>
        <v>0</v>
      </c>
      <c r="J6743" s="298">
        <f ca="1">IF(OFFSET(J6743,-$D6743,0)="n/a","n/a",IF(J$5&gt;OFFSET(J6743,-$D6743,0)+$D6743,$E6743-SUM($G6743:I6743),($E6743-SUM($G6743:I6743))/(OFFSET(J6743,-$D6743,0)-(J$5-$D6743-1))))</f>
        <v>0</v>
      </c>
      <c r="K6743" s="298">
        <f ca="1">IF(OFFSET(K6743,-$D6743,0)="n/a","n/a",IF(K$5&gt;OFFSET(K6743,-$D6743,0)+$D6743,$E6743-SUM($G6743:J6743),($E6743-SUM($G6743:J6743))/(OFFSET(K6743,-$D6743,0)-(K$5-$D6743-1))))</f>
        <v>0</v>
      </c>
      <c r="L6743" s="298">
        <f ca="1">IF(OFFSET(L6743,-$D6743,0)="n/a","n/a",IF(L$5&gt;OFFSET(L6743,-$D6743,0)+$D6743,$E6743-SUM($G6743:K6743),($E6743-SUM($G6743:K6743))/(OFFSET(L6743,-$D6743,0)-(L$5-$D6743-1))))</f>
        <v>0</v>
      </c>
    </row>
    <row r="6744" spans="1:12" ht="12.75" hidden="1" customHeight="1" outlineLevel="2" x14ac:dyDescent="0.2">
      <c r="A6744" s="3"/>
      <c r="B6744" s="3"/>
      <c r="C6744" s="377"/>
      <c r="D6744" s="3">
        <v>3</v>
      </c>
      <c r="E6744" s="295">
        <f ca="1"/>
        <v>0</v>
      </c>
      <c r="F6744" s="296"/>
      <c r="G6744" s="299"/>
      <c r="H6744" s="299"/>
      <c r="I6744" s="297"/>
      <c r="J6744" s="298">
        <f ca="1">IF(OFFSET(J6744,-$D6744,0)="n/a","n/a",IF(J$5&gt;OFFSET(J6744,-$D6744,0)+$D6744,$E6744-SUM($G6744:I6744),($E6744-SUM($G6744:I6744))/(OFFSET(J6744,-$D6744,0)-(J$5-$D6744-1))))</f>
        <v>0</v>
      </c>
      <c r="K6744" s="298">
        <f ca="1">IF(OFFSET(K6744,-$D6744,0)="n/a","n/a",IF(K$5&gt;OFFSET(K6744,-$D6744,0)+$D6744,$E6744-SUM($G6744:J6744),($E6744-SUM($G6744:J6744))/(OFFSET(K6744,-$D6744,0)-(K$5-$D6744-1))))</f>
        <v>0</v>
      </c>
      <c r="L6744" s="298">
        <f ca="1">IF(OFFSET(L6744,-$D6744,0)="n/a","n/a",IF(L$5&gt;OFFSET(L6744,-$D6744,0)+$D6744,$E6744-SUM($G6744:K6744),($E6744-SUM($G6744:K6744))/(OFFSET(L6744,-$D6744,0)-(L$5-$D6744-1))))</f>
        <v>0</v>
      </c>
    </row>
    <row r="6745" spans="1:12" ht="12.75" hidden="1" customHeight="1" outlineLevel="2" x14ac:dyDescent="0.2">
      <c r="A6745" s="3"/>
      <c r="B6745" s="3"/>
      <c r="C6745" s="377"/>
      <c r="D6745" s="3">
        <v>4</v>
      </c>
      <c r="E6745" s="295">
        <f ca="1"/>
        <v>0</v>
      </c>
      <c r="F6745" s="296"/>
      <c r="G6745" s="299"/>
      <c r="H6745" s="299"/>
      <c r="I6745" s="299"/>
      <c r="J6745" s="297"/>
      <c r="K6745" s="298">
        <f ca="1">IF(OFFSET(K6745,-$D6745,0)="n/a","n/a",IF(K$5&gt;OFFSET(K6745,-$D6745,0)+$D6745,$E6745-SUM($G6745:J6745),($E6745-SUM($G6745:J6745))/(OFFSET(K6745,-$D6745,0)-(K$5-$D6745-1))))</f>
        <v>0</v>
      </c>
      <c r="L6745" s="298">
        <f ca="1">IF(OFFSET(L6745,-$D6745,0)="n/a","n/a",IF(L$5&gt;OFFSET(L6745,-$D6745,0)+$D6745,$E6745-SUM($G6745:K6745),($E6745-SUM($G6745:K6745))/(OFFSET(L6745,-$D6745,0)-(L$5-$D6745-1))))</f>
        <v>0</v>
      </c>
    </row>
    <row r="6746" spans="1:12" ht="12.75" hidden="1" customHeight="1" outlineLevel="2" x14ac:dyDescent="0.2">
      <c r="A6746" s="3"/>
      <c r="B6746" s="3"/>
      <c r="C6746" s="377"/>
      <c r="D6746" s="3">
        <v>5</v>
      </c>
      <c r="E6746" s="295">
        <f ca="1"/>
        <v>0</v>
      </c>
      <c r="F6746" s="296"/>
      <c r="G6746" s="299"/>
      <c r="H6746" s="299"/>
      <c r="I6746" s="299"/>
      <c r="J6746" s="299"/>
      <c r="K6746" s="297"/>
      <c r="L6746" s="298">
        <f ca="1">IF(OFFSET(L6746,-$D6746,0)="n/a","n/a",IF(L$5&gt;OFFSET(L6746,-$D6746,0)+$D6746,$E6746-SUM($G6746:K6746),($E6746-SUM($G6746:K6746))/(OFFSET(L6746,-$D6746,0)-(L$5-$D6746-1))))</f>
        <v>0</v>
      </c>
    </row>
    <row r="6747" spans="1:12" ht="12.75" hidden="1" customHeight="1" outlineLevel="2" x14ac:dyDescent="0.2">
      <c r="A6747" s="3"/>
      <c r="B6747" s="3"/>
      <c r="C6747" s="377"/>
      <c r="D6747" s="3">
        <v>6</v>
      </c>
      <c r="E6747" s="295">
        <f ca="1"/>
        <v>0</v>
      </c>
      <c r="F6747" s="296"/>
      <c r="G6747" s="299"/>
      <c r="H6747" s="299"/>
      <c r="I6747" s="299"/>
      <c r="J6747" s="299"/>
      <c r="K6747" s="299"/>
      <c r="L6747" s="297"/>
    </row>
    <row r="6748" spans="1:12" ht="12.75" hidden="1" customHeight="1" outlineLevel="2" x14ac:dyDescent="0.2">
      <c r="A6748" s="3"/>
      <c r="B6748" s="3"/>
      <c r="C6748" s="377"/>
      <c r="D6748" s="3">
        <v>7</v>
      </c>
      <c r="E6748" s="295" t="e">
        <f ca="1"/>
        <v>#N/A</v>
      </c>
      <c r="F6748" s="296"/>
      <c r="G6748" s="299"/>
      <c r="H6748" s="299"/>
      <c r="I6748" s="299"/>
      <c r="J6748" s="299"/>
      <c r="K6748" s="299"/>
      <c r="L6748" s="299"/>
    </row>
    <row r="6749" spans="1:12" ht="12.75" hidden="1" customHeight="1" outlineLevel="2" x14ac:dyDescent="0.2">
      <c r="A6749" s="3"/>
      <c r="B6749" s="3"/>
      <c r="C6749" s="377"/>
      <c r="D6749" s="3">
        <v>8</v>
      </c>
      <c r="E6749" s="295" t="e">
        <f ca="1"/>
        <v>#N/A</v>
      </c>
      <c r="F6749" s="296"/>
      <c r="G6749" s="299"/>
      <c r="H6749" s="299"/>
      <c r="I6749" s="299"/>
      <c r="J6749" s="299"/>
      <c r="K6749" s="299"/>
      <c r="L6749" s="299"/>
    </row>
    <row r="6750" spans="1:12" ht="12.75" hidden="1" customHeight="1" outlineLevel="2" x14ac:dyDescent="0.2">
      <c r="A6750" s="3"/>
      <c r="B6750" s="3"/>
      <c r="C6750" s="377"/>
      <c r="D6750" s="3">
        <v>9</v>
      </c>
      <c r="E6750" s="295" t="e">
        <f ca="1"/>
        <v>#N/A</v>
      </c>
      <c r="F6750" s="296"/>
      <c r="G6750" s="299"/>
      <c r="H6750" s="299"/>
      <c r="I6750" s="299"/>
      <c r="J6750" s="299"/>
      <c r="K6750" s="299"/>
      <c r="L6750" s="299"/>
    </row>
    <row r="6751" spans="1:12" ht="12.75" hidden="1" customHeight="1" outlineLevel="2" x14ac:dyDescent="0.2">
      <c r="A6751" s="3"/>
      <c r="B6751" s="3"/>
      <c r="C6751" s="377"/>
      <c r="D6751" s="3">
        <v>10</v>
      </c>
      <c r="E6751" s="295" t="e">
        <f ca="1"/>
        <v>#N/A</v>
      </c>
      <c r="F6751" s="296"/>
      <c r="G6751" s="299"/>
      <c r="H6751" s="299"/>
      <c r="I6751" s="299"/>
      <c r="J6751" s="299"/>
      <c r="K6751" s="299"/>
      <c r="L6751" s="299"/>
    </row>
    <row r="6752" spans="1:12" ht="12.75" hidden="1" customHeight="1" outlineLevel="2" x14ac:dyDescent="0.2">
      <c r="A6752" s="3"/>
      <c r="B6752" s="3"/>
      <c r="C6752" s="377"/>
      <c r="D6752" s="3">
        <v>11</v>
      </c>
      <c r="E6752" s="295" t="e">
        <f ca="1"/>
        <v>#N/A</v>
      </c>
      <c r="F6752" s="296"/>
      <c r="G6752" s="299"/>
      <c r="H6752" s="299"/>
      <c r="I6752" s="299"/>
      <c r="J6752" s="299"/>
      <c r="K6752" s="299"/>
      <c r="L6752" s="299"/>
    </row>
    <row r="6753" spans="1:12" ht="12.75" hidden="1" customHeight="1" outlineLevel="2" x14ac:dyDescent="0.2">
      <c r="A6753" s="3"/>
      <c r="B6753" s="3"/>
      <c r="C6753" s="377"/>
      <c r="D6753" s="3">
        <v>12</v>
      </c>
      <c r="E6753" s="295" t="e">
        <f ca="1"/>
        <v>#N/A</v>
      </c>
      <c r="F6753" s="296"/>
      <c r="G6753" s="299"/>
      <c r="H6753" s="299"/>
      <c r="I6753" s="299"/>
      <c r="J6753" s="299"/>
      <c r="K6753" s="299"/>
      <c r="L6753" s="299"/>
    </row>
    <row r="6754" spans="1:12" ht="12.75" hidden="1" customHeight="1" outlineLevel="2" x14ac:dyDescent="0.2">
      <c r="A6754" s="3"/>
      <c r="B6754" s="3"/>
      <c r="C6754" s="377"/>
      <c r="D6754" s="3">
        <v>13</v>
      </c>
      <c r="E6754" s="295" t="e">
        <f ca="1"/>
        <v>#N/A</v>
      </c>
      <c r="F6754" s="296"/>
      <c r="G6754" s="299"/>
      <c r="H6754" s="299"/>
      <c r="I6754" s="299"/>
      <c r="J6754" s="299"/>
      <c r="K6754" s="299"/>
      <c r="L6754" s="299"/>
    </row>
    <row r="6755" spans="1:12" ht="12.75" hidden="1" customHeight="1" outlineLevel="2" x14ac:dyDescent="0.2">
      <c r="A6755" s="3"/>
      <c r="B6755" s="3"/>
      <c r="C6755" s="377"/>
      <c r="D6755" s="3">
        <v>14</v>
      </c>
      <c r="E6755" s="295" t="e">
        <f ca="1"/>
        <v>#N/A</v>
      </c>
      <c r="F6755" s="296"/>
      <c r="G6755" s="299"/>
      <c r="H6755" s="299"/>
      <c r="I6755" s="299"/>
      <c r="J6755" s="299"/>
      <c r="K6755" s="299"/>
      <c r="L6755" s="299"/>
    </row>
    <row r="6756" spans="1:12" ht="12.75" hidden="1" customHeight="1" outlineLevel="2" x14ac:dyDescent="0.2">
      <c r="A6756" s="3"/>
      <c r="B6756" s="3"/>
      <c r="C6756" s="377"/>
      <c r="D6756" s="3">
        <v>15</v>
      </c>
      <c r="E6756" s="295" t="e">
        <f ca="1"/>
        <v>#N/A</v>
      </c>
      <c r="F6756" s="296"/>
      <c r="G6756" s="299"/>
      <c r="H6756" s="299"/>
      <c r="I6756" s="299"/>
      <c r="J6756" s="299"/>
      <c r="K6756" s="299"/>
      <c r="L6756" s="299"/>
    </row>
    <row r="6757" spans="1:12" ht="12.75" hidden="1" customHeight="1" outlineLevel="1" x14ac:dyDescent="0.2">
      <c r="A6757" s="3"/>
      <c r="B6757" s="149" t="str">
        <f ca="1">B6740</f>
        <v>Asset Type 152</v>
      </c>
      <c r="C6757" s="149" t="str">
        <f ca="1">C6740</f>
        <v>Description - Asset Type 152</v>
      </c>
      <c r="D6757" s="3"/>
      <c r="E6757" s="3"/>
      <c r="F6757" s="109" t="s">
        <v>47</v>
      </c>
      <c r="G6757" s="301">
        <f t="shared" ref="G6757:L6757" si="704">SUM(G6742:G6756)</f>
        <v>0</v>
      </c>
      <c r="H6757" s="301">
        <f t="shared" ca="1" si="704"/>
        <v>0</v>
      </c>
      <c r="I6757" s="301">
        <f t="shared" ca="1" si="704"/>
        <v>0</v>
      </c>
      <c r="J6757" s="301">
        <f t="shared" ca="1" si="704"/>
        <v>0</v>
      </c>
      <c r="K6757" s="301">
        <f t="shared" ca="1" si="704"/>
        <v>0</v>
      </c>
      <c r="L6757" s="301">
        <f t="shared" ca="1" si="704"/>
        <v>0</v>
      </c>
    </row>
    <row r="6758" spans="1:12" ht="12.75" hidden="1" customHeight="1" outlineLevel="2" x14ac:dyDescent="0.2">
      <c r="A6758" s="221">
        <f>A6740+1</f>
        <v>153</v>
      </c>
      <c r="B6758" s="22" t="str">
        <f ca="1">OFFSET($B$216,$A6758-1,0)</f>
        <v>Asset Type 153</v>
      </c>
      <c r="C6758" s="22" t="str">
        <f ca="1">OFFSET($C$216,$A6758-1,0)</f>
        <v>Description - Asset Type 153</v>
      </c>
      <c r="D6758" s="3"/>
      <c r="E6758" s="112"/>
      <c r="F6758" s="111" t="s">
        <v>46</v>
      </c>
      <c r="G6758" s="300">
        <f t="shared" ref="G6758:L6758" ca="1" si="705">VLOOKUP($B6758,$B$216:$L$415,5+G$5,FALSE)</f>
        <v>0</v>
      </c>
      <c r="H6758" s="300">
        <f t="shared" ca="1" si="705"/>
        <v>0</v>
      </c>
      <c r="I6758" s="300">
        <f t="shared" ca="1" si="705"/>
        <v>0</v>
      </c>
      <c r="J6758" s="300">
        <f t="shared" ca="1" si="705"/>
        <v>0</v>
      </c>
      <c r="K6758" s="300">
        <f t="shared" ca="1" si="705"/>
        <v>0</v>
      </c>
      <c r="L6758" s="300">
        <f t="shared" ca="1" si="705"/>
        <v>0</v>
      </c>
    </row>
    <row r="6759" spans="1:12" ht="12.75" hidden="1" customHeight="1" outlineLevel="2" x14ac:dyDescent="0.2">
      <c r="A6759" s="3"/>
      <c r="B6759" s="3"/>
      <c r="C6759" s="21"/>
      <c r="D6759" s="3"/>
      <c r="E6759" s="110"/>
      <c r="F6759" s="109" t="s">
        <v>81</v>
      </c>
      <c r="G6759" s="114">
        <f ca="1">VLOOKUP($B6758,'Input Sheet'!$B$215:$L$414,5+G$5,FALSE)</f>
        <v>0</v>
      </c>
      <c r="H6759" s="114">
        <f ca="1">VLOOKUP($B6758,'Input Sheet'!$B$215:$L$414,5+H$5,FALSE)</f>
        <v>0</v>
      </c>
      <c r="I6759" s="114">
        <f ca="1">VLOOKUP($B6758,'Input Sheet'!$B$215:$L$414,5+I$5,FALSE)</f>
        <v>0</v>
      </c>
      <c r="J6759" s="114">
        <f ca="1">VLOOKUP($B6758,'Input Sheet'!$B$215:$L$414,5+J$5,FALSE)</f>
        <v>0</v>
      </c>
      <c r="K6759" s="114">
        <f ca="1">VLOOKUP($B6758,'Input Sheet'!$B$215:$L$414,5+K$5,FALSE)</f>
        <v>0</v>
      </c>
      <c r="L6759" s="114">
        <f ca="1">VLOOKUP($B6758,'Input Sheet'!$B$215:$L$414,5+L$5,FALSE)</f>
        <v>0</v>
      </c>
    </row>
    <row r="6760" spans="1:12" ht="12.75" hidden="1" customHeight="1" outlineLevel="2" x14ac:dyDescent="0.2">
      <c r="A6760" s="3"/>
      <c r="B6760" s="3"/>
      <c r="C6760" s="3"/>
      <c r="D6760" s="3">
        <v>1</v>
      </c>
      <c r="E6760" s="295">
        <f t="array" aca="1" ref="E6760:E6774" ca="1">TRANSPOSE(G6758:L6758)</f>
        <v>0</v>
      </c>
      <c r="F6760" s="296"/>
      <c r="G6760" s="297"/>
      <c r="H6760" s="298">
        <f ca="1">IF(OFFSET(H6760,-$D6760,0)="n/a","n/a",IF(H$5&gt;OFFSET(H6760,-$D6760,0)+$D6760,$E6760-SUM($G6760:G6760),($E6760-SUM($G6760:G6760))/(OFFSET(H6760,-$D6760,0)-(H$5-$D6760-1))))</f>
        <v>0</v>
      </c>
      <c r="I6760" s="298">
        <f ca="1">IF(OFFSET(I6760,-$D6760,0)="n/a","n/a",IF(I$5&gt;OFFSET(I6760,-$D6760,0)+$D6760,$E6760-SUM($G6760:H6760),($E6760-SUM($G6760:H6760))/(OFFSET(I6760,-$D6760,0)-(I$5-$D6760-1))))</f>
        <v>0</v>
      </c>
      <c r="J6760" s="298">
        <f ca="1">IF(OFFSET(J6760,-$D6760,0)="n/a","n/a",IF(J$5&gt;OFFSET(J6760,-$D6760,0)+$D6760,$E6760-SUM($G6760:I6760),($E6760-SUM($G6760:I6760))/(OFFSET(J6760,-$D6760,0)-(J$5-$D6760-1))))</f>
        <v>0</v>
      </c>
      <c r="K6760" s="298">
        <f ca="1">IF(OFFSET(K6760,-$D6760,0)="n/a","n/a",IF(K$5&gt;OFFSET(K6760,-$D6760,0)+$D6760,$E6760-SUM($G6760:J6760),($E6760-SUM($G6760:J6760))/(OFFSET(K6760,-$D6760,0)-(K$5-$D6760-1))))</f>
        <v>0</v>
      </c>
      <c r="L6760" s="298">
        <f ca="1">IF(OFFSET(L6760,-$D6760,0)="n/a","n/a",IF(L$5&gt;OFFSET(L6760,-$D6760,0)+$D6760,$E6760-SUM($G6760:K6760),($E6760-SUM($G6760:K6760))/(OFFSET(L6760,-$D6760,0)-(L$5-$D6760-1))))</f>
        <v>0</v>
      </c>
    </row>
    <row r="6761" spans="1:12" ht="12.75" hidden="1" customHeight="1" outlineLevel="2" x14ac:dyDescent="0.2">
      <c r="A6761" s="3"/>
      <c r="B6761" s="3"/>
      <c r="C6761" s="377" t="s">
        <v>48</v>
      </c>
      <c r="D6761" s="3">
        <v>2</v>
      </c>
      <c r="E6761" s="295">
        <f ca="1"/>
        <v>0</v>
      </c>
      <c r="F6761" s="296"/>
      <c r="G6761" s="299"/>
      <c r="H6761" s="297"/>
      <c r="I6761" s="298">
        <f ca="1">IF(OFFSET(I6761,-$D6761,0)="n/a","n/a",IF(I$5&gt;OFFSET(I6761,-$D6761,0)+$D6761,$E6761-SUM($G6761:H6761),($E6761-SUM($G6761:H6761))/(OFFSET(I6761,-$D6761,0)-(I$5-$D6761-1))))</f>
        <v>0</v>
      </c>
      <c r="J6761" s="298">
        <f ca="1">IF(OFFSET(J6761,-$D6761,0)="n/a","n/a",IF(J$5&gt;OFFSET(J6761,-$D6761,0)+$D6761,$E6761-SUM($G6761:I6761),($E6761-SUM($G6761:I6761))/(OFFSET(J6761,-$D6761,0)-(J$5-$D6761-1))))</f>
        <v>0</v>
      </c>
      <c r="K6761" s="298">
        <f ca="1">IF(OFFSET(K6761,-$D6761,0)="n/a","n/a",IF(K$5&gt;OFFSET(K6761,-$D6761,0)+$D6761,$E6761-SUM($G6761:J6761),($E6761-SUM($G6761:J6761))/(OFFSET(K6761,-$D6761,0)-(K$5-$D6761-1))))</f>
        <v>0</v>
      </c>
      <c r="L6761" s="298">
        <f ca="1">IF(OFFSET(L6761,-$D6761,0)="n/a","n/a",IF(L$5&gt;OFFSET(L6761,-$D6761,0)+$D6761,$E6761-SUM($G6761:K6761),($E6761-SUM($G6761:K6761))/(OFFSET(L6761,-$D6761,0)-(L$5-$D6761-1))))</f>
        <v>0</v>
      </c>
    </row>
    <row r="6762" spans="1:12" ht="12.75" hidden="1" customHeight="1" outlineLevel="2" x14ac:dyDescent="0.2">
      <c r="A6762" s="3"/>
      <c r="B6762" s="3"/>
      <c r="C6762" s="377"/>
      <c r="D6762" s="3">
        <v>3</v>
      </c>
      <c r="E6762" s="295">
        <f ca="1"/>
        <v>0</v>
      </c>
      <c r="F6762" s="296"/>
      <c r="G6762" s="299"/>
      <c r="H6762" s="299"/>
      <c r="I6762" s="297"/>
      <c r="J6762" s="298">
        <f ca="1">IF(OFFSET(J6762,-$D6762,0)="n/a","n/a",IF(J$5&gt;OFFSET(J6762,-$D6762,0)+$D6762,$E6762-SUM($G6762:I6762),($E6762-SUM($G6762:I6762))/(OFFSET(J6762,-$D6762,0)-(J$5-$D6762-1))))</f>
        <v>0</v>
      </c>
      <c r="K6762" s="298">
        <f ca="1">IF(OFFSET(K6762,-$D6762,0)="n/a","n/a",IF(K$5&gt;OFFSET(K6762,-$D6762,0)+$D6762,$E6762-SUM($G6762:J6762),($E6762-SUM($G6762:J6762))/(OFFSET(K6762,-$D6762,0)-(K$5-$D6762-1))))</f>
        <v>0</v>
      </c>
      <c r="L6762" s="298">
        <f ca="1">IF(OFFSET(L6762,-$D6762,0)="n/a","n/a",IF(L$5&gt;OFFSET(L6762,-$D6762,0)+$D6762,$E6762-SUM($G6762:K6762),($E6762-SUM($G6762:K6762))/(OFFSET(L6762,-$D6762,0)-(L$5-$D6762-1))))</f>
        <v>0</v>
      </c>
    </row>
    <row r="6763" spans="1:12" ht="12.75" hidden="1" customHeight="1" outlineLevel="2" x14ac:dyDescent="0.2">
      <c r="A6763" s="3"/>
      <c r="B6763" s="3"/>
      <c r="C6763" s="377"/>
      <c r="D6763" s="3">
        <v>4</v>
      </c>
      <c r="E6763" s="295">
        <f ca="1"/>
        <v>0</v>
      </c>
      <c r="F6763" s="296"/>
      <c r="G6763" s="299"/>
      <c r="H6763" s="299"/>
      <c r="I6763" s="299"/>
      <c r="J6763" s="297"/>
      <c r="K6763" s="298">
        <f ca="1">IF(OFFSET(K6763,-$D6763,0)="n/a","n/a",IF(K$5&gt;OFFSET(K6763,-$D6763,0)+$D6763,$E6763-SUM($G6763:J6763),($E6763-SUM($G6763:J6763))/(OFFSET(K6763,-$D6763,0)-(K$5-$D6763-1))))</f>
        <v>0</v>
      </c>
      <c r="L6763" s="298">
        <f ca="1">IF(OFFSET(L6763,-$D6763,0)="n/a","n/a",IF(L$5&gt;OFFSET(L6763,-$D6763,0)+$D6763,$E6763-SUM($G6763:K6763),($E6763-SUM($G6763:K6763))/(OFFSET(L6763,-$D6763,0)-(L$5-$D6763-1))))</f>
        <v>0</v>
      </c>
    </row>
    <row r="6764" spans="1:12" ht="12.75" hidden="1" customHeight="1" outlineLevel="2" x14ac:dyDescent="0.2">
      <c r="A6764" s="3"/>
      <c r="B6764" s="3"/>
      <c r="C6764" s="377"/>
      <c r="D6764" s="3">
        <v>5</v>
      </c>
      <c r="E6764" s="295">
        <f ca="1"/>
        <v>0</v>
      </c>
      <c r="F6764" s="296"/>
      <c r="G6764" s="299"/>
      <c r="H6764" s="299"/>
      <c r="I6764" s="299"/>
      <c r="J6764" s="299"/>
      <c r="K6764" s="297"/>
      <c r="L6764" s="298">
        <f ca="1">IF(OFFSET(L6764,-$D6764,0)="n/a","n/a",IF(L$5&gt;OFFSET(L6764,-$D6764,0)+$D6764,$E6764-SUM($G6764:K6764),($E6764-SUM($G6764:K6764))/(OFFSET(L6764,-$D6764,0)-(L$5-$D6764-1))))</f>
        <v>0</v>
      </c>
    </row>
    <row r="6765" spans="1:12" ht="12.75" hidden="1" customHeight="1" outlineLevel="2" x14ac:dyDescent="0.2">
      <c r="A6765" s="3"/>
      <c r="B6765" s="3"/>
      <c r="C6765" s="377"/>
      <c r="D6765" s="3">
        <v>6</v>
      </c>
      <c r="E6765" s="295">
        <f ca="1"/>
        <v>0</v>
      </c>
      <c r="F6765" s="296"/>
      <c r="G6765" s="299"/>
      <c r="H6765" s="299"/>
      <c r="I6765" s="299"/>
      <c r="J6765" s="299"/>
      <c r="K6765" s="299"/>
      <c r="L6765" s="297"/>
    </row>
    <row r="6766" spans="1:12" ht="12.75" hidden="1" customHeight="1" outlineLevel="2" x14ac:dyDescent="0.2">
      <c r="A6766" s="3"/>
      <c r="B6766" s="3"/>
      <c r="C6766" s="377"/>
      <c r="D6766" s="3">
        <v>7</v>
      </c>
      <c r="E6766" s="295" t="e">
        <f ca="1"/>
        <v>#N/A</v>
      </c>
      <c r="F6766" s="296"/>
      <c r="G6766" s="299"/>
      <c r="H6766" s="299"/>
      <c r="I6766" s="299"/>
      <c r="J6766" s="299"/>
      <c r="K6766" s="299"/>
      <c r="L6766" s="299"/>
    </row>
    <row r="6767" spans="1:12" ht="12.75" hidden="1" customHeight="1" outlineLevel="2" x14ac:dyDescent="0.2">
      <c r="A6767" s="3"/>
      <c r="B6767" s="3"/>
      <c r="C6767" s="377"/>
      <c r="D6767" s="3">
        <v>8</v>
      </c>
      <c r="E6767" s="295" t="e">
        <f ca="1"/>
        <v>#N/A</v>
      </c>
      <c r="F6767" s="296"/>
      <c r="G6767" s="299"/>
      <c r="H6767" s="299"/>
      <c r="I6767" s="299"/>
      <c r="J6767" s="299"/>
      <c r="K6767" s="299"/>
      <c r="L6767" s="299"/>
    </row>
    <row r="6768" spans="1:12" ht="12.75" hidden="1" customHeight="1" outlineLevel="2" x14ac:dyDescent="0.2">
      <c r="A6768" s="3"/>
      <c r="B6768" s="3"/>
      <c r="C6768" s="377"/>
      <c r="D6768" s="3">
        <v>9</v>
      </c>
      <c r="E6768" s="295" t="e">
        <f ca="1"/>
        <v>#N/A</v>
      </c>
      <c r="F6768" s="296"/>
      <c r="G6768" s="299"/>
      <c r="H6768" s="299"/>
      <c r="I6768" s="299"/>
      <c r="J6768" s="299"/>
      <c r="K6768" s="299"/>
      <c r="L6768" s="299"/>
    </row>
    <row r="6769" spans="1:12" ht="12.75" hidden="1" customHeight="1" outlineLevel="2" x14ac:dyDescent="0.2">
      <c r="A6769" s="3"/>
      <c r="B6769" s="3"/>
      <c r="C6769" s="377"/>
      <c r="D6769" s="3">
        <v>10</v>
      </c>
      <c r="E6769" s="295" t="e">
        <f ca="1"/>
        <v>#N/A</v>
      </c>
      <c r="F6769" s="296"/>
      <c r="G6769" s="299"/>
      <c r="H6769" s="299"/>
      <c r="I6769" s="299"/>
      <c r="J6769" s="299"/>
      <c r="K6769" s="299"/>
      <c r="L6769" s="299"/>
    </row>
    <row r="6770" spans="1:12" ht="12.75" hidden="1" customHeight="1" outlineLevel="2" x14ac:dyDescent="0.2">
      <c r="A6770" s="3"/>
      <c r="B6770" s="3"/>
      <c r="C6770" s="377"/>
      <c r="D6770" s="3">
        <v>11</v>
      </c>
      <c r="E6770" s="295" t="e">
        <f ca="1"/>
        <v>#N/A</v>
      </c>
      <c r="F6770" s="296"/>
      <c r="G6770" s="299"/>
      <c r="H6770" s="299"/>
      <c r="I6770" s="299"/>
      <c r="J6770" s="299"/>
      <c r="K6770" s="299"/>
      <c r="L6770" s="299"/>
    </row>
    <row r="6771" spans="1:12" ht="12.75" hidden="1" customHeight="1" outlineLevel="2" x14ac:dyDescent="0.2">
      <c r="A6771" s="3"/>
      <c r="B6771" s="3"/>
      <c r="C6771" s="377"/>
      <c r="D6771" s="3">
        <v>12</v>
      </c>
      <c r="E6771" s="295" t="e">
        <f ca="1"/>
        <v>#N/A</v>
      </c>
      <c r="F6771" s="296"/>
      <c r="G6771" s="299"/>
      <c r="H6771" s="299"/>
      <c r="I6771" s="299"/>
      <c r="J6771" s="299"/>
      <c r="K6771" s="299"/>
      <c r="L6771" s="299"/>
    </row>
    <row r="6772" spans="1:12" ht="12.75" hidden="1" customHeight="1" outlineLevel="2" x14ac:dyDescent="0.2">
      <c r="A6772" s="3"/>
      <c r="B6772" s="3"/>
      <c r="C6772" s="377"/>
      <c r="D6772" s="3">
        <v>13</v>
      </c>
      <c r="E6772" s="295" t="e">
        <f ca="1"/>
        <v>#N/A</v>
      </c>
      <c r="F6772" s="296"/>
      <c r="G6772" s="299"/>
      <c r="H6772" s="299"/>
      <c r="I6772" s="299"/>
      <c r="J6772" s="299"/>
      <c r="K6772" s="299"/>
      <c r="L6772" s="299"/>
    </row>
    <row r="6773" spans="1:12" ht="12.75" hidden="1" customHeight="1" outlineLevel="2" x14ac:dyDescent="0.2">
      <c r="A6773" s="3"/>
      <c r="B6773" s="3"/>
      <c r="C6773" s="377"/>
      <c r="D6773" s="3">
        <v>14</v>
      </c>
      <c r="E6773" s="295" t="e">
        <f ca="1"/>
        <v>#N/A</v>
      </c>
      <c r="F6773" s="296"/>
      <c r="G6773" s="299"/>
      <c r="H6773" s="299"/>
      <c r="I6773" s="299"/>
      <c r="J6773" s="299"/>
      <c r="K6773" s="299"/>
      <c r="L6773" s="299"/>
    </row>
    <row r="6774" spans="1:12" ht="12.75" hidden="1" customHeight="1" outlineLevel="2" x14ac:dyDescent="0.2">
      <c r="A6774" s="3"/>
      <c r="B6774" s="3"/>
      <c r="C6774" s="377"/>
      <c r="D6774" s="3">
        <v>15</v>
      </c>
      <c r="E6774" s="295" t="e">
        <f ca="1"/>
        <v>#N/A</v>
      </c>
      <c r="F6774" s="296"/>
      <c r="G6774" s="299"/>
      <c r="H6774" s="299"/>
      <c r="I6774" s="299"/>
      <c r="J6774" s="299"/>
      <c r="K6774" s="299"/>
      <c r="L6774" s="299"/>
    </row>
    <row r="6775" spans="1:12" ht="12.75" hidden="1" customHeight="1" outlineLevel="1" x14ac:dyDescent="0.2">
      <c r="A6775" s="3"/>
      <c r="B6775" s="149" t="str">
        <f ca="1">B6758</f>
        <v>Asset Type 153</v>
      </c>
      <c r="C6775" s="149" t="str">
        <f ca="1">C6758</f>
        <v>Description - Asset Type 153</v>
      </c>
      <c r="D6775" s="3"/>
      <c r="E6775" s="3"/>
      <c r="F6775" s="109" t="s">
        <v>47</v>
      </c>
      <c r="G6775" s="301">
        <f t="shared" ref="G6775:L6775" si="706">SUM(G6760:G6774)</f>
        <v>0</v>
      </c>
      <c r="H6775" s="301">
        <f t="shared" ca="1" si="706"/>
        <v>0</v>
      </c>
      <c r="I6775" s="301">
        <f t="shared" ca="1" si="706"/>
        <v>0</v>
      </c>
      <c r="J6775" s="301">
        <f t="shared" ca="1" si="706"/>
        <v>0</v>
      </c>
      <c r="K6775" s="301">
        <f t="shared" ca="1" si="706"/>
        <v>0</v>
      </c>
      <c r="L6775" s="301">
        <f t="shared" ca="1" si="706"/>
        <v>0</v>
      </c>
    </row>
    <row r="6776" spans="1:12" ht="12.75" hidden="1" customHeight="1" outlineLevel="2" x14ac:dyDescent="0.2">
      <c r="A6776" s="221">
        <f>A6758+1</f>
        <v>154</v>
      </c>
      <c r="B6776" s="22" t="str">
        <f ca="1">OFFSET($B$216,$A6776-1,0)</f>
        <v>Asset Type 154</v>
      </c>
      <c r="C6776" s="22" t="str">
        <f ca="1">OFFSET($C$216,$A6776-1,0)</f>
        <v>Description - Asset Type 154</v>
      </c>
      <c r="D6776" s="3"/>
      <c r="E6776" s="112"/>
      <c r="F6776" s="111" t="s">
        <v>46</v>
      </c>
      <c r="G6776" s="300">
        <f t="shared" ref="G6776:L6776" ca="1" si="707">VLOOKUP($B6776,$B$216:$L$415,5+G$5,FALSE)</f>
        <v>0</v>
      </c>
      <c r="H6776" s="300">
        <f t="shared" ca="1" si="707"/>
        <v>0</v>
      </c>
      <c r="I6776" s="300">
        <f t="shared" ca="1" si="707"/>
        <v>0</v>
      </c>
      <c r="J6776" s="300">
        <f t="shared" ca="1" si="707"/>
        <v>0</v>
      </c>
      <c r="K6776" s="300">
        <f t="shared" ca="1" si="707"/>
        <v>0</v>
      </c>
      <c r="L6776" s="300">
        <f t="shared" ca="1" si="707"/>
        <v>0</v>
      </c>
    </row>
    <row r="6777" spans="1:12" ht="12.75" hidden="1" customHeight="1" outlineLevel="2" x14ac:dyDescent="0.2">
      <c r="A6777" s="3"/>
      <c r="B6777" s="3"/>
      <c r="C6777" s="21"/>
      <c r="D6777" s="3"/>
      <c r="E6777" s="110"/>
      <c r="F6777" s="109" t="s">
        <v>81</v>
      </c>
      <c r="G6777" s="114">
        <f ca="1">VLOOKUP($B6776,'Input Sheet'!$B$215:$L$414,5+G$5,FALSE)</f>
        <v>0</v>
      </c>
      <c r="H6777" s="114">
        <f ca="1">VLOOKUP($B6776,'Input Sheet'!$B$215:$L$414,5+H$5,FALSE)</f>
        <v>0</v>
      </c>
      <c r="I6777" s="114">
        <f ca="1">VLOOKUP($B6776,'Input Sheet'!$B$215:$L$414,5+I$5,FALSE)</f>
        <v>0</v>
      </c>
      <c r="J6777" s="114">
        <f ca="1">VLOOKUP($B6776,'Input Sheet'!$B$215:$L$414,5+J$5,FALSE)</f>
        <v>0</v>
      </c>
      <c r="K6777" s="114">
        <f ca="1">VLOOKUP($B6776,'Input Sheet'!$B$215:$L$414,5+K$5,FALSE)</f>
        <v>0</v>
      </c>
      <c r="L6777" s="114">
        <f ca="1">VLOOKUP($B6776,'Input Sheet'!$B$215:$L$414,5+L$5,FALSE)</f>
        <v>0</v>
      </c>
    </row>
    <row r="6778" spans="1:12" ht="12.75" hidden="1" customHeight="1" outlineLevel="2" x14ac:dyDescent="0.2">
      <c r="A6778" s="3"/>
      <c r="B6778" s="3"/>
      <c r="C6778" s="3"/>
      <c r="D6778" s="3">
        <v>1</v>
      </c>
      <c r="E6778" s="295">
        <f t="array" aca="1" ref="E6778:E6792" ca="1">TRANSPOSE(G6776:L6776)</f>
        <v>0</v>
      </c>
      <c r="F6778" s="296"/>
      <c r="G6778" s="297"/>
      <c r="H6778" s="298">
        <f ca="1">IF(OFFSET(H6778,-$D6778,0)="n/a","n/a",IF(H$5&gt;OFFSET(H6778,-$D6778,0)+$D6778,$E6778-SUM($G6778:G6778),($E6778-SUM($G6778:G6778))/(OFFSET(H6778,-$D6778,0)-(H$5-$D6778-1))))</f>
        <v>0</v>
      </c>
      <c r="I6778" s="298">
        <f ca="1">IF(OFFSET(I6778,-$D6778,0)="n/a","n/a",IF(I$5&gt;OFFSET(I6778,-$D6778,0)+$D6778,$E6778-SUM($G6778:H6778),($E6778-SUM($G6778:H6778))/(OFFSET(I6778,-$D6778,0)-(I$5-$D6778-1))))</f>
        <v>0</v>
      </c>
      <c r="J6778" s="298">
        <f ca="1">IF(OFFSET(J6778,-$D6778,0)="n/a","n/a",IF(J$5&gt;OFFSET(J6778,-$D6778,0)+$D6778,$E6778-SUM($G6778:I6778),($E6778-SUM($G6778:I6778))/(OFFSET(J6778,-$D6778,0)-(J$5-$D6778-1))))</f>
        <v>0</v>
      </c>
      <c r="K6778" s="298">
        <f ca="1">IF(OFFSET(K6778,-$D6778,0)="n/a","n/a",IF(K$5&gt;OFFSET(K6778,-$D6778,0)+$D6778,$E6778-SUM($G6778:J6778),($E6778-SUM($G6778:J6778))/(OFFSET(K6778,-$D6778,0)-(K$5-$D6778-1))))</f>
        <v>0</v>
      </c>
      <c r="L6778" s="298">
        <f ca="1">IF(OFFSET(L6778,-$D6778,0)="n/a","n/a",IF(L$5&gt;OFFSET(L6778,-$D6778,0)+$D6778,$E6778-SUM($G6778:K6778),($E6778-SUM($G6778:K6778))/(OFFSET(L6778,-$D6778,0)-(L$5-$D6778-1))))</f>
        <v>0</v>
      </c>
    </row>
    <row r="6779" spans="1:12" ht="12.75" hidden="1" customHeight="1" outlineLevel="2" x14ac:dyDescent="0.2">
      <c r="A6779" s="3"/>
      <c r="B6779" s="3"/>
      <c r="C6779" s="377" t="s">
        <v>48</v>
      </c>
      <c r="D6779" s="3">
        <v>2</v>
      </c>
      <c r="E6779" s="295">
        <f ca="1"/>
        <v>0</v>
      </c>
      <c r="F6779" s="296"/>
      <c r="G6779" s="299"/>
      <c r="H6779" s="297"/>
      <c r="I6779" s="298">
        <f ca="1">IF(OFFSET(I6779,-$D6779,0)="n/a","n/a",IF(I$5&gt;OFFSET(I6779,-$D6779,0)+$D6779,$E6779-SUM($G6779:H6779),($E6779-SUM($G6779:H6779))/(OFFSET(I6779,-$D6779,0)-(I$5-$D6779-1))))</f>
        <v>0</v>
      </c>
      <c r="J6779" s="298">
        <f ca="1">IF(OFFSET(J6779,-$D6779,0)="n/a","n/a",IF(J$5&gt;OFFSET(J6779,-$D6779,0)+$D6779,$E6779-SUM($G6779:I6779),($E6779-SUM($G6779:I6779))/(OFFSET(J6779,-$D6779,0)-(J$5-$D6779-1))))</f>
        <v>0</v>
      </c>
      <c r="K6779" s="298">
        <f ca="1">IF(OFFSET(K6779,-$D6779,0)="n/a","n/a",IF(K$5&gt;OFFSET(K6779,-$D6779,0)+$D6779,$E6779-SUM($G6779:J6779),($E6779-SUM($G6779:J6779))/(OFFSET(K6779,-$D6779,0)-(K$5-$D6779-1))))</f>
        <v>0</v>
      </c>
      <c r="L6779" s="298">
        <f ca="1">IF(OFFSET(L6779,-$D6779,0)="n/a","n/a",IF(L$5&gt;OFFSET(L6779,-$D6779,0)+$D6779,$E6779-SUM($G6779:K6779),($E6779-SUM($G6779:K6779))/(OFFSET(L6779,-$D6779,0)-(L$5-$D6779-1))))</f>
        <v>0</v>
      </c>
    </row>
    <row r="6780" spans="1:12" ht="12.75" hidden="1" customHeight="1" outlineLevel="2" x14ac:dyDescent="0.2">
      <c r="A6780" s="3"/>
      <c r="B6780" s="3"/>
      <c r="C6780" s="377"/>
      <c r="D6780" s="3">
        <v>3</v>
      </c>
      <c r="E6780" s="295">
        <f ca="1"/>
        <v>0</v>
      </c>
      <c r="F6780" s="296"/>
      <c r="G6780" s="299"/>
      <c r="H6780" s="299"/>
      <c r="I6780" s="297"/>
      <c r="J6780" s="298">
        <f ca="1">IF(OFFSET(J6780,-$D6780,0)="n/a","n/a",IF(J$5&gt;OFFSET(J6780,-$D6780,0)+$D6780,$E6780-SUM($G6780:I6780),($E6780-SUM($G6780:I6780))/(OFFSET(J6780,-$D6780,0)-(J$5-$D6780-1))))</f>
        <v>0</v>
      </c>
      <c r="K6780" s="298">
        <f ca="1">IF(OFFSET(K6780,-$D6780,0)="n/a","n/a",IF(K$5&gt;OFFSET(K6780,-$D6780,0)+$D6780,$E6780-SUM($G6780:J6780),($E6780-SUM($G6780:J6780))/(OFFSET(K6780,-$D6780,0)-(K$5-$D6780-1))))</f>
        <v>0</v>
      </c>
      <c r="L6780" s="298">
        <f ca="1">IF(OFFSET(L6780,-$D6780,0)="n/a","n/a",IF(L$5&gt;OFFSET(L6780,-$D6780,0)+$D6780,$E6780-SUM($G6780:K6780),($E6780-SUM($G6780:K6780))/(OFFSET(L6780,-$D6780,0)-(L$5-$D6780-1))))</f>
        <v>0</v>
      </c>
    </row>
    <row r="6781" spans="1:12" ht="12.75" hidden="1" customHeight="1" outlineLevel="2" x14ac:dyDescent="0.2">
      <c r="A6781" s="3"/>
      <c r="B6781" s="3"/>
      <c r="C6781" s="377"/>
      <c r="D6781" s="3">
        <v>4</v>
      </c>
      <c r="E6781" s="295">
        <f ca="1"/>
        <v>0</v>
      </c>
      <c r="F6781" s="296"/>
      <c r="G6781" s="299"/>
      <c r="H6781" s="299"/>
      <c r="I6781" s="299"/>
      <c r="J6781" s="297"/>
      <c r="K6781" s="298">
        <f ca="1">IF(OFFSET(K6781,-$D6781,0)="n/a","n/a",IF(K$5&gt;OFFSET(K6781,-$D6781,0)+$D6781,$E6781-SUM($G6781:J6781),($E6781-SUM($G6781:J6781))/(OFFSET(K6781,-$D6781,0)-(K$5-$D6781-1))))</f>
        <v>0</v>
      </c>
      <c r="L6781" s="298">
        <f ca="1">IF(OFFSET(L6781,-$D6781,0)="n/a","n/a",IF(L$5&gt;OFFSET(L6781,-$D6781,0)+$D6781,$E6781-SUM($G6781:K6781),($E6781-SUM($G6781:K6781))/(OFFSET(L6781,-$D6781,0)-(L$5-$D6781-1))))</f>
        <v>0</v>
      </c>
    </row>
    <row r="6782" spans="1:12" ht="12.75" hidden="1" customHeight="1" outlineLevel="2" x14ac:dyDescent="0.2">
      <c r="A6782" s="3"/>
      <c r="B6782" s="3"/>
      <c r="C6782" s="377"/>
      <c r="D6782" s="3">
        <v>5</v>
      </c>
      <c r="E6782" s="295">
        <f ca="1"/>
        <v>0</v>
      </c>
      <c r="F6782" s="296"/>
      <c r="G6782" s="299"/>
      <c r="H6782" s="299"/>
      <c r="I6782" s="299"/>
      <c r="J6782" s="299"/>
      <c r="K6782" s="297"/>
      <c r="L6782" s="298">
        <f ca="1">IF(OFFSET(L6782,-$D6782,0)="n/a","n/a",IF(L$5&gt;OFFSET(L6782,-$D6782,0)+$D6782,$E6782-SUM($G6782:K6782),($E6782-SUM($G6782:K6782))/(OFFSET(L6782,-$D6782,0)-(L$5-$D6782-1))))</f>
        <v>0</v>
      </c>
    </row>
    <row r="6783" spans="1:12" ht="12.75" hidden="1" customHeight="1" outlineLevel="2" x14ac:dyDescent="0.2">
      <c r="A6783" s="3"/>
      <c r="B6783" s="3"/>
      <c r="C6783" s="377"/>
      <c r="D6783" s="3">
        <v>6</v>
      </c>
      <c r="E6783" s="295">
        <f ca="1"/>
        <v>0</v>
      </c>
      <c r="F6783" s="296"/>
      <c r="G6783" s="299"/>
      <c r="H6783" s="299"/>
      <c r="I6783" s="299"/>
      <c r="J6783" s="299"/>
      <c r="K6783" s="299"/>
      <c r="L6783" s="297"/>
    </row>
    <row r="6784" spans="1:12" ht="12.75" hidden="1" customHeight="1" outlineLevel="2" x14ac:dyDescent="0.2">
      <c r="A6784" s="3"/>
      <c r="B6784" s="3"/>
      <c r="C6784" s="377"/>
      <c r="D6784" s="3">
        <v>7</v>
      </c>
      <c r="E6784" s="295" t="e">
        <f ca="1"/>
        <v>#N/A</v>
      </c>
      <c r="F6784" s="296"/>
      <c r="G6784" s="299"/>
      <c r="H6784" s="299"/>
      <c r="I6784" s="299"/>
      <c r="J6784" s="299"/>
      <c r="K6784" s="299"/>
      <c r="L6784" s="299"/>
    </row>
    <row r="6785" spans="1:12" ht="12.75" hidden="1" customHeight="1" outlineLevel="2" x14ac:dyDescent="0.2">
      <c r="A6785" s="3"/>
      <c r="B6785" s="3"/>
      <c r="C6785" s="377"/>
      <c r="D6785" s="3">
        <v>8</v>
      </c>
      <c r="E6785" s="295" t="e">
        <f ca="1"/>
        <v>#N/A</v>
      </c>
      <c r="F6785" s="296"/>
      <c r="G6785" s="299"/>
      <c r="H6785" s="299"/>
      <c r="I6785" s="299"/>
      <c r="J6785" s="299"/>
      <c r="K6785" s="299"/>
      <c r="L6785" s="299"/>
    </row>
    <row r="6786" spans="1:12" ht="12.75" hidden="1" customHeight="1" outlineLevel="2" x14ac:dyDescent="0.2">
      <c r="A6786" s="3"/>
      <c r="B6786" s="3"/>
      <c r="C6786" s="377"/>
      <c r="D6786" s="3">
        <v>9</v>
      </c>
      <c r="E6786" s="295" t="e">
        <f ca="1"/>
        <v>#N/A</v>
      </c>
      <c r="F6786" s="296"/>
      <c r="G6786" s="299"/>
      <c r="H6786" s="299"/>
      <c r="I6786" s="299"/>
      <c r="J6786" s="299"/>
      <c r="K6786" s="299"/>
      <c r="L6786" s="299"/>
    </row>
    <row r="6787" spans="1:12" ht="12.75" hidden="1" customHeight="1" outlineLevel="2" x14ac:dyDescent="0.2">
      <c r="A6787" s="3"/>
      <c r="B6787" s="3"/>
      <c r="C6787" s="377"/>
      <c r="D6787" s="3">
        <v>10</v>
      </c>
      <c r="E6787" s="295" t="e">
        <f ca="1"/>
        <v>#N/A</v>
      </c>
      <c r="F6787" s="296"/>
      <c r="G6787" s="299"/>
      <c r="H6787" s="299"/>
      <c r="I6787" s="299"/>
      <c r="J6787" s="299"/>
      <c r="K6787" s="299"/>
      <c r="L6787" s="299"/>
    </row>
    <row r="6788" spans="1:12" ht="12.75" hidden="1" customHeight="1" outlineLevel="2" x14ac:dyDescent="0.2">
      <c r="A6788" s="3"/>
      <c r="B6788" s="3"/>
      <c r="C6788" s="377"/>
      <c r="D6788" s="3">
        <v>11</v>
      </c>
      <c r="E6788" s="295" t="e">
        <f ca="1"/>
        <v>#N/A</v>
      </c>
      <c r="F6788" s="296"/>
      <c r="G6788" s="299"/>
      <c r="H6788" s="299"/>
      <c r="I6788" s="299"/>
      <c r="J6788" s="299"/>
      <c r="K6788" s="299"/>
      <c r="L6788" s="299"/>
    </row>
    <row r="6789" spans="1:12" ht="12.75" hidden="1" customHeight="1" outlineLevel="2" x14ac:dyDescent="0.2">
      <c r="A6789" s="3"/>
      <c r="B6789" s="3"/>
      <c r="C6789" s="377"/>
      <c r="D6789" s="3">
        <v>12</v>
      </c>
      <c r="E6789" s="295" t="e">
        <f ca="1"/>
        <v>#N/A</v>
      </c>
      <c r="F6789" s="296"/>
      <c r="G6789" s="299"/>
      <c r="H6789" s="299"/>
      <c r="I6789" s="299"/>
      <c r="J6789" s="299"/>
      <c r="K6789" s="299"/>
      <c r="L6789" s="299"/>
    </row>
    <row r="6790" spans="1:12" ht="12.75" hidden="1" customHeight="1" outlineLevel="2" x14ac:dyDescent="0.2">
      <c r="A6790" s="3"/>
      <c r="B6790" s="3"/>
      <c r="C6790" s="377"/>
      <c r="D6790" s="3">
        <v>13</v>
      </c>
      <c r="E6790" s="295" t="e">
        <f ca="1"/>
        <v>#N/A</v>
      </c>
      <c r="F6790" s="296"/>
      <c r="G6790" s="299"/>
      <c r="H6790" s="299"/>
      <c r="I6790" s="299"/>
      <c r="J6790" s="299"/>
      <c r="K6790" s="299"/>
      <c r="L6790" s="299"/>
    </row>
    <row r="6791" spans="1:12" ht="12.75" hidden="1" customHeight="1" outlineLevel="2" x14ac:dyDescent="0.2">
      <c r="A6791" s="3"/>
      <c r="B6791" s="3"/>
      <c r="C6791" s="377"/>
      <c r="D6791" s="3">
        <v>14</v>
      </c>
      <c r="E6791" s="295" t="e">
        <f ca="1"/>
        <v>#N/A</v>
      </c>
      <c r="F6791" s="296"/>
      <c r="G6791" s="299"/>
      <c r="H6791" s="299"/>
      <c r="I6791" s="299"/>
      <c r="J6791" s="299"/>
      <c r="K6791" s="299"/>
      <c r="L6791" s="299"/>
    </row>
    <row r="6792" spans="1:12" ht="12.75" hidden="1" customHeight="1" outlineLevel="2" x14ac:dyDescent="0.2">
      <c r="A6792" s="3"/>
      <c r="B6792" s="3"/>
      <c r="C6792" s="377"/>
      <c r="D6792" s="3">
        <v>15</v>
      </c>
      <c r="E6792" s="295" t="e">
        <f ca="1"/>
        <v>#N/A</v>
      </c>
      <c r="F6792" s="296"/>
      <c r="G6792" s="299"/>
      <c r="H6792" s="299"/>
      <c r="I6792" s="299"/>
      <c r="J6792" s="299"/>
      <c r="K6792" s="299"/>
      <c r="L6792" s="299"/>
    </row>
    <row r="6793" spans="1:12" ht="12.75" hidden="1" customHeight="1" outlineLevel="1" x14ac:dyDescent="0.2">
      <c r="A6793" s="3"/>
      <c r="B6793" s="149" t="str">
        <f ca="1">B6776</f>
        <v>Asset Type 154</v>
      </c>
      <c r="C6793" s="149" t="str">
        <f ca="1">C6776</f>
        <v>Description - Asset Type 154</v>
      </c>
      <c r="D6793" s="3"/>
      <c r="E6793" s="3"/>
      <c r="F6793" s="109" t="s">
        <v>47</v>
      </c>
      <c r="G6793" s="301">
        <f t="shared" ref="G6793:L6793" si="708">SUM(G6778:G6792)</f>
        <v>0</v>
      </c>
      <c r="H6793" s="301">
        <f t="shared" ca="1" si="708"/>
        <v>0</v>
      </c>
      <c r="I6793" s="301">
        <f t="shared" ca="1" si="708"/>
        <v>0</v>
      </c>
      <c r="J6793" s="301">
        <f t="shared" ca="1" si="708"/>
        <v>0</v>
      </c>
      <c r="K6793" s="301">
        <f t="shared" ca="1" si="708"/>
        <v>0</v>
      </c>
      <c r="L6793" s="301">
        <f t="shared" ca="1" si="708"/>
        <v>0</v>
      </c>
    </row>
    <row r="6794" spans="1:12" ht="12.75" hidden="1" customHeight="1" outlineLevel="2" x14ac:dyDescent="0.2">
      <c r="A6794" s="221">
        <f>A6776+1</f>
        <v>155</v>
      </c>
      <c r="B6794" s="22" t="str">
        <f ca="1">OFFSET($B$216,$A6794-1,0)</f>
        <v>Asset Type 155</v>
      </c>
      <c r="C6794" s="22" t="str">
        <f ca="1">OFFSET($C$216,$A6794-1,0)</f>
        <v>Description - Asset Type 155</v>
      </c>
      <c r="D6794" s="3"/>
      <c r="E6794" s="112"/>
      <c r="F6794" s="111" t="s">
        <v>46</v>
      </c>
      <c r="G6794" s="300">
        <f t="shared" ref="G6794:L6794" ca="1" si="709">VLOOKUP($B6794,$B$216:$L$415,5+G$5,FALSE)</f>
        <v>0</v>
      </c>
      <c r="H6794" s="300">
        <f t="shared" ca="1" si="709"/>
        <v>0</v>
      </c>
      <c r="I6794" s="300">
        <f t="shared" ca="1" si="709"/>
        <v>0</v>
      </c>
      <c r="J6794" s="300">
        <f t="shared" ca="1" si="709"/>
        <v>0</v>
      </c>
      <c r="K6794" s="300">
        <f t="shared" ca="1" si="709"/>
        <v>0</v>
      </c>
      <c r="L6794" s="300">
        <f t="shared" ca="1" si="709"/>
        <v>0</v>
      </c>
    </row>
    <row r="6795" spans="1:12" ht="12.75" hidden="1" customHeight="1" outlineLevel="2" x14ac:dyDescent="0.2">
      <c r="A6795" s="3"/>
      <c r="B6795" s="3"/>
      <c r="C6795" s="21"/>
      <c r="D6795" s="3"/>
      <c r="E6795" s="110"/>
      <c r="F6795" s="109" t="s">
        <v>81</v>
      </c>
      <c r="G6795" s="114">
        <f ca="1">VLOOKUP($B6794,'Input Sheet'!$B$215:$L$414,5+G$5,FALSE)</f>
        <v>0</v>
      </c>
      <c r="H6795" s="114">
        <f ca="1">VLOOKUP($B6794,'Input Sheet'!$B$215:$L$414,5+H$5,FALSE)</f>
        <v>0</v>
      </c>
      <c r="I6795" s="114">
        <f ca="1">VLOOKUP($B6794,'Input Sheet'!$B$215:$L$414,5+I$5,FALSE)</f>
        <v>0</v>
      </c>
      <c r="J6795" s="114">
        <f ca="1">VLOOKUP($B6794,'Input Sheet'!$B$215:$L$414,5+J$5,FALSE)</f>
        <v>0</v>
      </c>
      <c r="K6795" s="114">
        <f ca="1">VLOOKUP($B6794,'Input Sheet'!$B$215:$L$414,5+K$5,FALSE)</f>
        <v>0</v>
      </c>
      <c r="L6795" s="114">
        <f ca="1">VLOOKUP($B6794,'Input Sheet'!$B$215:$L$414,5+L$5,FALSE)</f>
        <v>0</v>
      </c>
    </row>
    <row r="6796" spans="1:12" ht="12.75" hidden="1" customHeight="1" outlineLevel="2" x14ac:dyDescent="0.2">
      <c r="A6796" s="3"/>
      <c r="B6796" s="3"/>
      <c r="C6796" s="3"/>
      <c r="D6796" s="3">
        <v>1</v>
      </c>
      <c r="E6796" s="295">
        <f t="array" aca="1" ref="E6796:E6810" ca="1">TRANSPOSE(G6794:L6794)</f>
        <v>0</v>
      </c>
      <c r="F6796" s="296"/>
      <c r="G6796" s="297"/>
      <c r="H6796" s="298">
        <f ca="1">IF(OFFSET(H6796,-$D6796,0)="n/a","n/a",IF(H$5&gt;OFFSET(H6796,-$D6796,0)+$D6796,$E6796-SUM($G6796:G6796),($E6796-SUM($G6796:G6796))/(OFFSET(H6796,-$D6796,0)-(H$5-$D6796-1))))</f>
        <v>0</v>
      </c>
      <c r="I6796" s="298">
        <f ca="1">IF(OFFSET(I6796,-$D6796,0)="n/a","n/a",IF(I$5&gt;OFFSET(I6796,-$D6796,0)+$D6796,$E6796-SUM($G6796:H6796),($E6796-SUM($G6796:H6796))/(OFFSET(I6796,-$D6796,0)-(I$5-$D6796-1))))</f>
        <v>0</v>
      </c>
      <c r="J6796" s="298">
        <f ca="1">IF(OFFSET(J6796,-$D6796,0)="n/a","n/a",IF(J$5&gt;OFFSET(J6796,-$D6796,0)+$D6796,$E6796-SUM($G6796:I6796),($E6796-SUM($G6796:I6796))/(OFFSET(J6796,-$D6796,0)-(J$5-$D6796-1))))</f>
        <v>0</v>
      </c>
      <c r="K6796" s="298">
        <f ca="1">IF(OFFSET(K6796,-$D6796,0)="n/a","n/a",IF(K$5&gt;OFFSET(K6796,-$D6796,0)+$D6796,$E6796-SUM($G6796:J6796),($E6796-SUM($G6796:J6796))/(OFFSET(K6796,-$D6796,0)-(K$5-$D6796-1))))</f>
        <v>0</v>
      </c>
      <c r="L6796" s="298">
        <f ca="1">IF(OFFSET(L6796,-$D6796,0)="n/a","n/a",IF(L$5&gt;OFFSET(L6796,-$D6796,0)+$D6796,$E6796-SUM($G6796:K6796),($E6796-SUM($G6796:K6796))/(OFFSET(L6796,-$D6796,0)-(L$5-$D6796-1))))</f>
        <v>0</v>
      </c>
    </row>
    <row r="6797" spans="1:12" ht="12.75" hidden="1" customHeight="1" outlineLevel="2" x14ac:dyDescent="0.2">
      <c r="A6797" s="3"/>
      <c r="B6797" s="3"/>
      <c r="C6797" s="377" t="s">
        <v>48</v>
      </c>
      <c r="D6797" s="3">
        <v>2</v>
      </c>
      <c r="E6797" s="295">
        <f ca="1"/>
        <v>0</v>
      </c>
      <c r="F6797" s="296"/>
      <c r="G6797" s="299"/>
      <c r="H6797" s="297"/>
      <c r="I6797" s="298">
        <f ca="1">IF(OFFSET(I6797,-$D6797,0)="n/a","n/a",IF(I$5&gt;OFFSET(I6797,-$D6797,0)+$D6797,$E6797-SUM($G6797:H6797),($E6797-SUM($G6797:H6797))/(OFFSET(I6797,-$D6797,0)-(I$5-$D6797-1))))</f>
        <v>0</v>
      </c>
      <c r="J6797" s="298">
        <f ca="1">IF(OFFSET(J6797,-$D6797,0)="n/a","n/a",IF(J$5&gt;OFFSET(J6797,-$D6797,0)+$D6797,$E6797-SUM($G6797:I6797),($E6797-SUM($G6797:I6797))/(OFFSET(J6797,-$D6797,0)-(J$5-$D6797-1))))</f>
        <v>0</v>
      </c>
      <c r="K6797" s="298">
        <f ca="1">IF(OFFSET(K6797,-$D6797,0)="n/a","n/a",IF(K$5&gt;OFFSET(K6797,-$D6797,0)+$D6797,$E6797-SUM($G6797:J6797),($E6797-SUM($G6797:J6797))/(OFFSET(K6797,-$D6797,0)-(K$5-$D6797-1))))</f>
        <v>0</v>
      </c>
      <c r="L6797" s="298">
        <f ca="1">IF(OFFSET(L6797,-$D6797,0)="n/a","n/a",IF(L$5&gt;OFFSET(L6797,-$D6797,0)+$D6797,$E6797-SUM($G6797:K6797),($E6797-SUM($G6797:K6797))/(OFFSET(L6797,-$D6797,0)-(L$5-$D6797-1))))</f>
        <v>0</v>
      </c>
    </row>
    <row r="6798" spans="1:12" ht="12.75" hidden="1" customHeight="1" outlineLevel="2" x14ac:dyDescent="0.2">
      <c r="A6798" s="3"/>
      <c r="B6798" s="3"/>
      <c r="C6798" s="377"/>
      <c r="D6798" s="3">
        <v>3</v>
      </c>
      <c r="E6798" s="295">
        <f ca="1"/>
        <v>0</v>
      </c>
      <c r="F6798" s="296"/>
      <c r="G6798" s="299"/>
      <c r="H6798" s="299"/>
      <c r="I6798" s="297"/>
      <c r="J6798" s="298">
        <f ca="1">IF(OFFSET(J6798,-$D6798,0)="n/a","n/a",IF(J$5&gt;OFFSET(J6798,-$D6798,0)+$D6798,$E6798-SUM($G6798:I6798),($E6798-SUM($G6798:I6798))/(OFFSET(J6798,-$D6798,0)-(J$5-$D6798-1))))</f>
        <v>0</v>
      </c>
      <c r="K6798" s="298">
        <f ca="1">IF(OFFSET(K6798,-$D6798,0)="n/a","n/a",IF(K$5&gt;OFFSET(K6798,-$D6798,0)+$D6798,$E6798-SUM($G6798:J6798),($E6798-SUM($G6798:J6798))/(OFFSET(K6798,-$D6798,0)-(K$5-$D6798-1))))</f>
        <v>0</v>
      </c>
      <c r="L6798" s="298">
        <f ca="1">IF(OFFSET(L6798,-$D6798,0)="n/a","n/a",IF(L$5&gt;OFFSET(L6798,-$D6798,0)+$D6798,$E6798-SUM($G6798:K6798),($E6798-SUM($G6798:K6798))/(OFFSET(L6798,-$D6798,0)-(L$5-$D6798-1))))</f>
        <v>0</v>
      </c>
    </row>
    <row r="6799" spans="1:12" ht="12.75" hidden="1" customHeight="1" outlineLevel="2" x14ac:dyDescent="0.2">
      <c r="A6799" s="3"/>
      <c r="B6799" s="3"/>
      <c r="C6799" s="377"/>
      <c r="D6799" s="3">
        <v>4</v>
      </c>
      <c r="E6799" s="295">
        <f ca="1"/>
        <v>0</v>
      </c>
      <c r="F6799" s="296"/>
      <c r="G6799" s="299"/>
      <c r="H6799" s="299"/>
      <c r="I6799" s="299"/>
      <c r="J6799" s="297"/>
      <c r="K6799" s="298">
        <f ca="1">IF(OFFSET(K6799,-$D6799,0)="n/a","n/a",IF(K$5&gt;OFFSET(K6799,-$D6799,0)+$D6799,$E6799-SUM($G6799:J6799),($E6799-SUM($G6799:J6799))/(OFFSET(K6799,-$D6799,0)-(K$5-$D6799-1))))</f>
        <v>0</v>
      </c>
      <c r="L6799" s="298">
        <f ca="1">IF(OFFSET(L6799,-$D6799,0)="n/a","n/a",IF(L$5&gt;OFFSET(L6799,-$D6799,0)+$D6799,$E6799-SUM($G6799:K6799),($E6799-SUM($G6799:K6799))/(OFFSET(L6799,-$D6799,0)-(L$5-$D6799-1))))</f>
        <v>0</v>
      </c>
    </row>
    <row r="6800" spans="1:12" ht="12.75" hidden="1" customHeight="1" outlineLevel="2" x14ac:dyDescent="0.2">
      <c r="A6800" s="3"/>
      <c r="B6800" s="3"/>
      <c r="C6800" s="377"/>
      <c r="D6800" s="3">
        <v>5</v>
      </c>
      <c r="E6800" s="295">
        <f ca="1"/>
        <v>0</v>
      </c>
      <c r="F6800" s="296"/>
      <c r="G6800" s="299"/>
      <c r="H6800" s="299"/>
      <c r="I6800" s="299"/>
      <c r="J6800" s="299"/>
      <c r="K6800" s="297"/>
      <c r="L6800" s="298">
        <f ca="1">IF(OFFSET(L6800,-$D6800,0)="n/a","n/a",IF(L$5&gt;OFFSET(L6800,-$D6800,0)+$D6800,$E6800-SUM($G6800:K6800),($E6800-SUM($G6800:K6800))/(OFFSET(L6800,-$D6800,0)-(L$5-$D6800-1))))</f>
        <v>0</v>
      </c>
    </row>
    <row r="6801" spans="1:12" ht="12.75" hidden="1" customHeight="1" outlineLevel="2" x14ac:dyDescent="0.2">
      <c r="A6801" s="3"/>
      <c r="B6801" s="3"/>
      <c r="C6801" s="377"/>
      <c r="D6801" s="3">
        <v>6</v>
      </c>
      <c r="E6801" s="295">
        <f ca="1"/>
        <v>0</v>
      </c>
      <c r="F6801" s="296"/>
      <c r="G6801" s="299"/>
      <c r="H6801" s="299"/>
      <c r="I6801" s="299"/>
      <c r="J6801" s="299"/>
      <c r="K6801" s="299"/>
      <c r="L6801" s="297"/>
    </row>
    <row r="6802" spans="1:12" ht="12.75" hidden="1" customHeight="1" outlineLevel="2" x14ac:dyDescent="0.2">
      <c r="A6802" s="3"/>
      <c r="B6802" s="3"/>
      <c r="C6802" s="377"/>
      <c r="D6802" s="3">
        <v>7</v>
      </c>
      <c r="E6802" s="295" t="e">
        <f ca="1"/>
        <v>#N/A</v>
      </c>
      <c r="F6802" s="296"/>
      <c r="G6802" s="299"/>
      <c r="H6802" s="299"/>
      <c r="I6802" s="299"/>
      <c r="J6802" s="299"/>
      <c r="K6802" s="299"/>
      <c r="L6802" s="299"/>
    </row>
    <row r="6803" spans="1:12" ht="12.75" hidden="1" customHeight="1" outlineLevel="2" x14ac:dyDescent="0.2">
      <c r="A6803" s="3"/>
      <c r="B6803" s="3"/>
      <c r="C6803" s="377"/>
      <c r="D6803" s="3">
        <v>8</v>
      </c>
      <c r="E6803" s="295" t="e">
        <f ca="1"/>
        <v>#N/A</v>
      </c>
      <c r="F6803" s="296"/>
      <c r="G6803" s="299"/>
      <c r="H6803" s="299"/>
      <c r="I6803" s="299"/>
      <c r="J6803" s="299"/>
      <c r="K6803" s="299"/>
      <c r="L6803" s="299"/>
    </row>
    <row r="6804" spans="1:12" ht="12.75" hidden="1" customHeight="1" outlineLevel="2" x14ac:dyDescent="0.2">
      <c r="A6804" s="3"/>
      <c r="B6804" s="3"/>
      <c r="C6804" s="377"/>
      <c r="D6804" s="3">
        <v>9</v>
      </c>
      <c r="E6804" s="295" t="e">
        <f ca="1"/>
        <v>#N/A</v>
      </c>
      <c r="F6804" s="296"/>
      <c r="G6804" s="299"/>
      <c r="H6804" s="299"/>
      <c r="I6804" s="299"/>
      <c r="J6804" s="299"/>
      <c r="K6804" s="299"/>
      <c r="L6804" s="299"/>
    </row>
    <row r="6805" spans="1:12" ht="12.75" hidden="1" customHeight="1" outlineLevel="2" x14ac:dyDescent="0.2">
      <c r="A6805" s="3"/>
      <c r="B6805" s="3"/>
      <c r="C6805" s="377"/>
      <c r="D6805" s="3">
        <v>10</v>
      </c>
      <c r="E6805" s="295" t="e">
        <f ca="1"/>
        <v>#N/A</v>
      </c>
      <c r="F6805" s="296"/>
      <c r="G6805" s="299"/>
      <c r="H6805" s="299"/>
      <c r="I6805" s="299"/>
      <c r="J6805" s="299"/>
      <c r="K6805" s="299"/>
      <c r="L6805" s="299"/>
    </row>
    <row r="6806" spans="1:12" ht="12.75" hidden="1" customHeight="1" outlineLevel="2" x14ac:dyDescent="0.2">
      <c r="A6806" s="3"/>
      <c r="B6806" s="3"/>
      <c r="C6806" s="377"/>
      <c r="D6806" s="3">
        <v>11</v>
      </c>
      <c r="E6806" s="295" t="e">
        <f ca="1"/>
        <v>#N/A</v>
      </c>
      <c r="F6806" s="296"/>
      <c r="G6806" s="299"/>
      <c r="H6806" s="299"/>
      <c r="I6806" s="299"/>
      <c r="J6806" s="299"/>
      <c r="K6806" s="299"/>
      <c r="L6806" s="299"/>
    </row>
    <row r="6807" spans="1:12" ht="12.75" hidden="1" customHeight="1" outlineLevel="2" x14ac:dyDescent="0.2">
      <c r="A6807" s="3"/>
      <c r="B6807" s="3"/>
      <c r="C6807" s="377"/>
      <c r="D6807" s="3">
        <v>12</v>
      </c>
      <c r="E6807" s="295" t="e">
        <f ca="1"/>
        <v>#N/A</v>
      </c>
      <c r="F6807" s="296"/>
      <c r="G6807" s="299"/>
      <c r="H6807" s="299"/>
      <c r="I6807" s="299"/>
      <c r="J6807" s="299"/>
      <c r="K6807" s="299"/>
      <c r="L6807" s="299"/>
    </row>
    <row r="6808" spans="1:12" ht="12.75" hidden="1" customHeight="1" outlineLevel="2" x14ac:dyDescent="0.2">
      <c r="A6808" s="3"/>
      <c r="B6808" s="3"/>
      <c r="C6808" s="377"/>
      <c r="D6808" s="3">
        <v>13</v>
      </c>
      <c r="E6808" s="295" t="e">
        <f ca="1"/>
        <v>#N/A</v>
      </c>
      <c r="F6808" s="296"/>
      <c r="G6808" s="299"/>
      <c r="H6808" s="299"/>
      <c r="I6808" s="299"/>
      <c r="J6808" s="299"/>
      <c r="K6808" s="299"/>
      <c r="L6808" s="299"/>
    </row>
    <row r="6809" spans="1:12" ht="12.75" hidden="1" customHeight="1" outlineLevel="2" x14ac:dyDescent="0.2">
      <c r="A6809" s="3"/>
      <c r="B6809" s="3"/>
      <c r="C6809" s="377"/>
      <c r="D6809" s="3">
        <v>14</v>
      </c>
      <c r="E6809" s="295" t="e">
        <f ca="1"/>
        <v>#N/A</v>
      </c>
      <c r="F6809" s="296"/>
      <c r="G6809" s="299"/>
      <c r="H6809" s="299"/>
      <c r="I6809" s="299"/>
      <c r="J6809" s="299"/>
      <c r="K6809" s="299"/>
      <c r="L6809" s="299"/>
    </row>
    <row r="6810" spans="1:12" ht="12.75" hidden="1" customHeight="1" outlineLevel="2" x14ac:dyDescent="0.2">
      <c r="A6810" s="3"/>
      <c r="B6810" s="3"/>
      <c r="C6810" s="377"/>
      <c r="D6810" s="3">
        <v>15</v>
      </c>
      <c r="E6810" s="295" t="e">
        <f ca="1"/>
        <v>#N/A</v>
      </c>
      <c r="F6810" s="296"/>
      <c r="G6810" s="299"/>
      <c r="H6810" s="299"/>
      <c r="I6810" s="299"/>
      <c r="J6810" s="299"/>
      <c r="K6810" s="299"/>
      <c r="L6810" s="299"/>
    </row>
    <row r="6811" spans="1:12" ht="12.75" hidden="1" customHeight="1" outlineLevel="1" x14ac:dyDescent="0.2">
      <c r="A6811" s="3"/>
      <c r="B6811" s="149" t="str">
        <f ca="1">B6794</f>
        <v>Asset Type 155</v>
      </c>
      <c r="C6811" s="149" t="str">
        <f ca="1">C6794</f>
        <v>Description - Asset Type 155</v>
      </c>
      <c r="D6811" s="3"/>
      <c r="E6811" s="3"/>
      <c r="F6811" s="109" t="s">
        <v>47</v>
      </c>
      <c r="G6811" s="301">
        <f t="shared" ref="G6811:L6811" si="710">SUM(G6796:G6810)</f>
        <v>0</v>
      </c>
      <c r="H6811" s="301">
        <f t="shared" ca="1" si="710"/>
        <v>0</v>
      </c>
      <c r="I6811" s="301">
        <f t="shared" ca="1" si="710"/>
        <v>0</v>
      </c>
      <c r="J6811" s="301">
        <f t="shared" ca="1" si="710"/>
        <v>0</v>
      </c>
      <c r="K6811" s="301">
        <f t="shared" ca="1" si="710"/>
        <v>0</v>
      </c>
      <c r="L6811" s="301">
        <f t="shared" ca="1" si="710"/>
        <v>0</v>
      </c>
    </row>
    <row r="6812" spans="1:12" ht="12.75" hidden="1" customHeight="1" outlineLevel="2" x14ac:dyDescent="0.2">
      <c r="A6812" s="221">
        <f>A6794+1</f>
        <v>156</v>
      </c>
      <c r="B6812" s="22" t="str">
        <f ca="1">OFFSET($B$216,$A6812-1,0)</f>
        <v>Asset Type 156</v>
      </c>
      <c r="C6812" s="22" t="str">
        <f ca="1">OFFSET($C$216,$A6812-1,0)</f>
        <v>Description - Asset Type 156</v>
      </c>
      <c r="D6812" s="3"/>
      <c r="E6812" s="112"/>
      <c r="F6812" s="111" t="s">
        <v>46</v>
      </c>
      <c r="G6812" s="300">
        <f t="shared" ref="G6812:L6812" ca="1" si="711">VLOOKUP($B6812,$B$216:$L$415,5+G$5,FALSE)</f>
        <v>0</v>
      </c>
      <c r="H6812" s="300">
        <f t="shared" ca="1" si="711"/>
        <v>0</v>
      </c>
      <c r="I6812" s="300">
        <f t="shared" ca="1" si="711"/>
        <v>0</v>
      </c>
      <c r="J6812" s="300">
        <f t="shared" ca="1" si="711"/>
        <v>0</v>
      </c>
      <c r="K6812" s="300">
        <f t="shared" ca="1" si="711"/>
        <v>0</v>
      </c>
      <c r="L6812" s="300">
        <f t="shared" ca="1" si="711"/>
        <v>0</v>
      </c>
    </row>
    <row r="6813" spans="1:12" ht="12.75" hidden="1" customHeight="1" outlineLevel="2" x14ac:dyDescent="0.2">
      <c r="A6813" s="3"/>
      <c r="B6813" s="3"/>
      <c r="C6813" s="21"/>
      <c r="D6813" s="3"/>
      <c r="E6813" s="110"/>
      <c r="F6813" s="109" t="s">
        <v>81</v>
      </c>
      <c r="G6813" s="114">
        <f ca="1">VLOOKUP($B6812,'Input Sheet'!$B$215:$L$414,5+G$5,FALSE)</f>
        <v>0</v>
      </c>
      <c r="H6813" s="114">
        <f ca="1">VLOOKUP($B6812,'Input Sheet'!$B$215:$L$414,5+H$5,FALSE)</f>
        <v>0</v>
      </c>
      <c r="I6813" s="114">
        <f ca="1">VLOOKUP($B6812,'Input Sheet'!$B$215:$L$414,5+I$5,FALSE)</f>
        <v>0</v>
      </c>
      <c r="J6813" s="114">
        <f ca="1">VLOOKUP($B6812,'Input Sheet'!$B$215:$L$414,5+J$5,FALSE)</f>
        <v>0</v>
      </c>
      <c r="K6813" s="114">
        <f ca="1">VLOOKUP($B6812,'Input Sheet'!$B$215:$L$414,5+K$5,FALSE)</f>
        <v>0</v>
      </c>
      <c r="L6813" s="114">
        <f ca="1">VLOOKUP($B6812,'Input Sheet'!$B$215:$L$414,5+L$5,FALSE)</f>
        <v>0</v>
      </c>
    </row>
    <row r="6814" spans="1:12" ht="12.75" hidden="1" customHeight="1" outlineLevel="2" x14ac:dyDescent="0.2">
      <c r="A6814" s="3"/>
      <c r="B6814" s="3"/>
      <c r="C6814" s="3"/>
      <c r="D6814" s="3">
        <v>1</v>
      </c>
      <c r="E6814" s="295">
        <f t="array" aca="1" ref="E6814:E6828" ca="1">TRANSPOSE(G6812:L6812)</f>
        <v>0</v>
      </c>
      <c r="F6814" s="296"/>
      <c r="G6814" s="297"/>
      <c r="H6814" s="298">
        <f ca="1">IF(OFFSET(H6814,-$D6814,0)="n/a","n/a",IF(H$5&gt;OFFSET(H6814,-$D6814,0)+$D6814,$E6814-SUM($G6814:G6814),($E6814-SUM($G6814:G6814))/(OFFSET(H6814,-$D6814,0)-(H$5-$D6814-1))))</f>
        <v>0</v>
      </c>
      <c r="I6814" s="298">
        <f ca="1">IF(OFFSET(I6814,-$D6814,0)="n/a","n/a",IF(I$5&gt;OFFSET(I6814,-$D6814,0)+$D6814,$E6814-SUM($G6814:H6814),($E6814-SUM($G6814:H6814))/(OFFSET(I6814,-$D6814,0)-(I$5-$D6814-1))))</f>
        <v>0</v>
      </c>
      <c r="J6814" s="298">
        <f ca="1">IF(OFFSET(J6814,-$D6814,0)="n/a","n/a",IF(J$5&gt;OFFSET(J6814,-$D6814,0)+$D6814,$E6814-SUM($G6814:I6814),($E6814-SUM($G6814:I6814))/(OFFSET(J6814,-$D6814,0)-(J$5-$D6814-1))))</f>
        <v>0</v>
      </c>
      <c r="K6814" s="298">
        <f ca="1">IF(OFFSET(K6814,-$D6814,0)="n/a","n/a",IF(K$5&gt;OFFSET(K6814,-$D6814,0)+$D6814,$E6814-SUM($G6814:J6814),($E6814-SUM($G6814:J6814))/(OFFSET(K6814,-$D6814,0)-(K$5-$D6814-1))))</f>
        <v>0</v>
      </c>
      <c r="L6814" s="298">
        <f ca="1">IF(OFFSET(L6814,-$D6814,0)="n/a","n/a",IF(L$5&gt;OFFSET(L6814,-$D6814,0)+$D6814,$E6814-SUM($G6814:K6814),($E6814-SUM($G6814:K6814))/(OFFSET(L6814,-$D6814,0)-(L$5-$D6814-1))))</f>
        <v>0</v>
      </c>
    </row>
    <row r="6815" spans="1:12" ht="12.75" hidden="1" customHeight="1" outlineLevel="2" x14ac:dyDescent="0.2">
      <c r="A6815" s="3"/>
      <c r="B6815" s="3"/>
      <c r="C6815" s="377" t="s">
        <v>48</v>
      </c>
      <c r="D6815" s="3">
        <v>2</v>
      </c>
      <c r="E6815" s="295">
        <f ca="1"/>
        <v>0</v>
      </c>
      <c r="F6815" s="296"/>
      <c r="G6815" s="299"/>
      <c r="H6815" s="297"/>
      <c r="I6815" s="298">
        <f ca="1">IF(OFFSET(I6815,-$D6815,0)="n/a","n/a",IF(I$5&gt;OFFSET(I6815,-$D6815,0)+$D6815,$E6815-SUM($G6815:H6815),($E6815-SUM($G6815:H6815))/(OFFSET(I6815,-$D6815,0)-(I$5-$D6815-1))))</f>
        <v>0</v>
      </c>
      <c r="J6815" s="298">
        <f ca="1">IF(OFFSET(J6815,-$D6815,0)="n/a","n/a",IF(J$5&gt;OFFSET(J6815,-$D6815,0)+$D6815,$E6815-SUM($G6815:I6815),($E6815-SUM($G6815:I6815))/(OFFSET(J6815,-$D6815,0)-(J$5-$D6815-1))))</f>
        <v>0</v>
      </c>
      <c r="K6815" s="298">
        <f ca="1">IF(OFFSET(K6815,-$D6815,0)="n/a","n/a",IF(K$5&gt;OFFSET(K6815,-$D6815,0)+$D6815,$E6815-SUM($G6815:J6815),($E6815-SUM($G6815:J6815))/(OFFSET(K6815,-$D6815,0)-(K$5-$D6815-1))))</f>
        <v>0</v>
      </c>
      <c r="L6815" s="298">
        <f ca="1">IF(OFFSET(L6815,-$D6815,0)="n/a","n/a",IF(L$5&gt;OFFSET(L6815,-$D6815,0)+$D6815,$E6815-SUM($G6815:K6815),($E6815-SUM($G6815:K6815))/(OFFSET(L6815,-$D6815,0)-(L$5-$D6815-1))))</f>
        <v>0</v>
      </c>
    </row>
    <row r="6816" spans="1:12" ht="12.75" hidden="1" customHeight="1" outlineLevel="2" x14ac:dyDescent="0.2">
      <c r="A6816" s="3"/>
      <c r="B6816" s="3"/>
      <c r="C6816" s="377"/>
      <c r="D6816" s="3">
        <v>3</v>
      </c>
      <c r="E6816" s="295">
        <f ca="1"/>
        <v>0</v>
      </c>
      <c r="F6816" s="296"/>
      <c r="G6816" s="299"/>
      <c r="H6816" s="299"/>
      <c r="I6816" s="297"/>
      <c r="J6816" s="298">
        <f ca="1">IF(OFFSET(J6816,-$D6816,0)="n/a","n/a",IF(J$5&gt;OFFSET(J6816,-$D6816,0)+$D6816,$E6816-SUM($G6816:I6816),($E6816-SUM($G6816:I6816))/(OFFSET(J6816,-$D6816,0)-(J$5-$D6816-1))))</f>
        <v>0</v>
      </c>
      <c r="K6816" s="298">
        <f ca="1">IF(OFFSET(K6816,-$D6816,0)="n/a","n/a",IF(K$5&gt;OFFSET(K6816,-$D6816,0)+$D6816,$E6816-SUM($G6816:J6816),($E6816-SUM($G6816:J6816))/(OFFSET(K6816,-$D6816,0)-(K$5-$D6816-1))))</f>
        <v>0</v>
      </c>
      <c r="L6816" s="298">
        <f ca="1">IF(OFFSET(L6816,-$D6816,0)="n/a","n/a",IF(L$5&gt;OFFSET(L6816,-$D6816,0)+$D6816,$E6816-SUM($G6816:K6816),($E6816-SUM($G6816:K6816))/(OFFSET(L6816,-$D6816,0)-(L$5-$D6816-1))))</f>
        <v>0</v>
      </c>
    </row>
    <row r="6817" spans="1:12" ht="12.75" hidden="1" customHeight="1" outlineLevel="2" x14ac:dyDescent="0.2">
      <c r="A6817" s="3"/>
      <c r="B6817" s="3"/>
      <c r="C6817" s="377"/>
      <c r="D6817" s="3">
        <v>4</v>
      </c>
      <c r="E6817" s="295">
        <f ca="1"/>
        <v>0</v>
      </c>
      <c r="F6817" s="296"/>
      <c r="G6817" s="299"/>
      <c r="H6817" s="299"/>
      <c r="I6817" s="299"/>
      <c r="J6817" s="297"/>
      <c r="K6817" s="298">
        <f ca="1">IF(OFFSET(K6817,-$D6817,0)="n/a","n/a",IF(K$5&gt;OFFSET(K6817,-$D6817,0)+$D6817,$E6817-SUM($G6817:J6817),($E6817-SUM($G6817:J6817))/(OFFSET(K6817,-$D6817,0)-(K$5-$D6817-1))))</f>
        <v>0</v>
      </c>
      <c r="L6817" s="298">
        <f ca="1">IF(OFFSET(L6817,-$D6817,0)="n/a","n/a",IF(L$5&gt;OFFSET(L6817,-$D6817,0)+$D6817,$E6817-SUM($G6817:K6817),($E6817-SUM($G6817:K6817))/(OFFSET(L6817,-$D6817,0)-(L$5-$D6817-1))))</f>
        <v>0</v>
      </c>
    </row>
    <row r="6818" spans="1:12" ht="12.75" hidden="1" customHeight="1" outlineLevel="2" x14ac:dyDescent="0.2">
      <c r="A6818" s="3"/>
      <c r="B6818" s="3"/>
      <c r="C6818" s="377"/>
      <c r="D6818" s="3">
        <v>5</v>
      </c>
      <c r="E6818" s="295">
        <f ca="1"/>
        <v>0</v>
      </c>
      <c r="F6818" s="296"/>
      <c r="G6818" s="299"/>
      <c r="H6818" s="299"/>
      <c r="I6818" s="299"/>
      <c r="J6818" s="299"/>
      <c r="K6818" s="297"/>
      <c r="L6818" s="298">
        <f ca="1">IF(OFFSET(L6818,-$D6818,0)="n/a","n/a",IF(L$5&gt;OFFSET(L6818,-$D6818,0)+$D6818,$E6818-SUM($G6818:K6818),($E6818-SUM($G6818:K6818))/(OFFSET(L6818,-$D6818,0)-(L$5-$D6818-1))))</f>
        <v>0</v>
      </c>
    </row>
    <row r="6819" spans="1:12" ht="12.75" hidden="1" customHeight="1" outlineLevel="2" x14ac:dyDescent="0.2">
      <c r="A6819" s="3"/>
      <c r="B6819" s="3"/>
      <c r="C6819" s="377"/>
      <c r="D6819" s="3">
        <v>6</v>
      </c>
      <c r="E6819" s="295">
        <f ca="1"/>
        <v>0</v>
      </c>
      <c r="F6819" s="296"/>
      <c r="G6819" s="299"/>
      <c r="H6819" s="299"/>
      <c r="I6819" s="299"/>
      <c r="J6819" s="299"/>
      <c r="K6819" s="299"/>
      <c r="L6819" s="297"/>
    </row>
    <row r="6820" spans="1:12" ht="12.75" hidden="1" customHeight="1" outlineLevel="2" x14ac:dyDescent="0.2">
      <c r="A6820" s="3"/>
      <c r="B6820" s="3"/>
      <c r="C6820" s="377"/>
      <c r="D6820" s="3">
        <v>7</v>
      </c>
      <c r="E6820" s="295" t="e">
        <f ca="1"/>
        <v>#N/A</v>
      </c>
      <c r="F6820" s="296"/>
      <c r="G6820" s="299"/>
      <c r="H6820" s="299"/>
      <c r="I6820" s="299"/>
      <c r="J6820" s="299"/>
      <c r="K6820" s="299"/>
      <c r="L6820" s="299"/>
    </row>
    <row r="6821" spans="1:12" ht="12.75" hidden="1" customHeight="1" outlineLevel="2" x14ac:dyDescent="0.2">
      <c r="A6821" s="3"/>
      <c r="B6821" s="3"/>
      <c r="C6821" s="377"/>
      <c r="D6821" s="3">
        <v>8</v>
      </c>
      <c r="E6821" s="295" t="e">
        <f ca="1"/>
        <v>#N/A</v>
      </c>
      <c r="F6821" s="296"/>
      <c r="G6821" s="299"/>
      <c r="H6821" s="299"/>
      <c r="I6821" s="299"/>
      <c r="J6821" s="299"/>
      <c r="K6821" s="299"/>
      <c r="L6821" s="299"/>
    </row>
    <row r="6822" spans="1:12" ht="12.75" hidden="1" customHeight="1" outlineLevel="2" x14ac:dyDescent="0.2">
      <c r="A6822" s="3"/>
      <c r="B6822" s="3"/>
      <c r="C6822" s="377"/>
      <c r="D6822" s="3">
        <v>9</v>
      </c>
      <c r="E6822" s="295" t="e">
        <f ca="1"/>
        <v>#N/A</v>
      </c>
      <c r="F6822" s="296"/>
      <c r="G6822" s="299"/>
      <c r="H6822" s="299"/>
      <c r="I6822" s="299"/>
      <c r="J6822" s="299"/>
      <c r="K6822" s="299"/>
      <c r="L6822" s="299"/>
    </row>
    <row r="6823" spans="1:12" ht="12.75" hidden="1" customHeight="1" outlineLevel="2" x14ac:dyDescent="0.2">
      <c r="A6823" s="3"/>
      <c r="B6823" s="3"/>
      <c r="C6823" s="377"/>
      <c r="D6823" s="3">
        <v>10</v>
      </c>
      <c r="E6823" s="295" t="e">
        <f ca="1"/>
        <v>#N/A</v>
      </c>
      <c r="F6823" s="296"/>
      <c r="G6823" s="299"/>
      <c r="H6823" s="299"/>
      <c r="I6823" s="299"/>
      <c r="J6823" s="299"/>
      <c r="K6823" s="299"/>
      <c r="L6823" s="299"/>
    </row>
    <row r="6824" spans="1:12" ht="12.75" hidden="1" customHeight="1" outlineLevel="2" x14ac:dyDescent="0.2">
      <c r="A6824" s="3"/>
      <c r="B6824" s="3"/>
      <c r="C6824" s="377"/>
      <c r="D6824" s="3">
        <v>11</v>
      </c>
      <c r="E6824" s="295" t="e">
        <f ca="1"/>
        <v>#N/A</v>
      </c>
      <c r="F6824" s="296"/>
      <c r="G6824" s="299"/>
      <c r="H6824" s="299"/>
      <c r="I6824" s="299"/>
      <c r="J6824" s="299"/>
      <c r="K6824" s="299"/>
      <c r="L6824" s="299"/>
    </row>
    <row r="6825" spans="1:12" ht="12.75" hidden="1" customHeight="1" outlineLevel="2" x14ac:dyDescent="0.2">
      <c r="A6825" s="3"/>
      <c r="B6825" s="3"/>
      <c r="C6825" s="377"/>
      <c r="D6825" s="3">
        <v>12</v>
      </c>
      <c r="E6825" s="295" t="e">
        <f ca="1"/>
        <v>#N/A</v>
      </c>
      <c r="F6825" s="296"/>
      <c r="G6825" s="299"/>
      <c r="H6825" s="299"/>
      <c r="I6825" s="299"/>
      <c r="J6825" s="299"/>
      <c r="K6825" s="299"/>
      <c r="L6825" s="299"/>
    </row>
    <row r="6826" spans="1:12" ht="12.75" hidden="1" customHeight="1" outlineLevel="2" x14ac:dyDescent="0.2">
      <c r="A6826" s="3"/>
      <c r="B6826" s="3"/>
      <c r="C6826" s="377"/>
      <c r="D6826" s="3">
        <v>13</v>
      </c>
      <c r="E6826" s="295" t="e">
        <f ca="1"/>
        <v>#N/A</v>
      </c>
      <c r="F6826" s="296"/>
      <c r="G6826" s="299"/>
      <c r="H6826" s="299"/>
      <c r="I6826" s="299"/>
      <c r="J6826" s="299"/>
      <c r="K6826" s="299"/>
      <c r="L6826" s="299"/>
    </row>
    <row r="6827" spans="1:12" ht="12.75" hidden="1" customHeight="1" outlineLevel="2" x14ac:dyDescent="0.2">
      <c r="A6827" s="3"/>
      <c r="B6827" s="3"/>
      <c r="C6827" s="377"/>
      <c r="D6827" s="3">
        <v>14</v>
      </c>
      <c r="E6827" s="295" t="e">
        <f ca="1"/>
        <v>#N/A</v>
      </c>
      <c r="F6827" s="296"/>
      <c r="G6827" s="299"/>
      <c r="H6827" s="299"/>
      <c r="I6827" s="299"/>
      <c r="J6827" s="299"/>
      <c r="K6827" s="299"/>
      <c r="L6827" s="299"/>
    </row>
    <row r="6828" spans="1:12" ht="12.75" hidden="1" customHeight="1" outlineLevel="2" x14ac:dyDescent="0.2">
      <c r="A6828" s="3"/>
      <c r="B6828" s="3"/>
      <c r="C6828" s="377"/>
      <c r="D6828" s="3">
        <v>15</v>
      </c>
      <c r="E6828" s="295" t="e">
        <f ca="1"/>
        <v>#N/A</v>
      </c>
      <c r="F6828" s="296"/>
      <c r="G6828" s="299"/>
      <c r="H6828" s="299"/>
      <c r="I6828" s="299"/>
      <c r="J6828" s="299"/>
      <c r="K6828" s="299"/>
      <c r="L6828" s="299"/>
    </row>
    <row r="6829" spans="1:12" ht="12.75" hidden="1" customHeight="1" outlineLevel="1" x14ac:dyDescent="0.2">
      <c r="A6829" s="3"/>
      <c r="B6829" s="149" t="str">
        <f ca="1">B6812</f>
        <v>Asset Type 156</v>
      </c>
      <c r="C6829" s="149" t="str">
        <f ca="1">C6812</f>
        <v>Description - Asset Type 156</v>
      </c>
      <c r="D6829" s="3"/>
      <c r="E6829" s="3"/>
      <c r="F6829" s="109" t="s">
        <v>47</v>
      </c>
      <c r="G6829" s="301">
        <f t="shared" ref="G6829:L6829" si="712">SUM(G6814:G6828)</f>
        <v>0</v>
      </c>
      <c r="H6829" s="301">
        <f t="shared" ca="1" si="712"/>
        <v>0</v>
      </c>
      <c r="I6829" s="301">
        <f t="shared" ca="1" si="712"/>
        <v>0</v>
      </c>
      <c r="J6829" s="301">
        <f t="shared" ca="1" si="712"/>
        <v>0</v>
      </c>
      <c r="K6829" s="301">
        <f t="shared" ca="1" si="712"/>
        <v>0</v>
      </c>
      <c r="L6829" s="301">
        <f t="shared" ca="1" si="712"/>
        <v>0</v>
      </c>
    </row>
    <row r="6830" spans="1:12" ht="12.75" hidden="1" customHeight="1" outlineLevel="2" x14ac:dyDescent="0.2">
      <c r="A6830" s="221">
        <f>A6812+1</f>
        <v>157</v>
      </c>
      <c r="B6830" s="22" t="str">
        <f ca="1">OFFSET($B$216,$A6830-1,0)</f>
        <v>Asset Type 157</v>
      </c>
      <c r="C6830" s="22" t="str">
        <f ca="1">OFFSET($C$216,$A6830-1,0)</f>
        <v>Description - Asset Type 157</v>
      </c>
      <c r="D6830" s="3"/>
      <c r="E6830" s="112"/>
      <c r="F6830" s="111" t="s">
        <v>46</v>
      </c>
      <c r="G6830" s="300">
        <f t="shared" ref="G6830:L6830" ca="1" si="713">VLOOKUP($B6830,$B$216:$L$415,5+G$5,FALSE)</f>
        <v>0</v>
      </c>
      <c r="H6830" s="300">
        <f t="shared" ca="1" si="713"/>
        <v>0</v>
      </c>
      <c r="I6830" s="300">
        <f t="shared" ca="1" si="713"/>
        <v>0</v>
      </c>
      <c r="J6830" s="300">
        <f t="shared" ca="1" si="713"/>
        <v>0</v>
      </c>
      <c r="K6830" s="300">
        <f t="shared" ca="1" si="713"/>
        <v>0</v>
      </c>
      <c r="L6830" s="300">
        <f t="shared" ca="1" si="713"/>
        <v>0</v>
      </c>
    </row>
    <row r="6831" spans="1:12" ht="12.75" hidden="1" customHeight="1" outlineLevel="2" x14ac:dyDescent="0.2">
      <c r="A6831" s="3"/>
      <c r="B6831" s="3"/>
      <c r="C6831" s="21"/>
      <c r="D6831" s="3"/>
      <c r="E6831" s="110"/>
      <c r="F6831" s="109" t="s">
        <v>81</v>
      </c>
      <c r="G6831" s="114">
        <f ca="1">VLOOKUP($B6830,'Input Sheet'!$B$215:$L$414,5+G$5,FALSE)</f>
        <v>0</v>
      </c>
      <c r="H6831" s="114">
        <f ca="1">VLOOKUP($B6830,'Input Sheet'!$B$215:$L$414,5+H$5,FALSE)</f>
        <v>0</v>
      </c>
      <c r="I6831" s="114">
        <f ca="1">VLOOKUP($B6830,'Input Sheet'!$B$215:$L$414,5+I$5,FALSE)</f>
        <v>0</v>
      </c>
      <c r="J6831" s="114">
        <f ca="1">VLOOKUP($B6830,'Input Sheet'!$B$215:$L$414,5+J$5,FALSE)</f>
        <v>0</v>
      </c>
      <c r="K6831" s="114">
        <f ca="1">VLOOKUP($B6830,'Input Sheet'!$B$215:$L$414,5+K$5,FALSE)</f>
        <v>0</v>
      </c>
      <c r="L6831" s="114">
        <f ca="1">VLOOKUP($B6830,'Input Sheet'!$B$215:$L$414,5+L$5,FALSE)</f>
        <v>0</v>
      </c>
    </row>
    <row r="6832" spans="1:12" ht="12.75" hidden="1" customHeight="1" outlineLevel="2" x14ac:dyDescent="0.2">
      <c r="A6832" s="3"/>
      <c r="B6832" s="3"/>
      <c r="C6832" s="3"/>
      <c r="D6832" s="3">
        <v>1</v>
      </c>
      <c r="E6832" s="295">
        <f t="array" aca="1" ref="E6832:E6846" ca="1">TRANSPOSE(G6830:L6830)</f>
        <v>0</v>
      </c>
      <c r="F6832" s="296"/>
      <c r="G6832" s="297"/>
      <c r="H6832" s="298">
        <f ca="1">IF(OFFSET(H6832,-$D6832,0)="n/a","n/a",IF(H$5&gt;OFFSET(H6832,-$D6832,0)+$D6832,$E6832-SUM($G6832:G6832),($E6832-SUM($G6832:G6832))/(OFFSET(H6832,-$D6832,0)-(H$5-$D6832-1))))</f>
        <v>0</v>
      </c>
      <c r="I6832" s="298">
        <f ca="1">IF(OFFSET(I6832,-$D6832,0)="n/a","n/a",IF(I$5&gt;OFFSET(I6832,-$D6832,0)+$D6832,$E6832-SUM($G6832:H6832),($E6832-SUM($G6832:H6832))/(OFFSET(I6832,-$D6832,0)-(I$5-$D6832-1))))</f>
        <v>0</v>
      </c>
      <c r="J6832" s="298">
        <f ca="1">IF(OFFSET(J6832,-$D6832,0)="n/a","n/a",IF(J$5&gt;OFFSET(J6832,-$D6832,0)+$D6832,$E6832-SUM($G6832:I6832),($E6832-SUM($G6832:I6832))/(OFFSET(J6832,-$D6832,0)-(J$5-$D6832-1))))</f>
        <v>0</v>
      </c>
      <c r="K6832" s="298">
        <f ca="1">IF(OFFSET(K6832,-$D6832,0)="n/a","n/a",IF(K$5&gt;OFFSET(K6832,-$D6832,0)+$D6832,$E6832-SUM($G6832:J6832),($E6832-SUM($G6832:J6832))/(OFFSET(K6832,-$D6832,0)-(K$5-$D6832-1))))</f>
        <v>0</v>
      </c>
      <c r="L6832" s="298">
        <f ca="1">IF(OFFSET(L6832,-$D6832,0)="n/a","n/a",IF(L$5&gt;OFFSET(L6832,-$D6832,0)+$D6832,$E6832-SUM($G6832:K6832),($E6832-SUM($G6832:K6832))/(OFFSET(L6832,-$D6832,0)-(L$5-$D6832-1))))</f>
        <v>0</v>
      </c>
    </row>
    <row r="6833" spans="1:12" ht="12.75" hidden="1" customHeight="1" outlineLevel="2" x14ac:dyDescent="0.2">
      <c r="A6833" s="3"/>
      <c r="B6833" s="3"/>
      <c r="C6833" s="377" t="s">
        <v>48</v>
      </c>
      <c r="D6833" s="3">
        <v>2</v>
      </c>
      <c r="E6833" s="295">
        <f ca="1"/>
        <v>0</v>
      </c>
      <c r="F6833" s="296"/>
      <c r="G6833" s="299"/>
      <c r="H6833" s="297"/>
      <c r="I6833" s="298">
        <f ca="1">IF(OFFSET(I6833,-$D6833,0)="n/a","n/a",IF(I$5&gt;OFFSET(I6833,-$D6833,0)+$D6833,$E6833-SUM($G6833:H6833),($E6833-SUM($G6833:H6833))/(OFFSET(I6833,-$D6833,0)-(I$5-$D6833-1))))</f>
        <v>0</v>
      </c>
      <c r="J6833" s="298">
        <f ca="1">IF(OFFSET(J6833,-$D6833,0)="n/a","n/a",IF(J$5&gt;OFFSET(J6833,-$D6833,0)+$D6833,$E6833-SUM($G6833:I6833),($E6833-SUM($G6833:I6833))/(OFFSET(J6833,-$D6833,0)-(J$5-$D6833-1))))</f>
        <v>0</v>
      </c>
      <c r="K6833" s="298">
        <f ca="1">IF(OFFSET(K6833,-$D6833,0)="n/a","n/a",IF(K$5&gt;OFFSET(K6833,-$D6833,0)+$D6833,$E6833-SUM($G6833:J6833),($E6833-SUM($G6833:J6833))/(OFFSET(K6833,-$D6833,0)-(K$5-$D6833-1))))</f>
        <v>0</v>
      </c>
      <c r="L6833" s="298">
        <f ca="1">IF(OFFSET(L6833,-$D6833,0)="n/a","n/a",IF(L$5&gt;OFFSET(L6833,-$D6833,0)+$D6833,$E6833-SUM($G6833:K6833),($E6833-SUM($G6833:K6833))/(OFFSET(L6833,-$D6833,0)-(L$5-$D6833-1))))</f>
        <v>0</v>
      </c>
    </row>
    <row r="6834" spans="1:12" ht="12.75" hidden="1" customHeight="1" outlineLevel="2" x14ac:dyDescent="0.2">
      <c r="A6834" s="3"/>
      <c r="B6834" s="3"/>
      <c r="C6834" s="377"/>
      <c r="D6834" s="3">
        <v>3</v>
      </c>
      <c r="E6834" s="295">
        <f ca="1"/>
        <v>0</v>
      </c>
      <c r="F6834" s="296"/>
      <c r="G6834" s="299"/>
      <c r="H6834" s="299"/>
      <c r="I6834" s="297"/>
      <c r="J6834" s="298">
        <f ca="1">IF(OFFSET(J6834,-$D6834,0)="n/a","n/a",IF(J$5&gt;OFFSET(J6834,-$D6834,0)+$D6834,$E6834-SUM($G6834:I6834),($E6834-SUM($G6834:I6834))/(OFFSET(J6834,-$D6834,0)-(J$5-$D6834-1))))</f>
        <v>0</v>
      </c>
      <c r="K6834" s="298">
        <f ca="1">IF(OFFSET(K6834,-$D6834,0)="n/a","n/a",IF(K$5&gt;OFFSET(K6834,-$D6834,0)+$D6834,$E6834-SUM($G6834:J6834),($E6834-SUM($G6834:J6834))/(OFFSET(K6834,-$D6834,0)-(K$5-$D6834-1))))</f>
        <v>0</v>
      </c>
      <c r="L6834" s="298">
        <f ca="1">IF(OFFSET(L6834,-$D6834,0)="n/a","n/a",IF(L$5&gt;OFFSET(L6834,-$D6834,0)+$D6834,$E6834-SUM($G6834:K6834),($E6834-SUM($G6834:K6834))/(OFFSET(L6834,-$D6834,0)-(L$5-$D6834-1))))</f>
        <v>0</v>
      </c>
    </row>
    <row r="6835" spans="1:12" ht="12.75" hidden="1" customHeight="1" outlineLevel="2" x14ac:dyDescent="0.2">
      <c r="A6835" s="3"/>
      <c r="B6835" s="3"/>
      <c r="C6835" s="377"/>
      <c r="D6835" s="3">
        <v>4</v>
      </c>
      <c r="E6835" s="295">
        <f ca="1"/>
        <v>0</v>
      </c>
      <c r="F6835" s="296"/>
      <c r="G6835" s="299"/>
      <c r="H6835" s="299"/>
      <c r="I6835" s="299"/>
      <c r="J6835" s="297"/>
      <c r="K6835" s="298">
        <f ca="1">IF(OFFSET(K6835,-$D6835,0)="n/a","n/a",IF(K$5&gt;OFFSET(K6835,-$D6835,0)+$D6835,$E6835-SUM($G6835:J6835),($E6835-SUM($G6835:J6835))/(OFFSET(K6835,-$D6835,0)-(K$5-$D6835-1))))</f>
        <v>0</v>
      </c>
      <c r="L6835" s="298">
        <f ca="1">IF(OFFSET(L6835,-$D6835,0)="n/a","n/a",IF(L$5&gt;OFFSET(L6835,-$D6835,0)+$D6835,$E6835-SUM($G6835:K6835),($E6835-SUM($G6835:K6835))/(OFFSET(L6835,-$D6835,0)-(L$5-$D6835-1))))</f>
        <v>0</v>
      </c>
    </row>
    <row r="6836" spans="1:12" ht="12.75" hidden="1" customHeight="1" outlineLevel="2" x14ac:dyDescent="0.2">
      <c r="A6836" s="3"/>
      <c r="B6836" s="3"/>
      <c r="C6836" s="377"/>
      <c r="D6836" s="3">
        <v>5</v>
      </c>
      <c r="E6836" s="295">
        <f ca="1"/>
        <v>0</v>
      </c>
      <c r="F6836" s="296"/>
      <c r="G6836" s="299"/>
      <c r="H6836" s="299"/>
      <c r="I6836" s="299"/>
      <c r="J6836" s="299"/>
      <c r="K6836" s="297"/>
      <c r="L6836" s="298">
        <f ca="1">IF(OFFSET(L6836,-$D6836,0)="n/a","n/a",IF(L$5&gt;OFFSET(L6836,-$D6836,0)+$D6836,$E6836-SUM($G6836:K6836),($E6836-SUM($G6836:K6836))/(OFFSET(L6836,-$D6836,0)-(L$5-$D6836-1))))</f>
        <v>0</v>
      </c>
    </row>
    <row r="6837" spans="1:12" ht="12.75" hidden="1" customHeight="1" outlineLevel="2" x14ac:dyDescent="0.2">
      <c r="A6837" s="3"/>
      <c r="B6837" s="3"/>
      <c r="C6837" s="377"/>
      <c r="D6837" s="3">
        <v>6</v>
      </c>
      <c r="E6837" s="295">
        <f ca="1"/>
        <v>0</v>
      </c>
      <c r="F6837" s="296"/>
      <c r="G6837" s="299"/>
      <c r="H6837" s="299"/>
      <c r="I6837" s="299"/>
      <c r="J6837" s="299"/>
      <c r="K6837" s="299"/>
      <c r="L6837" s="297"/>
    </row>
    <row r="6838" spans="1:12" ht="12.75" hidden="1" customHeight="1" outlineLevel="2" x14ac:dyDescent="0.2">
      <c r="A6838" s="3"/>
      <c r="B6838" s="3"/>
      <c r="C6838" s="377"/>
      <c r="D6838" s="3">
        <v>7</v>
      </c>
      <c r="E6838" s="295" t="e">
        <f ca="1"/>
        <v>#N/A</v>
      </c>
      <c r="F6838" s="296"/>
      <c r="G6838" s="299"/>
      <c r="H6838" s="299"/>
      <c r="I6838" s="299"/>
      <c r="J6838" s="299"/>
      <c r="K6838" s="299"/>
      <c r="L6838" s="299"/>
    </row>
    <row r="6839" spans="1:12" ht="12.75" hidden="1" customHeight="1" outlineLevel="2" x14ac:dyDescent="0.2">
      <c r="A6839" s="3"/>
      <c r="B6839" s="3"/>
      <c r="C6839" s="377"/>
      <c r="D6839" s="3">
        <v>8</v>
      </c>
      <c r="E6839" s="295" t="e">
        <f ca="1"/>
        <v>#N/A</v>
      </c>
      <c r="F6839" s="296"/>
      <c r="G6839" s="299"/>
      <c r="H6839" s="299"/>
      <c r="I6839" s="299"/>
      <c r="J6839" s="299"/>
      <c r="K6839" s="299"/>
      <c r="L6839" s="299"/>
    </row>
    <row r="6840" spans="1:12" ht="12.75" hidden="1" customHeight="1" outlineLevel="2" x14ac:dyDescent="0.2">
      <c r="A6840" s="3"/>
      <c r="B6840" s="3"/>
      <c r="C6840" s="377"/>
      <c r="D6840" s="3">
        <v>9</v>
      </c>
      <c r="E6840" s="295" t="e">
        <f ca="1"/>
        <v>#N/A</v>
      </c>
      <c r="F6840" s="296"/>
      <c r="G6840" s="299"/>
      <c r="H6840" s="299"/>
      <c r="I6840" s="299"/>
      <c r="J6840" s="299"/>
      <c r="K6840" s="299"/>
      <c r="L6840" s="299"/>
    </row>
    <row r="6841" spans="1:12" ht="12.75" hidden="1" customHeight="1" outlineLevel="2" x14ac:dyDescent="0.2">
      <c r="A6841" s="3"/>
      <c r="B6841" s="3"/>
      <c r="C6841" s="377"/>
      <c r="D6841" s="3">
        <v>10</v>
      </c>
      <c r="E6841" s="295" t="e">
        <f ca="1"/>
        <v>#N/A</v>
      </c>
      <c r="F6841" s="296"/>
      <c r="G6841" s="299"/>
      <c r="H6841" s="299"/>
      <c r="I6841" s="299"/>
      <c r="J6841" s="299"/>
      <c r="K6841" s="299"/>
      <c r="L6841" s="299"/>
    </row>
    <row r="6842" spans="1:12" ht="12.75" hidden="1" customHeight="1" outlineLevel="2" x14ac:dyDescent="0.2">
      <c r="A6842" s="3"/>
      <c r="B6842" s="3"/>
      <c r="C6842" s="377"/>
      <c r="D6842" s="3">
        <v>11</v>
      </c>
      <c r="E6842" s="295" t="e">
        <f ca="1"/>
        <v>#N/A</v>
      </c>
      <c r="F6842" s="296"/>
      <c r="G6842" s="299"/>
      <c r="H6842" s="299"/>
      <c r="I6842" s="299"/>
      <c r="J6842" s="299"/>
      <c r="K6842" s="299"/>
      <c r="L6842" s="299"/>
    </row>
    <row r="6843" spans="1:12" ht="12.75" hidden="1" customHeight="1" outlineLevel="2" x14ac:dyDescent="0.2">
      <c r="A6843" s="3"/>
      <c r="B6843" s="3"/>
      <c r="C6843" s="377"/>
      <c r="D6843" s="3">
        <v>12</v>
      </c>
      <c r="E6843" s="295" t="e">
        <f ca="1"/>
        <v>#N/A</v>
      </c>
      <c r="F6843" s="296"/>
      <c r="G6843" s="299"/>
      <c r="H6843" s="299"/>
      <c r="I6843" s="299"/>
      <c r="J6843" s="299"/>
      <c r="K6843" s="299"/>
      <c r="L6843" s="299"/>
    </row>
    <row r="6844" spans="1:12" ht="12.75" hidden="1" customHeight="1" outlineLevel="2" x14ac:dyDescent="0.2">
      <c r="A6844" s="3"/>
      <c r="B6844" s="3"/>
      <c r="C6844" s="377"/>
      <c r="D6844" s="3">
        <v>13</v>
      </c>
      <c r="E6844" s="295" t="e">
        <f ca="1"/>
        <v>#N/A</v>
      </c>
      <c r="F6844" s="296"/>
      <c r="G6844" s="299"/>
      <c r="H6844" s="299"/>
      <c r="I6844" s="299"/>
      <c r="J6844" s="299"/>
      <c r="K6844" s="299"/>
      <c r="L6844" s="299"/>
    </row>
    <row r="6845" spans="1:12" ht="12.75" hidden="1" customHeight="1" outlineLevel="2" x14ac:dyDescent="0.2">
      <c r="A6845" s="3"/>
      <c r="B6845" s="3"/>
      <c r="C6845" s="377"/>
      <c r="D6845" s="3">
        <v>14</v>
      </c>
      <c r="E6845" s="295" t="e">
        <f ca="1"/>
        <v>#N/A</v>
      </c>
      <c r="F6845" s="296"/>
      <c r="G6845" s="299"/>
      <c r="H6845" s="299"/>
      <c r="I6845" s="299"/>
      <c r="J6845" s="299"/>
      <c r="K6845" s="299"/>
      <c r="L6845" s="299"/>
    </row>
    <row r="6846" spans="1:12" ht="12.75" hidden="1" customHeight="1" outlineLevel="2" x14ac:dyDescent="0.2">
      <c r="A6846" s="3"/>
      <c r="B6846" s="3"/>
      <c r="C6846" s="377"/>
      <c r="D6846" s="3">
        <v>15</v>
      </c>
      <c r="E6846" s="295" t="e">
        <f ca="1"/>
        <v>#N/A</v>
      </c>
      <c r="F6846" s="296"/>
      <c r="G6846" s="299"/>
      <c r="H6846" s="299"/>
      <c r="I6846" s="299"/>
      <c r="J6846" s="299"/>
      <c r="K6846" s="299"/>
      <c r="L6846" s="299"/>
    </row>
    <row r="6847" spans="1:12" ht="12.75" hidden="1" customHeight="1" outlineLevel="1" x14ac:dyDescent="0.2">
      <c r="A6847" s="3"/>
      <c r="B6847" s="149" t="str">
        <f ca="1">B6830</f>
        <v>Asset Type 157</v>
      </c>
      <c r="C6847" s="149" t="str">
        <f ca="1">C6830</f>
        <v>Description - Asset Type 157</v>
      </c>
      <c r="D6847" s="3"/>
      <c r="E6847" s="3"/>
      <c r="F6847" s="109" t="s">
        <v>47</v>
      </c>
      <c r="G6847" s="301">
        <f t="shared" ref="G6847:L6847" si="714">SUM(G6832:G6846)</f>
        <v>0</v>
      </c>
      <c r="H6847" s="301">
        <f t="shared" ca="1" si="714"/>
        <v>0</v>
      </c>
      <c r="I6847" s="301">
        <f t="shared" ca="1" si="714"/>
        <v>0</v>
      </c>
      <c r="J6847" s="301">
        <f t="shared" ca="1" si="714"/>
        <v>0</v>
      </c>
      <c r="K6847" s="301">
        <f t="shared" ca="1" si="714"/>
        <v>0</v>
      </c>
      <c r="L6847" s="301">
        <f t="shared" ca="1" si="714"/>
        <v>0</v>
      </c>
    </row>
    <row r="6848" spans="1:12" ht="12.75" hidden="1" customHeight="1" outlineLevel="2" x14ac:dyDescent="0.2">
      <c r="A6848" s="221">
        <f>A6830+1</f>
        <v>158</v>
      </c>
      <c r="B6848" s="22" t="str">
        <f ca="1">OFFSET($B$216,$A6848-1,0)</f>
        <v>Asset Type 158</v>
      </c>
      <c r="C6848" s="22" t="str">
        <f ca="1">OFFSET($C$216,$A6848-1,0)</f>
        <v>Description - Asset Type 158</v>
      </c>
      <c r="D6848" s="3"/>
      <c r="E6848" s="112"/>
      <c r="F6848" s="111" t="s">
        <v>46</v>
      </c>
      <c r="G6848" s="300">
        <f t="shared" ref="G6848:L6848" ca="1" si="715">VLOOKUP($B6848,$B$216:$L$415,5+G$5,FALSE)</f>
        <v>0</v>
      </c>
      <c r="H6848" s="300">
        <f t="shared" ca="1" si="715"/>
        <v>0</v>
      </c>
      <c r="I6848" s="300">
        <f t="shared" ca="1" si="715"/>
        <v>0</v>
      </c>
      <c r="J6848" s="300">
        <f t="shared" ca="1" si="715"/>
        <v>0</v>
      </c>
      <c r="K6848" s="300">
        <f t="shared" ca="1" si="715"/>
        <v>0</v>
      </c>
      <c r="L6848" s="300">
        <f t="shared" ca="1" si="715"/>
        <v>0</v>
      </c>
    </row>
    <row r="6849" spans="1:12" ht="12.75" hidden="1" customHeight="1" outlineLevel="2" x14ac:dyDescent="0.2">
      <c r="A6849" s="3"/>
      <c r="B6849" s="3"/>
      <c r="C6849" s="21"/>
      <c r="D6849" s="3"/>
      <c r="E6849" s="110"/>
      <c r="F6849" s="109" t="s">
        <v>81</v>
      </c>
      <c r="G6849" s="114">
        <f ca="1">VLOOKUP($B6848,'Input Sheet'!$B$215:$L$414,5+G$5,FALSE)</f>
        <v>0</v>
      </c>
      <c r="H6849" s="114">
        <f ca="1">VLOOKUP($B6848,'Input Sheet'!$B$215:$L$414,5+H$5,FALSE)</f>
        <v>0</v>
      </c>
      <c r="I6849" s="114">
        <f ca="1">VLOOKUP($B6848,'Input Sheet'!$B$215:$L$414,5+I$5,FALSE)</f>
        <v>0</v>
      </c>
      <c r="J6849" s="114">
        <f ca="1">VLOOKUP($B6848,'Input Sheet'!$B$215:$L$414,5+J$5,FALSE)</f>
        <v>0</v>
      </c>
      <c r="K6849" s="114">
        <f ca="1">VLOOKUP($B6848,'Input Sheet'!$B$215:$L$414,5+K$5,FALSE)</f>
        <v>0</v>
      </c>
      <c r="L6849" s="114">
        <f ca="1">VLOOKUP($B6848,'Input Sheet'!$B$215:$L$414,5+L$5,FALSE)</f>
        <v>0</v>
      </c>
    </row>
    <row r="6850" spans="1:12" ht="12.75" hidden="1" customHeight="1" outlineLevel="2" x14ac:dyDescent="0.2">
      <c r="A6850" s="3"/>
      <c r="B6850" s="3"/>
      <c r="C6850" s="3"/>
      <c r="D6850" s="3">
        <v>1</v>
      </c>
      <c r="E6850" s="295">
        <f t="array" aca="1" ref="E6850:E6864" ca="1">TRANSPOSE(G6848:L6848)</f>
        <v>0</v>
      </c>
      <c r="F6850" s="296"/>
      <c r="G6850" s="297"/>
      <c r="H6850" s="298">
        <f ca="1">IF(OFFSET(H6850,-$D6850,0)="n/a","n/a",IF(H$5&gt;OFFSET(H6850,-$D6850,0)+$D6850,$E6850-SUM($G6850:G6850),($E6850-SUM($G6850:G6850))/(OFFSET(H6850,-$D6850,0)-(H$5-$D6850-1))))</f>
        <v>0</v>
      </c>
      <c r="I6850" s="298">
        <f ca="1">IF(OFFSET(I6850,-$D6850,0)="n/a","n/a",IF(I$5&gt;OFFSET(I6850,-$D6850,0)+$D6850,$E6850-SUM($G6850:H6850),($E6850-SUM($G6850:H6850))/(OFFSET(I6850,-$D6850,0)-(I$5-$D6850-1))))</f>
        <v>0</v>
      </c>
      <c r="J6850" s="298">
        <f ca="1">IF(OFFSET(J6850,-$D6850,0)="n/a","n/a",IF(J$5&gt;OFFSET(J6850,-$D6850,0)+$D6850,$E6850-SUM($G6850:I6850),($E6850-SUM($G6850:I6850))/(OFFSET(J6850,-$D6850,0)-(J$5-$D6850-1))))</f>
        <v>0</v>
      </c>
      <c r="K6850" s="298">
        <f ca="1">IF(OFFSET(K6850,-$D6850,0)="n/a","n/a",IF(K$5&gt;OFFSET(K6850,-$D6850,0)+$D6850,$E6850-SUM($G6850:J6850),($E6850-SUM($G6850:J6850))/(OFFSET(K6850,-$D6850,0)-(K$5-$D6850-1))))</f>
        <v>0</v>
      </c>
      <c r="L6850" s="298">
        <f ca="1">IF(OFFSET(L6850,-$D6850,0)="n/a","n/a",IF(L$5&gt;OFFSET(L6850,-$D6850,0)+$D6850,$E6850-SUM($G6850:K6850),($E6850-SUM($G6850:K6850))/(OFFSET(L6850,-$D6850,0)-(L$5-$D6850-1))))</f>
        <v>0</v>
      </c>
    </row>
    <row r="6851" spans="1:12" ht="12.75" hidden="1" customHeight="1" outlineLevel="2" x14ac:dyDescent="0.2">
      <c r="A6851" s="3"/>
      <c r="B6851" s="3"/>
      <c r="C6851" s="377" t="s">
        <v>48</v>
      </c>
      <c r="D6851" s="3">
        <v>2</v>
      </c>
      <c r="E6851" s="295">
        <f ca="1"/>
        <v>0</v>
      </c>
      <c r="F6851" s="296"/>
      <c r="G6851" s="299"/>
      <c r="H6851" s="297"/>
      <c r="I6851" s="298">
        <f ca="1">IF(OFFSET(I6851,-$D6851,0)="n/a","n/a",IF(I$5&gt;OFFSET(I6851,-$D6851,0)+$D6851,$E6851-SUM($G6851:H6851),($E6851-SUM($G6851:H6851))/(OFFSET(I6851,-$D6851,0)-(I$5-$D6851-1))))</f>
        <v>0</v>
      </c>
      <c r="J6851" s="298">
        <f ca="1">IF(OFFSET(J6851,-$D6851,0)="n/a","n/a",IF(J$5&gt;OFFSET(J6851,-$D6851,0)+$D6851,$E6851-SUM($G6851:I6851),($E6851-SUM($G6851:I6851))/(OFFSET(J6851,-$D6851,0)-(J$5-$D6851-1))))</f>
        <v>0</v>
      </c>
      <c r="K6851" s="298">
        <f ca="1">IF(OFFSET(K6851,-$D6851,0)="n/a","n/a",IF(K$5&gt;OFFSET(K6851,-$D6851,0)+$D6851,$E6851-SUM($G6851:J6851),($E6851-SUM($G6851:J6851))/(OFFSET(K6851,-$D6851,0)-(K$5-$D6851-1))))</f>
        <v>0</v>
      </c>
      <c r="L6851" s="298">
        <f ca="1">IF(OFFSET(L6851,-$D6851,0)="n/a","n/a",IF(L$5&gt;OFFSET(L6851,-$D6851,0)+$D6851,$E6851-SUM($G6851:K6851),($E6851-SUM($G6851:K6851))/(OFFSET(L6851,-$D6851,0)-(L$5-$D6851-1))))</f>
        <v>0</v>
      </c>
    </row>
    <row r="6852" spans="1:12" ht="12.75" hidden="1" customHeight="1" outlineLevel="2" x14ac:dyDescent="0.2">
      <c r="A6852" s="3"/>
      <c r="B6852" s="3"/>
      <c r="C6852" s="377"/>
      <c r="D6852" s="3">
        <v>3</v>
      </c>
      <c r="E6852" s="295">
        <f ca="1"/>
        <v>0</v>
      </c>
      <c r="F6852" s="296"/>
      <c r="G6852" s="299"/>
      <c r="H6852" s="299"/>
      <c r="I6852" s="297"/>
      <c r="J6852" s="298">
        <f ca="1">IF(OFFSET(J6852,-$D6852,0)="n/a","n/a",IF(J$5&gt;OFFSET(J6852,-$D6852,0)+$D6852,$E6852-SUM($G6852:I6852),($E6852-SUM($G6852:I6852))/(OFFSET(J6852,-$D6852,0)-(J$5-$D6852-1))))</f>
        <v>0</v>
      </c>
      <c r="K6852" s="298">
        <f ca="1">IF(OFFSET(K6852,-$D6852,0)="n/a","n/a",IF(K$5&gt;OFFSET(K6852,-$D6852,0)+$D6852,$E6852-SUM($G6852:J6852),($E6852-SUM($G6852:J6852))/(OFFSET(K6852,-$D6852,0)-(K$5-$D6852-1))))</f>
        <v>0</v>
      </c>
      <c r="L6852" s="298">
        <f ca="1">IF(OFFSET(L6852,-$D6852,0)="n/a","n/a",IF(L$5&gt;OFFSET(L6852,-$D6852,0)+$D6852,$E6852-SUM($G6852:K6852),($E6852-SUM($G6852:K6852))/(OFFSET(L6852,-$D6852,0)-(L$5-$D6852-1))))</f>
        <v>0</v>
      </c>
    </row>
    <row r="6853" spans="1:12" ht="12.75" hidden="1" customHeight="1" outlineLevel="2" x14ac:dyDescent="0.2">
      <c r="A6853" s="3"/>
      <c r="B6853" s="3"/>
      <c r="C6853" s="377"/>
      <c r="D6853" s="3">
        <v>4</v>
      </c>
      <c r="E6853" s="295">
        <f ca="1"/>
        <v>0</v>
      </c>
      <c r="F6853" s="296"/>
      <c r="G6853" s="299"/>
      <c r="H6853" s="299"/>
      <c r="I6853" s="299"/>
      <c r="J6853" s="297"/>
      <c r="K6853" s="298">
        <f ca="1">IF(OFFSET(K6853,-$D6853,0)="n/a","n/a",IF(K$5&gt;OFFSET(K6853,-$D6853,0)+$D6853,$E6853-SUM($G6853:J6853),($E6853-SUM($G6853:J6853))/(OFFSET(K6853,-$D6853,0)-(K$5-$D6853-1))))</f>
        <v>0</v>
      </c>
      <c r="L6853" s="298">
        <f ca="1">IF(OFFSET(L6853,-$D6853,0)="n/a","n/a",IF(L$5&gt;OFFSET(L6853,-$D6853,0)+$D6853,$E6853-SUM($G6853:K6853),($E6853-SUM($G6853:K6853))/(OFFSET(L6853,-$D6853,0)-(L$5-$D6853-1))))</f>
        <v>0</v>
      </c>
    </row>
    <row r="6854" spans="1:12" ht="12.75" hidden="1" customHeight="1" outlineLevel="2" x14ac:dyDescent="0.2">
      <c r="A6854" s="3"/>
      <c r="B6854" s="3"/>
      <c r="C6854" s="377"/>
      <c r="D6854" s="3">
        <v>5</v>
      </c>
      <c r="E6854" s="295">
        <f ca="1"/>
        <v>0</v>
      </c>
      <c r="F6854" s="296"/>
      <c r="G6854" s="299"/>
      <c r="H6854" s="299"/>
      <c r="I6854" s="299"/>
      <c r="J6854" s="299"/>
      <c r="K6854" s="297"/>
      <c r="L6854" s="298">
        <f ca="1">IF(OFFSET(L6854,-$D6854,0)="n/a","n/a",IF(L$5&gt;OFFSET(L6854,-$D6854,0)+$D6854,$E6854-SUM($G6854:K6854),($E6854-SUM($G6854:K6854))/(OFFSET(L6854,-$D6854,0)-(L$5-$D6854-1))))</f>
        <v>0</v>
      </c>
    </row>
    <row r="6855" spans="1:12" ht="12.75" hidden="1" customHeight="1" outlineLevel="2" x14ac:dyDescent="0.2">
      <c r="A6855" s="3"/>
      <c r="B6855" s="3"/>
      <c r="C6855" s="377"/>
      <c r="D6855" s="3">
        <v>6</v>
      </c>
      <c r="E6855" s="295">
        <f ca="1"/>
        <v>0</v>
      </c>
      <c r="F6855" s="296"/>
      <c r="G6855" s="299"/>
      <c r="H6855" s="299"/>
      <c r="I6855" s="299"/>
      <c r="J6855" s="299"/>
      <c r="K6855" s="299"/>
      <c r="L6855" s="297"/>
    </row>
    <row r="6856" spans="1:12" ht="12.75" hidden="1" customHeight="1" outlineLevel="2" x14ac:dyDescent="0.2">
      <c r="A6856" s="3"/>
      <c r="B6856" s="3"/>
      <c r="C6856" s="377"/>
      <c r="D6856" s="3">
        <v>7</v>
      </c>
      <c r="E6856" s="295" t="e">
        <f ca="1"/>
        <v>#N/A</v>
      </c>
      <c r="F6856" s="296"/>
      <c r="G6856" s="299"/>
      <c r="H6856" s="299"/>
      <c r="I6856" s="299"/>
      <c r="J6856" s="299"/>
      <c r="K6856" s="299"/>
      <c r="L6856" s="299"/>
    </row>
    <row r="6857" spans="1:12" ht="12.75" hidden="1" customHeight="1" outlineLevel="2" x14ac:dyDescent="0.2">
      <c r="A6857" s="3"/>
      <c r="B6857" s="3"/>
      <c r="C6857" s="377"/>
      <c r="D6857" s="3">
        <v>8</v>
      </c>
      <c r="E6857" s="295" t="e">
        <f ca="1"/>
        <v>#N/A</v>
      </c>
      <c r="F6857" s="296"/>
      <c r="G6857" s="299"/>
      <c r="H6857" s="299"/>
      <c r="I6857" s="299"/>
      <c r="J6857" s="299"/>
      <c r="K6857" s="299"/>
      <c r="L6857" s="299"/>
    </row>
    <row r="6858" spans="1:12" ht="12.75" hidden="1" customHeight="1" outlineLevel="2" x14ac:dyDescent="0.2">
      <c r="A6858" s="3"/>
      <c r="B6858" s="3"/>
      <c r="C6858" s="377"/>
      <c r="D6858" s="3">
        <v>9</v>
      </c>
      <c r="E6858" s="295" t="e">
        <f ca="1"/>
        <v>#N/A</v>
      </c>
      <c r="F6858" s="296"/>
      <c r="G6858" s="299"/>
      <c r="H6858" s="299"/>
      <c r="I6858" s="299"/>
      <c r="J6858" s="299"/>
      <c r="K6858" s="299"/>
      <c r="L6858" s="299"/>
    </row>
    <row r="6859" spans="1:12" ht="12.75" hidden="1" customHeight="1" outlineLevel="2" x14ac:dyDescent="0.2">
      <c r="A6859" s="3"/>
      <c r="B6859" s="3"/>
      <c r="C6859" s="377"/>
      <c r="D6859" s="3">
        <v>10</v>
      </c>
      <c r="E6859" s="295" t="e">
        <f ca="1"/>
        <v>#N/A</v>
      </c>
      <c r="F6859" s="296"/>
      <c r="G6859" s="299"/>
      <c r="H6859" s="299"/>
      <c r="I6859" s="299"/>
      <c r="J6859" s="299"/>
      <c r="K6859" s="299"/>
      <c r="L6859" s="299"/>
    </row>
    <row r="6860" spans="1:12" ht="12.75" hidden="1" customHeight="1" outlineLevel="2" x14ac:dyDescent="0.2">
      <c r="A6860" s="3"/>
      <c r="B6860" s="3"/>
      <c r="C6860" s="377"/>
      <c r="D6860" s="3">
        <v>11</v>
      </c>
      <c r="E6860" s="295" t="e">
        <f ca="1"/>
        <v>#N/A</v>
      </c>
      <c r="F6860" s="296"/>
      <c r="G6860" s="299"/>
      <c r="H6860" s="299"/>
      <c r="I6860" s="299"/>
      <c r="J6860" s="299"/>
      <c r="K6860" s="299"/>
      <c r="L6860" s="299"/>
    </row>
    <row r="6861" spans="1:12" ht="12.75" hidden="1" customHeight="1" outlineLevel="2" x14ac:dyDescent="0.2">
      <c r="A6861" s="3"/>
      <c r="B6861" s="3"/>
      <c r="C6861" s="377"/>
      <c r="D6861" s="3">
        <v>12</v>
      </c>
      <c r="E6861" s="295" t="e">
        <f ca="1"/>
        <v>#N/A</v>
      </c>
      <c r="F6861" s="296"/>
      <c r="G6861" s="299"/>
      <c r="H6861" s="299"/>
      <c r="I6861" s="299"/>
      <c r="J6861" s="299"/>
      <c r="K6861" s="299"/>
      <c r="L6861" s="299"/>
    </row>
    <row r="6862" spans="1:12" ht="12.75" hidden="1" customHeight="1" outlineLevel="2" x14ac:dyDescent="0.2">
      <c r="A6862" s="3"/>
      <c r="B6862" s="3"/>
      <c r="C6862" s="377"/>
      <c r="D6862" s="3">
        <v>13</v>
      </c>
      <c r="E6862" s="295" t="e">
        <f ca="1"/>
        <v>#N/A</v>
      </c>
      <c r="F6862" s="296"/>
      <c r="G6862" s="299"/>
      <c r="H6862" s="299"/>
      <c r="I6862" s="299"/>
      <c r="J6862" s="299"/>
      <c r="K6862" s="299"/>
      <c r="L6862" s="299"/>
    </row>
    <row r="6863" spans="1:12" ht="12.75" hidden="1" customHeight="1" outlineLevel="2" x14ac:dyDescent="0.2">
      <c r="A6863" s="3"/>
      <c r="B6863" s="3"/>
      <c r="C6863" s="377"/>
      <c r="D6863" s="3">
        <v>14</v>
      </c>
      <c r="E6863" s="295" t="e">
        <f ca="1"/>
        <v>#N/A</v>
      </c>
      <c r="F6863" s="296"/>
      <c r="G6863" s="299"/>
      <c r="H6863" s="299"/>
      <c r="I6863" s="299"/>
      <c r="J6863" s="299"/>
      <c r="K6863" s="299"/>
      <c r="L6863" s="299"/>
    </row>
    <row r="6864" spans="1:12" ht="12.75" hidden="1" customHeight="1" outlineLevel="2" x14ac:dyDescent="0.2">
      <c r="A6864" s="3"/>
      <c r="B6864" s="3"/>
      <c r="C6864" s="377"/>
      <c r="D6864" s="3">
        <v>15</v>
      </c>
      <c r="E6864" s="295" t="e">
        <f ca="1"/>
        <v>#N/A</v>
      </c>
      <c r="F6864" s="296"/>
      <c r="G6864" s="299"/>
      <c r="H6864" s="299"/>
      <c r="I6864" s="299"/>
      <c r="J6864" s="299"/>
      <c r="K6864" s="299"/>
      <c r="L6864" s="299"/>
    </row>
    <row r="6865" spans="1:12" ht="12.75" hidden="1" customHeight="1" outlineLevel="1" x14ac:dyDescent="0.2">
      <c r="A6865" s="3"/>
      <c r="B6865" s="149" t="str">
        <f ca="1">B6848</f>
        <v>Asset Type 158</v>
      </c>
      <c r="C6865" s="149" t="str">
        <f ca="1">C6848</f>
        <v>Description - Asset Type 158</v>
      </c>
      <c r="D6865" s="3"/>
      <c r="E6865" s="3"/>
      <c r="F6865" s="109" t="s">
        <v>47</v>
      </c>
      <c r="G6865" s="301">
        <f t="shared" ref="G6865:L6865" si="716">SUM(G6850:G6864)</f>
        <v>0</v>
      </c>
      <c r="H6865" s="301">
        <f t="shared" ca="1" si="716"/>
        <v>0</v>
      </c>
      <c r="I6865" s="301">
        <f t="shared" ca="1" si="716"/>
        <v>0</v>
      </c>
      <c r="J6865" s="301">
        <f t="shared" ca="1" si="716"/>
        <v>0</v>
      </c>
      <c r="K6865" s="301">
        <f t="shared" ca="1" si="716"/>
        <v>0</v>
      </c>
      <c r="L6865" s="301">
        <f t="shared" ca="1" si="716"/>
        <v>0</v>
      </c>
    </row>
    <row r="6866" spans="1:12" ht="12.75" hidden="1" customHeight="1" outlineLevel="2" x14ac:dyDescent="0.2">
      <c r="A6866" s="221">
        <f>A6848+1</f>
        <v>159</v>
      </c>
      <c r="B6866" s="22" t="str">
        <f ca="1">OFFSET($B$216,$A6866-1,0)</f>
        <v>Asset Type 159</v>
      </c>
      <c r="C6866" s="22" t="str">
        <f ca="1">OFFSET($C$216,$A6866-1,0)</f>
        <v>Description - Asset Type 159</v>
      </c>
      <c r="D6866" s="3"/>
      <c r="E6866" s="112"/>
      <c r="F6866" s="111" t="s">
        <v>46</v>
      </c>
      <c r="G6866" s="300">
        <f t="shared" ref="G6866:L6866" ca="1" si="717">VLOOKUP($B6866,$B$216:$L$415,5+G$5,FALSE)</f>
        <v>0</v>
      </c>
      <c r="H6866" s="300">
        <f t="shared" ca="1" si="717"/>
        <v>0</v>
      </c>
      <c r="I6866" s="300">
        <f t="shared" ca="1" si="717"/>
        <v>0</v>
      </c>
      <c r="J6866" s="300">
        <f t="shared" ca="1" si="717"/>
        <v>0</v>
      </c>
      <c r="K6866" s="300">
        <f t="shared" ca="1" si="717"/>
        <v>0</v>
      </c>
      <c r="L6866" s="300">
        <f t="shared" ca="1" si="717"/>
        <v>0</v>
      </c>
    </row>
    <row r="6867" spans="1:12" ht="12.75" hidden="1" customHeight="1" outlineLevel="2" x14ac:dyDescent="0.2">
      <c r="A6867" s="3"/>
      <c r="B6867" s="3"/>
      <c r="C6867" s="21"/>
      <c r="D6867" s="3"/>
      <c r="E6867" s="110"/>
      <c r="F6867" s="109" t="s">
        <v>81</v>
      </c>
      <c r="G6867" s="114">
        <f ca="1">VLOOKUP($B6866,'Input Sheet'!$B$215:$L$414,5+G$5,FALSE)</f>
        <v>0</v>
      </c>
      <c r="H6867" s="114">
        <f ca="1">VLOOKUP($B6866,'Input Sheet'!$B$215:$L$414,5+H$5,FALSE)</f>
        <v>0</v>
      </c>
      <c r="I6867" s="114">
        <f ca="1">VLOOKUP($B6866,'Input Sheet'!$B$215:$L$414,5+I$5,FALSE)</f>
        <v>0</v>
      </c>
      <c r="J6867" s="114">
        <f ca="1">VLOOKUP($B6866,'Input Sheet'!$B$215:$L$414,5+J$5,FALSE)</f>
        <v>0</v>
      </c>
      <c r="K6867" s="114">
        <f ca="1">VLOOKUP($B6866,'Input Sheet'!$B$215:$L$414,5+K$5,FALSE)</f>
        <v>0</v>
      </c>
      <c r="L6867" s="114">
        <f ca="1">VLOOKUP($B6866,'Input Sheet'!$B$215:$L$414,5+L$5,FALSE)</f>
        <v>0</v>
      </c>
    </row>
    <row r="6868" spans="1:12" ht="12.75" hidden="1" customHeight="1" outlineLevel="2" x14ac:dyDescent="0.2">
      <c r="A6868" s="3"/>
      <c r="B6868" s="3"/>
      <c r="C6868" s="3"/>
      <c r="D6868" s="3">
        <v>1</v>
      </c>
      <c r="E6868" s="295">
        <f t="array" aca="1" ref="E6868:E6882" ca="1">TRANSPOSE(G6866:L6866)</f>
        <v>0</v>
      </c>
      <c r="F6868" s="296"/>
      <c r="G6868" s="297"/>
      <c r="H6868" s="298">
        <f ca="1">IF(OFFSET(H6868,-$D6868,0)="n/a","n/a",IF(H$5&gt;OFFSET(H6868,-$D6868,0)+$D6868,$E6868-SUM($G6868:G6868),($E6868-SUM($G6868:G6868))/(OFFSET(H6868,-$D6868,0)-(H$5-$D6868-1))))</f>
        <v>0</v>
      </c>
      <c r="I6868" s="298">
        <f ca="1">IF(OFFSET(I6868,-$D6868,0)="n/a","n/a",IF(I$5&gt;OFFSET(I6868,-$D6868,0)+$D6868,$E6868-SUM($G6868:H6868),($E6868-SUM($G6868:H6868))/(OFFSET(I6868,-$D6868,0)-(I$5-$D6868-1))))</f>
        <v>0</v>
      </c>
      <c r="J6868" s="298">
        <f ca="1">IF(OFFSET(J6868,-$D6868,0)="n/a","n/a",IF(J$5&gt;OFFSET(J6868,-$D6868,0)+$D6868,$E6868-SUM($G6868:I6868),($E6868-SUM($G6868:I6868))/(OFFSET(J6868,-$D6868,0)-(J$5-$D6868-1))))</f>
        <v>0</v>
      </c>
      <c r="K6868" s="298">
        <f ca="1">IF(OFFSET(K6868,-$D6868,0)="n/a","n/a",IF(K$5&gt;OFFSET(K6868,-$D6868,0)+$D6868,$E6868-SUM($G6868:J6868),($E6868-SUM($G6868:J6868))/(OFFSET(K6868,-$D6868,0)-(K$5-$D6868-1))))</f>
        <v>0</v>
      </c>
      <c r="L6868" s="298">
        <f ca="1">IF(OFFSET(L6868,-$D6868,0)="n/a","n/a",IF(L$5&gt;OFFSET(L6868,-$D6868,0)+$D6868,$E6868-SUM($G6868:K6868),($E6868-SUM($G6868:K6868))/(OFFSET(L6868,-$D6868,0)-(L$5-$D6868-1))))</f>
        <v>0</v>
      </c>
    </row>
    <row r="6869" spans="1:12" ht="12.75" hidden="1" customHeight="1" outlineLevel="2" x14ac:dyDescent="0.2">
      <c r="A6869" s="3"/>
      <c r="B6869" s="3"/>
      <c r="C6869" s="377" t="s">
        <v>48</v>
      </c>
      <c r="D6869" s="3">
        <v>2</v>
      </c>
      <c r="E6869" s="295">
        <f ca="1"/>
        <v>0</v>
      </c>
      <c r="F6869" s="296"/>
      <c r="G6869" s="299"/>
      <c r="H6869" s="297"/>
      <c r="I6869" s="298">
        <f ca="1">IF(OFFSET(I6869,-$D6869,0)="n/a","n/a",IF(I$5&gt;OFFSET(I6869,-$D6869,0)+$D6869,$E6869-SUM($G6869:H6869),($E6869-SUM($G6869:H6869))/(OFFSET(I6869,-$D6869,0)-(I$5-$D6869-1))))</f>
        <v>0</v>
      </c>
      <c r="J6869" s="298">
        <f ca="1">IF(OFFSET(J6869,-$D6869,0)="n/a","n/a",IF(J$5&gt;OFFSET(J6869,-$D6869,0)+$D6869,$E6869-SUM($G6869:I6869),($E6869-SUM($G6869:I6869))/(OFFSET(J6869,-$D6869,0)-(J$5-$D6869-1))))</f>
        <v>0</v>
      </c>
      <c r="K6869" s="298">
        <f ca="1">IF(OFFSET(K6869,-$D6869,0)="n/a","n/a",IF(K$5&gt;OFFSET(K6869,-$D6869,0)+$D6869,$E6869-SUM($G6869:J6869),($E6869-SUM($G6869:J6869))/(OFFSET(K6869,-$D6869,0)-(K$5-$D6869-1))))</f>
        <v>0</v>
      </c>
      <c r="L6869" s="298">
        <f ca="1">IF(OFFSET(L6869,-$D6869,0)="n/a","n/a",IF(L$5&gt;OFFSET(L6869,-$D6869,0)+$D6869,$E6869-SUM($G6869:K6869),($E6869-SUM($G6869:K6869))/(OFFSET(L6869,-$D6869,0)-(L$5-$D6869-1))))</f>
        <v>0</v>
      </c>
    </row>
    <row r="6870" spans="1:12" ht="12.75" hidden="1" customHeight="1" outlineLevel="2" x14ac:dyDescent="0.2">
      <c r="A6870" s="3"/>
      <c r="B6870" s="3"/>
      <c r="C6870" s="377"/>
      <c r="D6870" s="3">
        <v>3</v>
      </c>
      <c r="E6870" s="295">
        <f ca="1"/>
        <v>0</v>
      </c>
      <c r="F6870" s="296"/>
      <c r="G6870" s="299"/>
      <c r="H6870" s="299"/>
      <c r="I6870" s="297"/>
      <c r="J6870" s="298">
        <f ca="1">IF(OFFSET(J6870,-$D6870,0)="n/a","n/a",IF(J$5&gt;OFFSET(J6870,-$D6870,0)+$D6870,$E6870-SUM($G6870:I6870),($E6870-SUM($G6870:I6870))/(OFFSET(J6870,-$D6870,0)-(J$5-$D6870-1))))</f>
        <v>0</v>
      </c>
      <c r="K6870" s="298">
        <f ca="1">IF(OFFSET(K6870,-$D6870,0)="n/a","n/a",IF(K$5&gt;OFFSET(K6870,-$D6870,0)+$D6870,$E6870-SUM($G6870:J6870),($E6870-SUM($G6870:J6870))/(OFFSET(K6870,-$D6870,0)-(K$5-$D6870-1))))</f>
        <v>0</v>
      </c>
      <c r="L6870" s="298">
        <f ca="1">IF(OFFSET(L6870,-$D6870,0)="n/a","n/a",IF(L$5&gt;OFFSET(L6870,-$D6870,0)+$D6870,$E6870-SUM($G6870:K6870),($E6870-SUM($G6870:K6870))/(OFFSET(L6870,-$D6870,0)-(L$5-$D6870-1))))</f>
        <v>0</v>
      </c>
    </row>
    <row r="6871" spans="1:12" ht="12.75" hidden="1" customHeight="1" outlineLevel="2" x14ac:dyDescent="0.2">
      <c r="A6871" s="3"/>
      <c r="B6871" s="3"/>
      <c r="C6871" s="377"/>
      <c r="D6871" s="3">
        <v>4</v>
      </c>
      <c r="E6871" s="295">
        <f ca="1"/>
        <v>0</v>
      </c>
      <c r="F6871" s="296"/>
      <c r="G6871" s="299"/>
      <c r="H6871" s="299"/>
      <c r="I6871" s="299"/>
      <c r="J6871" s="297"/>
      <c r="K6871" s="298">
        <f ca="1">IF(OFFSET(K6871,-$D6871,0)="n/a","n/a",IF(K$5&gt;OFFSET(K6871,-$D6871,0)+$D6871,$E6871-SUM($G6871:J6871),($E6871-SUM($G6871:J6871))/(OFFSET(K6871,-$D6871,0)-(K$5-$D6871-1))))</f>
        <v>0</v>
      </c>
      <c r="L6871" s="298">
        <f ca="1">IF(OFFSET(L6871,-$D6871,0)="n/a","n/a",IF(L$5&gt;OFFSET(L6871,-$D6871,0)+$D6871,$E6871-SUM($G6871:K6871),($E6871-SUM($G6871:K6871))/(OFFSET(L6871,-$D6871,0)-(L$5-$D6871-1))))</f>
        <v>0</v>
      </c>
    </row>
    <row r="6872" spans="1:12" ht="12.75" hidden="1" customHeight="1" outlineLevel="2" x14ac:dyDescent="0.2">
      <c r="A6872" s="3"/>
      <c r="B6872" s="3"/>
      <c r="C6872" s="377"/>
      <c r="D6872" s="3">
        <v>5</v>
      </c>
      <c r="E6872" s="295">
        <f ca="1"/>
        <v>0</v>
      </c>
      <c r="F6872" s="296"/>
      <c r="G6872" s="299"/>
      <c r="H6872" s="299"/>
      <c r="I6872" s="299"/>
      <c r="J6872" s="299"/>
      <c r="K6872" s="297"/>
      <c r="L6872" s="298">
        <f ca="1">IF(OFFSET(L6872,-$D6872,0)="n/a","n/a",IF(L$5&gt;OFFSET(L6872,-$D6872,0)+$D6872,$E6872-SUM($G6872:K6872),($E6872-SUM($G6872:K6872))/(OFFSET(L6872,-$D6872,0)-(L$5-$D6872-1))))</f>
        <v>0</v>
      </c>
    </row>
    <row r="6873" spans="1:12" ht="12.75" hidden="1" customHeight="1" outlineLevel="2" x14ac:dyDescent="0.2">
      <c r="A6873" s="3"/>
      <c r="B6873" s="3"/>
      <c r="C6873" s="377"/>
      <c r="D6873" s="3">
        <v>6</v>
      </c>
      <c r="E6873" s="295">
        <f ca="1"/>
        <v>0</v>
      </c>
      <c r="F6873" s="296"/>
      <c r="G6873" s="299"/>
      <c r="H6873" s="299"/>
      <c r="I6873" s="299"/>
      <c r="J6873" s="299"/>
      <c r="K6873" s="299"/>
      <c r="L6873" s="297"/>
    </row>
    <row r="6874" spans="1:12" ht="12.75" hidden="1" customHeight="1" outlineLevel="2" x14ac:dyDescent="0.2">
      <c r="A6874" s="3"/>
      <c r="B6874" s="3"/>
      <c r="C6874" s="377"/>
      <c r="D6874" s="3">
        <v>7</v>
      </c>
      <c r="E6874" s="295" t="e">
        <f ca="1"/>
        <v>#N/A</v>
      </c>
      <c r="F6874" s="296"/>
      <c r="G6874" s="299"/>
      <c r="H6874" s="299"/>
      <c r="I6874" s="299"/>
      <c r="J6874" s="299"/>
      <c r="K6874" s="299"/>
      <c r="L6874" s="299"/>
    </row>
    <row r="6875" spans="1:12" ht="12.75" hidden="1" customHeight="1" outlineLevel="2" x14ac:dyDescent="0.2">
      <c r="A6875" s="3"/>
      <c r="B6875" s="3"/>
      <c r="C6875" s="377"/>
      <c r="D6875" s="3">
        <v>8</v>
      </c>
      <c r="E6875" s="295" t="e">
        <f ca="1"/>
        <v>#N/A</v>
      </c>
      <c r="F6875" s="296"/>
      <c r="G6875" s="299"/>
      <c r="H6875" s="299"/>
      <c r="I6875" s="299"/>
      <c r="J6875" s="299"/>
      <c r="K6875" s="299"/>
      <c r="L6875" s="299"/>
    </row>
    <row r="6876" spans="1:12" ht="12.75" hidden="1" customHeight="1" outlineLevel="2" x14ac:dyDescent="0.2">
      <c r="A6876" s="3"/>
      <c r="B6876" s="3"/>
      <c r="C6876" s="377"/>
      <c r="D6876" s="3">
        <v>9</v>
      </c>
      <c r="E6876" s="295" t="e">
        <f ca="1"/>
        <v>#N/A</v>
      </c>
      <c r="F6876" s="296"/>
      <c r="G6876" s="299"/>
      <c r="H6876" s="299"/>
      <c r="I6876" s="299"/>
      <c r="J6876" s="299"/>
      <c r="K6876" s="299"/>
      <c r="L6876" s="299"/>
    </row>
    <row r="6877" spans="1:12" ht="12.75" hidden="1" customHeight="1" outlineLevel="2" x14ac:dyDescent="0.2">
      <c r="A6877" s="3"/>
      <c r="B6877" s="3"/>
      <c r="C6877" s="377"/>
      <c r="D6877" s="3">
        <v>10</v>
      </c>
      <c r="E6877" s="295" t="e">
        <f ca="1"/>
        <v>#N/A</v>
      </c>
      <c r="F6877" s="296"/>
      <c r="G6877" s="299"/>
      <c r="H6877" s="299"/>
      <c r="I6877" s="299"/>
      <c r="J6877" s="299"/>
      <c r="K6877" s="299"/>
      <c r="L6877" s="299"/>
    </row>
    <row r="6878" spans="1:12" ht="12.75" hidden="1" customHeight="1" outlineLevel="2" x14ac:dyDescent="0.2">
      <c r="A6878" s="3"/>
      <c r="B6878" s="3"/>
      <c r="C6878" s="377"/>
      <c r="D6878" s="3">
        <v>11</v>
      </c>
      <c r="E6878" s="295" t="e">
        <f ca="1"/>
        <v>#N/A</v>
      </c>
      <c r="F6878" s="296"/>
      <c r="G6878" s="299"/>
      <c r="H6878" s="299"/>
      <c r="I6878" s="299"/>
      <c r="J6878" s="299"/>
      <c r="K6878" s="299"/>
      <c r="L6878" s="299"/>
    </row>
    <row r="6879" spans="1:12" ht="12.75" hidden="1" customHeight="1" outlineLevel="2" x14ac:dyDescent="0.2">
      <c r="A6879" s="3"/>
      <c r="B6879" s="3"/>
      <c r="C6879" s="377"/>
      <c r="D6879" s="3">
        <v>12</v>
      </c>
      <c r="E6879" s="295" t="e">
        <f ca="1"/>
        <v>#N/A</v>
      </c>
      <c r="F6879" s="296"/>
      <c r="G6879" s="299"/>
      <c r="H6879" s="299"/>
      <c r="I6879" s="299"/>
      <c r="J6879" s="299"/>
      <c r="K6879" s="299"/>
      <c r="L6879" s="299"/>
    </row>
    <row r="6880" spans="1:12" ht="12.75" hidden="1" customHeight="1" outlineLevel="2" x14ac:dyDescent="0.2">
      <c r="A6880" s="3"/>
      <c r="B6880" s="3"/>
      <c r="C6880" s="377"/>
      <c r="D6880" s="3">
        <v>13</v>
      </c>
      <c r="E6880" s="295" t="e">
        <f ca="1"/>
        <v>#N/A</v>
      </c>
      <c r="F6880" s="296"/>
      <c r="G6880" s="299"/>
      <c r="H6880" s="299"/>
      <c r="I6880" s="299"/>
      <c r="J6880" s="299"/>
      <c r="K6880" s="299"/>
      <c r="L6880" s="299"/>
    </row>
    <row r="6881" spans="1:12" ht="12.75" hidden="1" customHeight="1" outlineLevel="2" x14ac:dyDescent="0.2">
      <c r="A6881" s="3"/>
      <c r="B6881" s="3"/>
      <c r="C6881" s="377"/>
      <c r="D6881" s="3">
        <v>14</v>
      </c>
      <c r="E6881" s="295" t="e">
        <f ca="1"/>
        <v>#N/A</v>
      </c>
      <c r="F6881" s="296"/>
      <c r="G6881" s="299"/>
      <c r="H6881" s="299"/>
      <c r="I6881" s="299"/>
      <c r="J6881" s="299"/>
      <c r="K6881" s="299"/>
      <c r="L6881" s="299"/>
    </row>
    <row r="6882" spans="1:12" ht="12.75" hidden="1" customHeight="1" outlineLevel="2" x14ac:dyDescent="0.2">
      <c r="A6882" s="3"/>
      <c r="B6882" s="3"/>
      <c r="C6882" s="377"/>
      <c r="D6882" s="3">
        <v>15</v>
      </c>
      <c r="E6882" s="295" t="e">
        <f ca="1"/>
        <v>#N/A</v>
      </c>
      <c r="F6882" s="296"/>
      <c r="G6882" s="299"/>
      <c r="H6882" s="299"/>
      <c r="I6882" s="299"/>
      <c r="J6882" s="299"/>
      <c r="K6882" s="299"/>
      <c r="L6882" s="299"/>
    </row>
    <row r="6883" spans="1:12" ht="12.75" hidden="1" customHeight="1" outlineLevel="1" x14ac:dyDescent="0.2">
      <c r="A6883" s="3"/>
      <c r="B6883" s="149" t="str">
        <f ca="1">B6866</f>
        <v>Asset Type 159</v>
      </c>
      <c r="C6883" s="149" t="str">
        <f ca="1">C6866</f>
        <v>Description - Asset Type 159</v>
      </c>
      <c r="D6883" s="3"/>
      <c r="E6883" s="3"/>
      <c r="F6883" s="109" t="s">
        <v>47</v>
      </c>
      <c r="G6883" s="301">
        <f t="shared" ref="G6883:L6883" si="718">SUM(G6868:G6882)</f>
        <v>0</v>
      </c>
      <c r="H6883" s="301">
        <f t="shared" ca="1" si="718"/>
        <v>0</v>
      </c>
      <c r="I6883" s="301">
        <f t="shared" ca="1" si="718"/>
        <v>0</v>
      </c>
      <c r="J6883" s="301">
        <f t="shared" ca="1" si="718"/>
        <v>0</v>
      </c>
      <c r="K6883" s="301">
        <f t="shared" ca="1" si="718"/>
        <v>0</v>
      </c>
      <c r="L6883" s="301">
        <f t="shared" ca="1" si="718"/>
        <v>0</v>
      </c>
    </row>
    <row r="6884" spans="1:12" ht="12.75" hidden="1" customHeight="1" outlineLevel="2" x14ac:dyDescent="0.2">
      <c r="A6884" s="221">
        <f>A6866+1</f>
        <v>160</v>
      </c>
      <c r="B6884" s="22" t="str">
        <f ca="1">OFFSET($B$216,$A6884-1,0)</f>
        <v>Asset Type 160</v>
      </c>
      <c r="C6884" s="22" t="str">
        <f ca="1">OFFSET($C$216,$A6884-1,0)</f>
        <v>Description - Asset Type 160</v>
      </c>
      <c r="D6884" s="3"/>
      <c r="E6884" s="112"/>
      <c r="F6884" s="111" t="s">
        <v>46</v>
      </c>
      <c r="G6884" s="300">
        <f t="shared" ref="G6884:L6884" ca="1" si="719">VLOOKUP($B6884,$B$216:$L$415,5+G$5,FALSE)</f>
        <v>0</v>
      </c>
      <c r="H6884" s="300">
        <f t="shared" ca="1" si="719"/>
        <v>0</v>
      </c>
      <c r="I6884" s="300">
        <f t="shared" ca="1" si="719"/>
        <v>0</v>
      </c>
      <c r="J6884" s="300">
        <f t="shared" ca="1" si="719"/>
        <v>0</v>
      </c>
      <c r="K6884" s="300">
        <f t="shared" ca="1" si="719"/>
        <v>0</v>
      </c>
      <c r="L6884" s="300">
        <f t="shared" ca="1" si="719"/>
        <v>0</v>
      </c>
    </row>
    <row r="6885" spans="1:12" ht="12.75" hidden="1" customHeight="1" outlineLevel="2" x14ac:dyDescent="0.2">
      <c r="A6885" s="3"/>
      <c r="B6885" s="3"/>
      <c r="C6885" s="21"/>
      <c r="D6885" s="3"/>
      <c r="E6885" s="110"/>
      <c r="F6885" s="109" t="s">
        <v>81</v>
      </c>
      <c r="G6885" s="114">
        <f ca="1">VLOOKUP($B6884,'Input Sheet'!$B$215:$L$414,5+G$5,FALSE)</f>
        <v>0</v>
      </c>
      <c r="H6885" s="114">
        <f ca="1">VLOOKUP($B6884,'Input Sheet'!$B$215:$L$414,5+H$5,FALSE)</f>
        <v>0</v>
      </c>
      <c r="I6885" s="114">
        <f ca="1">VLOOKUP($B6884,'Input Sheet'!$B$215:$L$414,5+I$5,FALSE)</f>
        <v>0</v>
      </c>
      <c r="J6885" s="114">
        <f ca="1">VLOOKUP($B6884,'Input Sheet'!$B$215:$L$414,5+J$5,FALSE)</f>
        <v>0</v>
      </c>
      <c r="K6885" s="114">
        <f ca="1">VLOOKUP($B6884,'Input Sheet'!$B$215:$L$414,5+K$5,FALSE)</f>
        <v>0</v>
      </c>
      <c r="L6885" s="114">
        <f ca="1">VLOOKUP($B6884,'Input Sheet'!$B$215:$L$414,5+L$5,FALSE)</f>
        <v>0</v>
      </c>
    </row>
    <row r="6886" spans="1:12" ht="12.75" hidden="1" customHeight="1" outlineLevel="2" x14ac:dyDescent="0.2">
      <c r="A6886" s="3"/>
      <c r="B6886" s="3"/>
      <c r="C6886" s="3"/>
      <c r="D6886" s="3">
        <v>1</v>
      </c>
      <c r="E6886" s="295">
        <f t="array" aca="1" ref="E6886:E6900" ca="1">TRANSPOSE(G6884:L6884)</f>
        <v>0</v>
      </c>
      <c r="F6886" s="296"/>
      <c r="G6886" s="297"/>
      <c r="H6886" s="298">
        <f ca="1">IF(OFFSET(H6886,-$D6886,0)="n/a","n/a",IF(H$5&gt;OFFSET(H6886,-$D6886,0)+$D6886,$E6886-SUM($G6886:G6886),($E6886-SUM($G6886:G6886))/(OFFSET(H6886,-$D6886,0)-(H$5-$D6886-1))))</f>
        <v>0</v>
      </c>
      <c r="I6886" s="298">
        <f ca="1">IF(OFFSET(I6886,-$D6886,0)="n/a","n/a",IF(I$5&gt;OFFSET(I6886,-$D6886,0)+$D6886,$E6886-SUM($G6886:H6886),($E6886-SUM($G6886:H6886))/(OFFSET(I6886,-$D6886,0)-(I$5-$D6886-1))))</f>
        <v>0</v>
      </c>
      <c r="J6886" s="298">
        <f ca="1">IF(OFFSET(J6886,-$D6886,0)="n/a","n/a",IF(J$5&gt;OFFSET(J6886,-$D6886,0)+$D6886,$E6886-SUM($G6886:I6886),($E6886-SUM($G6886:I6886))/(OFFSET(J6886,-$D6886,0)-(J$5-$D6886-1))))</f>
        <v>0</v>
      </c>
      <c r="K6886" s="298">
        <f ca="1">IF(OFFSET(K6886,-$D6886,0)="n/a","n/a",IF(K$5&gt;OFFSET(K6886,-$D6886,0)+$D6886,$E6886-SUM($G6886:J6886),($E6886-SUM($G6886:J6886))/(OFFSET(K6886,-$D6886,0)-(K$5-$D6886-1))))</f>
        <v>0</v>
      </c>
      <c r="L6886" s="298">
        <f ca="1">IF(OFFSET(L6886,-$D6886,0)="n/a","n/a",IF(L$5&gt;OFFSET(L6886,-$D6886,0)+$D6886,$E6886-SUM($G6886:K6886),($E6886-SUM($G6886:K6886))/(OFFSET(L6886,-$D6886,0)-(L$5-$D6886-1))))</f>
        <v>0</v>
      </c>
    </row>
    <row r="6887" spans="1:12" ht="12.75" hidden="1" customHeight="1" outlineLevel="2" x14ac:dyDescent="0.2">
      <c r="A6887" s="3"/>
      <c r="B6887" s="3"/>
      <c r="C6887" s="377" t="s">
        <v>48</v>
      </c>
      <c r="D6887" s="3">
        <v>2</v>
      </c>
      <c r="E6887" s="295">
        <f ca="1"/>
        <v>0</v>
      </c>
      <c r="F6887" s="296"/>
      <c r="G6887" s="299"/>
      <c r="H6887" s="297"/>
      <c r="I6887" s="298">
        <f ca="1">IF(OFFSET(I6887,-$D6887,0)="n/a","n/a",IF(I$5&gt;OFFSET(I6887,-$D6887,0)+$D6887,$E6887-SUM($G6887:H6887),($E6887-SUM($G6887:H6887))/(OFFSET(I6887,-$D6887,0)-(I$5-$D6887-1))))</f>
        <v>0</v>
      </c>
      <c r="J6887" s="298">
        <f ca="1">IF(OFFSET(J6887,-$D6887,0)="n/a","n/a",IF(J$5&gt;OFFSET(J6887,-$D6887,0)+$D6887,$E6887-SUM($G6887:I6887),($E6887-SUM($G6887:I6887))/(OFFSET(J6887,-$D6887,0)-(J$5-$D6887-1))))</f>
        <v>0</v>
      </c>
      <c r="K6887" s="298">
        <f ca="1">IF(OFFSET(K6887,-$D6887,0)="n/a","n/a",IF(K$5&gt;OFFSET(K6887,-$D6887,0)+$D6887,$E6887-SUM($G6887:J6887),($E6887-SUM($G6887:J6887))/(OFFSET(K6887,-$D6887,0)-(K$5-$D6887-1))))</f>
        <v>0</v>
      </c>
      <c r="L6887" s="298">
        <f ca="1">IF(OFFSET(L6887,-$D6887,0)="n/a","n/a",IF(L$5&gt;OFFSET(L6887,-$D6887,0)+$D6887,$E6887-SUM($G6887:K6887),($E6887-SUM($G6887:K6887))/(OFFSET(L6887,-$D6887,0)-(L$5-$D6887-1))))</f>
        <v>0</v>
      </c>
    </row>
    <row r="6888" spans="1:12" ht="12.75" hidden="1" customHeight="1" outlineLevel="2" x14ac:dyDescent="0.2">
      <c r="A6888" s="3"/>
      <c r="B6888" s="3"/>
      <c r="C6888" s="377"/>
      <c r="D6888" s="3">
        <v>3</v>
      </c>
      <c r="E6888" s="295">
        <f ca="1"/>
        <v>0</v>
      </c>
      <c r="F6888" s="296"/>
      <c r="G6888" s="299"/>
      <c r="H6888" s="299"/>
      <c r="I6888" s="297"/>
      <c r="J6888" s="298">
        <f ca="1">IF(OFFSET(J6888,-$D6888,0)="n/a","n/a",IF(J$5&gt;OFFSET(J6888,-$D6888,0)+$D6888,$E6888-SUM($G6888:I6888),($E6888-SUM($G6888:I6888))/(OFFSET(J6888,-$D6888,0)-(J$5-$D6888-1))))</f>
        <v>0</v>
      </c>
      <c r="K6888" s="298">
        <f ca="1">IF(OFFSET(K6888,-$D6888,0)="n/a","n/a",IF(K$5&gt;OFFSET(K6888,-$D6888,0)+$D6888,$E6888-SUM($G6888:J6888),($E6888-SUM($G6888:J6888))/(OFFSET(K6888,-$D6888,0)-(K$5-$D6888-1))))</f>
        <v>0</v>
      </c>
      <c r="L6888" s="298">
        <f ca="1">IF(OFFSET(L6888,-$D6888,0)="n/a","n/a",IF(L$5&gt;OFFSET(L6888,-$D6888,0)+$D6888,$E6888-SUM($G6888:K6888),($E6888-SUM($G6888:K6888))/(OFFSET(L6888,-$D6888,0)-(L$5-$D6888-1))))</f>
        <v>0</v>
      </c>
    </row>
    <row r="6889" spans="1:12" ht="12.75" hidden="1" customHeight="1" outlineLevel="2" x14ac:dyDescent="0.2">
      <c r="A6889" s="3"/>
      <c r="B6889" s="3"/>
      <c r="C6889" s="377"/>
      <c r="D6889" s="3">
        <v>4</v>
      </c>
      <c r="E6889" s="295">
        <f ca="1"/>
        <v>0</v>
      </c>
      <c r="F6889" s="296"/>
      <c r="G6889" s="299"/>
      <c r="H6889" s="299"/>
      <c r="I6889" s="299"/>
      <c r="J6889" s="297"/>
      <c r="K6889" s="298">
        <f ca="1">IF(OFFSET(K6889,-$D6889,0)="n/a","n/a",IF(K$5&gt;OFFSET(K6889,-$D6889,0)+$D6889,$E6889-SUM($G6889:J6889),($E6889-SUM($G6889:J6889))/(OFFSET(K6889,-$D6889,0)-(K$5-$D6889-1))))</f>
        <v>0</v>
      </c>
      <c r="L6889" s="298">
        <f ca="1">IF(OFFSET(L6889,-$D6889,0)="n/a","n/a",IF(L$5&gt;OFFSET(L6889,-$D6889,0)+$D6889,$E6889-SUM($G6889:K6889),($E6889-SUM($G6889:K6889))/(OFFSET(L6889,-$D6889,0)-(L$5-$D6889-1))))</f>
        <v>0</v>
      </c>
    </row>
    <row r="6890" spans="1:12" ht="12.75" hidden="1" customHeight="1" outlineLevel="2" x14ac:dyDescent="0.2">
      <c r="A6890" s="3"/>
      <c r="B6890" s="3"/>
      <c r="C6890" s="377"/>
      <c r="D6890" s="3">
        <v>5</v>
      </c>
      <c r="E6890" s="295">
        <f ca="1"/>
        <v>0</v>
      </c>
      <c r="F6890" s="296"/>
      <c r="G6890" s="299"/>
      <c r="H6890" s="299"/>
      <c r="I6890" s="299"/>
      <c r="J6890" s="299"/>
      <c r="K6890" s="297"/>
      <c r="L6890" s="298">
        <f ca="1">IF(OFFSET(L6890,-$D6890,0)="n/a","n/a",IF(L$5&gt;OFFSET(L6890,-$D6890,0)+$D6890,$E6890-SUM($G6890:K6890),($E6890-SUM($G6890:K6890))/(OFFSET(L6890,-$D6890,0)-(L$5-$D6890-1))))</f>
        <v>0</v>
      </c>
    </row>
    <row r="6891" spans="1:12" ht="12.75" hidden="1" customHeight="1" outlineLevel="2" x14ac:dyDescent="0.2">
      <c r="A6891" s="3"/>
      <c r="B6891" s="3"/>
      <c r="C6891" s="377"/>
      <c r="D6891" s="3">
        <v>6</v>
      </c>
      <c r="E6891" s="295">
        <f ca="1"/>
        <v>0</v>
      </c>
      <c r="F6891" s="296"/>
      <c r="G6891" s="299"/>
      <c r="H6891" s="299"/>
      <c r="I6891" s="299"/>
      <c r="J6891" s="299"/>
      <c r="K6891" s="299"/>
      <c r="L6891" s="297"/>
    </row>
    <row r="6892" spans="1:12" ht="12.75" hidden="1" customHeight="1" outlineLevel="2" x14ac:dyDescent="0.2">
      <c r="A6892" s="3"/>
      <c r="B6892" s="3"/>
      <c r="C6892" s="377"/>
      <c r="D6892" s="3">
        <v>7</v>
      </c>
      <c r="E6892" s="295" t="e">
        <f ca="1"/>
        <v>#N/A</v>
      </c>
      <c r="F6892" s="296"/>
      <c r="G6892" s="299"/>
      <c r="H6892" s="299"/>
      <c r="I6892" s="299"/>
      <c r="J6892" s="299"/>
      <c r="K6892" s="299"/>
      <c r="L6892" s="299"/>
    </row>
    <row r="6893" spans="1:12" ht="12.75" hidden="1" customHeight="1" outlineLevel="2" x14ac:dyDescent="0.2">
      <c r="A6893" s="3"/>
      <c r="B6893" s="3"/>
      <c r="C6893" s="377"/>
      <c r="D6893" s="3">
        <v>8</v>
      </c>
      <c r="E6893" s="295" t="e">
        <f ca="1"/>
        <v>#N/A</v>
      </c>
      <c r="F6893" s="296"/>
      <c r="G6893" s="299"/>
      <c r="H6893" s="299"/>
      <c r="I6893" s="299"/>
      <c r="J6893" s="299"/>
      <c r="K6893" s="299"/>
      <c r="L6893" s="299"/>
    </row>
    <row r="6894" spans="1:12" ht="12.75" hidden="1" customHeight="1" outlineLevel="2" x14ac:dyDescent="0.2">
      <c r="A6894" s="3"/>
      <c r="B6894" s="3"/>
      <c r="C6894" s="377"/>
      <c r="D6894" s="3">
        <v>9</v>
      </c>
      <c r="E6894" s="295" t="e">
        <f ca="1"/>
        <v>#N/A</v>
      </c>
      <c r="F6894" s="296"/>
      <c r="G6894" s="299"/>
      <c r="H6894" s="299"/>
      <c r="I6894" s="299"/>
      <c r="J6894" s="299"/>
      <c r="K6894" s="299"/>
      <c r="L6894" s="299"/>
    </row>
    <row r="6895" spans="1:12" ht="12.75" hidden="1" customHeight="1" outlineLevel="2" x14ac:dyDescent="0.2">
      <c r="A6895" s="3"/>
      <c r="B6895" s="3"/>
      <c r="C6895" s="377"/>
      <c r="D6895" s="3">
        <v>10</v>
      </c>
      <c r="E6895" s="295" t="e">
        <f ca="1"/>
        <v>#N/A</v>
      </c>
      <c r="F6895" s="296"/>
      <c r="G6895" s="299"/>
      <c r="H6895" s="299"/>
      <c r="I6895" s="299"/>
      <c r="J6895" s="299"/>
      <c r="K6895" s="299"/>
      <c r="L6895" s="299"/>
    </row>
    <row r="6896" spans="1:12" ht="12.75" hidden="1" customHeight="1" outlineLevel="2" x14ac:dyDescent="0.2">
      <c r="A6896" s="3"/>
      <c r="B6896" s="3"/>
      <c r="C6896" s="377"/>
      <c r="D6896" s="3">
        <v>11</v>
      </c>
      <c r="E6896" s="295" t="e">
        <f ca="1"/>
        <v>#N/A</v>
      </c>
      <c r="F6896" s="296"/>
      <c r="G6896" s="299"/>
      <c r="H6896" s="299"/>
      <c r="I6896" s="299"/>
      <c r="J6896" s="299"/>
      <c r="K6896" s="299"/>
      <c r="L6896" s="299"/>
    </row>
    <row r="6897" spans="1:12" ht="12.75" hidden="1" customHeight="1" outlineLevel="2" x14ac:dyDescent="0.2">
      <c r="A6897" s="3"/>
      <c r="B6897" s="3"/>
      <c r="C6897" s="377"/>
      <c r="D6897" s="3">
        <v>12</v>
      </c>
      <c r="E6897" s="295" t="e">
        <f ca="1"/>
        <v>#N/A</v>
      </c>
      <c r="F6897" s="296"/>
      <c r="G6897" s="299"/>
      <c r="H6897" s="299"/>
      <c r="I6897" s="299"/>
      <c r="J6897" s="299"/>
      <c r="K6897" s="299"/>
      <c r="L6897" s="299"/>
    </row>
    <row r="6898" spans="1:12" ht="12.75" hidden="1" customHeight="1" outlineLevel="2" x14ac:dyDescent="0.2">
      <c r="A6898" s="3"/>
      <c r="B6898" s="3"/>
      <c r="C6898" s="377"/>
      <c r="D6898" s="3">
        <v>13</v>
      </c>
      <c r="E6898" s="295" t="e">
        <f ca="1"/>
        <v>#N/A</v>
      </c>
      <c r="F6898" s="296"/>
      <c r="G6898" s="299"/>
      <c r="H6898" s="299"/>
      <c r="I6898" s="299"/>
      <c r="J6898" s="299"/>
      <c r="K6898" s="299"/>
      <c r="L6898" s="299"/>
    </row>
    <row r="6899" spans="1:12" ht="12.75" hidden="1" customHeight="1" outlineLevel="2" x14ac:dyDescent="0.2">
      <c r="A6899" s="3"/>
      <c r="B6899" s="3"/>
      <c r="C6899" s="377"/>
      <c r="D6899" s="3">
        <v>14</v>
      </c>
      <c r="E6899" s="295" t="e">
        <f ca="1"/>
        <v>#N/A</v>
      </c>
      <c r="F6899" s="296"/>
      <c r="G6899" s="299"/>
      <c r="H6899" s="299"/>
      <c r="I6899" s="299"/>
      <c r="J6899" s="299"/>
      <c r="K6899" s="299"/>
      <c r="L6899" s="299"/>
    </row>
    <row r="6900" spans="1:12" ht="12.75" hidden="1" customHeight="1" outlineLevel="2" x14ac:dyDescent="0.2">
      <c r="A6900" s="3"/>
      <c r="B6900" s="3"/>
      <c r="C6900" s="377"/>
      <c r="D6900" s="3">
        <v>15</v>
      </c>
      <c r="E6900" s="295" t="e">
        <f ca="1"/>
        <v>#N/A</v>
      </c>
      <c r="F6900" s="296"/>
      <c r="G6900" s="299"/>
      <c r="H6900" s="299"/>
      <c r="I6900" s="299"/>
      <c r="J6900" s="299"/>
      <c r="K6900" s="299"/>
      <c r="L6900" s="299"/>
    </row>
    <row r="6901" spans="1:12" ht="12.75" hidden="1" customHeight="1" outlineLevel="1" x14ac:dyDescent="0.2">
      <c r="A6901" s="3"/>
      <c r="B6901" s="149" t="str">
        <f ca="1">B6884</f>
        <v>Asset Type 160</v>
      </c>
      <c r="C6901" s="149" t="str">
        <f ca="1">C6884</f>
        <v>Description - Asset Type 160</v>
      </c>
      <c r="D6901" s="3"/>
      <c r="E6901" s="3"/>
      <c r="F6901" s="109" t="s">
        <v>47</v>
      </c>
      <c r="G6901" s="301">
        <f t="shared" ref="G6901:L6901" si="720">SUM(G6886:G6900)</f>
        <v>0</v>
      </c>
      <c r="H6901" s="301">
        <f t="shared" ca="1" si="720"/>
        <v>0</v>
      </c>
      <c r="I6901" s="301">
        <f t="shared" ca="1" si="720"/>
        <v>0</v>
      </c>
      <c r="J6901" s="301">
        <f t="shared" ca="1" si="720"/>
        <v>0</v>
      </c>
      <c r="K6901" s="301">
        <f t="shared" ca="1" si="720"/>
        <v>0</v>
      </c>
      <c r="L6901" s="301">
        <f t="shared" ca="1" si="720"/>
        <v>0</v>
      </c>
    </row>
    <row r="6902" spans="1:12" ht="12.75" hidden="1" customHeight="1" outlineLevel="2" x14ac:dyDescent="0.2">
      <c r="A6902" s="221">
        <f>A6884+1</f>
        <v>161</v>
      </c>
      <c r="B6902" s="22" t="str">
        <f ca="1">OFFSET($B$216,$A6902-1,0)</f>
        <v>Asset Type 161</v>
      </c>
      <c r="C6902" s="22" t="str">
        <f ca="1">OFFSET($C$216,$A6902-1,0)</f>
        <v>Description - Asset Type 161</v>
      </c>
      <c r="D6902" s="3"/>
      <c r="E6902" s="112"/>
      <c r="F6902" s="111" t="s">
        <v>46</v>
      </c>
      <c r="G6902" s="300">
        <f t="shared" ref="G6902:L6902" ca="1" si="721">VLOOKUP($B6902,$B$216:$L$415,5+G$5,FALSE)</f>
        <v>0</v>
      </c>
      <c r="H6902" s="300">
        <f t="shared" ca="1" si="721"/>
        <v>0</v>
      </c>
      <c r="I6902" s="300">
        <f t="shared" ca="1" si="721"/>
        <v>0</v>
      </c>
      <c r="J6902" s="300">
        <f t="shared" ca="1" si="721"/>
        <v>0</v>
      </c>
      <c r="K6902" s="300">
        <f t="shared" ca="1" si="721"/>
        <v>0</v>
      </c>
      <c r="L6902" s="300">
        <f t="shared" ca="1" si="721"/>
        <v>0</v>
      </c>
    </row>
    <row r="6903" spans="1:12" ht="12.75" hidden="1" customHeight="1" outlineLevel="2" x14ac:dyDescent="0.2">
      <c r="A6903" s="3"/>
      <c r="B6903" s="3"/>
      <c r="C6903" s="21"/>
      <c r="D6903" s="3"/>
      <c r="E6903" s="110"/>
      <c r="F6903" s="109" t="s">
        <v>81</v>
      </c>
      <c r="G6903" s="114">
        <f ca="1">VLOOKUP($B6902,'Input Sheet'!$B$215:$L$414,5+G$5,FALSE)</f>
        <v>0</v>
      </c>
      <c r="H6903" s="114">
        <f ca="1">VLOOKUP($B6902,'Input Sheet'!$B$215:$L$414,5+H$5,FALSE)</f>
        <v>0</v>
      </c>
      <c r="I6903" s="114">
        <f ca="1">VLOOKUP($B6902,'Input Sheet'!$B$215:$L$414,5+I$5,FALSE)</f>
        <v>0</v>
      </c>
      <c r="J6903" s="114">
        <f ca="1">VLOOKUP($B6902,'Input Sheet'!$B$215:$L$414,5+J$5,FALSE)</f>
        <v>0</v>
      </c>
      <c r="K6903" s="114">
        <f ca="1">VLOOKUP($B6902,'Input Sheet'!$B$215:$L$414,5+K$5,FALSE)</f>
        <v>0</v>
      </c>
      <c r="L6903" s="114">
        <f ca="1">VLOOKUP($B6902,'Input Sheet'!$B$215:$L$414,5+L$5,FALSE)</f>
        <v>0</v>
      </c>
    </row>
    <row r="6904" spans="1:12" ht="12.75" hidden="1" customHeight="1" outlineLevel="2" x14ac:dyDescent="0.2">
      <c r="A6904" s="3"/>
      <c r="B6904" s="3"/>
      <c r="C6904" s="3"/>
      <c r="D6904" s="3">
        <v>1</v>
      </c>
      <c r="E6904" s="295">
        <f t="array" aca="1" ref="E6904:E6918" ca="1">TRANSPOSE(G6902:L6902)</f>
        <v>0</v>
      </c>
      <c r="F6904" s="296"/>
      <c r="G6904" s="297"/>
      <c r="H6904" s="298">
        <f ca="1">IF(OFFSET(H6904,-$D6904,0)="n/a","n/a",IF(H$5&gt;OFFSET(H6904,-$D6904,0)+$D6904,$E6904-SUM($G6904:G6904),($E6904-SUM($G6904:G6904))/(OFFSET(H6904,-$D6904,0)-(H$5-$D6904-1))))</f>
        <v>0</v>
      </c>
      <c r="I6904" s="298">
        <f ca="1">IF(OFFSET(I6904,-$D6904,0)="n/a","n/a",IF(I$5&gt;OFFSET(I6904,-$D6904,0)+$D6904,$E6904-SUM($G6904:H6904),($E6904-SUM($G6904:H6904))/(OFFSET(I6904,-$D6904,0)-(I$5-$D6904-1))))</f>
        <v>0</v>
      </c>
      <c r="J6904" s="298">
        <f ca="1">IF(OFFSET(J6904,-$D6904,0)="n/a","n/a",IF(J$5&gt;OFFSET(J6904,-$D6904,0)+$D6904,$E6904-SUM($G6904:I6904),($E6904-SUM($G6904:I6904))/(OFFSET(J6904,-$D6904,0)-(J$5-$D6904-1))))</f>
        <v>0</v>
      </c>
      <c r="K6904" s="298">
        <f ca="1">IF(OFFSET(K6904,-$D6904,0)="n/a","n/a",IF(K$5&gt;OFFSET(K6904,-$D6904,0)+$D6904,$E6904-SUM($G6904:J6904),($E6904-SUM($G6904:J6904))/(OFFSET(K6904,-$D6904,0)-(K$5-$D6904-1))))</f>
        <v>0</v>
      </c>
      <c r="L6904" s="298">
        <f ca="1">IF(OFFSET(L6904,-$D6904,0)="n/a","n/a",IF(L$5&gt;OFFSET(L6904,-$D6904,0)+$D6904,$E6904-SUM($G6904:K6904),($E6904-SUM($G6904:K6904))/(OFFSET(L6904,-$D6904,0)-(L$5-$D6904-1))))</f>
        <v>0</v>
      </c>
    </row>
    <row r="6905" spans="1:12" ht="12.75" hidden="1" customHeight="1" outlineLevel="2" x14ac:dyDescent="0.2">
      <c r="A6905" s="3"/>
      <c r="B6905" s="3"/>
      <c r="C6905" s="377" t="s">
        <v>48</v>
      </c>
      <c r="D6905" s="3">
        <v>2</v>
      </c>
      <c r="E6905" s="295">
        <f ca="1"/>
        <v>0</v>
      </c>
      <c r="F6905" s="296"/>
      <c r="G6905" s="299"/>
      <c r="H6905" s="297"/>
      <c r="I6905" s="298">
        <f ca="1">IF(OFFSET(I6905,-$D6905,0)="n/a","n/a",IF(I$5&gt;OFFSET(I6905,-$D6905,0)+$D6905,$E6905-SUM($G6905:H6905),($E6905-SUM($G6905:H6905))/(OFFSET(I6905,-$D6905,0)-(I$5-$D6905-1))))</f>
        <v>0</v>
      </c>
      <c r="J6905" s="298">
        <f ca="1">IF(OFFSET(J6905,-$D6905,0)="n/a","n/a",IF(J$5&gt;OFFSET(J6905,-$D6905,0)+$D6905,$E6905-SUM($G6905:I6905),($E6905-SUM($G6905:I6905))/(OFFSET(J6905,-$D6905,0)-(J$5-$D6905-1))))</f>
        <v>0</v>
      </c>
      <c r="K6905" s="298">
        <f ca="1">IF(OFFSET(K6905,-$D6905,0)="n/a","n/a",IF(K$5&gt;OFFSET(K6905,-$D6905,0)+$D6905,$E6905-SUM($G6905:J6905),($E6905-SUM($G6905:J6905))/(OFFSET(K6905,-$D6905,0)-(K$5-$D6905-1))))</f>
        <v>0</v>
      </c>
      <c r="L6905" s="298">
        <f ca="1">IF(OFFSET(L6905,-$D6905,0)="n/a","n/a",IF(L$5&gt;OFFSET(L6905,-$D6905,0)+$D6905,$E6905-SUM($G6905:K6905),($E6905-SUM($G6905:K6905))/(OFFSET(L6905,-$D6905,0)-(L$5-$D6905-1))))</f>
        <v>0</v>
      </c>
    </row>
    <row r="6906" spans="1:12" ht="12.75" hidden="1" customHeight="1" outlineLevel="2" x14ac:dyDescent="0.2">
      <c r="A6906" s="3"/>
      <c r="B6906" s="3"/>
      <c r="C6906" s="377"/>
      <c r="D6906" s="3">
        <v>3</v>
      </c>
      <c r="E6906" s="295">
        <f ca="1"/>
        <v>0</v>
      </c>
      <c r="F6906" s="296"/>
      <c r="G6906" s="299"/>
      <c r="H6906" s="299"/>
      <c r="I6906" s="297"/>
      <c r="J6906" s="298">
        <f ca="1">IF(OFFSET(J6906,-$D6906,0)="n/a","n/a",IF(J$5&gt;OFFSET(J6906,-$D6906,0)+$D6906,$E6906-SUM($G6906:I6906),($E6906-SUM($G6906:I6906))/(OFFSET(J6906,-$D6906,0)-(J$5-$D6906-1))))</f>
        <v>0</v>
      </c>
      <c r="K6906" s="298">
        <f ca="1">IF(OFFSET(K6906,-$D6906,0)="n/a","n/a",IF(K$5&gt;OFFSET(K6906,-$D6906,0)+$D6906,$E6906-SUM($G6906:J6906),($E6906-SUM($G6906:J6906))/(OFFSET(K6906,-$D6906,0)-(K$5-$D6906-1))))</f>
        <v>0</v>
      </c>
      <c r="L6906" s="298">
        <f ca="1">IF(OFFSET(L6906,-$D6906,0)="n/a","n/a",IF(L$5&gt;OFFSET(L6906,-$D6906,0)+$D6906,$E6906-SUM($G6906:K6906),($E6906-SUM($G6906:K6906))/(OFFSET(L6906,-$D6906,0)-(L$5-$D6906-1))))</f>
        <v>0</v>
      </c>
    </row>
    <row r="6907" spans="1:12" ht="12.75" hidden="1" customHeight="1" outlineLevel="2" x14ac:dyDescent="0.2">
      <c r="A6907" s="3"/>
      <c r="B6907" s="3"/>
      <c r="C6907" s="377"/>
      <c r="D6907" s="3">
        <v>4</v>
      </c>
      <c r="E6907" s="295">
        <f ca="1"/>
        <v>0</v>
      </c>
      <c r="F6907" s="296"/>
      <c r="G6907" s="299"/>
      <c r="H6907" s="299"/>
      <c r="I6907" s="299"/>
      <c r="J6907" s="297"/>
      <c r="K6907" s="298">
        <f ca="1">IF(OFFSET(K6907,-$D6907,0)="n/a","n/a",IF(K$5&gt;OFFSET(K6907,-$D6907,0)+$D6907,$E6907-SUM($G6907:J6907),($E6907-SUM($G6907:J6907))/(OFFSET(K6907,-$D6907,0)-(K$5-$D6907-1))))</f>
        <v>0</v>
      </c>
      <c r="L6907" s="298">
        <f ca="1">IF(OFFSET(L6907,-$D6907,0)="n/a","n/a",IF(L$5&gt;OFFSET(L6907,-$D6907,0)+$D6907,$E6907-SUM($G6907:K6907),($E6907-SUM($G6907:K6907))/(OFFSET(L6907,-$D6907,0)-(L$5-$D6907-1))))</f>
        <v>0</v>
      </c>
    </row>
    <row r="6908" spans="1:12" ht="12.75" hidden="1" customHeight="1" outlineLevel="2" x14ac:dyDescent="0.2">
      <c r="A6908" s="3"/>
      <c r="B6908" s="3"/>
      <c r="C6908" s="377"/>
      <c r="D6908" s="3">
        <v>5</v>
      </c>
      <c r="E6908" s="295">
        <f ca="1"/>
        <v>0</v>
      </c>
      <c r="F6908" s="296"/>
      <c r="G6908" s="299"/>
      <c r="H6908" s="299"/>
      <c r="I6908" s="299"/>
      <c r="J6908" s="299"/>
      <c r="K6908" s="297"/>
      <c r="L6908" s="298">
        <f ca="1">IF(OFFSET(L6908,-$D6908,0)="n/a","n/a",IF(L$5&gt;OFFSET(L6908,-$D6908,0)+$D6908,$E6908-SUM($G6908:K6908),($E6908-SUM($G6908:K6908))/(OFFSET(L6908,-$D6908,0)-(L$5-$D6908-1))))</f>
        <v>0</v>
      </c>
    </row>
    <row r="6909" spans="1:12" ht="12.75" hidden="1" customHeight="1" outlineLevel="2" x14ac:dyDescent="0.2">
      <c r="A6909" s="3"/>
      <c r="B6909" s="3"/>
      <c r="C6909" s="377"/>
      <c r="D6909" s="3">
        <v>6</v>
      </c>
      <c r="E6909" s="295">
        <f ca="1"/>
        <v>0</v>
      </c>
      <c r="F6909" s="296"/>
      <c r="G6909" s="299"/>
      <c r="H6909" s="299"/>
      <c r="I6909" s="299"/>
      <c r="J6909" s="299"/>
      <c r="K6909" s="299"/>
      <c r="L6909" s="297"/>
    </row>
    <row r="6910" spans="1:12" ht="12.75" hidden="1" customHeight="1" outlineLevel="2" x14ac:dyDescent="0.2">
      <c r="A6910" s="3"/>
      <c r="B6910" s="3"/>
      <c r="C6910" s="377"/>
      <c r="D6910" s="3">
        <v>7</v>
      </c>
      <c r="E6910" s="295" t="e">
        <f ca="1"/>
        <v>#N/A</v>
      </c>
      <c r="F6910" s="296"/>
      <c r="G6910" s="299"/>
      <c r="H6910" s="299"/>
      <c r="I6910" s="299"/>
      <c r="J6910" s="299"/>
      <c r="K6910" s="299"/>
      <c r="L6910" s="299"/>
    </row>
    <row r="6911" spans="1:12" ht="12.75" hidden="1" customHeight="1" outlineLevel="2" x14ac:dyDescent="0.2">
      <c r="A6911" s="3"/>
      <c r="B6911" s="3"/>
      <c r="C6911" s="377"/>
      <c r="D6911" s="3">
        <v>8</v>
      </c>
      <c r="E6911" s="295" t="e">
        <f ca="1"/>
        <v>#N/A</v>
      </c>
      <c r="F6911" s="296"/>
      <c r="G6911" s="299"/>
      <c r="H6911" s="299"/>
      <c r="I6911" s="299"/>
      <c r="J6911" s="299"/>
      <c r="K6911" s="299"/>
      <c r="L6911" s="299"/>
    </row>
    <row r="6912" spans="1:12" ht="12.75" hidden="1" customHeight="1" outlineLevel="2" x14ac:dyDescent="0.2">
      <c r="A6912" s="3"/>
      <c r="B6912" s="3"/>
      <c r="C6912" s="377"/>
      <c r="D6912" s="3">
        <v>9</v>
      </c>
      <c r="E6912" s="295" t="e">
        <f ca="1"/>
        <v>#N/A</v>
      </c>
      <c r="F6912" s="296"/>
      <c r="G6912" s="299"/>
      <c r="H6912" s="299"/>
      <c r="I6912" s="299"/>
      <c r="J6912" s="299"/>
      <c r="K6912" s="299"/>
      <c r="L6912" s="299"/>
    </row>
    <row r="6913" spans="1:12" ht="12.75" hidden="1" customHeight="1" outlineLevel="2" x14ac:dyDescent="0.2">
      <c r="A6913" s="3"/>
      <c r="B6913" s="3"/>
      <c r="C6913" s="377"/>
      <c r="D6913" s="3">
        <v>10</v>
      </c>
      <c r="E6913" s="295" t="e">
        <f ca="1"/>
        <v>#N/A</v>
      </c>
      <c r="F6913" s="296"/>
      <c r="G6913" s="299"/>
      <c r="H6913" s="299"/>
      <c r="I6913" s="299"/>
      <c r="J6913" s="299"/>
      <c r="K6913" s="299"/>
      <c r="L6913" s="299"/>
    </row>
    <row r="6914" spans="1:12" ht="12.75" hidden="1" customHeight="1" outlineLevel="2" x14ac:dyDescent="0.2">
      <c r="A6914" s="3"/>
      <c r="B6914" s="3"/>
      <c r="C6914" s="377"/>
      <c r="D6914" s="3">
        <v>11</v>
      </c>
      <c r="E6914" s="295" t="e">
        <f ca="1"/>
        <v>#N/A</v>
      </c>
      <c r="F6914" s="296"/>
      <c r="G6914" s="299"/>
      <c r="H6914" s="299"/>
      <c r="I6914" s="299"/>
      <c r="J6914" s="299"/>
      <c r="K6914" s="299"/>
      <c r="L6914" s="299"/>
    </row>
    <row r="6915" spans="1:12" ht="12.75" hidden="1" customHeight="1" outlineLevel="2" x14ac:dyDescent="0.2">
      <c r="A6915" s="3"/>
      <c r="B6915" s="3"/>
      <c r="C6915" s="377"/>
      <c r="D6915" s="3">
        <v>12</v>
      </c>
      <c r="E6915" s="295" t="e">
        <f ca="1"/>
        <v>#N/A</v>
      </c>
      <c r="F6915" s="296"/>
      <c r="G6915" s="299"/>
      <c r="H6915" s="299"/>
      <c r="I6915" s="299"/>
      <c r="J6915" s="299"/>
      <c r="K6915" s="299"/>
      <c r="L6915" s="299"/>
    </row>
    <row r="6916" spans="1:12" ht="12.75" hidden="1" customHeight="1" outlineLevel="2" x14ac:dyDescent="0.2">
      <c r="A6916" s="3"/>
      <c r="B6916" s="3"/>
      <c r="C6916" s="377"/>
      <c r="D6916" s="3">
        <v>13</v>
      </c>
      <c r="E6916" s="295" t="e">
        <f ca="1"/>
        <v>#N/A</v>
      </c>
      <c r="F6916" s="296"/>
      <c r="G6916" s="299"/>
      <c r="H6916" s="299"/>
      <c r="I6916" s="299"/>
      <c r="J6916" s="299"/>
      <c r="K6916" s="299"/>
      <c r="L6916" s="299"/>
    </row>
    <row r="6917" spans="1:12" ht="12.75" hidden="1" customHeight="1" outlineLevel="2" x14ac:dyDescent="0.2">
      <c r="A6917" s="3"/>
      <c r="B6917" s="3"/>
      <c r="C6917" s="377"/>
      <c r="D6917" s="3">
        <v>14</v>
      </c>
      <c r="E6917" s="295" t="e">
        <f ca="1"/>
        <v>#N/A</v>
      </c>
      <c r="F6917" s="296"/>
      <c r="G6917" s="299"/>
      <c r="H6917" s="299"/>
      <c r="I6917" s="299"/>
      <c r="J6917" s="299"/>
      <c r="K6917" s="299"/>
      <c r="L6917" s="299"/>
    </row>
    <row r="6918" spans="1:12" ht="12.75" hidden="1" customHeight="1" outlineLevel="2" x14ac:dyDescent="0.2">
      <c r="A6918" s="3"/>
      <c r="B6918" s="3"/>
      <c r="C6918" s="377"/>
      <c r="D6918" s="3">
        <v>15</v>
      </c>
      <c r="E6918" s="295" t="e">
        <f ca="1"/>
        <v>#N/A</v>
      </c>
      <c r="F6918" s="296"/>
      <c r="G6918" s="299"/>
      <c r="H6918" s="299"/>
      <c r="I6918" s="299"/>
      <c r="J6918" s="299"/>
      <c r="K6918" s="299"/>
      <c r="L6918" s="299"/>
    </row>
    <row r="6919" spans="1:12" ht="12.75" hidden="1" customHeight="1" outlineLevel="1" x14ac:dyDescent="0.2">
      <c r="A6919" s="3"/>
      <c r="B6919" s="149" t="str">
        <f ca="1">B6902</f>
        <v>Asset Type 161</v>
      </c>
      <c r="C6919" s="149" t="str">
        <f ca="1">C6902</f>
        <v>Description - Asset Type 161</v>
      </c>
      <c r="D6919" s="3"/>
      <c r="E6919" s="3"/>
      <c r="F6919" s="109" t="s">
        <v>47</v>
      </c>
      <c r="G6919" s="301">
        <f t="shared" ref="G6919:L6919" si="722">SUM(G6904:G6918)</f>
        <v>0</v>
      </c>
      <c r="H6919" s="301">
        <f t="shared" ca="1" si="722"/>
        <v>0</v>
      </c>
      <c r="I6919" s="301">
        <f t="shared" ca="1" si="722"/>
        <v>0</v>
      </c>
      <c r="J6919" s="301">
        <f t="shared" ca="1" si="722"/>
        <v>0</v>
      </c>
      <c r="K6919" s="301">
        <f t="shared" ca="1" si="722"/>
        <v>0</v>
      </c>
      <c r="L6919" s="301">
        <f t="shared" ca="1" si="722"/>
        <v>0</v>
      </c>
    </row>
    <row r="6920" spans="1:12" ht="12.75" hidden="1" customHeight="1" outlineLevel="2" x14ac:dyDescent="0.2">
      <c r="A6920" s="221">
        <f>A6902+1</f>
        <v>162</v>
      </c>
      <c r="B6920" s="22" t="str">
        <f ca="1">OFFSET($B$216,$A6920-1,0)</f>
        <v>Asset Type 162</v>
      </c>
      <c r="C6920" s="22" t="str">
        <f ca="1">OFFSET($C$216,$A6920-1,0)</f>
        <v>Description - Asset Type 162</v>
      </c>
      <c r="D6920" s="3"/>
      <c r="E6920" s="112"/>
      <c r="F6920" s="111" t="s">
        <v>46</v>
      </c>
      <c r="G6920" s="300">
        <f t="shared" ref="G6920:L6920" ca="1" si="723">VLOOKUP($B6920,$B$216:$L$415,5+G$5,FALSE)</f>
        <v>0</v>
      </c>
      <c r="H6920" s="300">
        <f t="shared" ca="1" si="723"/>
        <v>0</v>
      </c>
      <c r="I6920" s="300">
        <f t="shared" ca="1" si="723"/>
        <v>0</v>
      </c>
      <c r="J6920" s="300">
        <f t="shared" ca="1" si="723"/>
        <v>0</v>
      </c>
      <c r="K6920" s="300">
        <f t="shared" ca="1" si="723"/>
        <v>0</v>
      </c>
      <c r="L6920" s="300">
        <f t="shared" ca="1" si="723"/>
        <v>0</v>
      </c>
    </row>
    <row r="6921" spans="1:12" ht="12.75" hidden="1" customHeight="1" outlineLevel="2" x14ac:dyDescent="0.2">
      <c r="A6921" s="3"/>
      <c r="B6921" s="3"/>
      <c r="C6921" s="21"/>
      <c r="D6921" s="3"/>
      <c r="E6921" s="110"/>
      <c r="F6921" s="109" t="s">
        <v>81</v>
      </c>
      <c r="G6921" s="114">
        <f ca="1">VLOOKUP($B6920,'Input Sheet'!$B$215:$L$414,5+G$5,FALSE)</f>
        <v>0</v>
      </c>
      <c r="H6921" s="114">
        <f ca="1">VLOOKUP($B6920,'Input Sheet'!$B$215:$L$414,5+H$5,FALSE)</f>
        <v>0</v>
      </c>
      <c r="I6921" s="114">
        <f ca="1">VLOOKUP($B6920,'Input Sheet'!$B$215:$L$414,5+I$5,FALSE)</f>
        <v>0</v>
      </c>
      <c r="J6921" s="114">
        <f ca="1">VLOOKUP($B6920,'Input Sheet'!$B$215:$L$414,5+J$5,FALSE)</f>
        <v>0</v>
      </c>
      <c r="K6921" s="114">
        <f ca="1">VLOOKUP($B6920,'Input Sheet'!$B$215:$L$414,5+K$5,FALSE)</f>
        <v>0</v>
      </c>
      <c r="L6921" s="114">
        <f ca="1">VLOOKUP($B6920,'Input Sheet'!$B$215:$L$414,5+L$5,FALSE)</f>
        <v>0</v>
      </c>
    </row>
    <row r="6922" spans="1:12" ht="12.75" hidden="1" customHeight="1" outlineLevel="2" x14ac:dyDescent="0.2">
      <c r="A6922" s="3"/>
      <c r="B6922" s="3"/>
      <c r="C6922" s="3"/>
      <c r="D6922" s="3">
        <v>1</v>
      </c>
      <c r="E6922" s="295">
        <f t="array" aca="1" ref="E6922:E6936" ca="1">TRANSPOSE(G6920:L6920)</f>
        <v>0</v>
      </c>
      <c r="F6922" s="296"/>
      <c r="G6922" s="297"/>
      <c r="H6922" s="298">
        <f ca="1">IF(OFFSET(H6922,-$D6922,0)="n/a","n/a",IF(H$5&gt;OFFSET(H6922,-$D6922,0)+$D6922,$E6922-SUM($G6922:G6922),($E6922-SUM($G6922:G6922))/(OFFSET(H6922,-$D6922,0)-(H$5-$D6922-1))))</f>
        <v>0</v>
      </c>
      <c r="I6922" s="298">
        <f ca="1">IF(OFFSET(I6922,-$D6922,0)="n/a","n/a",IF(I$5&gt;OFFSET(I6922,-$D6922,0)+$D6922,$E6922-SUM($G6922:H6922),($E6922-SUM($G6922:H6922))/(OFFSET(I6922,-$D6922,0)-(I$5-$D6922-1))))</f>
        <v>0</v>
      </c>
      <c r="J6922" s="298">
        <f ca="1">IF(OFFSET(J6922,-$D6922,0)="n/a","n/a",IF(J$5&gt;OFFSET(J6922,-$D6922,0)+$D6922,$E6922-SUM($G6922:I6922),($E6922-SUM($G6922:I6922))/(OFFSET(J6922,-$D6922,0)-(J$5-$D6922-1))))</f>
        <v>0</v>
      </c>
      <c r="K6922" s="298">
        <f ca="1">IF(OFFSET(K6922,-$D6922,0)="n/a","n/a",IF(K$5&gt;OFFSET(K6922,-$D6922,0)+$D6922,$E6922-SUM($G6922:J6922),($E6922-SUM($G6922:J6922))/(OFFSET(K6922,-$D6922,0)-(K$5-$D6922-1))))</f>
        <v>0</v>
      </c>
      <c r="L6922" s="298">
        <f ca="1">IF(OFFSET(L6922,-$D6922,0)="n/a","n/a",IF(L$5&gt;OFFSET(L6922,-$D6922,0)+$D6922,$E6922-SUM($G6922:K6922),($E6922-SUM($G6922:K6922))/(OFFSET(L6922,-$D6922,0)-(L$5-$D6922-1))))</f>
        <v>0</v>
      </c>
    </row>
    <row r="6923" spans="1:12" ht="12.75" hidden="1" customHeight="1" outlineLevel="2" x14ac:dyDescent="0.2">
      <c r="A6923" s="3"/>
      <c r="B6923" s="3"/>
      <c r="C6923" s="377" t="s">
        <v>48</v>
      </c>
      <c r="D6923" s="3">
        <v>2</v>
      </c>
      <c r="E6923" s="295">
        <f ca="1"/>
        <v>0</v>
      </c>
      <c r="F6923" s="296"/>
      <c r="G6923" s="299"/>
      <c r="H6923" s="297"/>
      <c r="I6923" s="298">
        <f ca="1">IF(OFFSET(I6923,-$D6923,0)="n/a","n/a",IF(I$5&gt;OFFSET(I6923,-$D6923,0)+$D6923,$E6923-SUM($G6923:H6923),($E6923-SUM($G6923:H6923))/(OFFSET(I6923,-$D6923,0)-(I$5-$D6923-1))))</f>
        <v>0</v>
      </c>
      <c r="J6923" s="298">
        <f ca="1">IF(OFFSET(J6923,-$D6923,0)="n/a","n/a",IF(J$5&gt;OFFSET(J6923,-$D6923,0)+$D6923,$E6923-SUM($G6923:I6923),($E6923-SUM($G6923:I6923))/(OFFSET(J6923,-$D6923,0)-(J$5-$D6923-1))))</f>
        <v>0</v>
      </c>
      <c r="K6923" s="298">
        <f ca="1">IF(OFFSET(K6923,-$D6923,0)="n/a","n/a",IF(K$5&gt;OFFSET(K6923,-$D6923,0)+$D6923,$E6923-SUM($G6923:J6923),($E6923-SUM($G6923:J6923))/(OFFSET(K6923,-$D6923,0)-(K$5-$D6923-1))))</f>
        <v>0</v>
      </c>
      <c r="L6923" s="298">
        <f ca="1">IF(OFFSET(L6923,-$D6923,0)="n/a","n/a",IF(L$5&gt;OFFSET(L6923,-$D6923,0)+$D6923,$E6923-SUM($G6923:K6923),($E6923-SUM($G6923:K6923))/(OFFSET(L6923,-$D6923,0)-(L$5-$D6923-1))))</f>
        <v>0</v>
      </c>
    </row>
    <row r="6924" spans="1:12" ht="12.75" hidden="1" customHeight="1" outlineLevel="2" x14ac:dyDescent="0.2">
      <c r="A6924" s="3"/>
      <c r="B6924" s="3"/>
      <c r="C6924" s="377"/>
      <c r="D6924" s="3">
        <v>3</v>
      </c>
      <c r="E6924" s="295">
        <f ca="1"/>
        <v>0</v>
      </c>
      <c r="F6924" s="296"/>
      <c r="G6924" s="299"/>
      <c r="H6924" s="299"/>
      <c r="I6924" s="297"/>
      <c r="J6924" s="298">
        <f ca="1">IF(OFFSET(J6924,-$D6924,0)="n/a","n/a",IF(J$5&gt;OFFSET(J6924,-$D6924,0)+$D6924,$E6924-SUM($G6924:I6924),($E6924-SUM($G6924:I6924))/(OFFSET(J6924,-$D6924,0)-(J$5-$D6924-1))))</f>
        <v>0</v>
      </c>
      <c r="K6924" s="298">
        <f ca="1">IF(OFFSET(K6924,-$D6924,0)="n/a","n/a",IF(K$5&gt;OFFSET(K6924,-$D6924,0)+$D6924,$E6924-SUM($G6924:J6924),($E6924-SUM($G6924:J6924))/(OFFSET(K6924,-$D6924,0)-(K$5-$D6924-1))))</f>
        <v>0</v>
      </c>
      <c r="L6924" s="298">
        <f ca="1">IF(OFFSET(L6924,-$D6924,0)="n/a","n/a",IF(L$5&gt;OFFSET(L6924,-$D6924,0)+$D6924,$E6924-SUM($G6924:K6924),($E6924-SUM($G6924:K6924))/(OFFSET(L6924,-$D6924,0)-(L$5-$D6924-1))))</f>
        <v>0</v>
      </c>
    </row>
    <row r="6925" spans="1:12" ht="12.75" hidden="1" customHeight="1" outlineLevel="2" x14ac:dyDescent="0.2">
      <c r="A6925" s="3"/>
      <c r="B6925" s="3"/>
      <c r="C6925" s="377"/>
      <c r="D6925" s="3">
        <v>4</v>
      </c>
      <c r="E6925" s="295">
        <f ca="1"/>
        <v>0</v>
      </c>
      <c r="F6925" s="296"/>
      <c r="G6925" s="299"/>
      <c r="H6925" s="299"/>
      <c r="I6925" s="299"/>
      <c r="J6925" s="297"/>
      <c r="K6925" s="298">
        <f ca="1">IF(OFFSET(K6925,-$D6925,0)="n/a","n/a",IF(K$5&gt;OFFSET(K6925,-$D6925,0)+$D6925,$E6925-SUM($G6925:J6925),($E6925-SUM($G6925:J6925))/(OFFSET(K6925,-$D6925,0)-(K$5-$D6925-1))))</f>
        <v>0</v>
      </c>
      <c r="L6925" s="298">
        <f ca="1">IF(OFFSET(L6925,-$D6925,0)="n/a","n/a",IF(L$5&gt;OFFSET(L6925,-$D6925,0)+$D6925,$E6925-SUM($G6925:K6925),($E6925-SUM($G6925:K6925))/(OFFSET(L6925,-$D6925,0)-(L$5-$D6925-1))))</f>
        <v>0</v>
      </c>
    </row>
    <row r="6926" spans="1:12" ht="12.75" hidden="1" customHeight="1" outlineLevel="2" x14ac:dyDescent="0.2">
      <c r="A6926" s="3"/>
      <c r="B6926" s="3"/>
      <c r="C6926" s="377"/>
      <c r="D6926" s="3">
        <v>5</v>
      </c>
      <c r="E6926" s="295">
        <f ca="1"/>
        <v>0</v>
      </c>
      <c r="F6926" s="296"/>
      <c r="G6926" s="299"/>
      <c r="H6926" s="299"/>
      <c r="I6926" s="299"/>
      <c r="J6926" s="299"/>
      <c r="K6926" s="297"/>
      <c r="L6926" s="298">
        <f ca="1">IF(OFFSET(L6926,-$D6926,0)="n/a","n/a",IF(L$5&gt;OFFSET(L6926,-$D6926,0)+$D6926,$E6926-SUM($G6926:K6926),($E6926-SUM($G6926:K6926))/(OFFSET(L6926,-$D6926,0)-(L$5-$D6926-1))))</f>
        <v>0</v>
      </c>
    </row>
    <row r="6927" spans="1:12" ht="12.75" hidden="1" customHeight="1" outlineLevel="2" x14ac:dyDescent="0.2">
      <c r="A6927" s="3"/>
      <c r="B6927" s="3"/>
      <c r="C6927" s="377"/>
      <c r="D6927" s="3">
        <v>6</v>
      </c>
      <c r="E6927" s="295">
        <f ca="1"/>
        <v>0</v>
      </c>
      <c r="F6927" s="296"/>
      <c r="G6927" s="299"/>
      <c r="H6927" s="299"/>
      <c r="I6927" s="299"/>
      <c r="J6927" s="299"/>
      <c r="K6927" s="299"/>
      <c r="L6927" s="297"/>
    </row>
    <row r="6928" spans="1:12" ht="12.75" hidden="1" customHeight="1" outlineLevel="2" x14ac:dyDescent="0.2">
      <c r="A6928" s="3"/>
      <c r="B6928" s="3"/>
      <c r="C6928" s="377"/>
      <c r="D6928" s="3">
        <v>7</v>
      </c>
      <c r="E6928" s="295" t="e">
        <f ca="1"/>
        <v>#N/A</v>
      </c>
      <c r="F6928" s="296"/>
      <c r="G6928" s="299"/>
      <c r="H6928" s="299"/>
      <c r="I6928" s="299"/>
      <c r="J6928" s="299"/>
      <c r="K6928" s="299"/>
      <c r="L6928" s="299"/>
    </row>
    <row r="6929" spans="1:12" ht="12.75" hidden="1" customHeight="1" outlineLevel="2" x14ac:dyDescent="0.2">
      <c r="A6929" s="3"/>
      <c r="B6929" s="3"/>
      <c r="C6929" s="377"/>
      <c r="D6929" s="3">
        <v>8</v>
      </c>
      <c r="E6929" s="295" t="e">
        <f ca="1"/>
        <v>#N/A</v>
      </c>
      <c r="F6929" s="296"/>
      <c r="G6929" s="299"/>
      <c r="H6929" s="299"/>
      <c r="I6929" s="299"/>
      <c r="J6929" s="299"/>
      <c r="K6929" s="299"/>
      <c r="L6929" s="299"/>
    </row>
    <row r="6930" spans="1:12" ht="12.75" hidden="1" customHeight="1" outlineLevel="2" x14ac:dyDescent="0.2">
      <c r="A6930" s="3"/>
      <c r="B6930" s="3"/>
      <c r="C6930" s="377"/>
      <c r="D6930" s="3">
        <v>9</v>
      </c>
      <c r="E6930" s="295" t="e">
        <f ca="1"/>
        <v>#N/A</v>
      </c>
      <c r="F6930" s="296"/>
      <c r="G6930" s="299"/>
      <c r="H6930" s="299"/>
      <c r="I6930" s="299"/>
      <c r="J6930" s="299"/>
      <c r="K6930" s="299"/>
      <c r="L6930" s="299"/>
    </row>
    <row r="6931" spans="1:12" ht="12.75" hidden="1" customHeight="1" outlineLevel="2" x14ac:dyDescent="0.2">
      <c r="A6931" s="3"/>
      <c r="B6931" s="3"/>
      <c r="C6931" s="377"/>
      <c r="D6931" s="3">
        <v>10</v>
      </c>
      <c r="E6931" s="295" t="e">
        <f ca="1"/>
        <v>#N/A</v>
      </c>
      <c r="F6931" s="296"/>
      <c r="G6931" s="299"/>
      <c r="H6931" s="299"/>
      <c r="I6931" s="299"/>
      <c r="J6931" s="299"/>
      <c r="K6931" s="299"/>
      <c r="L6931" s="299"/>
    </row>
    <row r="6932" spans="1:12" ht="12.75" hidden="1" customHeight="1" outlineLevel="2" x14ac:dyDescent="0.2">
      <c r="A6932" s="3"/>
      <c r="B6932" s="3"/>
      <c r="C6932" s="377"/>
      <c r="D6932" s="3">
        <v>11</v>
      </c>
      <c r="E6932" s="295" t="e">
        <f ca="1"/>
        <v>#N/A</v>
      </c>
      <c r="F6932" s="296"/>
      <c r="G6932" s="299"/>
      <c r="H6932" s="299"/>
      <c r="I6932" s="299"/>
      <c r="J6932" s="299"/>
      <c r="K6932" s="299"/>
      <c r="L6932" s="299"/>
    </row>
    <row r="6933" spans="1:12" ht="12.75" hidden="1" customHeight="1" outlineLevel="2" x14ac:dyDescent="0.2">
      <c r="A6933" s="3"/>
      <c r="B6933" s="3"/>
      <c r="C6933" s="377"/>
      <c r="D6933" s="3">
        <v>12</v>
      </c>
      <c r="E6933" s="295" t="e">
        <f ca="1"/>
        <v>#N/A</v>
      </c>
      <c r="F6933" s="296"/>
      <c r="G6933" s="299"/>
      <c r="H6933" s="299"/>
      <c r="I6933" s="299"/>
      <c r="J6933" s="299"/>
      <c r="K6933" s="299"/>
      <c r="L6933" s="299"/>
    </row>
    <row r="6934" spans="1:12" ht="12.75" hidden="1" customHeight="1" outlineLevel="2" x14ac:dyDescent="0.2">
      <c r="A6934" s="3"/>
      <c r="B6934" s="3"/>
      <c r="C6934" s="377"/>
      <c r="D6934" s="3">
        <v>13</v>
      </c>
      <c r="E6934" s="295" t="e">
        <f ca="1"/>
        <v>#N/A</v>
      </c>
      <c r="F6934" s="296"/>
      <c r="G6934" s="299"/>
      <c r="H6934" s="299"/>
      <c r="I6934" s="299"/>
      <c r="J6934" s="299"/>
      <c r="K6934" s="299"/>
      <c r="L6934" s="299"/>
    </row>
    <row r="6935" spans="1:12" ht="12.75" hidden="1" customHeight="1" outlineLevel="2" x14ac:dyDescent="0.2">
      <c r="A6935" s="3"/>
      <c r="B6935" s="3"/>
      <c r="C6935" s="377"/>
      <c r="D6935" s="3">
        <v>14</v>
      </c>
      <c r="E6935" s="295" t="e">
        <f ca="1"/>
        <v>#N/A</v>
      </c>
      <c r="F6935" s="296"/>
      <c r="G6935" s="299"/>
      <c r="H6935" s="299"/>
      <c r="I6935" s="299"/>
      <c r="J6935" s="299"/>
      <c r="K6935" s="299"/>
      <c r="L6935" s="299"/>
    </row>
    <row r="6936" spans="1:12" ht="12.75" hidden="1" customHeight="1" outlineLevel="2" x14ac:dyDescent="0.2">
      <c r="A6936" s="3"/>
      <c r="B6936" s="3"/>
      <c r="C6936" s="377"/>
      <c r="D6936" s="3">
        <v>15</v>
      </c>
      <c r="E6936" s="295" t="e">
        <f ca="1"/>
        <v>#N/A</v>
      </c>
      <c r="F6936" s="296"/>
      <c r="G6936" s="299"/>
      <c r="H6936" s="299"/>
      <c r="I6936" s="299"/>
      <c r="J6936" s="299"/>
      <c r="K6936" s="299"/>
      <c r="L6936" s="299"/>
    </row>
    <row r="6937" spans="1:12" ht="12.75" hidden="1" customHeight="1" outlineLevel="1" x14ac:dyDescent="0.2">
      <c r="A6937" s="3"/>
      <c r="B6937" s="149" t="str">
        <f ca="1">B6920</f>
        <v>Asset Type 162</v>
      </c>
      <c r="C6937" s="149" t="str">
        <f ca="1">C6920</f>
        <v>Description - Asset Type 162</v>
      </c>
      <c r="D6937" s="3"/>
      <c r="E6937" s="3"/>
      <c r="F6937" s="109" t="s">
        <v>47</v>
      </c>
      <c r="G6937" s="301">
        <f t="shared" ref="G6937:L6937" si="724">SUM(G6922:G6936)</f>
        <v>0</v>
      </c>
      <c r="H6937" s="301">
        <f t="shared" ca="1" si="724"/>
        <v>0</v>
      </c>
      <c r="I6937" s="301">
        <f t="shared" ca="1" si="724"/>
        <v>0</v>
      </c>
      <c r="J6937" s="301">
        <f t="shared" ca="1" si="724"/>
        <v>0</v>
      </c>
      <c r="K6937" s="301">
        <f t="shared" ca="1" si="724"/>
        <v>0</v>
      </c>
      <c r="L6937" s="301">
        <f t="shared" ca="1" si="724"/>
        <v>0</v>
      </c>
    </row>
    <row r="6938" spans="1:12" ht="12.75" hidden="1" customHeight="1" outlineLevel="2" x14ac:dyDescent="0.2">
      <c r="A6938" s="221">
        <f>A6920+1</f>
        <v>163</v>
      </c>
      <c r="B6938" s="22" t="str">
        <f ca="1">OFFSET($B$216,$A6938-1,0)</f>
        <v>Asset Type 163</v>
      </c>
      <c r="C6938" s="22" t="str">
        <f ca="1">OFFSET($C$216,$A6938-1,0)</f>
        <v>Description - Asset Type 163</v>
      </c>
      <c r="D6938" s="3"/>
      <c r="E6938" s="112"/>
      <c r="F6938" s="111" t="s">
        <v>46</v>
      </c>
      <c r="G6938" s="300">
        <f t="shared" ref="G6938:L6938" ca="1" si="725">VLOOKUP($B6938,$B$216:$L$415,5+G$5,FALSE)</f>
        <v>0</v>
      </c>
      <c r="H6938" s="300">
        <f t="shared" ca="1" si="725"/>
        <v>0</v>
      </c>
      <c r="I6938" s="300">
        <f t="shared" ca="1" si="725"/>
        <v>0</v>
      </c>
      <c r="J6938" s="300">
        <f t="shared" ca="1" si="725"/>
        <v>0</v>
      </c>
      <c r="K6938" s="300">
        <f t="shared" ca="1" si="725"/>
        <v>0</v>
      </c>
      <c r="L6938" s="300">
        <f t="shared" ca="1" si="725"/>
        <v>0</v>
      </c>
    </row>
    <row r="6939" spans="1:12" ht="12.75" hidden="1" customHeight="1" outlineLevel="2" x14ac:dyDescent="0.2">
      <c r="A6939" s="3"/>
      <c r="B6939" s="3"/>
      <c r="C6939" s="21"/>
      <c r="D6939" s="3"/>
      <c r="E6939" s="110"/>
      <c r="F6939" s="109" t="s">
        <v>81</v>
      </c>
      <c r="G6939" s="114">
        <f ca="1">VLOOKUP($B6938,'Input Sheet'!$B$215:$L$414,5+G$5,FALSE)</f>
        <v>0</v>
      </c>
      <c r="H6939" s="114">
        <f ca="1">VLOOKUP($B6938,'Input Sheet'!$B$215:$L$414,5+H$5,FALSE)</f>
        <v>0</v>
      </c>
      <c r="I6939" s="114">
        <f ca="1">VLOOKUP($B6938,'Input Sheet'!$B$215:$L$414,5+I$5,FALSE)</f>
        <v>0</v>
      </c>
      <c r="J6939" s="114">
        <f ca="1">VLOOKUP($B6938,'Input Sheet'!$B$215:$L$414,5+J$5,FALSE)</f>
        <v>0</v>
      </c>
      <c r="K6939" s="114">
        <f ca="1">VLOOKUP($B6938,'Input Sheet'!$B$215:$L$414,5+K$5,FALSE)</f>
        <v>0</v>
      </c>
      <c r="L6939" s="114">
        <f ca="1">VLOOKUP($B6938,'Input Sheet'!$B$215:$L$414,5+L$5,FALSE)</f>
        <v>0</v>
      </c>
    </row>
    <row r="6940" spans="1:12" ht="12.75" hidden="1" customHeight="1" outlineLevel="2" x14ac:dyDescent="0.2">
      <c r="A6940" s="3"/>
      <c r="B6940" s="3"/>
      <c r="C6940" s="3"/>
      <c r="D6940" s="3">
        <v>1</v>
      </c>
      <c r="E6940" s="295">
        <f t="array" aca="1" ref="E6940:E6954" ca="1">TRANSPOSE(G6938:L6938)</f>
        <v>0</v>
      </c>
      <c r="F6940" s="296"/>
      <c r="G6940" s="297"/>
      <c r="H6940" s="298">
        <f ca="1">IF(OFFSET(H6940,-$D6940,0)="n/a","n/a",IF(H$5&gt;OFFSET(H6940,-$D6940,0)+$D6940,$E6940-SUM($G6940:G6940),($E6940-SUM($G6940:G6940))/(OFFSET(H6940,-$D6940,0)-(H$5-$D6940-1))))</f>
        <v>0</v>
      </c>
      <c r="I6940" s="298">
        <f ca="1">IF(OFFSET(I6940,-$D6940,0)="n/a","n/a",IF(I$5&gt;OFFSET(I6940,-$D6940,0)+$D6940,$E6940-SUM($G6940:H6940),($E6940-SUM($G6940:H6940))/(OFFSET(I6940,-$D6940,0)-(I$5-$D6940-1))))</f>
        <v>0</v>
      </c>
      <c r="J6940" s="298">
        <f ca="1">IF(OFFSET(J6940,-$D6940,0)="n/a","n/a",IF(J$5&gt;OFFSET(J6940,-$D6940,0)+$D6940,$E6940-SUM($G6940:I6940),($E6940-SUM($G6940:I6940))/(OFFSET(J6940,-$D6940,0)-(J$5-$D6940-1))))</f>
        <v>0</v>
      </c>
      <c r="K6940" s="298">
        <f ca="1">IF(OFFSET(K6940,-$D6940,0)="n/a","n/a",IF(K$5&gt;OFFSET(K6940,-$D6940,0)+$D6940,$E6940-SUM($G6940:J6940),($E6940-SUM($G6940:J6940))/(OFFSET(K6940,-$D6940,0)-(K$5-$D6940-1))))</f>
        <v>0</v>
      </c>
      <c r="L6940" s="298">
        <f ca="1">IF(OFFSET(L6940,-$D6940,0)="n/a","n/a",IF(L$5&gt;OFFSET(L6940,-$D6940,0)+$D6940,$E6940-SUM($G6940:K6940),($E6940-SUM($G6940:K6940))/(OFFSET(L6940,-$D6940,0)-(L$5-$D6940-1))))</f>
        <v>0</v>
      </c>
    </row>
    <row r="6941" spans="1:12" ht="12.75" hidden="1" customHeight="1" outlineLevel="2" x14ac:dyDescent="0.2">
      <c r="A6941" s="3"/>
      <c r="B6941" s="3"/>
      <c r="C6941" s="377" t="s">
        <v>48</v>
      </c>
      <c r="D6941" s="3">
        <v>2</v>
      </c>
      <c r="E6941" s="295">
        <f ca="1"/>
        <v>0</v>
      </c>
      <c r="F6941" s="296"/>
      <c r="G6941" s="299"/>
      <c r="H6941" s="297"/>
      <c r="I6941" s="298">
        <f ca="1">IF(OFFSET(I6941,-$D6941,0)="n/a","n/a",IF(I$5&gt;OFFSET(I6941,-$D6941,0)+$D6941,$E6941-SUM($G6941:H6941),($E6941-SUM($G6941:H6941))/(OFFSET(I6941,-$D6941,0)-(I$5-$D6941-1))))</f>
        <v>0</v>
      </c>
      <c r="J6941" s="298">
        <f ca="1">IF(OFFSET(J6941,-$D6941,0)="n/a","n/a",IF(J$5&gt;OFFSET(J6941,-$D6941,0)+$D6941,$E6941-SUM($G6941:I6941),($E6941-SUM($G6941:I6941))/(OFFSET(J6941,-$D6941,0)-(J$5-$D6941-1))))</f>
        <v>0</v>
      </c>
      <c r="K6941" s="298">
        <f ca="1">IF(OFFSET(K6941,-$D6941,0)="n/a","n/a",IF(K$5&gt;OFFSET(K6941,-$D6941,0)+$D6941,$E6941-SUM($G6941:J6941),($E6941-SUM($G6941:J6941))/(OFFSET(K6941,-$D6941,0)-(K$5-$D6941-1))))</f>
        <v>0</v>
      </c>
      <c r="L6941" s="298">
        <f ca="1">IF(OFFSET(L6941,-$D6941,0)="n/a","n/a",IF(L$5&gt;OFFSET(L6941,-$D6941,0)+$D6941,$E6941-SUM($G6941:K6941),($E6941-SUM($G6941:K6941))/(OFFSET(L6941,-$D6941,0)-(L$5-$D6941-1))))</f>
        <v>0</v>
      </c>
    </row>
    <row r="6942" spans="1:12" ht="12.75" hidden="1" customHeight="1" outlineLevel="2" x14ac:dyDescent="0.2">
      <c r="A6942" s="3"/>
      <c r="B6942" s="3"/>
      <c r="C6942" s="377"/>
      <c r="D6942" s="3">
        <v>3</v>
      </c>
      <c r="E6942" s="295">
        <f ca="1"/>
        <v>0</v>
      </c>
      <c r="F6942" s="296"/>
      <c r="G6942" s="299"/>
      <c r="H6942" s="299"/>
      <c r="I6942" s="297"/>
      <c r="J6942" s="298">
        <f ca="1">IF(OFFSET(J6942,-$D6942,0)="n/a","n/a",IF(J$5&gt;OFFSET(J6942,-$D6942,0)+$D6942,$E6942-SUM($G6942:I6942),($E6942-SUM($G6942:I6942))/(OFFSET(J6942,-$D6942,0)-(J$5-$D6942-1))))</f>
        <v>0</v>
      </c>
      <c r="K6942" s="298">
        <f ca="1">IF(OFFSET(K6942,-$D6942,0)="n/a","n/a",IF(K$5&gt;OFFSET(K6942,-$D6942,0)+$D6942,$E6942-SUM($G6942:J6942),($E6942-SUM($G6942:J6942))/(OFFSET(K6942,-$D6942,0)-(K$5-$D6942-1))))</f>
        <v>0</v>
      </c>
      <c r="L6942" s="298">
        <f ca="1">IF(OFFSET(L6942,-$D6942,0)="n/a","n/a",IF(L$5&gt;OFFSET(L6942,-$D6942,0)+$D6942,$E6942-SUM($G6942:K6942),($E6942-SUM($G6942:K6942))/(OFFSET(L6942,-$D6942,0)-(L$5-$D6942-1))))</f>
        <v>0</v>
      </c>
    </row>
    <row r="6943" spans="1:12" ht="12.75" hidden="1" customHeight="1" outlineLevel="2" x14ac:dyDescent="0.2">
      <c r="A6943" s="3"/>
      <c r="B6943" s="3"/>
      <c r="C6943" s="377"/>
      <c r="D6943" s="3">
        <v>4</v>
      </c>
      <c r="E6943" s="295">
        <f ca="1"/>
        <v>0</v>
      </c>
      <c r="F6943" s="296"/>
      <c r="G6943" s="299"/>
      <c r="H6943" s="299"/>
      <c r="I6943" s="299"/>
      <c r="J6943" s="297"/>
      <c r="K6943" s="298">
        <f ca="1">IF(OFFSET(K6943,-$D6943,0)="n/a","n/a",IF(K$5&gt;OFFSET(K6943,-$D6943,0)+$D6943,$E6943-SUM($G6943:J6943),($E6943-SUM($G6943:J6943))/(OFFSET(K6943,-$D6943,0)-(K$5-$D6943-1))))</f>
        <v>0</v>
      </c>
      <c r="L6943" s="298">
        <f ca="1">IF(OFFSET(L6943,-$D6943,0)="n/a","n/a",IF(L$5&gt;OFFSET(L6943,-$D6943,0)+$D6943,$E6943-SUM($G6943:K6943),($E6943-SUM($G6943:K6943))/(OFFSET(L6943,-$D6943,0)-(L$5-$D6943-1))))</f>
        <v>0</v>
      </c>
    </row>
    <row r="6944" spans="1:12" ht="12.75" hidden="1" customHeight="1" outlineLevel="2" x14ac:dyDescent="0.2">
      <c r="A6944" s="3"/>
      <c r="B6944" s="3"/>
      <c r="C6944" s="377"/>
      <c r="D6944" s="3">
        <v>5</v>
      </c>
      <c r="E6944" s="295">
        <f ca="1"/>
        <v>0</v>
      </c>
      <c r="F6944" s="296"/>
      <c r="G6944" s="299"/>
      <c r="H6944" s="299"/>
      <c r="I6944" s="299"/>
      <c r="J6944" s="299"/>
      <c r="K6944" s="297"/>
      <c r="L6944" s="298">
        <f ca="1">IF(OFFSET(L6944,-$D6944,0)="n/a","n/a",IF(L$5&gt;OFFSET(L6944,-$D6944,0)+$D6944,$E6944-SUM($G6944:K6944),($E6944-SUM($G6944:K6944))/(OFFSET(L6944,-$D6944,0)-(L$5-$D6944-1))))</f>
        <v>0</v>
      </c>
    </row>
    <row r="6945" spans="1:12" ht="12.75" hidden="1" customHeight="1" outlineLevel="2" x14ac:dyDescent="0.2">
      <c r="A6945" s="3"/>
      <c r="B6945" s="3"/>
      <c r="C6945" s="377"/>
      <c r="D6945" s="3">
        <v>6</v>
      </c>
      <c r="E6945" s="295">
        <f ca="1"/>
        <v>0</v>
      </c>
      <c r="F6945" s="296"/>
      <c r="G6945" s="299"/>
      <c r="H6945" s="299"/>
      <c r="I6945" s="299"/>
      <c r="J6945" s="299"/>
      <c r="K6945" s="299"/>
      <c r="L6945" s="297"/>
    </row>
    <row r="6946" spans="1:12" ht="12.75" hidden="1" customHeight="1" outlineLevel="2" x14ac:dyDescent="0.2">
      <c r="A6946" s="3"/>
      <c r="B6946" s="3"/>
      <c r="C6946" s="377"/>
      <c r="D6946" s="3">
        <v>7</v>
      </c>
      <c r="E6946" s="295" t="e">
        <f ca="1"/>
        <v>#N/A</v>
      </c>
      <c r="F6946" s="296"/>
      <c r="G6946" s="299"/>
      <c r="H6946" s="299"/>
      <c r="I6946" s="299"/>
      <c r="J6946" s="299"/>
      <c r="K6946" s="299"/>
      <c r="L6946" s="299"/>
    </row>
    <row r="6947" spans="1:12" ht="12.75" hidden="1" customHeight="1" outlineLevel="2" x14ac:dyDescent="0.2">
      <c r="A6947" s="3"/>
      <c r="B6947" s="3"/>
      <c r="C6947" s="377"/>
      <c r="D6947" s="3">
        <v>8</v>
      </c>
      <c r="E6947" s="295" t="e">
        <f ca="1"/>
        <v>#N/A</v>
      </c>
      <c r="F6947" s="296"/>
      <c r="G6947" s="299"/>
      <c r="H6947" s="299"/>
      <c r="I6947" s="299"/>
      <c r="J6947" s="299"/>
      <c r="K6947" s="299"/>
      <c r="L6947" s="299"/>
    </row>
    <row r="6948" spans="1:12" ht="12.75" hidden="1" customHeight="1" outlineLevel="2" x14ac:dyDescent="0.2">
      <c r="A6948" s="3"/>
      <c r="B6948" s="3"/>
      <c r="C6948" s="377"/>
      <c r="D6948" s="3">
        <v>9</v>
      </c>
      <c r="E6948" s="295" t="e">
        <f ca="1"/>
        <v>#N/A</v>
      </c>
      <c r="F6948" s="296"/>
      <c r="G6948" s="299"/>
      <c r="H6948" s="299"/>
      <c r="I6948" s="299"/>
      <c r="J6948" s="299"/>
      <c r="K6948" s="299"/>
      <c r="L6948" s="299"/>
    </row>
    <row r="6949" spans="1:12" ht="12.75" hidden="1" customHeight="1" outlineLevel="2" x14ac:dyDescent="0.2">
      <c r="A6949" s="3"/>
      <c r="B6949" s="3"/>
      <c r="C6949" s="377"/>
      <c r="D6949" s="3">
        <v>10</v>
      </c>
      <c r="E6949" s="295" t="e">
        <f ca="1"/>
        <v>#N/A</v>
      </c>
      <c r="F6949" s="296"/>
      <c r="G6949" s="299"/>
      <c r="H6949" s="299"/>
      <c r="I6949" s="299"/>
      <c r="J6949" s="299"/>
      <c r="K6949" s="299"/>
      <c r="L6949" s="299"/>
    </row>
    <row r="6950" spans="1:12" ht="12.75" hidden="1" customHeight="1" outlineLevel="2" x14ac:dyDescent="0.2">
      <c r="A6950" s="3"/>
      <c r="B6950" s="3"/>
      <c r="C6950" s="377"/>
      <c r="D6950" s="3">
        <v>11</v>
      </c>
      <c r="E6950" s="295" t="e">
        <f ca="1"/>
        <v>#N/A</v>
      </c>
      <c r="F6950" s="296"/>
      <c r="G6950" s="299"/>
      <c r="H6950" s="299"/>
      <c r="I6950" s="299"/>
      <c r="J6950" s="299"/>
      <c r="K6950" s="299"/>
      <c r="L6950" s="299"/>
    </row>
    <row r="6951" spans="1:12" ht="12.75" hidden="1" customHeight="1" outlineLevel="2" x14ac:dyDescent="0.2">
      <c r="A6951" s="3"/>
      <c r="B6951" s="3"/>
      <c r="C6951" s="377"/>
      <c r="D6951" s="3">
        <v>12</v>
      </c>
      <c r="E6951" s="295" t="e">
        <f ca="1"/>
        <v>#N/A</v>
      </c>
      <c r="F6951" s="296"/>
      <c r="G6951" s="299"/>
      <c r="H6951" s="299"/>
      <c r="I6951" s="299"/>
      <c r="J6951" s="299"/>
      <c r="K6951" s="299"/>
      <c r="L6951" s="299"/>
    </row>
    <row r="6952" spans="1:12" ht="12.75" hidden="1" customHeight="1" outlineLevel="2" x14ac:dyDescent="0.2">
      <c r="A6952" s="3"/>
      <c r="B6952" s="3"/>
      <c r="C6952" s="377"/>
      <c r="D6952" s="3">
        <v>13</v>
      </c>
      <c r="E6952" s="295" t="e">
        <f ca="1"/>
        <v>#N/A</v>
      </c>
      <c r="F6952" s="296"/>
      <c r="G6952" s="299"/>
      <c r="H6952" s="299"/>
      <c r="I6952" s="299"/>
      <c r="J6952" s="299"/>
      <c r="K6952" s="299"/>
      <c r="L6952" s="299"/>
    </row>
    <row r="6953" spans="1:12" ht="12.75" hidden="1" customHeight="1" outlineLevel="2" x14ac:dyDescent="0.2">
      <c r="A6953" s="3"/>
      <c r="B6953" s="3"/>
      <c r="C6953" s="377"/>
      <c r="D6953" s="3">
        <v>14</v>
      </c>
      <c r="E6953" s="295" t="e">
        <f ca="1"/>
        <v>#N/A</v>
      </c>
      <c r="F6953" s="296"/>
      <c r="G6953" s="299"/>
      <c r="H6953" s="299"/>
      <c r="I6953" s="299"/>
      <c r="J6953" s="299"/>
      <c r="K6953" s="299"/>
      <c r="L6953" s="299"/>
    </row>
    <row r="6954" spans="1:12" ht="12.75" hidden="1" customHeight="1" outlineLevel="2" x14ac:dyDescent="0.2">
      <c r="A6954" s="3"/>
      <c r="B6954" s="3"/>
      <c r="C6954" s="377"/>
      <c r="D6954" s="3">
        <v>15</v>
      </c>
      <c r="E6954" s="295" t="e">
        <f ca="1"/>
        <v>#N/A</v>
      </c>
      <c r="F6954" s="296"/>
      <c r="G6954" s="299"/>
      <c r="H6954" s="299"/>
      <c r="I6954" s="299"/>
      <c r="J6954" s="299"/>
      <c r="K6954" s="299"/>
      <c r="L6954" s="299"/>
    </row>
    <row r="6955" spans="1:12" ht="12.75" hidden="1" customHeight="1" outlineLevel="1" x14ac:dyDescent="0.2">
      <c r="A6955" s="3"/>
      <c r="B6955" s="149" t="str">
        <f ca="1">B6938</f>
        <v>Asset Type 163</v>
      </c>
      <c r="C6955" s="149" t="str">
        <f ca="1">C6938</f>
        <v>Description - Asset Type 163</v>
      </c>
      <c r="D6955" s="3"/>
      <c r="E6955" s="3"/>
      <c r="F6955" s="109" t="s">
        <v>47</v>
      </c>
      <c r="G6955" s="301">
        <f t="shared" ref="G6955:L6955" si="726">SUM(G6940:G6954)</f>
        <v>0</v>
      </c>
      <c r="H6955" s="301">
        <f t="shared" ca="1" si="726"/>
        <v>0</v>
      </c>
      <c r="I6955" s="301">
        <f t="shared" ca="1" si="726"/>
        <v>0</v>
      </c>
      <c r="J6955" s="301">
        <f t="shared" ca="1" si="726"/>
        <v>0</v>
      </c>
      <c r="K6955" s="301">
        <f t="shared" ca="1" si="726"/>
        <v>0</v>
      </c>
      <c r="L6955" s="301">
        <f t="shared" ca="1" si="726"/>
        <v>0</v>
      </c>
    </row>
    <row r="6956" spans="1:12" ht="12.75" hidden="1" customHeight="1" outlineLevel="2" x14ac:dyDescent="0.2">
      <c r="A6956" s="221">
        <f>A6938+1</f>
        <v>164</v>
      </c>
      <c r="B6956" s="22" t="str">
        <f ca="1">OFFSET($B$216,$A6956-1,0)</f>
        <v>Asset Type 164</v>
      </c>
      <c r="C6956" s="22" t="str">
        <f ca="1">OFFSET($C$216,$A6956-1,0)</f>
        <v>Description - Asset Type 164</v>
      </c>
      <c r="D6956" s="3"/>
      <c r="E6956" s="112"/>
      <c r="F6956" s="111" t="s">
        <v>46</v>
      </c>
      <c r="G6956" s="300">
        <f t="shared" ref="G6956:L6956" ca="1" si="727">VLOOKUP($B6956,$B$216:$L$415,5+G$5,FALSE)</f>
        <v>0</v>
      </c>
      <c r="H6956" s="300">
        <f t="shared" ca="1" si="727"/>
        <v>0</v>
      </c>
      <c r="I6956" s="300">
        <f t="shared" ca="1" si="727"/>
        <v>0</v>
      </c>
      <c r="J6956" s="300">
        <f t="shared" ca="1" si="727"/>
        <v>0</v>
      </c>
      <c r="K6956" s="300">
        <f t="shared" ca="1" si="727"/>
        <v>0</v>
      </c>
      <c r="L6956" s="300">
        <f t="shared" ca="1" si="727"/>
        <v>0</v>
      </c>
    </row>
    <row r="6957" spans="1:12" ht="12.75" hidden="1" customHeight="1" outlineLevel="2" x14ac:dyDescent="0.2">
      <c r="A6957" s="3"/>
      <c r="B6957" s="3"/>
      <c r="C6957" s="21"/>
      <c r="D6957" s="3"/>
      <c r="E6957" s="110"/>
      <c r="F6957" s="109" t="s">
        <v>81</v>
      </c>
      <c r="G6957" s="114">
        <f ca="1">VLOOKUP($B6956,'Input Sheet'!$B$215:$L$414,5+G$5,FALSE)</f>
        <v>0</v>
      </c>
      <c r="H6957" s="114">
        <f ca="1">VLOOKUP($B6956,'Input Sheet'!$B$215:$L$414,5+H$5,FALSE)</f>
        <v>0</v>
      </c>
      <c r="I6957" s="114">
        <f ca="1">VLOOKUP($B6956,'Input Sheet'!$B$215:$L$414,5+I$5,FALSE)</f>
        <v>0</v>
      </c>
      <c r="J6957" s="114">
        <f ca="1">VLOOKUP($B6956,'Input Sheet'!$B$215:$L$414,5+J$5,FALSE)</f>
        <v>0</v>
      </c>
      <c r="K6957" s="114">
        <f ca="1">VLOOKUP($B6956,'Input Sheet'!$B$215:$L$414,5+K$5,FALSE)</f>
        <v>0</v>
      </c>
      <c r="L6957" s="114">
        <f ca="1">VLOOKUP($B6956,'Input Sheet'!$B$215:$L$414,5+L$5,FALSE)</f>
        <v>0</v>
      </c>
    </row>
    <row r="6958" spans="1:12" ht="12.75" hidden="1" customHeight="1" outlineLevel="2" x14ac:dyDescent="0.2">
      <c r="A6958" s="3"/>
      <c r="B6958" s="3"/>
      <c r="C6958" s="3"/>
      <c r="D6958" s="3">
        <v>1</v>
      </c>
      <c r="E6958" s="295">
        <f t="array" aca="1" ref="E6958:E6972" ca="1">TRANSPOSE(G6956:L6956)</f>
        <v>0</v>
      </c>
      <c r="F6958" s="296"/>
      <c r="G6958" s="297"/>
      <c r="H6958" s="298">
        <f ca="1">IF(OFFSET(H6958,-$D6958,0)="n/a","n/a",IF(H$5&gt;OFFSET(H6958,-$D6958,0)+$D6958,$E6958-SUM($G6958:G6958),($E6958-SUM($G6958:G6958))/(OFFSET(H6958,-$D6958,0)-(H$5-$D6958-1))))</f>
        <v>0</v>
      </c>
      <c r="I6958" s="298">
        <f ca="1">IF(OFFSET(I6958,-$D6958,0)="n/a","n/a",IF(I$5&gt;OFFSET(I6958,-$D6958,0)+$D6958,$E6958-SUM($G6958:H6958),($E6958-SUM($G6958:H6958))/(OFFSET(I6958,-$D6958,0)-(I$5-$D6958-1))))</f>
        <v>0</v>
      </c>
      <c r="J6958" s="298">
        <f ca="1">IF(OFFSET(J6958,-$D6958,0)="n/a","n/a",IF(J$5&gt;OFFSET(J6958,-$D6958,0)+$D6958,$E6958-SUM($G6958:I6958),($E6958-SUM($G6958:I6958))/(OFFSET(J6958,-$D6958,0)-(J$5-$D6958-1))))</f>
        <v>0</v>
      </c>
      <c r="K6958" s="298">
        <f ca="1">IF(OFFSET(K6958,-$D6958,0)="n/a","n/a",IF(K$5&gt;OFFSET(K6958,-$D6958,0)+$D6958,$E6958-SUM($G6958:J6958),($E6958-SUM($G6958:J6958))/(OFFSET(K6958,-$D6958,0)-(K$5-$D6958-1))))</f>
        <v>0</v>
      </c>
      <c r="L6958" s="298">
        <f ca="1">IF(OFFSET(L6958,-$D6958,0)="n/a","n/a",IF(L$5&gt;OFFSET(L6958,-$D6958,0)+$D6958,$E6958-SUM($G6958:K6958),($E6958-SUM($G6958:K6958))/(OFFSET(L6958,-$D6958,0)-(L$5-$D6958-1))))</f>
        <v>0</v>
      </c>
    </row>
    <row r="6959" spans="1:12" ht="12.75" hidden="1" customHeight="1" outlineLevel="2" x14ac:dyDescent="0.2">
      <c r="A6959" s="3"/>
      <c r="B6959" s="3"/>
      <c r="C6959" s="377" t="s">
        <v>48</v>
      </c>
      <c r="D6959" s="3">
        <v>2</v>
      </c>
      <c r="E6959" s="295">
        <f ca="1"/>
        <v>0</v>
      </c>
      <c r="F6959" s="296"/>
      <c r="G6959" s="299"/>
      <c r="H6959" s="297"/>
      <c r="I6959" s="298">
        <f ca="1">IF(OFFSET(I6959,-$D6959,0)="n/a","n/a",IF(I$5&gt;OFFSET(I6959,-$D6959,0)+$D6959,$E6959-SUM($G6959:H6959),($E6959-SUM($G6959:H6959))/(OFFSET(I6959,-$D6959,0)-(I$5-$D6959-1))))</f>
        <v>0</v>
      </c>
      <c r="J6959" s="298">
        <f ca="1">IF(OFFSET(J6959,-$D6959,0)="n/a","n/a",IF(J$5&gt;OFFSET(J6959,-$D6959,0)+$D6959,$E6959-SUM($G6959:I6959),($E6959-SUM($G6959:I6959))/(OFFSET(J6959,-$D6959,0)-(J$5-$D6959-1))))</f>
        <v>0</v>
      </c>
      <c r="K6959" s="298">
        <f ca="1">IF(OFFSET(K6959,-$D6959,0)="n/a","n/a",IF(K$5&gt;OFFSET(K6959,-$D6959,0)+$D6959,$E6959-SUM($G6959:J6959),($E6959-SUM($G6959:J6959))/(OFFSET(K6959,-$D6959,0)-(K$5-$D6959-1))))</f>
        <v>0</v>
      </c>
      <c r="L6959" s="298">
        <f ca="1">IF(OFFSET(L6959,-$D6959,0)="n/a","n/a",IF(L$5&gt;OFFSET(L6959,-$D6959,0)+$D6959,$E6959-SUM($G6959:K6959),($E6959-SUM($G6959:K6959))/(OFFSET(L6959,-$D6959,0)-(L$5-$D6959-1))))</f>
        <v>0</v>
      </c>
    </row>
    <row r="6960" spans="1:12" ht="12.75" hidden="1" customHeight="1" outlineLevel="2" x14ac:dyDescent="0.2">
      <c r="A6960" s="3"/>
      <c r="B6960" s="3"/>
      <c r="C6960" s="377"/>
      <c r="D6960" s="3">
        <v>3</v>
      </c>
      <c r="E6960" s="295">
        <f ca="1"/>
        <v>0</v>
      </c>
      <c r="F6960" s="296"/>
      <c r="G6960" s="299"/>
      <c r="H6960" s="299"/>
      <c r="I6960" s="297"/>
      <c r="J6960" s="298">
        <f ca="1">IF(OFFSET(J6960,-$D6960,0)="n/a","n/a",IF(J$5&gt;OFFSET(J6960,-$D6960,0)+$D6960,$E6960-SUM($G6960:I6960),($E6960-SUM($G6960:I6960))/(OFFSET(J6960,-$D6960,0)-(J$5-$D6960-1))))</f>
        <v>0</v>
      </c>
      <c r="K6960" s="298">
        <f ca="1">IF(OFFSET(K6960,-$D6960,0)="n/a","n/a",IF(K$5&gt;OFFSET(K6960,-$D6960,0)+$D6960,$E6960-SUM($G6960:J6960),($E6960-SUM($G6960:J6960))/(OFFSET(K6960,-$D6960,0)-(K$5-$D6960-1))))</f>
        <v>0</v>
      </c>
      <c r="L6960" s="298">
        <f ca="1">IF(OFFSET(L6960,-$D6960,0)="n/a","n/a",IF(L$5&gt;OFFSET(L6960,-$D6960,0)+$D6960,$E6960-SUM($G6960:K6960),($E6960-SUM($G6960:K6960))/(OFFSET(L6960,-$D6960,0)-(L$5-$D6960-1))))</f>
        <v>0</v>
      </c>
    </row>
    <row r="6961" spans="1:12" ht="12.75" hidden="1" customHeight="1" outlineLevel="2" x14ac:dyDescent="0.2">
      <c r="A6961" s="3"/>
      <c r="B6961" s="3"/>
      <c r="C6961" s="377"/>
      <c r="D6961" s="3">
        <v>4</v>
      </c>
      <c r="E6961" s="295">
        <f ca="1"/>
        <v>0</v>
      </c>
      <c r="F6961" s="296"/>
      <c r="G6961" s="299"/>
      <c r="H6961" s="299"/>
      <c r="I6961" s="299"/>
      <c r="J6961" s="297"/>
      <c r="K6961" s="298">
        <f ca="1">IF(OFFSET(K6961,-$D6961,0)="n/a","n/a",IF(K$5&gt;OFFSET(K6961,-$D6961,0)+$D6961,$E6961-SUM($G6961:J6961),($E6961-SUM($G6961:J6961))/(OFFSET(K6961,-$D6961,0)-(K$5-$D6961-1))))</f>
        <v>0</v>
      </c>
      <c r="L6961" s="298">
        <f ca="1">IF(OFFSET(L6961,-$D6961,0)="n/a","n/a",IF(L$5&gt;OFFSET(L6961,-$D6961,0)+$D6961,$E6961-SUM($G6961:K6961),($E6961-SUM($G6961:K6961))/(OFFSET(L6961,-$D6961,0)-(L$5-$D6961-1))))</f>
        <v>0</v>
      </c>
    </row>
    <row r="6962" spans="1:12" ht="12.75" hidden="1" customHeight="1" outlineLevel="2" x14ac:dyDescent="0.2">
      <c r="A6962" s="3"/>
      <c r="B6962" s="3"/>
      <c r="C6962" s="377"/>
      <c r="D6962" s="3">
        <v>5</v>
      </c>
      <c r="E6962" s="295">
        <f ca="1"/>
        <v>0</v>
      </c>
      <c r="F6962" s="296"/>
      <c r="G6962" s="299"/>
      <c r="H6962" s="299"/>
      <c r="I6962" s="299"/>
      <c r="J6962" s="299"/>
      <c r="K6962" s="297"/>
      <c r="L6962" s="298">
        <f ca="1">IF(OFFSET(L6962,-$D6962,0)="n/a","n/a",IF(L$5&gt;OFFSET(L6962,-$D6962,0)+$D6962,$E6962-SUM($G6962:K6962),($E6962-SUM($G6962:K6962))/(OFFSET(L6962,-$D6962,0)-(L$5-$D6962-1))))</f>
        <v>0</v>
      </c>
    </row>
    <row r="6963" spans="1:12" ht="12.75" hidden="1" customHeight="1" outlineLevel="2" x14ac:dyDescent="0.2">
      <c r="A6963" s="3"/>
      <c r="B6963" s="3"/>
      <c r="C6963" s="377"/>
      <c r="D6963" s="3">
        <v>6</v>
      </c>
      <c r="E6963" s="295">
        <f ca="1"/>
        <v>0</v>
      </c>
      <c r="F6963" s="296"/>
      <c r="G6963" s="299"/>
      <c r="H6963" s="299"/>
      <c r="I6963" s="299"/>
      <c r="J6963" s="299"/>
      <c r="K6963" s="299"/>
      <c r="L6963" s="297"/>
    </row>
    <row r="6964" spans="1:12" ht="12.75" hidden="1" customHeight="1" outlineLevel="2" x14ac:dyDescent="0.2">
      <c r="A6964" s="3"/>
      <c r="B6964" s="3"/>
      <c r="C6964" s="377"/>
      <c r="D6964" s="3">
        <v>7</v>
      </c>
      <c r="E6964" s="295" t="e">
        <f ca="1"/>
        <v>#N/A</v>
      </c>
      <c r="F6964" s="296"/>
      <c r="G6964" s="299"/>
      <c r="H6964" s="299"/>
      <c r="I6964" s="299"/>
      <c r="J6964" s="299"/>
      <c r="K6964" s="299"/>
      <c r="L6964" s="299"/>
    </row>
    <row r="6965" spans="1:12" ht="12.75" hidden="1" customHeight="1" outlineLevel="2" x14ac:dyDescent="0.2">
      <c r="A6965" s="3"/>
      <c r="B6965" s="3"/>
      <c r="C6965" s="377"/>
      <c r="D6965" s="3">
        <v>8</v>
      </c>
      <c r="E6965" s="295" t="e">
        <f ca="1"/>
        <v>#N/A</v>
      </c>
      <c r="F6965" s="296"/>
      <c r="G6965" s="299"/>
      <c r="H6965" s="299"/>
      <c r="I6965" s="299"/>
      <c r="J6965" s="299"/>
      <c r="K6965" s="299"/>
      <c r="L6965" s="299"/>
    </row>
    <row r="6966" spans="1:12" ht="12.75" hidden="1" customHeight="1" outlineLevel="2" x14ac:dyDescent="0.2">
      <c r="A6966" s="3"/>
      <c r="B6966" s="3"/>
      <c r="C6966" s="377"/>
      <c r="D6966" s="3">
        <v>9</v>
      </c>
      <c r="E6966" s="295" t="e">
        <f ca="1"/>
        <v>#N/A</v>
      </c>
      <c r="F6966" s="296"/>
      <c r="G6966" s="299"/>
      <c r="H6966" s="299"/>
      <c r="I6966" s="299"/>
      <c r="J6966" s="299"/>
      <c r="K6966" s="299"/>
      <c r="L6966" s="299"/>
    </row>
    <row r="6967" spans="1:12" ht="12.75" hidden="1" customHeight="1" outlineLevel="2" x14ac:dyDescent="0.2">
      <c r="A6967" s="3"/>
      <c r="B6967" s="3"/>
      <c r="C6967" s="377"/>
      <c r="D6967" s="3">
        <v>10</v>
      </c>
      <c r="E6967" s="295" t="e">
        <f ca="1"/>
        <v>#N/A</v>
      </c>
      <c r="F6967" s="296"/>
      <c r="G6967" s="299"/>
      <c r="H6967" s="299"/>
      <c r="I6967" s="299"/>
      <c r="J6967" s="299"/>
      <c r="K6967" s="299"/>
      <c r="L6967" s="299"/>
    </row>
    <row r="6968" spans="1:12" ht="12.75" hidden="1" customHeight="1" outlineLevel="2" x14ac:dyDescent="0.2">
      <c r="A6968" s="3"/>
      <c r="B6968" s="3"/>
      <c r="C6968" s="377"/>
      <c r="D6968" s="3">
        <v>11</v>
      </c>
      <c r="E6968" s="295" t="e">
        <f ca="1"/>
        <v>#N/A</v>
      </c>
      <c r="F6968" s="296"/>
      <c r="G6968" s="299"/>
      <c r="H6968" s="299"/>
      <c r="I6968" s="299"/>
      <c r="J6968" s="299"/>
      <c r="K6968" s="299"/>
      <c r="L6968" s="299"/>
    </row>
    <row r="6969" spans="1:12" ht="12.75" hidden="1" customHeight="1" outlineLevel="2" x14ac:dyDescent="0.2">
      <c r="A6969" s="3"/>
      <c r="B6969" s="3"/>
      <c r="C6969" s="377"/>
      <c r="D6969" s="3">
        <v>12</v>
      </c>
      <c r="E6969" s="295" t="e">
        <f ca="1"/>
        <v>#N/A</v>
      </c>
      <c r="F6969" s="296"/>
      <c r="G6969" s="299"/>
      <c r="H6969" s="299"/>
      <c r="I6969" s="299"/>
      <c r="J6969" s="299"/>
      <c r="K6969" s="299"/>
      <c r="L6969" s="299"/>
    </row>
    <row r="6970" spans="1:12" ht="12.75" hidden="1" customHeight="1" outlineLevel="2" x14ac:dyDescent="0.2">
      <c r="A6970" s="3"/>
      <c r="B6970" s="3"/>
      <c r="C6970" s="377"/>
      <c r="D6970" s="3">
        <v>13</v>
      </c>
      <c r="E6970" s="295" t="e">
        <f ca="1"/>
        <v>#N/A</v>
      </c>
      <c r="F6970" s="296"/>
      <c r="G6970" s="299"/>
      <c r="H6970" s="299"/>
      <c r="I6970" s="299"/>
      <c r="J6970" s="299"/>
      <c r="K6970" s="299"/>
      <c r="L6970" s="299"/>
    </row>
    <row r="6971" spans="1:12" ht="12.75" hidden="1" customHeight="1" outlineLevel="2" x14ac:dyDescent="0.2">
      <c r="A6971" s="3"/>
      <c r="B6971" s="3"/>
      <c r="C6971" s="377"/>
      <c r="D6971" s="3">
        <v>14</v>
      </c>
      <c r="E6971" s="295" t="e">
        <f ca="1"/>
        <v>#N/A</v>
      </c>
      <c r="F6971" s="296"/>
      <c r="G6971" s="299"/>
      <c r="H6971" s="299"/>
      <c r="I6971" s="299"/>
      <c r="J6971" s="299"/>
      <c r="K6971" s="299"/>
      <c r="L6971" s="299"/>
    </row>
    <row r="6972" spans="1:12" ht="12.75" hidden="1" customHeight="1" outlineLevel="2" x14ac:dyDescent="0.2">
      <c r="A6972" s="3"/>
      <c r="B6972" s="3"/>
      <c r="C6972" s="377"/>
      <c r="D6972" s="3">
        <v>15</v>
      </c>
      <c r="E6972" s="295" t="e">
        <f ca="1"/>
        <v>#N/A</v>
      </c>
      <c r="F6972" s="296"/>
      <c r="G6972" s="299"/>
      <c r="H6972" s="299"/>
      <c r="I6972" s="299"/>
      <c r="J6972" s="299"/>
      <c r="K6972" s="299"/>
      <c r="L6972" s="299"/>
    </row>
    <row r="6973" spans="1:12" ht="12.75" hidden="1" customHeight="1" outlineLevel="1" x14ac:dyDescent="0.2">
      <c r="A6973" s="3"/>
      <c r="B6973" s="149" t="str">
        <f ca="1">B6956</f>
        <v>Asset Type 164</v>
      </c>
      <c r="C6973" s="149" t="str">
        <f ca="1">C6956</f>
        <v>Description - Asset Type 164</v>
      </c>
      <c r="D6973" s="3"/>
      <c r="E6973" s="3"/>
      <c r="F6973" s="109" t="s">
        <v>47</v>
      </c>
      <c r="G6973" s="301">
        <f t="shared" ref="G6973:L6973" si="728">SUM(G6958:G6972)</f>
        <v>0</v>
      </c>
      <c r="H6973" s="301">
        <f t="shared" ca="1" si="728"/>
        <v>0</v>
      </c>
      <c r="I6973" s="301">
        <f t="shared" ca="1" si="728"/>
        <v>0</v>
      </c>
      <c r="J6973" s="301">
        <f t="shared" ca="1" si="728"/>
        <v>0</v>
      </c>
      <c r="K6973" s="301">
        <f t="shared" ca="1" si="728"/>
        <v>0</v>
      </c>
      <c r="L6973" s="301">
        <f t="shared" ca="1" si="728"/>
        <v>0</v>
      </c>
    </row>
    <row r="6974" spans="1:12" ht="12.75" hidden="1" customHeight="1" outlineLevel="2" x14ac:dyDescent="0.2">
      <c r="A6974" s="221">
        <f>A6956+1</f>
        <v>165</v>
      </c>
      <c r="B6974" s="22" t="str">
        <f ca="1">OFFSET($B$216,$A6974-1,0)</f>
        <v>Asset Type 165</v>
      </c>
      <c r="C6974" s="22" t="str">
        <f ca="1">OFFSET($C$216,$A6974-1,0)</f>
        <v>Description - Asset Type 165</v>
      </c>
      <c r="D6974" s="3"/>
      <c r="E6974" s="112"/>
      <c r="F6974" s="111" t="s">
        <v>46</v>
      </c>
      <c r="G6974" s="300">
        <f t="shared" ref="G6974:L6974" ca="1" si="729">VLOOKUP($B6974,$B$216:$L$415,5+G$5,FALSE)</f>
        <v>0</v>
      </c>
      <c r="H6974" s="300">
        <f t="shared" ca="1" si="729"/>
        <v>0</v>
      </c>
      <c r="I6974" s="300">
        <f t="shared" ca="1" si="729"/>
        <v>0</v>
      </c>
      <c r="J6974" s="300">
        <f t="shared" ca="1" si="729"/>
        <v>0</v>
      </c>
      <c r="K6974" s="300">
        <f t="shared" ca="1" si="729"/>
        <v>0</v>
      </c>
      <c r="L6974" s="300">
        <f t="shared" ca="1" si="729"/>
        <v>0</v>
      </c>
    </row>
    <row r="6975" spans="1:12" ht="12.75" hidden="1" customHeight="1" outlineLevel="2" x14ac:dyDescent="0.2">
      <c r="A6975" s="3"/>
      <c r="B6975" s="3"/>
      <c r="C6975" s="21"/>
      <c r="D6975" s="3"/>
      <c r="E6975" s="110"/>
      <c r="F6975" s="109" t="s">
        <v>81</v>
      </c>
      <c r="G6975" s="114">
        <f ca="1">VLOOKUP($B6974,'Input Sheet'!$B$215:$L$414,5+G$5,FALSE)</f>
        <v>0</v>
      </c>
      <c r="H6975" s="114">
        <f ca="1">VLOOKUP($B6974,'Input Sheet'!$B$215:$L$414,5+H$5,FALSE)</f>
        <v>0</v>
      </c>
      <c r="I6975" s="114">
        <f ca="1">VLOOKUP($B6974,'Input Sheet'!$B$215:$L$414,5+I$5,FALSE)</f>
        <v>0</v>
      </c>
      <c r="J6975" s="114">
        <f ca="1">VLOOKUP($B6974,'Input Sheet'!$B$215:$L$414,5+J$5,FALSE)</f>
        <v>0</v>
      </c>
      <c r="K6975" s="114">
        <f ca="1">VLOOKUP($B6974,'Input Sheet'!$B$215:$L$414,5+K$5,FALSE)</f>
        <v>0</v>
      </c>
      <c r="L6975" s="114">
        <f ca="1">VLOOKUP($B6974,'Input Sheet'!$B$215:$L$414,5+L$5,FALSE)</f>
        <v>0</v>
      </c>
    </row>
    <row r="6976" spans="1:12" ht="12.75" hidden="1" customHeight="1" outlineLevel="2" x14ac:dyDescent="0.2">
      <c r="A6976" s="3"/>
      <c r="B6976" s="3"/>
      <c r="C6976" s="3"/>
      <c r="D6976" s="3">
        <v>1</v>
      </c>
      <c r="E6976" s="295">
        <f t="array" aca="1" ref="E6976:E6990" ca="1">TRANSPOSE(G6974:L6974)</f>
        <v>0</v>
      </c>
      <c r="F6976" s="296"/>
      <c r="G6976" s="297"/>
      <c r="H6976" s="298">
        <f ca="1">IF(OFFSET(H6976,-$D6976,0)="n/a","n/a",IF(H$5&gt;OFFSET(H6976,-$D6976,0)+$D6976,$E6976-SUM($G6976:G6976),($E6976-SUM($G6976:G6976))/(OFFSET(H6976,-$D6976,0)-(H$5-$D6976-1))))</f>
        <v>0</v>
      </c>
      <c r="I6976" s="298">
        <f ca="1">IF(OFFSET(I6976,-$D6976,0)="n/a","n/a",IF(I$5&gt;OFFSET(I6976,-$D6976,0)+$D6976,$E6976-SUM($G6976:H6976),($E6976-SUM($G6976:H6976))/(OFFSET(I6976,-$D6976,0)-(I$5-$D6976-1))))</f>
        <v>0</v>
      </c>
      <c r="J6976" s="298">
        <f ca="1">IF(OFFSET(J6976,-$D6976,0)="n/a","n/a",IF(J$5&gt;OFFSET(J6976,-$D6976,0)+$D6976,$E6976-SUM($G6976:I6976),($E6976-SUM($G6976:I6976))/(OFFSET(J6976,-$D6976,0)-(J$5-$D6976-1))))</f>
        <v>0</v>
      </c>
      <c r="K6976" s="298">
        <f ca="1">IF(OFFSET(K6976,-$D6976,0)="n/a","n/a",IF(K$5&gt;OFFSET(K6976,-$D6976,0)+$D6976,$E6976-SUM($G6976:J6976),($E6976-SUM($G6976:J6976))/(OFFSET(K6976,-$D6976,0)-(K$5-$D6976-1))))</f>
        <v>0</v>
      </c>
      <c r="L6976" s="298">
        <f ca="1">IF(OFFSET(L6976,-$D6976,0)="n/a","n/a",IF(L$5&gt;OFFSET(L6976,-$D6976,0)+$D6976,$E6976-SUM($G6976:K6976),($E6976-SUM($G6976:K6976))/(OFFSET(L6976,-$D6976,0)-(L$5-$D6976-1))))</f>
        <v>0</v>
      </c>
    </row>
    <row r="6977" spans="1:12" ht="12.75" hidden="1" customHeight="1" outlineLevel="2" x14ac:dyDescent="0.2">
      <c r="A6977" s="3"/>
      <c r="B6977" s="3"/>
      <c r="C6977" s="377" t="s">
        <v>48</v>
      </c>
      <c r="D6977" s="3">
        <v>2</v>
      </c>
      <c r="E6977" s="295">
        <f ca="1"/>
        <v>0</v>
      </c>
      <c r="F6977" s="296"/>
      <c r="G6977" s="299"/>
      <c r="H6977" s="297"/>
      <c r="I6977" s="298">
        <f ca="1">IF(OFFSET(I6977,-$D6977,0)="n/a","n/a",IF(I$5&gt;OFFSET(I6977,-$D6977,0)+$D6977,$E6977-SUM($G6977:H6977),($E6977-SUM($G6977:H6977))/(OFFSET(I6977,-$D6977,0)-(I$5-$D6977-1))))</f>
        <v>0</v>
      </c>
      <c r="J6977" s="298">
        <f ca="1">IF(OFFSET(J6977,-$D6977,0)="n/a","n/a",IF(J$5&gt;OFFSET(J6977,-$D6977,0)+$D6977,$E6977-SUM($G6977:I6977),($E6977-SUM($G6977:I6977))/(OFFSET(J6977,-$D6977,0)-(J$5-$D6977-1))))</f>
        <v>0</v>
      </c>
      <c r="K6977" s="298">
        <f ca="1">IF(OFFSET(K6977,-$D6977,0)="n/a","n/a",IF(K$5&gt;OFFSET(K6977,-$D6977,0)+$D6977,$E6977-SUM($G6977:J6977),($E6977-SUM($G6977:J6977))/(OFFSET(K6977,-$D6977,0)-(K$5-$D6977-1))))</f>
        <v>0</v>
      </c>
      <c r="L6977" s="298">
        <f ca="1">IF(OFFSET(L6977,-$D6977,0)="n/a","n/a",IF(L$5&gt;OFFSET(L6977,-$D6977,0)+$D6977,$E6977-SUM($G6977:K6977),($E6977-SUM($G6977:K6977))/(OFFSET(L6977,-$D6977,0)-(L$5-$D6977-1))))</f>
        <v>0</v>
      </c>
    </row>
    <row r="6978" spans="1:12" ht="12.75" hidden="1" customHeight="1" outlineLevel="2" x14ac:dyDescent="0.2">
      <c r="A6978" s="3"/>
      <c r="B6978" s="3"/>
      <c r="C6978" s="377"/>
      <c r="D6978" s="3">
        <v>3</v>
      </c>
      <c r="E6978" s="295">
        <f ca="1"/>
        <v>0</v>
      </c>
      <c r="F6978" s="296"/>
      <c r="G6978" s="299"/>
      <c r="H6978" s="299"/>
      <c r="I6978" s="297"/>
      <c r="J6978" s="298">
        <f ca="1">IF(OFFSET(J6978,-$D6978,0)="n/a","n/a",IF(J$5&gt;OFFSET(J6978,-$D6978,0)+$D6978,$E6978-SUM($G6978:I6978),($E6978-SUM($G6978:I6978))/(OFFSET(J6978,-$D6978,0)-(J$5-$D6978-1))))</f>
        <v>0</v>
      </c>
      <c r="K6978" s="298">
        <f ca="1">IF(OFFSET(K6978,-$D6978,0)="n/a","n/a",IF(K$5&gt;OFFSET(K6978,-$D6978,0)+$D6978,$E6978-SUM($G6978:J6978),($E6978-SUM($G6978:J6978))/(OFFSET(K6978,-$D6978,0)-(K$5-$D6978-1))))</f>
        <v>0</v>
      </c>
      <c r="L6978" s="298">
        <f ca="1">IF(OFFSET(L6978,-$D6978,0)="n/a","n/a",IF(L$5&gt;OFFSET(L6978,-$D6978,0)+$D6978,$E6978-SUM($G6978:K6978),($E6978-SUM($G6978:K6978))/(OFFSET(L6978,-$D6978,0)-(L$5-$D6978-1))))</f>
        <v>0</v>
      </c>
    </row>
    <row r="6979" spans="1:12" ht="12.75" hidden="1" customHeight="1" outlineLevel="2" x14ac:dyDescent="0.2">
      <c r="A6979" s="3"/>
      <c r="B6979" s="3"/>
      <c r="C6979" s="377"/>
      <c r="D6979" s="3">
        <v>4</v>
      </c>
      <c r="E6979" s="295">
        <f ca="1"/>
        <v>0</v>
      </c>
      <c r="F6979" s="296"/>
      <c r="G6979" s="299"/>
      <c r="H6979" s="299"/>
      <c r="I6979" s="299"/>
      <c r="J6979" s="297"/>
      <c r="K6979" s="298">
        <f ca="1">IF(OFFSET(K6979,-$D6979,0)="n/a","n/a",IF(K$5&gt;OFFSET(K6979,-$D6979,0)+$D6979,$E6979-SUM($G6979:J6979),($E6979-SUM($G6979:J6979))/(OFFSET(K6979,-$D6979,0)-(K$5-$D6979-1))))</f>
        <v>0</v>
      </c>
      <c r="L6979" s="298">
        <f ca="1">IF(OFFSET(L6979,-$D6979,0)="n/a","n/a",IF(L$5&gt;OFFSET(L6979,-$D6979,0)+$D6979,$E6979-SUM($G6979:K6979),($E6979-SUM($G6979:K6979))/(OFFSET(L6979,-$D6979,0)-(L$5-$D6979-1))))</f>
        <v>0</v>
      </c>
    </row>
    <row r="6980" spans="1:12" ht="12.75" hidden="1" customHeight="1" outlineLevel="2" x14ac:dyDescent="0.2">
      <c r="A6980" s="3"/>
      <c r="B6980" s="3"/>
      <c r="C6980" s="377"/>
      <c r="D6980" s="3">
        <v>5</v>
      </c>
      <c r="E6980" s="295">
        <f ca="1"/>
        <v>0</v>
      </c>
      <c r="F6980" s="296"/>
      <c r="G6980" s="299"/>
      <c r="H6980" s="299"/>
      <c r="I6980" s="299"/>
      <c r="J6980" s="299"/>
      <c r="K6980" s="297"/>
      <c r="L6980" s="298">
        <f ca="1">IF(OFFSET(L6980,-$D6980,0)="n/a","n/a",IF(L$5&gt;OFFSET(L6980,-$D6980,0)+$D6980,$E6980-SUM($G6980:K6980),($E6980-SUM($G6980:K6980))/(OFFSET(L6980,-$D6980,0)-(L$5-$D6980-1))))</f>
        <v>0</v>
      </c>
    </row>
    <row r="6981" spans="1:12" ht="12.75" hidden="1" customHeight="1" outlineLevel="2" x14ac:dyDescent="0.2">
      <c r="A6981" s="3"/>
      <c r="B6981" s="3"/>
      <c r="C6981" s="377"/>
      <c r="D6981" s="3">
        <v>6</v>
      </c>
      <c r="E6981" s="295">
        <f ca="1"/>
        <v>0</v>
      </c>
      <c r="F6981" s="296"/>
      <c r="G6981" s="299"/>
      <c r="H6981" s="299"/>
      <c r="I6981" s="299"/>
      <c r="J6981" s="299"/>
      <c r="K6981" s="299"/>
      <c r="L6981" s="297"/>
    </row>
    <row r="6982" spans="1:12" ht="12.75" hidden="1" customHeight="1" outlineLevel="2" x14ac:dyDescent="0.2">
      <c r="A6982" s="3"/>
      <c r="B6982" s="3"/>
      <c r="C6982" s="377"/>
      <c r="D6982" s="3">
        <v>7</v>
      </c>
      <c r="E6982" s="295" t="e">
        <f ca="1"/>
        <v>#N/A</v>
      </c>
      <c r="F6982" s="296"/>
      <c r="G6982" s="299"/>
      <c r="H6982" s="299"/>
      <c r="I6982" s="299"/>
      <c r="J6982" s="299"/>
      <c r="K6982" s="299"/>
      <c r="L6982" s="299"/>
    </row>
    <row r="6983" spans="1:12" ht="12.75" hidden="1" customHeight="1" outlineLevel="2" x14ac:dyDescent="0.2">
      <c r="A6983" s="3"/>
      <c r="B6983" s="3"/>
      <c r="C6983" s="377"/>
      <c r="D6983" s="3">
        <v>8</v>
      </c>
      <c r="E6983" s="295" t="e">
        <f ca="1"/>
        <v>#N/A</v>
      </c>
      <c r="F6983" s="296"/>
      <c r="G6983" s="299"/>
      <c r="H6983" s="299"/>
      <c r="I6983" s="299"/>
      <c r="J6983" s="299"/>
      <c r="K6983" s="299"/>
      <c r="L6983" s="299"/>
    </row>
    <row r="6984" spans="1:12" ht="12.75" hidden="1" customHeight="1" outlineLevel="2" x14ac:dyDescent="0.2">
      <c r="A6984" s="3"/>
      <c r="B6984" s="3"/>
      <c r="C6984" s="377"/>
      <c r="D6984" s="3">
        <v>9</v>
      </c>
      <c r="E6984" s="295" t="e">
        <f ca="1"/>
        <v>#N/A</v>
      </c>
      <c r="F6984" s="296"/>
      <c r="G6984" s="299"/>
      <c r="H6984" s="299"/>
      <c r="I6984" s="299"/>
      <c r="J6984" s="299"/>
      <c r="K6984" s="299"/>
      <c r="L6984" s="299"/>
    </row>
    <row r="6985" spans="1:12" ht="12.75" hidden="1" customHeight="1" outlineLevel="2" x14ac:dyDescent="0.2">
      <c r="A6985" s="3"/>
      <c r="B6985" s="3"/>
      <c r="C6985" s="377"/>
      <c r="D6985" s="3">
        <v>10</v>
      </c>
      <c r="E6985" s="295" t="e">
        <f ca="1"/>
        <v>#N/A</v>
      </c>
      <c r="F6985" s="296"/>
      <c r="G6985" s="299"/>
      <c r="H6985" s="299"/>
      <c r="I6985" s="299"/>
      <c r="J6985" s="299"/>
      <c r="K6985" s="299"/>
      <c r="L6985" s="299"/>
    </row>
    <row r="6986" spans="1:12" ht="12.75" hidden="1" customHeight="1" outlineLevel="2" x14ac:dyDescent="0.2">
      <c r="A6986" s="3"/>
      <c r="B6986" s="3"/>
      <c r="C6986" s="377"/>
      <c r="D6986" s="3">
        <v>11</v>
      </c>
      <c r="E6986" s="295" t="e">
        <f ca="1"/>
        <v>#N/A</v>
      </c>
      <c r="F6986" s="296"/>
      <c r="G6986" s="299"/>
      <c r="H6986" s="299"/>
      <c r="I6986" s="299"/>
      <c r="J6986" s="299"/>
      <c r="K6986" s="299"/>
      <c r="L6986" s="299"/>
    </row>
    <row r="6987" spans="1:12" ht="12.75" hidden="1" customHeight="1" outlineLevel="2" x14ac:dyDescent="0.2">
      <c r="A6987" s="3"/>
      <c r="B6987" s="3"/>
      <c r="C6987" s="377"/>
      <c r="D6987" s="3">
        <v>12</v>
      </c>
      <c r="E6987" s="295" t="e">
        <f ca="1"/>
        <v>#N/A</v>
      </c>
      <c r="F6987" s="296"/>
      <c r="G6987" s="299"/>
      <c r="H6987" s="299"/>
      <c r="I6987" s="299"/>
      <c r="J6987" s="299"/>
      <c r="K6987" s="299"/>
      <c r="L6987" s="299"/>
    </row>
    <row r="6988" spans="1:12" ht="12.75" hidden="1" customHeight="1" outlineLevel="2" x14ac:dyDescent="0.2">
      <c r="A6988" s="3"/>
      <c r="B6988" s="3"/>
      <c r="C6988" s="377"/>
      <c r="D6988" s="3">
        <v>13</v>
      </c>
      <c r="E6988" s="295" t="e">
        <f ca="1"/>
        <v>#N/A</v>
      </c>
      <c r="F6988" s="296"/>
      <c r="G6988" s="299"/>
      <c r="H6988" s="299"/>
      <c r="I6988" s="299"/>
      <c r="J6988" s="299"/>
      <c r="K6988" s="299"/>
      <c r="L6988" s="299"/>
    </row>
    <row r="6989" spans="1:12" ht="12.75" hidden="1" customHeight="1" outlineLevel="2" x14ac:dyDescent="0.2">
      <c r="A6989" s="3"/>
      <c r="B6989" s="3"/>
      <c r="C6989" s="377"/>
      <c r="D6989" s="3">
        <v>14</v>
      </c>
      <c r="E6989" s="295" t="e">
        <f ca="1"/>
        <v>#N/A</v>
      </c>
      <c r="F6989" s="296"/>
      <c r="G6989" s="299"/>
      <c r="H6989" s="299"/>
      <c r="I6989" s="299"/>
      <c r="J6989" s="299"/>
      <c r="K6989" s="299"/>
      <c r="L6989" s="299"/>
    </row>
    <row r="6990" spans="1:12" ht="12.75" hidden="1" customHeight="1" outlineLevel="2" x14ac:dyDescent="0.2">
      <c r="A6990" s="3"/>
      <c r="B6990" s="3"/>
      <c r="C6990" s="377"/>
      <c r="D6990" s="3">
        <v>15</v>
      </c>
      <c r="E6990" s="295" t="e">
        <f ca="1"/>
        <v>#N/A</v>
      </c>
      <c r="F6990" s="296"/>
      <c r="G6990" s="299"/>
      <c r="H6990" s="299"/>
      <c r="I6990" s="299"/>
      <c r="J6990" s="299"/>
      <c r="K6990" s="299"/>
      <c r="L6990" s="299"/>
    </row>
    <row r="6991" spans="1:12" ht="12.75" hidden="1" customHeight="1" outlineLevel="1" x14ac:dyDescent="0.2">
      <c r="A6991" s="3"/>
      <c r="B6991" s="149" t="str">
        <f ca="1">B6974</f>
        <v>Asset Type 165</v>
      </c>
      <c r="C6991" s="149" t="str">
        <f ca="1">C6974</f>
        <v>Description - Asset Type 165</v>
      </c>
      <c r="D6991" s="3"/>
      <c r="E6991" s="3"/>
      <c r="F6991" s="109" t="s">
        <v>47</v>
      </c>
      <c r="G6991" s="301">
        <f t="shared" ref="G6991:L6991" si="730">SUM(G6976:G6990)</f>
        <v>0</v>
      </c>
      <c r="H6991" s="301">
        <f t="shared" ca="1" si="730"/>
        <v>0</v>
      </c>
      <c r="I6991" s="301">
        <f t="shared" ca="1" si="730"/>
        <v>0</v>
      </c>
      <c r="J6991" s="301">
        <f t="shared" ca="1" si="730"/>
        <v>0</v>
      </c>
      <c r="K6991" s="301">
        <f t="shared" ca="1" si="730"/>
        <v>0</v>
      </c>
      <c r="L6991" s="301">
        <f t="shared" ca="1" si="730"/>
        <v>0</v>
      </c>
    </row>
    <row r="6992" spans="1:12" ht="12.75" hidden="1" customHeight="1" outlineLevel="2" x14ac:dyDescent="0.2">
      <c r="A6992" s="221">
        <f>A6974+1</f>
        <v>166</v>
      </c>
      <c r="B6992" s="22" t="str">
        <f ca="1">OFFSET($B$216,$A6992-1,0)</f>
        <v>Asset Type 166</v>
      </c>
      <c r="C6992" s="22" t="str">
        <f ca="1">OFFSET($C$216,$A6992-1,0)</f>
        <v>Description - Asset Type 166</v>
      </c>
      <c r="D6992" s="3"/>
      <c r="E6992" s="112"/>
      <c r="F6992" s="111" t="s">
        <v>46</v>
      </c>
      <c r="G6992" s="300">
        <f t="shared" ref="G6992:L6992" ca="1" si="731">VLOOKUP($B6992,$B$216:$L$415,5+G$5,FALSE)</f>
        <v>0</v>
      </c>
      <c r="H6992" s="300">
        <f t="shared" ca="1" si="731"/>
        <v>0</v>
      </c>
      <c r="I6992" s="300">
        <f t="shared" ca="1" si="731"/>
        <v>0</v>
      </c>
      <c r="J6992" s="300">
        <f t="shared" ca="1" si="731"/>
        <v>0</v>
      </c>
      <c r="K6992" s="300">
        <f t="shared" ca="1" si="731"/>
        <v>0</v>
      </c>
      <c r="L6992" s="300">
        <f t="shared" ca="1" si="731"/>
        <v>0</v>
      </c>
    </row>
    <row r="6993" spans="1:12" ht="12.75" hidden="1" customHeight="1" outlineLevel="2" x14ac:dyDescent="0.2">
      <c r="A6993" s="3"/>
      <c r="B6993" s="3"/>
      <c r="C6993" s="21"/>
      <c r="D6993" s="3"/>
      <c r="E6993" s="110"/>
      <c r="F6993" s="109" t="s">
        <v>81</v>
      </c>
      <c r="G6993" s="114">
        <f ca="1">VLOOKUP($B6992,'Input Sheet'!$B$215:$L$414,5+G$5,FALSE)</f>
        <v>0</v>
      </c>
      <c r="H6993" s="114">
        <f ca="1">VLOOKUP($B6992,'Input Sheet'!$B$215:$L$414,5+H$5,FALSE)</f>
        <v>0</v>
      </c>
      <c r="I6993" s="114">
        <f ca="1">VLOOKUP($B6992,'Input Sheet'!$B$215:$L$414,5+I$5,FALSE)</f>
        <v>0</v>
      </c>
      <c r="J6993" s="114">
        <f ca="1">VLOOKUP($B6992,'Input Sheet'!$B$215:$L$414,5+J$5,FALSE)</f>
        <v>0</v>
      </c>
      <c r="K6993" s="114">
        <f ca="1">VLOOKUP($B6992,'Input Sheet'!$B$215:$L$414,5+K$5,FALSE)</f>
        <v>0</v>
      </c>
      <c r="L6993" s="114">
        <f ca="1">VLOOKUP($B6992,'Input Sheet'!$B$215:$L$414,5+L$5,FALSE)</f>
        <v>0</v>
      </c>
    </row>
    <row r="6994" spans="1:12" ht="12.75" hidden="1" customHeight="1" outlineLevel="2" x14ac:dyDescent="0.2">
      <c r="A6994" s="3"/>
      <c r="B6994" s="3"/>
      <c r="C6994" s="3"/>
      <c r="D6994" s="3">
        <v>1</v>
      </c>
      <c r="E6994" s="295">
        <f t="array" aca="1" ref="E6994:E7008" ca="1">TRANSPOSE(G6992:L6992)</f>
        <v>0</v>
      </c>
      <c r="F6994" s="296"/>
      <c r="G6994" s="297"/>
      <c r="H6994" s="298">
        <f ca="1">IF(OFFSET(H6994,-$D6994,0)="n/a","n/a",IF(H$5&gt;OFFSET(H6994,-$D6994,0)+$D6994,$E6994-SUM($G6994:G6994),($E6994-SUM($G6994:G6994))/(OFFSET(H6994,-$D6994,0)-(H$5-$D6994-1))))</f>
        <v>0</v>
      </c>
      <c r="I6994" s="298">
        <f ca="1">IF(OFFSET(I6994,-$D6994,0)="n/a","n/a",IF(I$5&gt;OFFSET(I6994,-$D6994,0)+$D6994,$E6994-SUM($G6994:H6994),($E6994-SUM($G6994:H6994))/(OFFSET(I6994,-$D6994,0)-(I$5-$D6994-1))))</f>
        <v>0</v>
      </c>
      <c r="J6994" s="298">
        <f ca="1">IF(OFFSET(J6994,-$D6994,0)="n/a","n/a",IF(J$5&gt;OFFSET(J6994,-$D6994,0)+$D6994,$E6994-SUM($G6994:I6994),($E6994-SUM($G6994:I6994))/(OFFSET(J6994,-$D6994,0)-(J$5-$D6994-1))))</f>
        <v>0</v>
      </c>
      <c r="K6994" s="298">
        <f ca="1">IF(OFFSET(K6994,-$D6994,0)="n/a","n/a",IF(K$5&gt;OFFSET(K6994,-$D6994,0)+$D6994,$E6994-SUM($G6994:J6994),($E6994-SUM($G6994:J6994))/(OFFSET(K6994,-$D6994,0)-(K$5-$D6994-1))))</f>
        <v>0</v>
      </c>
      <c r="L6994" s="298">
        <f ca="1">IF(OFFSET(L6994,-$D6994,0)="n/a","n/a",IF(L$5&gt;OFFSET(L6994,-$D6994,0)+$D6994,$E6994-SUM($G6994:K6994),($E6994-SUM($G6994:K6994))/(OFFSET(L6994,-$D6994,0)-(L$5-$D6994-1))))</f>
        <v>0</v>
      </c>
    </row>
    <row r="6995" spans="1:12" ht="12.75" hidden="1" customHeight="1" outlineLevel="2" x14ac:dyDescent="0.2">
      <c r="A6995" s="3"/>
      <c r="B6995" s="3"/>
      <c r="C6995" s="377" t="s">
        <v>48</v>
      </c>
      <c r="D6995" s="3">
        <v>2</v>
      </c>
      <c r="E6995" s="295">
        <f ca="1"/>
        <v>0</v>
      </c>
      <c r="F6995" s="296"/>
      <c r="G6995" s="299"/>
      <c r="H6995" s="297"/>
      <c r="I6995" s="298">
        <f ca="1">IF(OFFSET(I6995,-$D6995,0)="n/a","n/a",IF(I$5&gt;OFFSET(I6995,-$D6995,0)+$D6995,$E6995-SUM($G6995:H6995),($E6995-SUM($G6995:H6995))/(OFFSET(I6995,-$D6995,0)-(I$5-$D6995-1))))</f>
        <v>0</v>
      </c>
      <c r="J6995" s="298">
        <f ca="1">IF(OFFSET(J6995,-$D6995,0)="n/a","n/a",IF(J$5&gt;OFFSET(J6995,-$D6995,0)+$D6995,$E6995-SUM($G6995:I6995),($E6995-SUM($G6995:I6995))/(OFFSET(J6995,-$D6995,0)-(J$5-$D6995-1))))</f>
        <v>0</v>
      </c>
      <c r="K6995" s="298">
        <f ca="1">IF(OFFSET(K6995,-$D6995,0)="n/a","n/a",IF(K$5&gt;OFFSET(K6995,-$D6995,0)+$D6995,$E6995-SUM($G6995:J6995),($E6995-SUM($G6995:J6995))/(OFFSET(K6995,-$D6995,0)-(K$5-$D6995-1))))</f>
        <v>0</v>
      </c>
      <c r="L6995" s="298">
        <f ca="1">IF(OFFSET(L6995,-$D6995,0)="n/a","n/a",IF(L$5&gt;OFFSET(L6995,-$D6995,0)+$D6995,$E6995-SUM($G6995:K6995),($E6995-SUM($G6995:K6995))/(OFFSET(L6995,-$D6995,0)-(L$5-$D6995-1))))</f>
        <v>0</v>
      </c>
    </row>
    <row r="6996" spans="1:12" ht="12.75" hidden="1" customHeight="1" outlineLevel="2" x14ac:dyDescent="0.2">
      <c r="A6996" s="3"/>
      <c r="B6996" s="3"/>
      <c r="C6996" s="377"/>
      <c r="D6996" s="3">
        <v>3</v>
      </c>
      <c r="E6996" s="295">
        <f ca="1"/>
        <v>0</v>
      </c>
      <c r="F6996" s="296"/>
      <c r="G6996" s="299"/>
      <c r="H6996" s="299"/>
      <c r="I6996" s="297"/>
      <c r="J6996" s="298">
        <f ca="1">IF(OFFSET(J6996,-$D6996,0)="n/a","n/a",IF(J$5&gt;OFFSET(J6996,-$D6996,0)+$D6996,$E6996-SUM($G6996:I6996),($E6996-SUM($G6996:I6996))/(OFFSET(J6996,-$D6996,0)-(J$5-$D6996-1))))</f>
        <v>0</v>
      </c>
      <c r="K6996" s="298">
        <f ca="1">IF(OFFSET(K6996,-$D6996,0)="n/a","n/a",IF(K$5&gt;OFFSET(K6996,-$D6996,0)+$D6996,$E6996-SUM($G6996:J6996),($E6996-SUM($G6996:J6996))/(OFFSET(K6996,-$D6996,0)-(K$5-$D6996-1))))</f>
        <v>0</v>
      </c>
      <c r="L6996" s="298">
        <f ca="1">IF(OFFSET(L6996,-$D6996,0)="n/a","n/a",IF(L$5&gt;OFFSET(L6996,-$D6996,0)+$D6996,$E6996-SUM($G6996:K6996),($E6996-SUM($G6996:K6996))/(OFFSET(L6996,-$D6996,0)-(L$5-$D6996-1))))</f>
        <v>0</v>
      </c>
    </row>
    <row r="6997" spans="1:12" ht="12.75" hidden="1" customHeight="1" outlineLevel="2" x14ac:dyDescent="0.2">
      <c r="A6997" s="3"/>
      <c r="B6997" s="3"/>
      <c r="C6997" s="377"/>
      <c r="D6997" s="3">
        <v>4</v>
      </c>
      <c r="E6997" s="295">
        <f ca="1"/>
        <v>0</v>
      </c>
      <c r="F6997" s="296"/>
      <c r="G6997" s="299"/>
      <c r="H6997" s="299"/>
      <c r="I6997" s="299"/>
      <c r="J6997" s="297"/>
      <c r="K6997" s="298">
        <f ca="1">IF(OFFSET(K6997,-$D6997,0)="n/a","n/a",IF(K$5&gt;OFFSET(K6997,-$D6997,0)+$D6997,$E6997-SUM($G6997:J6997),($E6997-SUM($G6997:J6997))/(OFFSET(K6997,-$D6997,0)-(K$5-$D6997-1))))</f>
        <v>0</v>
      </c>
      <c r="L6997" s="298">
        <f ca="1">IF(OFFSET(L6997,-$D6997,0)="n/a","n/a",IF(L$5&gt;OFFSET(L6997,-$D6997,0)+$D6997,$E6997-SUM($G6997:K6997),($E6997-SUM($G6997:K6997))/(OFFSET(L6997,-$D6997,0)-(L$5-$D6997-1))))</f>
        <v>0</v>
      </c>
    </row>
    <row r="6998" spans="1:12" ht="12.75" hidden="1" customHeight="1" outlineLevel="2" x14ac:dyDescent="0.2">
      <c r="A6998" s="3"/>
      <c r="B6998" s="3"/>
      <c r="C6998" s="377"/>
      <c r="D6998" s="3">
        <v>5</v>
      </c>
      <c r="E6998" s="295">
        <f ca="1"/>
        <v>0</v>
      </c>
      <c r="F6998" s="296"/>
      <c r="G6998" s="299"/>
      <c r="H6998" s="299"/>
      <c r="I6998" s="299"/>
      <c r="J6998" s="299"/>
      <c r="K6998" s="297"/>
      <c r="L6998" s="298">
        <f ca="1">IF(OFFSET(L6998,-$D6998,0)="n/a","n/a",IF(L$5&gt;OFFSET(L6998,-$D6998,0)+$D6998,$E6998-SUM($G6998:K6998),($E6998-SUM($G6998:K6998))/(OFFSET(L6998,-$D6998,0)-(L$5-$D6998-1))))</f>
        <v>0</v>
      </c>
    </row>
    <row r="6999" spans="1:12" ht="12.75" hidden="1" customHeight="1" outlineLevel="2" x14ac:dyDescent="0.2">
      <c r="A6999" s="3"/>
      <c r="B6999" s="3"/>
      <c r="C6999" s="377"/>
      <c r="D6999" s="3">
        <v>6</v>
      </c>
      <c r="E6999" s="295">
        <f ca="1"/>
        <v>0</v>
      </c>
      <c r="F6999" s="296"/>
      <c r="G6999" s="299"/>
      <c r="H6999" s="299"/>
      <c r="I6999" s="299"/>
      <c r="J6999" s="299"/>
      <c r="K6999" s="299"/>
      <c r="L6999" s="297"/>
    </row>
    <row r="7000" spans="1:12" ht="12.75" hidden="1" customHeight="1" outlineLevel="2" x14ac:dyDescent="0.2">
      <c r="A7000" s="3"/>
      <c r="B7000" s="3"/>
      <c r="C7000" s="377"/>
      <c r="D7000" s="3">
        <v>7</v>
      </c>
      <c r="E7000" s="295" t="e">
        <f ca="1"/>
        <v>#N/A</v>
      </c>
      <c r="F7000" s="296"/>
      <c r="G7000" s="299"/>
      <c r="H7000" s="299"/>
      <c r="I7000" s="299"/>
      <c r="J7000" s="299"/>
      <c r="K7000" s="299"/>
      <c r="L7000" s="299"/>
    </row>
    <row r="7001" spans="1:12" ht="12.75" hidden="1" customHeight="1" outlineLevel="2" x14ac:dyDescent="0.2">
      <c r="A7001" s="3"/>
      <c r="B7001" s="3"/>
      <c r="C7001" s="377"/>
      <c r="D7001" s="3">
        <v>8</v>
      </c>
      <c r="E7001" s="295" t="e">
        <f ca="1"/>
        <v>#N/A</v>
      </c>
      <c r="F7001" s="296"/>
      <c r="G7001" s="299"/>
      <c r="H7001" s="299"/>
      <c r="I7001" s="299"/>
      <c r="J7001" s="299"/>
      <c r="K7001" s="299"/>
      <c r="L7001" s="299"/>
    </row>
    <row r="7002" spans="1:12" ht="12.75" hidden="1" customHeight="1" outlineLevel="2" x14ac:dyDescent="0.2">
      <c r="A7002" s="3"/>
      <c r="B7002" s="3"/>
      <c r="C7002" s="377"/>
      <c r="D7002" s="3">
        <v>9</v>
      </c>
      <c r="E7002" s="295" t="e">
        <f ca="1"/>
        <v>#N/A</v>
      </c>
      <c r="F7002" s="296"/>
      <c r="G7002" s="299"/>
      <c r="H7002" s="299"/>
      <c r="I7002" s="299"/>
      <c r="J7002" s="299"/>
      <c r="K7002" s="299"/>
      <c r="L7002" s="299"/>
    </row>
    <row r="7003" spans="1:12" ht="12.75" hidden="1" customHeight="1" outlineLevel="2" x14ac:dyDescent="0.2">
      <c r="A7003" s="3"/>
      <c r="B7003" s="3"/>
      <c r="C7003" s="377"/>
      <c r="D7003" s="3">
        <v>10</v>
      </c>
      <c r="E7003" s="295" t="e">
        <f ca="1"/>
        <v>#N/A</v>
      </c>
      <c r="F7003" s="296"/>
      <c r="G7003" s="299"/>
      <c r="H7003" s="299"/>
      <c r="I7003" s="299"/>
      <c r="J7003" s="299"/>
      <c r="K7003" s="299"/>
      <c r="L7003" s="299"/>
    </row>
    <row r="7004" spans="1:12" ht="12.75" hidden="1" customHeight="1" outlineLevel="2" x14ac:dyDescent="0.2">
      <c r="A7004" s="3"/>
      <c r="B7004" s="3"/>
      <c r="C7004" s="377"/>
      <c r="D7004" s="3">
        <v>11</v>
      </c>
      <c r="E7004" s="295" t="e">
        <f ca="1"/>
        <v>#N/A</v>
      </c>
      <c r="F7004" s="296"/>
      <c r="G7004" s="299"/>
      <c r="H7004" s="299"/>
      <c r="I7004" s="299"/>
      <c r="J7004" s="299"/>
      <c r="K7004" s="299"/>
      <c r="L7004" s="299"/>
    </row>
    <row r="7005" spans="1:12" ht="12.75" hidden="1" customHeight="1" outlineLevel="2" x14ac:dyDescent="0.2">
      <c r="A7005" s="3"/>
      <c r="B7005" s="3"/>
      <c r="C7005" s="377"/>
      <c r="D7005" s="3">
        <v>12</v>
      </c>
      <c r="E7005" s="295" t="e">
        <f ca="1"/>
        <v>#N/A</v>
      </c>
      <c r="F7005" s="296"/>
      <c r="G7005" s="299"/>
      <c r="H7005" s="299"/>
      <c r="I7005" s="299"/>
      <c r="J7005" s="299"/>
      <c r="K7005" s="299"/>
      <c r="L7005" s="299"/>
    </row>
    <row r="7006" spans="1:12" ht="12.75" hidden="1" customHeight="1" outlineLevel="2" x14ac:dyDescent="0.2">
      <c r="A7006" s="3"/>
      <c r="B7006" s="3"/>
      <c r="C7006" s="377"/>
      <c r="D7006" s="3">
        <v>13</v>
      </c>
      <c r="E7006" s="295" t="e">
        <f ca="1"/>
        <v>#N/A</v>
      </c>
      <c r="F7006" s="296"/>
      <c r="G7006" s="299"/>
      <c r="H7006" s="299"/>
      <c r="I7006" s="299"/>
      <c r="J7006" s="299"/>
      <c r="K7006" s="299"/>
      <c r="L7006" s="299"/>
    </row>
    <row r="7007" spans="1:12" ht="12.75" hidden="1" customHeight="1" outlineLevel="2" x14ac:dyDescent="0.2">
      <c r="A7007" s="3"/>
      <c r="B7007" s="3"/>
      <c r="C7007" s="377"/>
      <c r="D7007" s="3">
        <v>14</v>
      </c>
      <c r="E7007" s="295" t="e">
        <f ca="1"/>
        <v>#N/A</v>
      </c>
      <c r="F7007" s="296"/>
      <c r="G7007" s="299"/>
      <c r="H7007" s="299"/>
      <c r="I7007" s="299"/>
      <c r="J7007" s="299"/>
      <c r="K7007" s="299"/>
      <c r="L7007" s="299"/>
    </row>
    <row r="7008" spans="1:12" ht="12.75" hidden="1" customHeight="1" outlineLevel="2" x14ac:dyDescent="0.2">
      <c r="A7008" s="3"/>
      <c r="B7008" s="3"/>
      <c r="C7008" s="377"/>
      <c r="D7008" s="3">
        <v>15</v>
      </c>
      <c r="E7008" s="295" t="e">
        <f ca="1"/>
        <v>#N/A</v>
      </c>
      <c r="F7008" s="296"/>
      <c r="G7008" s="299"/>
      <c r="H7008" s="299"/>
      <c r="I7008" s="299"/>
      <c r="J7008" s="299"/>
      <c r="K7008" s="299"/>
      <c r="L7008" s="299"/>
    </row>
    <row r="7009" spans="1:12" ht="12.75" hidden="1" customHeight="1" outlineLevel="1" x14ac:dyDescent="0.2">
      <c r="A7009" s="3"/>
      <c r="B7009" s="149" t="str">
        <f ca="1">B6992</f>
        <v>Asset Type 166</v>
      </c>
      <c r="C7009" s="149" t="str">
        <f ca="1">C6992</f>
        <v>Description - Asset Type 166</v>
      </c>
      <c r="D7009" s="3"/>
      <c r="E7009" s="3"/>
      <c r="F7009" s="109" t="s">
        <v>47</v>
      </c>
      <c r="G7009" s="301">
        <f t="shared" ref="G7009:L7009" si="732">SUM(G6994:G7008)</f>
        <v>0</v>
      </c>
      <c r="H7009" s="301">
        <f t="shared" ca="1" si="732"/>
        <v>0</v>
      </c>
      <c r="I7009" s="301">
        <f t="shared" ca="1" si="732"/>
        <v>0</v>
      </c>
      <c r="J7009" s="301">
        <f t="shared" ca="1" si="732"/>
        <v>0</v>
      </c>
      <c r="K7009" s="301">
        <f t="shared" ca="1" si="732"/>
        <v>0</v>
      </c>
      <c r="L7009" s="301">
        <f t="shared" ca="1" si="732"/>
        <v>0</v>
      </c>
    </row>
    <row r="7010" spans="1:12" ht="12.75" hidden="1" customHeight="1" outlineLevel="2" x14ac:dyDescent="0.2">
      <c r="A7010" s="221">
        <f>A6992+1</f>
        <v>167</v>
      </c>
      <c r="B7010" s="22" t="str">
        <f ca="1">OFFSET($B$216,$A7010-1,0)</f>
        <v>Asset Type 167</v>
      </c>
      <c r="C7010" s="22" t="str">
        <f ca="1">OFFSET($C$216,$A7010-1,0)</f>
        <v>Description - Asset Type 167</v>
      </c>
      <c r="D7010" s="3"/>
      <c r="E7010" s="112"/>
      <c r="F7010" s="111" t="s">
        <v>46</v>
      </c>
      <c r="G7010" s="300">
        <f t="shared" ref="G7010:L7010" ca="1" si="733">VLOOKUP($B7010,$B$216:$L$415,5+G$5,FALSE)</f>
        <v>0</v>
      </c>
      <c r="H7010" s="300">
        <f t="shared" ca="1" si="733"/>
        <v>0</v>
      </c>
      <c r="I7010" s="300">
        <f t="shared" ca="1" si="733"/>
        <v>0</v>
      </c>
      <c r="J7010" s="300">
        <f t="shared" ca="1" si="733"/>
        <v>0</v>
      </c>
      <c r="K7010" s="300">
        <f t="shared" ca="1" si="733"/>
        <v>0</v>
      </c>
      <c r="L7010" s="300">
        <f t="shared" ca="1" si="733"/>
        <v>0</v>
      </c>
    </row>
    <row r="7011" spans="1:12" ht="12.75" hidden="1" customHeight="1" outlineLevel="2" x14ac:dyDescent="0.2">
      <c r="A7011" s="3"/>
      <c r="B7011" s="3"/>
      <c r="C7011" s="21"/>
      <c r="D7011" s="3"/>
      <c r="E7011" s="110"/>
      <c r="F7011" s="109" t="s">
        <v>81</v>
      </c>
      <c r="G7011" s="114">
        <f ca="1">VLOOKUP($B7010,'Input Sheet'!$B$215:$L$414,5+G$5,FALSE)</f>
        <v>0</v>
      </c>
      <c r="H7011" s="114">
        <f ca="1">VLOOKUP($B7010,'Input Sheet'!$B$215:$L$414,5+H$5,FALSE)</f>
        <v>0</v>
      </c>
      <c r="I7011" s="114">
        <f ca="1">VLOOKUP($B7010,'Input Sheet'!$B$215:$L$414,5+I$5,FALSE)</f>
        <v>0</v>
      </c>
      <c r="J7011" s="114">
        <f ca="1">VLOOKUP($B7010,'Input Sheet'!$B$215:$L$414,5+J$5,FALSE)</f>
        <v>0</v>
      </c>
      <c r="K7011" s="114">
        <f ca="1">VLOOKUP($B7010,'Input Sheet'!$B$215:$L$414,5+K$5,FALSE)</f>
        <v>0</v>
      </c>
      <c r="L7011" s="114">
        <f ca="1">VLOOKUP($B7010,'Input Sheet'!$B$215:$L$414,5+L$5,FALSE)</f>
        <v>0</v>
      </c>
    </row>
    <row r="7012" spans="1:12" ht="12.75" hidden="1" customHeight="1" outlineLevel="2" x14ac:dyDescent="0.2">
      <c r="A7012" s="3"/>
      <c r="B7012" s="3"/>
      <c r="C7012" s="3"/>
      <c r="D7012" s="3">
        <v>1</v>
      </c>
      <c r="E7012" s="295">
        <f t="array" aca="1" ref="E7012:E7026" ca="1">TRANSPOSE(G7010:L7010)</f>
        <v>0</v>
      </c>
      <c r="F7012" s="296"/>
      <c r="G7012" s="297"/>
      <c r="H7012" s="298">
        <f ca="1">IF(OFFSET(H7012,-$D7012,0)="n/a","n/a",IF(H$5&gt;OFFSET(H7012,-$D7012,0)+$D7012,$E7012-SUM($G7012:G7012),($E7012-SUM($G7012:G7012))/(OFFSET(H7012,-$D7012,0)-(H$5-$D7012-1))))</f>
        <v>0</v>
      </c>
      <c r="I7012" s="298">
        <f ca="1">IF(OFFSET(I7012,-$D7012,0)="n/a","n/a",IF(I$5&gt;OFFSET(I7012,-$D7012,0)+$D7012,$E7012-SUM($G7012:H7012),($E7012-SUM($G7012:H7012))/(OFFSET(I7012,-$D7012,0)-(I$5-$D7012-1))))</f>
        <v>0</v>
      </c>
      <c r="J7012" s="298">
        <f ca="1">IF(OFFSET(J7012,-$D7012,0)="n/a","n/a",IF(J$5&gt;OFFSET(J7012,-$D7012,0)+$D7012,$E7012-SUM($G7012:I7012),($E7012-SUM($G7012:I7012))/(OFFSET(J7012,-$D7012,0)-(J$5-$D7012-1))))</f>
        <v>0</v>
      </c>
      <c r="K7012" s="298">
        <f ca="1">IF(OFFSET(K7012,-$D7012,0)="n/a","n/a",IF(K$5&gt;OFFSET(K7012,-$D7012,0)+$D7012,$E7012-SUM($G7012:J7012),($E7012-SUM($G7012:J7012))/(OFFSET(K7012,-$D7012,0)-(K$5-$D7012-1))))</f>
        <v>0</v>
      </c>
      <c r="L7012" s="298">
        <f ca="1">IF(OFFSET(L7012,-$D7012,0)="n/a","n/a",IF(L$5&gt;OFFSET(L7012,-$D7012,0)+$D7012,$E7012-SUM($G7012:K7012),($E7012-SUM($G7012:K7012))/(OFFSET(L7012,-$D7012,0)-(L$5-$D7012-1))))</f>
        <v>0</v>
      </c>
    </row>
    <row r="7013" spans="1:12" ht="12.75" hidden="1" customHeight="1" outlineLevel="2" x14ac:dyDescent="0.2">
      <c r="A7013" s="3"/>
      <c r="B7013" s="3"/>
      <c r="C7013" s="377" t="s">
        <v>48</v>
      </c>
      <c r="D7013" s="3">
        <v>2</v>
      </c>
      <c r="E7013" s="295">
        <f ca="1"/>
        <v>0</v>
      </c>
      <c r="F7013" s="296"/>
      <c r="G7013" s="299"/>
      <c r="H7013" s="297"/>
      <c r="I7013" s="298">
        <f ca="1">IF(OFFSET(I7013,-$D7013,0)="n/a","n/a",IF(I$5&gt;OFFSET(I7013,-$D7013,0)+$D7013,$E7013-SUM($G7013:H7013),($E7013-SUM($G7013:H7013))/(OFFSET(I7013,-$D7013,0)-(I$5-$D7013-1))))</f>
        <v>0</v>
      </c>
      <c r="J7013" s="298">
        <f ca="1">IF(OFFSET(J7013,-$D7013,0)="n/a","n/a",IF(J$5&gt;OFFSET(J7013,-$D7013,0)+$D7013,$E7013-SUM($G7013:I7013),($E7013-SUM($G7013:I7013))/(OFFSET(J7013,-$D7013,0)-(J$5-$D7013-1))))</f>
        <v>0</v>
      </c>
      <c r="K7013" s="298">
        <f ca="1">IF(OFFSET(K7013,-$D7013,0)="n/a","n/a",IF(K$5&gt;OFFSET(K7013,-$D7013,0)+$D7013,$E7013-SUM($G7013:J7013),($E7013-SUM($G7013:J7013))/(OFFSET(K7013,-$D7013,0)-(K$5-$D7013-1))))</f>
        <v>0</v>
      </c>
      <c r="L7013" s="298">
        <f ca="1">IF(OFFSET(L7013,-$D7013,0)="n/a","n/a",IF(L$5&gt;OFFSET(L7013,-$D7013,0)+$D7013,$E7013-SUM($G7013:K7013),($E7013-SUM($G7013:K7013))/(OFFSET(L7013,-$D7013,0)-(L$5-$D7013-1))))</f>
        <v>0</v>
      </c>
    </row>
    <row r="7014" spans="1:12" ht="12.75" hidden="1" customHeight="1" outlineLevel="2" x14ac:dyDescent="0.2">
      <c r="A7014" s="3"/>
      <c r="B7014" s="3"/>
      <c r="C7014" s="377"/>
      <c r="D7014" s="3">
        <v>3</v>
      </c>
      <c r="E7014" s="295">
        <f ca="1"/>
        <v>0</v>
      </c>
      <c r="F7014" s="296"/>
      <c r="G7014" s="299"/>
      <c r="H7014" s="299"/>
      <c r="I7014" s="297"/>
      <c r="J7014" s="298">
        <f ca="1">IF(OFFSET(J7014,-$D7014,0)="n/a","n/a",IF(J$5&gt;OFFSET(J7014,-$D7014,0)+$D7014,$E7014-SUM($G7014:I7014),($E7014-SUM($G7014:I7014))/(OFFSET(J7014,-$D7014,0)-(J$5-$D7014-1))))</f>
        <v>0</v>
      </c>
      <c r="K7014" s="298">
        <f ca="1">IF(OFFSET(K7014,-$D7014,0)="n/a","n/a",IF(K$5&gt;OFFSET(K7014,-$D7014,0)+$D7014,$E7014-SUM($G7014:J7014),($E7014-SUM($G7014:J7014))/(OFFSET(K7014,-$D7014,0)-(K$5-$D7014-1))))</f>
        <v>0</v>
      </c>
      <c r="L7014" s="298">
        <f ca="1">IF(OFFSET(L7014,-$D7014,0)="n/a","n/a",IF(L$5&gt;OFFSET(L7014,-$D7014,0)+$D7014,$E7014-SUM($G7014:K7014),($E7014-SUM($G7014:K7014))/(OFFSET(L7014,-$D7014,0)-(L$5-$D7014-1))))</f>
        <v>0</v>
      </c>
    </row>
    <row r="7015" spans="1:12" ht="12.75" hidden="1" customHeight="1" outlineLevel="2" x14ac:dyDescent="0.2">
      <c r="A7015" s="3"/>
      <c r="B7015" s="3"/>
      <c r="C7015" s="377"/>
      <c r="D7015" s="3">
        <v>4</v>
      </c>
      <c r="E7015" s="295">
        <f ca="1"/>
        <v>0</v>
      </c>
      <c r="F7015" s="296"/>
      <c r="G7015" s="299"/>
      <c r="H7015" s="299"/>
      <c r="I7015" s="299"/>
      <c r="J7015" s="297"/>
      <c r="K7015" s="298">
        <f ca="1">IF(OFFSET(K7015,-$D7015,0)="n/a","n/a",IF(K$5&gt;OFFSET(K7015,-$D7015,0)+$D7015,$E7015-SUM($G7015:J7015),($E7015-SUM($G7015:J7015))/(OFFSET(K7015,-$D7015,0)-(K$5-$D7015-1))))</f>
        <v>0</v>
      </c>
      <c r="L7015" s="298">
        <f ca="1">IF(OFFSET(L7015,-$D7015,0)="n/a","n/a",IF(L$5&gt;OFFSET(L7015,-$D7015,0)+$D7015,$E7015-SUM($G7015:K7015),($E7015-SUM($G7015:K7015))/(OFFSET(L7015,-$D7015,0)-(L$5-$D7015-1))))</f>
        <v>0</v>
      </c>
    </row>
    <row r="7016" spans="1:12" ht="12.75" hidden="1" customHeight="1" outlineLevel="2" x14ac:dyDescent="0.2">
      <c r="A7016" s="3"/>
      <c r="B7016" s="3"/>
      <c r="C7016" s="377"/>
      <c r="D7016" s="3">
        <v>5</v>
      </c>
      <c r="E7016" s="295">
        <f ca="1"/>
        <v>0</v>
      </c>
      <c r="F7016" s="296"/>
      <c r="G7016" s="299"/>
      <c r="H7016" s="299"/>
      <c r="I7016" s="299"/>
      <c r="J7016" s="299"/>
      <c r="K7016" s="297"/>
      <c r="L7016" s="298">
        <f ca="1">IF(OFFSET(L7016,-$D7016,0)="n/a","n/a",IF(L$5&gt;OFFSET(L7016,-$D7016,0)+$D7016,$E7016-SUM($G7016:K7016),($E7016-SUM($G7016:K7016))/(OFFSET(L7016,-$D7016,0)-(L$5-$D7016-1))))</f>
        <v>0</v>
      </c>
    </row>
    <row r="7017" spans="1:12" ht="12.75" hidden="1" customHeight="1" outlineLevel="2" x14ac:dyDescent="0.2">
      <c r="A7017" s="3"/>
      <c r="B7017" s="3"/>
      <c r="C7017" s="377"/>
      <c r="D7017" s="3">
        <v>6</v>
      </c>
      <c r="E7017" s="295">
        <f ca="1"/>
        <v>0</v>
      </c>
      <c r="F7017" s="296"/>
      <c r="G7017" s="299"/>
      <c r="H7017" s="299"/>
      <c r="I7017" s="299"/>
      <c r="J7017" s="299"/>
      <c r="K7017" s="299"/>
      <c r="L7017" s="297"/>
    </row>
    <row r="7018" spans="1:12" ht="12.75" hidden="1" customHeight="1" outlineLevel="2" x14ac:dyDescent="0.2">
      <c r="A7018" s="3"/>
      <c r="B7018" s="3"/>
      <c r="C7018" s="377"/>
      <c r="D7018" s="3">
        <v>7</v>
      </c>
      <c r="E7018" s="295" t="e">
        <f ca="1"/>
        <v>#N/A</v>
      </c>
      <c r="F7018" s="296"/>
      <c r="G7018" s="299"/>
      <c r="H7018" s="299"/>
      <c r="I7018" s="299"/>
      <c r="J7018" s="299"/>
      <c r="K7018" s="299"/>
      <c r="L7018" s="299"/>
    </row>
    <row r="7019" spans="1:12" ht="12.75" hidden="1" customHeight="1" outlineLevel="2" x14ac:dyDescent="0.2">
      <c r="A7019" s="3"/>
      <c r="B7019" s="3"/>
      <c r="C7019" s="377"/>
      <c r="D7019" s="3">
        <v>8</v>
      </c>
      <c r="E7019" s="295" t="e">
        <f ca="1"/>
        <v>#N/A</v>
      </c>
      <c r="F7019" s="296"/>
      <c r="G7019" s="299"/>
      <c r="H7019" s="299"/>
      <c r="I7019" s="299"/>
      <c r="J7019" s="299"/>
      <c r="K7019" s="299"/>
      <c r="L7019" s="299"/>
    </row>
    <row r="7020" spans="1:12" ht="12.75" hidden="1" customHeight="1" outlineLevel="2" x14ac:dyDescent="0.2">
      <c r="A7020" s="3"/>
      <c r="B7020" s="3"/>
      <c r="C7020" s="377"/>
      <c r="D7020" s="3">
        <v>9</v>
      </c>
      <c r="E7020" s="295" t="e">
        <f ca="1"/>
        <v>#N/A</v>
      </c>
      <c r="F7020" s="296"/>
      <c r="G7020" s="299"/>
      <c r="H7020" s="299"/>
      <c r="I7020" s="299"/>
      <c r="J7020" s="299"/>
      <c r="K7020" s="299"/>
      <c r="L7020" s="299"/>
    </row>
    <row r="7021" spans="1:12" ht="12.75" hidden="1" customHeight="1" outlineLevel="2" x14ac:dyDescent="0.2">
      <c r="A7021" s="3"/>
      <c r="B7021" s="3"/>
      <c r="C7021" s="377"/>
      <c r="D7021" s="3">
        <v>10</v>
      </c>
      <c r="E7021" s="295" t="e">
        <f ca="1"/>
        <v>#N/A</v>
      </c>
      <c r="F7021" s="296"/>
      <c r="G7021" s="299"/>
      <c r="H7021" s="299"/>
      <c r="I7021" s="299"/>
      <c r="J7021" s="299"/>
      <c r="K7021" s="299"/>
      <c r="L7021" s="299"/>
    </row>
    <row r="7022" spans="1:12" ht="12.75" hidden="1" customHeight="1" outlineLevel="2" x14ac:dyDescent="0.2">
      <c r="A7022" s="3"/>
      <c r="B7022" s="3"/>
      <c r="C7022" s="377"/>
      <c r="D7022" s="3">
        <v>11</v>
      </c>
      <c r="E7022" s="295" t="e">
        <f ca="1"/>
        <v>#N/A</v>
      </c>
      <c r="F7022" s="296"/>
      <c r="G7022" s="299"/>
      <c r="H7022" s="299"/>
      <c r="I7022" s="299"/>
      <c r="J7022" s="299"/>
      <c r="K7022" s="299"/>
      <c r="L7022" s="299"/>
    </row>
    <row r="7023" spans="1:12" ht="12.75" hidden="1" customHeight="1" outlineLevel="2" x14ac:dyDescent="0.2">
      <c r="A7023" s="3"/>
      <c r="B7023" s="3"/>
      <c r="C7023" s="377"/>
      <c r="D7023" s="3">
        <v>12</v>
      </c>
      <c r="E7023" s="295" t="e">
        <f ca="1"/>
        <v>#N/A</v>
      </c>
      <c r="F7023" s="296"/>
      <c r="G7023" s="299"/>
      <c r="H7023" s="299"/>
      <c r="I7023" s="299"/>
      <c r="J7023" s="299"/>
      <c r="K7023" s="299"/>
      <c r="L7023" s="299"/>
    </row>
    <row r="7024" spans="1:12" ht="12.75" hidden="1" customHeight="1" outlineLevel="2" x14ac:dyDescent="0.2">
      <c r="A7024" s="3"/>
      <c r="B7024" s="3"/>
      <c r="C7024" s="377"/>
      <c r="D7024" s="3">
        <v>13</v>
      </c>
      <c r="E7024" s="295" t="e">
        <f ca="1"/>
        <v>#N/A</v>
      </c>
      <c r="F7024" s="296"/>
      <c r="G7024" s="299"/>
      <c r="H7024" s="299"/>
      <c r="I7024" s="299"/>
      <c r="J7024" s="299"/>
      <c r="K7024" s="299"/>
      <c r="L7024" s="299"/>
    </row>
    <row r="7025" spans="1:12" ht="12.75" hidden="1" customHeight="1" outlineLevel="2" x14ac:dyDescent="0.2">
      <c r="A7025" s="3"/>
      <c r="B7025" s="3"/>
      <c r="C7025" s="377"/>
      <c r="D7025" s="3">
        <v>14</v>
      </c>
      <c r="E7025" s="295" t="e">
        <f ca="1"/>
        <v>#N/A</v>
      </c>
      <c r="F7025" s="296"/>
      <c r="G7025" s="299"/>
      <c r="H7025" s="299"/>
      <c r="I7025" s="299"/>
      <c r="J7025" s="299"/>
      <c r="K7025" s="299"/>
      <c r="L7025" s="299"/>
    </row>
    <row r="7026" spans="1:12" ht="12.75" hidden="1" customHeight="1" outlineLevel="2" x14ac:dyDescent="0.2">
      <c r="A7026" s="3"/>
      <c r="B7026" s="3"/>
      <c r="C7026" s="377"/>
      <c r="D7026" s="3">
        <v>15</v>
      </c>
      <c r="E7026" s="295" t="e">
        <f ca="1"/>
        <v>#N/A</v>
      </c>
      <c r="F7026" s="296"/>
      <c r="G7026" s="299"/>
      <c r="H7026" s="299"/>
      <c r="I7026" s="299"/>
      <c r="J7026" s="299"/>
      <c r="K7026" s="299"/>
      <c r="L7026" s="299"/>
    </row>
    <row r="7027" spans="1:12" ht="12.75" hidden="1" customHeight="1" outlineLevel="1" x14ac:dyDescent="0.2">
      <c r="A7027" s="3"/>
      <c r="B7027" s="149" t="str">
        <f ca="1">B7010</f>
        <v>Asset Type 167</v>
      </c>
      <c r="C7027" s="149" t="str">
        <f ca="1">C7010</f>
        <v>Description - Asset Type 167</v>
      </c>
      <c r="D7027" s="3"/>
      <c r="E7027" s="3"/>
      <c r="F7027" s="109" t="s">
        <v>47</v>
      </c>
      <c r="G7027" s="301">
        <f t="shared" ref="G7027:L7027" si="734">SUM(G7012:G7026)</f>
        <v>0</v>
      </c>
      <c r="H7027" s="301">
        <f t="shared" ca="1" si="734"/>
        <v>0</v>
      </c>
      <c r="I7027" s="301">
        <f t="shared" ca="1" si="734"/>
        <v>0</v>
      </c>
      <c r="J7027" s="301">
        <f t="shared" ca="1" si="734"/>
        <v>0</v>
      </c>
      <c r="K7027" s="301">
        <f t="shared" ca="1" si="734"/>
        <v>0</v>
      </c>
      <c r="L7027" s="301">
        <f t="shared" ca="1" si="734"/>
        <v>0</v>
      </c>
    </row>
    <row r="7028" spans="1:12" ht="12.75" hidden="1" customHeight="1" outlineLevel="2" x14ac:dyDescent="0.2">
      <c r="A7028" s="221">
        <f>A7010+1</f>
        <v>168</v>
      </c>
      <c r="B7028" s="22" t="str">
        <f ca="1">OFFSET($B$216,$A7028-1,0)</f>
        <v>Asset Type 168</v>
      </c>
      <c r="C7028" s="22" t="str">
        <f ca="1">OFFSET($C$216,$A7028-1,0)</f>
        <v>Description - Asset Type 168</v>
      </c>
      <c r="D7028" s="3"/>
      <c r="E7028" s="112"/>
      <c r="F7028" s="111" t="s">
        <v>46</v>
      </c>
      <c r="G7028" s="300">
        <f t="shared" ref="G7028:L7028" ca="1" si="735">VLOOKUP($B7028,$B$216:$L$415,5+G$5,FALSE)</f>
        <v>0</v>
      </c>
      <c r="H7028" s="300">
        <f t="shared" ca="1" si="735"/>
        <v>0</v>
      </c>
      <c r="I7028" s="300">
        <f t="shared" ca="1" si="735"/>
        <v>0</v>
      </c>
      <c r="J7028" s="300">
        <f t="shared" ca="1" si="735"/>
        <v>0</v>
      </c>
      <c r="K7028" s="300">
        <f t="shared" ca="1" si="735"/>
        <v>0</v>
      </c>
      <c r="L7028" s="300">
        <f t="shared" ca="1" si="735"/>
        <v>0</v>
      </c>
    </row>
    <row r="7029" spans="1:12" ht="12.75" hidden="1" customHeight="1" outlineLevel="2" x14ac:dyDescent="0.2">
      <c r="A7029" s="3"/>
      <c r="B7029" s="3"/>
      <c r="C7029" s="21"/>
      <c r="D7029" s="3"/>
      <c r="E7029" s="110"/>
      <c r="F7029" s="109" t="s">
        <v>81</v>
      </c>
      <c r="G7029" s="114">
        <f ca="1">VLOOKUP($B7028,'Input Sheet'!$B$215:$L$414,5+G$5,FALSE)</f>
        <v>0</v>
      </c>
      <c r="H7029" s="114">
        <f ca="1">VLOOKUP($B7028,'Input Sheet'!$B$215:$L$414,5+H$5,FALSE)</f>
        <v>0</v>
      </c>
      <c r="I7029" s="114">
        <f ca="1">VLOOKUP($B7028,'Input Sheet'!$B$215:$L$414,5+I$5,FALSE)</f>
        <v>0</v>
      </c>
      <c r="J7029" s="114">
        <f ca="1">VLOOKUP($B7028,'Input Sheet'!$B$215:$L$414,5+J$5,FALSE)</f>
        <v>0</v>
      </c>
      <c r="K7029" s="114">
        <f ca="1">VLOOKUP($B7028,'Input Sheet'!$B$215:$L$414,5+K$5,FALSE)</f>
        <v>0</v>
      </c>
      <c r="L7029" s="114">
        <f ca="1">VLOOKUP($B7028,'Input Sheet'!$B$215:$L$414,5+L$5,FALSE)</f>
        <v>0</v>
      </c>
    </row>
    <row r="7030" spans="1:12" ht="12.75" hidden="1" customHeight="1" outlineLevel="2" x14ac:dyDescent="0.2">
      <c r="A7030" s="3"/>
      <c r="B7030" s="3"/>
      <c r="C7030" s="3"/>
      <c r="D7030" s="3">
        <v>1</v>
      </c>
      <c r="E7030" s="295">
        <f t="array" aca="1" ref="E7030:E7044" ca="1">TRANSPOSE(G7028:L7028)</f>
        <v>0</v>
      </c>
      <c r="F7030" s="296"/>
      <c r="G7030" s="297"/>
      <c r="H7030" s="298">
        <f ca="1">IF(OFFSET(H7030,-$D7030,0)="n/a","n/a",IF(H$5&gt;OFFSET(H7030,-$D7030,0)+$D7030,$E7030-SUM($G7030:G7030),($E7030-SUM($G7030:G7030))/(OFFSET(H7030,-$D7030,0)-(H$5-$D7030-1))))</f>
        <v>0</v>
      </c>
      <c r="I7030" s="298">
        <f ca="1">IF(OFFSET(I7030,-$D7030,0)="n/a","n/a",IF(I$5&gt;OFFSET(I7030,-$D7030,0)+$D7030,$E7030-SUM($G7030:H7030),($E7030-SUM($G7030:H7030))/(OFFSET(I7030,-$D7030,0)-(I$5-$D7030-1))))</f>
        <v>0</v>
      </c>
      <c r="J7030" s="298">
        <f ca="1">IF(OFFSET(J7030,-$D7030,0)="n/a","n/a",IF(J$5&gt;OFFSET(J7030,-$D7030,0)+$D7030,$E7030-SUM($G7030:I7030),($E7030-SUM($G7030:I7030))/(OFFSET(J7030,-$D7030,0)-(J$5-$D7030-1))))</f>
        <v>0</v>
      </c>
      <c r="K7030" s="298">
        <f ca="1">IF(OFFSET(K7030,-$D7030,0)="n/a","n/a",IF(K$5&gt;OFFSET(K7030,-$D7030,0)+$D7030,$E7030-SUM($G7030:J7030),($E7030-SUM($G7030:J7030))/(OFFSET(K7030,-$D7030,0)-(K$5-$D7030-1))))</f>
        <v>0</v>
      </c>
      <c r="L7030" s="298">
        <f ca="1">IF(OFFSET(L7030,-$D7030,0)="n/a","n/a",IF(L$5&gt;OFFSET(L7030,-$D7030,0)+$D7030,$E7030-SUM($G7030:K7030),($E7030-SUM($G7030:K7030))/(OFFSET(L7030,-$D7030,0)-(L$5-$D7030-1))))</f>
        <v>0</v>
      </c>
    </row>
    <row r="7031" spans="1:12" ht="12.75" hidden="1" customHeight="1" outlineLevel="2" x14ac:dyDescent="0.2">
      <c r="A7031" s="3"/>
      <c r="B7031" s="3"/>
      <c r="C7031" s="377" t="s">
        <v>48</v>
      </c>
      <c r="D7031" s="3">
        <v>2</v>
      </c>
      <c r="E7031" s="295">
        <f ca="1"/>
        <v>0</v>
      </c>
      <c r="F7031" s="296"/>
      <c r="G7031" s="299"/>
      <c r="H7031" s="297"/>
      <c r="I7031" s="298">
        <f ca="1">IF(OFFSET(I7031,-$D7031,0)="n/a","n/a",IF(I$5&gt;OFFSET(I7031,-$D7031,0)+$D7031,$E7031-SUM($G7031:H7031),($E7031-SUM($G7031:H7031))/(OFFSET(I7031,-$D7031,0)-(I$5-$D7031-1))))</f>
        <v>0</v>
      </c>
      <c r="J7031" s="298">
        <f ca="1">IF(OFFSET(J7031,-$D7031,0)="n/a","n/a",IF(J$5&gt;OFFSET(J7031,-$D7031,0)+$D7031,$E7031-SUM($G7031:I7031),($E7031-SUM($G7031:I7031))/(OFFSET(J7031,-$D7031,0)-(J$5-$D7031-1))))</f>
        <v>0</v>
      </c>
      <c r="K7031" s="298">
        <f ca="1">IF(OFFSET(K7031,-$D7031,0)="n/a","n/a",IF(K$5&gt;OFFSET(K7031,-$D7031,0)+$D7031,$E7031-SUM($G7031:J7031),($E7031-SUM($G7031:J7031))/(OFFSET(K7031,-$D7031,0)-(K$5-$D7031-1))))</f>
        <v>0</v>
      </c>
      <c r="L7031" s="298">
        <f ca="1">IF(OFFSET(L7031,-$D7031,0)="n/a","n/a",IF(L$5&gt;OFFSET(L7031,-$D7031,0)+$D7031,$E7031-SUM($G7031:K7031),($E7031-SUM($G7031:K7031))/(OFFSET(L7031,-$D7031,0)-(L$5-$D7031-1))))</f>
        <v>0</v>
      </c>
    </row>
    <row r="7032" spans="1:12" ht="12.75" hidden="1" customHeight="1" outlineLevel="2" x14ac:dyDescent="0.2">
      <c r="A7032" s="3"/>
      <c r="B7032" s="3"/>
      <c r="C7032" s="377"/>
      <c r="D7032" s="3">
        <v>3</v>
      </c>
      <c r="E7032" s="295">
        <f ca="1"/>
        <v>0</v>
      </c>
      <c r="F7032" s="296"/>
      <c r="G7032" s="299"/>
      <c r="H7032" s="299"/>
      <c r="I7032" s="297"/>
      <c r="J7032" s="298">
        <f ca="1">IF(OFFSET(J7032,-$D7032,0)="n/a","n/a",IF(J$5&gt;OFFSET(J7032,-$D7032,0)+$D7032,$E7032-SUM($G7032:I7032),($E7032-SUM($G7032:I7032))/(OFFSET(J7032,-$D7032,0)-(J$5-$D7032-1))))</f>
        <v>0</v>
      </c>
      <c r="K7032" s="298">
        <f ca="1">IF(OFFSET(K7032,-$D7032,0)="n/a","n/a",IF(K$5&gt;OFFSET(K7032,-$D7032,0)+$D7032,$E7032-SUM($G7032:J7032),($E7032-SUM($G7032:J7032))/(OFFSET(K7032,-$D7032,0)-(K$5-$D7032-1))))</f>
        <v>0</v>
      </c>
      <c r="L7032" s="298">
        <f ca="1">IF(OFFSET(L7032,-$D7032,0)="n/a","n/a",IF(L$5&gt;OFFSET(L7032,-$D7032,0)+$D7032,$E7032-SUM($G7032:K7032),($E7032-SUM($G7032:K7032))/(OFFSET(L7032,-$D7032,0)-(L$5-$D7032-1))))</f>
        <v>0</v>
      </c>
    </row>
    <row r="7033" spans="1:12" ht="12.75" hidden="1" customHeight="1" outlineLevel="2" x14ac:dyDescent="0.2">
      <c r="A7033" s="3"/>
      <c r="B7033" s="3"/>
      <c r="C7033" s="377"/>
      <c r="D7033" s="3">
        <v>4</v>
      </c>
      <c r="E7033" s="295">
        <f ca="1"/>
        <v>0</v>
      </c>
      <c r="F7033" s="296"/>
      <c r="G7033" s="299"/>
      <c r="H7033" s="299"/>
      <c r="I7033" s="299"/>
      <c r="J7033" s="297"/>
      <c r="K7033" s="298">
        <f ca="1">IF(OFFSET(K7033,-$D7033,0)="n/a","n/a",IF(K$5&gt;OFFSET(K7033,-$D7033,0)+$D7033,$E7033-SUM($G7033:J7033),($E7033-SUM($G7033:J7033))/(OFFSET(K7033,-$D7033,0)-(K$5-$D7033-1))))</f>
        <v>0</v>
      </c>
      <c r="L7033" s="298">
        <f ca="1">IF(OFFSET(L7033,-$D7033,0)="n/a","n/a",IF(L$5&gt;OFFSET(L7033,-$D7033,0)+$D7033,$E7033-SUM($G7033:K7033),($E7033-SUM($G7033:K7033))/(OFFSET(L7033,-$D7033,0)-(L$5-$D7033-1))))</f>
        <v>0</v>
      </c>
    </row>
    <row r="7034" spans="1:12" ht="12.75" hidden="1" customHeight="1" outlineLevel="2" x14ac:dyDescent="0.2">
      <c r="A7034" s="3"/>
      <c r="B7034" s="3"/>
      <c r="C7034" s="377"/>
      <c r="D7034" s="3">
        <v>5</v>
      </c>
      <c r="E7034" s="295">
        <f ca="1"/>
        <v>0</v>
      </c>
      <c r="F7034" s="296"/>
      <c r="G7034" s="299"/>
      <c r="H7034" s="299"/>
      <c r="I7034" s="299"/>
      <c r="J7034" s="299"/>
      <c r="K7034" s="297"/>
      <c r="L7034" s="298">
        <f ca="1">IF(OFFSET(L7034,-$D7034,0)="n/a","n/a",IF(L$5&gt;OFFSET(L7034,-$D7034,0)+$D7034,$E7034-SUM($G7034:K7034),($E7034-SUM($G7034:K7034))/(OFFSET(L7034,-$D7034,0)-(L$5-$D7034-1))))</f>
        <v>0</v>
      </c>
    </row>
    <row r="7035" spans="1:12" ht="12.75" hidden="1" customHeight="1" outlineLevel="2" x14ac:dyDescent="0.2">
      <c r="A7035" s="3"/>
      <c r="B7035" s="3"/>
      <c r="C7035" s="377"/>
      <c r="D7035" s="3">
        <v>6</v>
      </c>
      <c r="E7035" s="295">
        <f ca="1"/>
        <v>0</v>
      </c>
      <c r="F7035" s="296"/>
      <c r="G7035" s="299"/>
      <c r="H7035" s="299"/>
      <c r="I7035" s="299"/>
      <c r="J7035" s="299"/>
      <c r="K7035" s="299"/>
      <c r="L7035" s="297"/>
    </row>
    <row r="7036" spans="1:12" ht="12.75" hidden="1" customHeight="1" outlineLevel="2" x14ac:dyDescent="0.2">
      <c r="A7036" s="3"/>
      <c r="B7036" s="3"/>
      <c r="C7036" s="377"/>
      <c r="D7036" s="3">
        <v>7</v>
      </c>
      <c r="E7036" s="295" t="e">
        <f ca="1"/>
        <v>#N/A</v>
      </c>
      <c r="F7036" s="296"/>
      <c r="G7036" s="299"/>
      <c r="H7036" s="299"/>
      <c r="I7036" s="299"/>
      <c r="J7036" s="299"/>
      <c r="K7036" s="299"/>
      <c r="L7036" s="299"/>
    </row>
    <row r="7037" spans="1:12" ht="12.75" hidden="1" customHeight="1" outlineLevel="2" x14ac:dyDescent="0.2">
      <c r="A7037" s="3"/>
      <c r="B7037" s="3"/>
      <c r="C7037" s="377"/>
      <c r="D7037" s="3">
        <v>8</v>
      </c>
      <c r="E7037" s="295" t="e">
        <f ca="1"/>
        <v>#N/A</v>
      </c>
      <c r="F7037" s="296"/>
      <c r="G7037" s="299"/>
      <c r="H7037" s="299"/>
      <c r="I7037" s="299"/>
      <c r="J7037" s="299"/>
      <c r="K7037" s="299"/>
      <c r="L7037" s="299"/>
    </row>
    <row r="7038" spans="1:12" ht="12.75" hidden="1" customHeight="1" outlineLevel="2" x14ac:dyDescent="0.2">
      <c r="A7038" s="3"/>
      <c r="B7038" s="3"/>
      <c r="C7038" s="377"/>
      <c r="D7038" s="3">
        <v>9</v>
      </c>
      <c r="E7038" s="295" t="e">
        <f ca="1"/>
        <v>#N/A</v>
      </c>
      <c r="F7038" s="296"/>
      <c r="G7038" s="299"/>
      <c r="H7038" s="299"/>
      <c r="I7038" s="299"/>
      <c r="J7038" s="299"/>
      <c r="K7038" s="299"/>
      <c r="L7038" s="299"/>
    </row>
    <row r="7039" spans="1:12" ht="12.75" hidden="1" customHeight="1" outlineLevel="2" x14ac:dyDescent="0.2">
      <c r="A7039" s="3"/>
      <c r="B7039" s="3"/>
      <c r="C7039" s="377"/>
      <c r="D7039" s="3">
        <v>10</v>
      </c>
      <c r="E7039" s="295" t="e">
        <f ca="1"/>
        <v>#N/A</v>
      </c>
      <c r="F7039" s="296"/>
      <c r="G7039" s="299"/>
      <c r="H7039" s="299"/>
      <c r="I7039" s="299"/>
      <c r="J7039" s="299"/>
      <c r="K7039" s="299"/>
      <c r="L7039" s="299"/>
    </row>
    <row r="7040" spans="1:12" ht="12.75" hidden="1" customHeight="1" outlineLevel="2" x14ac:dyDescent="0.2">
      <c r="A7040" s="3"/>
      <c r="B7040" s="3"/>
      <c r="C7040" s="377"/>
      <c r="D7040" s="3">
        <v>11</v>
      </c>
      <c r="E7040" s="295" t="e">
        <f ca="1"/>
        <v>#N/A</v>
      </c>
      <c r="F7040" s="296"/>
      <c r="G7040" s="299"/>
      <c r="H7040" s="299"/>
      <c r="I7040" s="299"/>
      <c r="J7040" s="299"/>
      <c r="K7040" s="299"/>
      <c r="L7040" s="299"/>
    </row>
    <row r="7041" spans="1:12" ht="12.75" hidden="1" customHeight="1" outlineLevel="2" x14ac:dyDescent="0.2">
      <c r="A7041" s="3"/>
      <c r="B7041" s="3"/>
      <c r="C7041" s="377"/>
      <c r="D7041" s="3">
        <v>12</v>
      </c>
      <c r="E7041" s="295" t="e">
        <f ca="1"/>
        <v>#N/A</v>
      </c>
      <c r="F7041" s="296"/>
      <c r="G7041" s="299"/>
      <c r="H7041" s="299"/>
      <c r="I7041" s="299"/>
      <c r="J7041" s="299"/>
      <c r="K7041" s="299"/>
      <c r="L7041" s="299"/>
    </row>
    <row r="7042" spans="1:12" ht="12.75" hidden="1" customHeight="1" outlineLevel="2" x14ac:dyDescent="0.2">
      <c r="A7042" s="3"/>
      <c r="B7042" s="3"/>
      <c r="C7042" s="377"/>
      <c r="D7042" s="3">
        <v>13</v>
      </c>
      <c r="E7042" s="295" t="e">
        <f ca="1"/>
        <v>#N/A</v>
      </c>
      <c r="F7042" s="296"/>
      <c r="G7042" s="299"/>
      <c r="H7042" s="299"/>
      <c r="I7042" s="299"/>
      <c r="J7042" s="299"/>
      <c r="K7042" s="299"/>
      <c r="L7042" s="299"/>
    </row>
    <row r="7043" spans="1:12" ht="12.75" hidden="1" customHeight="1" outlineLevel="2" x14ac:dyDescent="0.2">
      <c r="A7043" s="3"/>
      <c r="B7043" s="3"/>
      <c r="C7043" s="377"/>
      <c r="D7043" s="3">
        <v>14</v>
      </c>
      <c r="E7043" s="295" t="e">
        <f ca="1"/>
        <v>#N/A</v>
      </c>
      <c r="F7043" s="296"/>
      <c r="G7043" s="299"/>
      <c r="H7043" s="299"/>
      <c r="I7043" s="299"/>
      <c r="J7043" s="299"/>
      <c r="K7043" s="299"/>
      <c r="L7043" s="299"/>
    </row>
    <row r="7044" spans="1:12" ht="12.75" hidden="1" customHeight="1" outlineLevel="2" x14ac:dyDescent="0.2">
      <c r="A7044" s="3"/>
      <c r="B7044" s="3"/>
      <c r="C7044" s="377"/>
      <c r="D7044" s="3">
        <v>15</v>
      </c>
      <c r="E7044" s="295" t="e">
        <f ca="1"/>
        <v>#N/A</v>
      </c>
      <c r="F7044" s="296"/>
      <c r="G7044" s="299"/>
      <c r="H7044" s="299"/>
      <c r="I7044" s="299"/>
      <c r="J7044" s="299"/>
      <c r="K7044" s="299"/>
      <c r="L7044" s="299"/>
    </row>
    <row r="7045" spans="1:12" ht="12.75" hidden="1" customHeight="1" outlineLevel="1" x14ac:dyDescent="0.2">
      <c r="A7045" s="3"/>
      <c r="B7045" s="149" t="str">
        <f ca="1">B7028</f>
        <v>Asset Type 168</v>
      </c>
      <c r="C7045" s="149" t="str">
        <f ca="1">C7028</f>
        <v>Description - Asset Type 168</v>
      </c>
      <c r="D7045" s="3"/>
      <c r="E7045" s="3"/>
      <c r="F7045" s="109" t="s">
        <v>47</v>
      </c>
      <c r="G7045" s="301">
        <f t="shared" ref="G7045:L7045" si="736">SUM(G7030:G7044)</f>
        <v>0</v>
      </c>
      <c r="H7045" s="301">
        <f t="shared" ca="1" si="736"/>
        <v>0</v>
      </c>
      <c r="I7045" s="301">
        <f t="shared" ca="1" si="736"/>
        <v>0</v>
      </c>
      <c r="J7045" s="301">
        <f t="shared" ca="1" si="736"/>
        <v>0</v>
      </c>
      <c r="K7045" s="301">
        <f t="shared" ca="1" si="736"/>
        <v>0</v>
      </c>
      <c r="L7045" s="301">
        <f t="shared" ca="1" si="736"/>
        <v>0</v>
      </c>
    </row>
    <row r="7046" spans="1:12" ht="12.75" hidden="1" customHeight="1" outlineLevel="2" x14ac:dyDescent="0.2">
      <c r="A7046" s="221">
        <f>A7028+1</f>
        <v>169</v>
      </c>
      <c r="B7046" s="22" t="str">
        <f ca="1">OFFSET($B$216,$A7046-1,0)</f>
        <v>Asset Type 169</v>
      </c>
      <c r="C7046" s="22" t="str">
        <f ca="1">OFFSET($C$216,$A7046-1,0)</f>
        <v>Description - Asset Type 169</v>
      </c>
      <c r="D7046" s="3"/>
      <c r="E7046" s="112"/>
      <c r="F7046" s="111" t="s">
        <v>46</v>
      </c>
      <c r="G7046" s="300">
        <f t="shared" ref="G7046:L7046" ca="1" si="737">VLOOKUP($B7046,$B$216:$L$415,5+G$5,FALSE)</f>
        <v>0</v>
      </c>
      <c r="H7046" s="300">
        <f t="shared" ca="1" si="737"/>
        <v>0</v>
      </c>
      <c r="I7046" s="300">
        <f t="shared" ca="1" si="737"/>
        <v>0</v>
      </c>
      <c r="J7046" s="300">
        <f t="shared" ca="1" si="737"/>
        <v>0</v>
      </c>
      <c r="K7046" s="300">
        <f t="shared" ca="1" si="737"/>
        <v>0</v>
      </c>
      <c r="L7046" s="300">
        <f t="shared" ca="1" si="737"/>
        <v>0</v>
      </c>
    </row>
    <row r="7047" spans="1:12" ht="12.75" hidden="1" customHeight="1" outlineLevel="2" x14ac:dyDescent="0.2">
      <c r="A7047" s="3"/>
      <c r="B7047" s="3"/>
      <c r="C7047" s="21"/>
      <c r="D7047" s="3"/>
      <c r="E7047" s="110"/>
      <c r="F7047" s="109" t="s">
        <v>81</v>
      </c>
      <c r="G7047" s="114">
        <f ca="1">VLOOKUP($B7046,'Input Sheet'!$B$215:$L$414,5+G$5,FALSE)</f>
        <v>0</v>
      </c>
      <c r="H7047" s="114">
        <f ca="1">VLOOKUP($B7046,'Input Sheet'!$B$215:$L$414,5+H$5,FALSE)</f>
        <v>0</v>
      </c>
      <c r="I7047" s="114">
        <f ca="1">VLOOKUP($B7046,'Input Sheet'!$B$215:$L$414,5+I$5,FALSE)</f>
        <v>0</v>
      </c>
      <c r="J7047" s="114">
        <f ca="1">VLOOKUP($B7046,'Input Sheet'!$B$215:$L$414,5+J$5,FALSE)</f>
        <v>0</v>
      </c>
      <c r="K7047" s="114">
        <f ca="1">VLOOKUP($B7046,'Input Sheet'!$B$215:$L$414,5+K$5,FALSE)</f>
        <v>0</v>
      </c>
      <c r="L7047" s="114">
        <f ca="1">VLOOKUP($B7046,'Input Sheet'!$B$215:$L$414,5+L$5,FALSE)</f>
        <v>0</v>
      </c>
    </row>
    <row r="7048" spans="1:12" ht="12.75" hidden="1" customHeight="1" outlineLevel="2" x14ac:dyDescent="0.2">
      <c r="A7048" s="3"/>
      <c r="B7048" s="3"/>
      <c r="C7048" s="3"/>
      <c r="D7048" s="3">
        <v>1</v>
      </c>
      <c r="E7048" s="295">
        <f t="array" aca="1" ref="E7048:E7062" ca="1">TRANSPOSE(G7046:L7046)</f>
        <v>0</v>
      </c>
      <c r="F7048" s="296"/>
      <c r="G7048" s="297"/>
      <c r="H7048" s="298">
        <f ca="1">IF(OFFSET(H7048,-$D7048,0)="n/a","n/a",IF(H$5&gt;OFFSET(H7048,-$D7048,0)+$D7048,$E7048-SUM($G7048:G7048),($E7048-SUM($G7048:G7048))/(OFFSET(H7048,-$D7048,0)-(H$5-$D7048-1))))</f>
        <v>0</v>
      </c>
      <c r="I7048" s="298">
        <f ca="1">IF(OFFSET(I7048,-$D7048,0)="n/a","n/a",IF(I$5&gt;OFFSET(I7048,-$D7048,0)+$D7048,$E7048-SUM($G7048:H7048),($E7048-SUM($G7048:H7048))/(OFFSET(I7048,-$D7048,0)-(I$5-$D7048-1))))</f>
        <v>0</v>
      </c>
      <c r="J7048" s="298">
        <f ca="1">IF(OFFSET(J7048,-$D7048,0)="n/a","n/a",IF(J$5&gt;OFFSET(J7048,-$D7048,0)+$D7048,$E7048-SUM($G7048:I7048),($E7048-SUM($G7048:I7048))/(OFFSET(J7048,-$D7048,0)-(J$5-$D7048-1))))</f>
        <v>0</v>
      </c>
      <c r="K7048" s="298">
        <f ca="1">IF(OFFSET(K7048,-$D7048,0)="n/a","n/a",IF(K$5&gt;OFFSET(K7048,-$D7048,0)+$D7048,$E7048-SUM($G7048:J7048),($E7048-SUM($G7048:J7048))/(OFFSET(K7048,-$D7048,0)-(K$5-$D7048-1))))</f>
        <v>0</v>
      </c>
      <c r="L7048" s="298">
        <f ca="1">IF(OFFSET(L7048,-$D7048,0)="n/a","n/a",IF(L$5&gt;OFFSET(L7048,-$D7048,0)+$D7048,$E7048-SUM($G7048:K7048),($E7048-SUM($G7048:K7048))/(OFFSET(L7048,-$D7048,0)-(L$5-$D7048-1))))</f>
        <v>0</v>
      </c>
    </row>
    <row r="7049" spans="1:12" ht="12.75" hidden="1" customHeight="1" outlineLevel="2" x14ac:dyDescent="0.2">
      <c r="A7049" s="3"/>
      <c r="B7049" s="3"/>
      <c r="C7049" s="377" t="s">
        <v>48</v>
      </c>
      <c r="D7049" s="3">
        <v>2</v>
      </c>
      <c r="E7049" s="295">
        <f ca="1"/>
        <v>0</v>
      </c>
      <c r="F7049" s="296"/>
      <c r="G7049" s="299"/>
      <c r="H7049" s="297"/>
      <c r="I7049" s="298">
        <f ca="1">IF(OFFSET(I7049,-$D7049,0)="n/a","n/a",IF(I$5&gt;OFFSET(I7049,-$D7049,0)+$D7049,$E7049-SUM($G7049:H7049),($E7049-SUM($G7049:H7049))/(OFFSET(I7049,-$D7049,0)-(I$5-$D7049-1))))</f>
        <v>0</v>
      </c>
      <c r="J7049" s="298">
        <f ca="1">IF(OFFSET(J7049,-$D7049,0)="n/a","n/a",IF(J$5&gt;OFFSET(J7049,-$D7049,0)+$D7049,$E7049-SUM($G7049:I7049),($E7049-SUM($G7049:I7049))/(OFFSET(J7049,-$D7049,0)-(J$5-$D7049-1))))</f>
        <v>0</v>
      </c>
      <c r="K7049" s="298">
        <f ca="1">IF(OFFSET(K7049,-$D7049,0)="n/a","n/a",IF(K$5&gt;OFFSET(K7049,-$D7049,0)+$D7049,$E7049-SUM($G7049:J7049),($E7049-SUM($G7049:J7049))/(OFFSET(K7049,-$D7049,0)-(K$5-$D7049-1))))</f>
        <v>0</v>
      </c>
      <c r="L7049" s="298">
        <f ca="1">IF(OFFSET(L7049,-$D7049,0)="n/a","n/a",IF(L$5&gt;OFFSET(L7049,-$D7049,0)+$D7049,$E7049-SUM($G7049:K7049),($E7049-SUM($G7049:K7049))/(OFFSET(L7049,-$D7049,0)-(L$5-$D7049-1))))</f>
        <v>0</v>
      </c>
    </row>
    <row r="7050" spans="1:12" ht="12.75" hidden="1" customHeight="1" outlineLevel="2" x14ac:dyDescent="0.2">
      <c r="A7050" s="3"/>
      <c r="B7050" s="3"/>
      <c r="C7050" s="377"/>
      <c r="D7050" s="3">
        <v>3</v>
      </c>
      <c r="E7050" s="295">
        <f ca="1"/>
        <v>0</v>
      </c>
      <c r="F7050" s="296"/>
      <c r="G7050" s="299"/>
      <c r="H7050" s="299"/>
      <c r="I7050" s="297"/>
      <c r="J7050" s="298">
        <f ca="1">IF(OFFSET(J7050,-$D7050,0)="n/a","n/a",IF(J$5&gt;OFFSET(J7050,-$D7050,0)+$D7050,$E7050-SUM($G7050:I7050),($E7050-SUM($G7050:I7050))/(OFFSET(J7050,-$D7050,0)-(J$5-$D7050-1))))</f>
        <v>0</v>
      </c>
      <c r="K7050" s="298">
        <f ca="1">IF(OFFSET(K7050,-$D7050,0)="n/a","n/a",IF(K$5&gt;OFFSET(K7050,-$D7050,0)+$D7050,$E7050-SUM($G7050:J7050),($E7050-SUM($G7050:J7050))/(OFFSET(K7050,-$D7050,0)-(K$5-$D7050-1))))</f>
        <v>0</v>
      </c>
      <c r="L7050" s="298">
        <f ca="1">IF(OFFSET(L7050,-$D7050,0)="n/a","n/a",IF(L$5&gt;OFFSET(L7050,-$D7050,0)+$D7050,$E7050-SUM($G7050:K7050),($E7050-SUM($G7050:K7050))/(OFFSET(L7050,-$D7050,0)-(L$5-$D7050-1))))</f>
        <v>0</v>
      </c>
    </row>
    <row r="7051" spans="1:12" ht="12.75" hidden="1" customHeight="1" outlineLevel="2" x14ac:dyDescent="0.2">
      <c r="A7051" s="3"/>
      <c r="B7051" s="3"/>
      <c r="C7051" s="377"/>
      <c r="D7051" s="3">
        <v>4</v>
      </c>
      <c r="E7051" s="295">
        <f ca="1"/>
        <v>0</v>
      </c>
      <c r="F7051" s="296"/>
      <c r="G7051" s="299"/>
      <c r="H7051" s="299"/>
      <c r="I7051" s="299"/>
      <c r="J7051" s="297"/>
      <c r="K7051" s="298">
        <f ca="1">IF(OFFSET(K7051,-$D7051,0)="n/a","n/a",IF(K$5&gt;OFFSET(K7051,-$D7051,0)+$D7051,$E7051-SUM($G7051:J7051),($E7051-SUM($G7051:J7051))/(OFFSET(K7051,-$D7051,0)-(K$5-$D7051-1))))</f>
        <v>0</v>
      </c>
      <c r="L7051" s="298">
        <f ca="1">IF(OFFSET(L7051,-$D7051,0)="n/a","n/a",IF(L$5&gt;OFFSET(L7051,-$D7051,0)+$D7051,$E7051-SUM($G7051:K7051),($E7051-SUM($G7051:K7051))/(OFFSET(L7051,-$D7051,0)-(L$5-$D7051-1))))</f>
        <v>0</v>
      </c>
    </row>
    <row r="7052" spans="1:12" ht="12.75" hidden="1" customHeight="1" outlineLevel="2" x14ac:dyDescent="0.2">
      <c r="A7052" s="3"/>
      <c r="B7052" s="3"/>
      <c r="C7052" s="377"/>
      <c r="D7052" s="3">
        <v>5</v>
      </c>
      <c r="E7052" s="295">
        <f ca="1"/>
        <v>0</v>
      </c>
      <c r="F7052" s="296"/>
      <c r="G7052" s="299"/>
      <c r="H7052" s="299"/>
      <c r="I7052" s="299"/>
      <c r="J7052" s="299"/>
      <c r="K7052" s="297"/>
      <c r="L7052" s="298">
        <f ca="1">IF(OFFSET(L7052,-$D7052,0)="n/a","n/a",IF(L$5&gt;OFFSET(L7052,-$D7052,0)+$D7052,$E7052-SUM($G7052:K7052),($E7052-SUM($G7052:K7052))/(OFFSET(L7052,-$D7052,0)-(L$5-$D7052-1))))</f>
        <v>0</v>
      </c>
    </row>
    <row r="7053" spans="1:12" ht="12.75" hidden="1" customHeight="1" outlineLevel="2" x14ac:dyDescent="0.2">
      <c r="A7053" s="3"/>
      <c r="B7053" s="3"/>
      <c r="C7053" s="377"/>
      <c r="D7053" s="3">
        <v>6</v>
      </c>
      <c r="E7053" s="295">
        <f ca="1"/>
        <v>0</v>
      </c>
      <c r="F7053" s="296"/>
      <c r="G7053" s="299"/>
      <c r="H7053" s="299"/>
      <c r="I7053" s="299"/>
      <c r="J7053" s="299"/>
      <c r="K7053" s="299"/>
      <c r="L7053" s="297"/>
    </row>
    <row r="7054" spans="1:12" ht="12.75" hidden="1" customHeight="1" outlineLevel="2" x14ac:dyDescent="0.2">
      <c r="A7054" s="3"/>
      <c r="B7054" s="3"/>
      <c r="C7054" s="377"/>
      <c r="D7054" s="3">
        <v>7</v>
      </c>
      <c r="E7054" s="295" t="e">
        <f ca="1"/>
        <v>#N/A</v>
      </c>
      <c r="F7054" s="296"/>
      <c r="G7054" s="299"/>
      <c r="H7054" s="299"/>
      <c r="I7054" s="299"/>
      <c r="J7054" s="299"/>
      <c r="K7054" s="299"/>
      <c r="L7054" s="299"/>
    </row>
    <row r="7055" spans="1:12" ht="12.75" hidden="1" customHeight="1" outlineLevel="2" x14ac:dyDescent="0.2">
      <c r="A7055" s="3"/>
      <c r="B7055" s="3"/>
      <c r="C7055" s="377"/>
      <c r="D7055" s="3">
        <v>8</v>
      </c>
      <c r="E7055" s="295" t="e">
        <f ca="1"/>
        <v>#N/A</v>
      </c>
      <c r="F7055" s="296"/>
      <c r="G7055" s="299"/>
      <c r="H7055" s="299"/>
      <c r="I7055" s="299"/>
      <c r="J7055" s="299"/>
      <c r="K7055" s="299"/>
      <c r="L7055" s="299"/>
    </row>
    <row r="7056" spans="1:12" ht="12.75" hidden="1" customHeight="1" outlineLevel="2" x14ac:dyDescent="0.2">
      <c r="A7056" s="3"/>
      <c r="B7056" s="3"/>
      <c r="C7056" s="377"/>
      <c r="D7056" s="3">
        <v>9</v>
      </c>
      <c r="E7056" s="295" t="e">
        <f ca="1"/>
        <v>#N/A</v>
      </c>
      <c r="F7056" s="296"/>
      <c r="G7056" s="299"/>
      <c r="H7056" s="299"/>
      <c r="I7056" s="299"/>
      <c r="J7056" s="299"/>
      <c r="K7056" s="299"/>
      <c r="L7056" s="299"/>
    </row>
    <row r="7057" spans="1:12" ht="12.75" hidden="1" customHeight="1" outlineLevel="2" x14ac:dyDescent="0.2">
      <c r="A7057" s="3"/>
      <c r="B7057" s="3"/>
      <c r="C7057" s="377"/>
      <c r="D7057" s="3">
        <v>10</v>
      </c>
      <c r="E7057" s="295" t="e">
        <f ca="1"/>
        <v>#N/A</v>
      </c>
      <c r="F7057" s="296"/>
      <c r="G7057" s="299"/>
      <c r="H7057" s="299"/>
      <c r="I7057" s="299"/>
      <c r="J7057" s="299"/>
      <c r="K7057" s="299"/>
      <c r="L7057" s="299"/>
    </row>
    <row r="7058" spans="1:12" ht="12.75" hidden="1" customHeight="1" outlineLevel="2" x14ac:dyDescent="0.2">
      <c r="A7058" s="3"/>
      <c r="B7058" s="3"/>
      <c r="C7058" s="377"/>
      <c r="D7058" s="3">
        <v>11</v>
      </c>
      <c r="E7058" s="295" t="e">
        <f ca="1"/>
        <v>#N/A</v>
      </c>
      <c r="F7058" s="296"/>
      <c r="G7058" s="299"/>
      <c r="H7058" s="299"/>
      <c r="I7058" s="299"/>
      <c r="J7058" s="299"/>
      <c r="K7058" s="299"/>
      <c r="L7058" s="299"/>
    </row>
    <row r="7059" spans="1:12" ht="12.75" hidden="1" customHeight="1" outlineLevel="2" x14ac:dyDescent="0.2">
      <c r="A7059" s="3"/>
      <c r="B7059" s="3"/>
      <c r="C7059" s="377"/>
      <c r="D7059" s="3">
        <v>12</v>
      </c>
      <c r="E7059" s="295" t="e">
        <f ca="1"/>
        <v>#N/A</v>
      </c>
      <c r="F7059" s="296"/>
      <c r="G7059" s="299"/>
      <c r="H7059" s="299"/>
      <c r="I7059" s="299"/>
      <c r="J7059" s="299"/>
      <c r="K7059" s="299"/>
      <c r="L7059" s="299"/>
    </row>
    <row r="7060" spans="1:12" ht="12.75" hidden="1" customHeight="1" outlineLevel="2" x14ac:dyDescent="0.2">
      <c r="A7060" s="3"/>
      <c r="B7060" s="3"/>
      <c r="C7060" s="377"/>
      <c r="D7060" s="3">
        <v>13</v>
      </c>
      <c r="E7060" s="295" t="e">
        <f ca="1"/>
        <v>#N/A</v>
      </c>
      <c r="F7060" s="296"/>
      <c r="G7060" s="299"/>
      <c r="H7060" s="299"/>
      <c r="I7060" s="299"/>
      <c r="J7060" s="299"/>
      <c r="K7060" s="299"/>
      <c r="L7060" s="299"/>
    </row>
    <row r="7061" spans="1:12" ht="12.75" hidden="1" customHeight="1" outlineLevel="2" x14ac:dyDescent="0.2">
      <c r="A7061" s="3"/>
      <c r="B7061" s="3"/>
      <c r="C7061" s="377"/>
      <c r="D7061" s="3">
        <v>14</v>
      </c>
      <c r="E7061" s="295" t="e">
        <f ca="1"/>
        <v>#N/A</v>
      </c>
      <c r="F7061" s="296"/>
      <c r="G7061" s="299"/>
      <c r="H7061" s="299"/>
      <c r="I7061" s="299"/>
      <c r="J7061" s="299"/>
      <c r="K7061" s="299"/>
      <c r="L7061" s="299"/>
    </row>
    <row r="7062" spans="1:12" ht="12.75" hidden="1" customHeight="1" outlineLevel="2" x14ac:dyDescent="0.2">
      <c r="A7062" s="3"/>
      <c r="B7062" s="3"/>
      <c r="C7062" s="377"/>
      <c r="D7062" s="3">
        <v>15</v>
      </c>
      <c r="E7062" s="295" t="e">
        <f ca="1"/>
        <v>#N/A</v>
      </c>
      <c r="F7062" s="296"/>
      <c r="G7062" s="299"/>
      <c r="H7062" s="299"/>
      <c r="I7062" s="299"/>
      <c r="J7062" s="299"/>
      <c r="K7062" s="299"/>
      <c r="L7062" s="299"/>
    </row>
    <row r="7063" spans="1:12" ht="12.75" hidden="1" customHeight="1" outlineLevel="1" x14ac:dyDescent="0.2">
      <c r="A7063" s="3"/>
      <c r="B7063" s="149" t="str">
        <f ca="1">B7046</f>
        <v>Asset Type 169</v>
      </c>
      <c r="C7063" s="149" t="str">
        <f ca="1">C7046</f>
        <v>Description - Asset Type 169</v>
      </c>
      <c r="D7063" s="3"/>
      <c r="E7063" s="3"/>
      <c r="F7063" s="109" t="s">
        <v>47</v>
      </c>
      <c r="G7063" s="301">
        <f t="shared" ref="G7063:L7063" si="738">SUM(G7048:G7062)</f>
        <v>0</v>
      </c>
      <c r="H7063" s="301">
        <f t="shared" ca="1" si="738"/>
        <v>0</v>
      </c>
      <c r="I7063" s="301">
        <f t="shared" ca="1" si="738"/>
        <v>0</v>
      </c>
      <c r="J7063" s="301">
        <f t="shared" ca="1" si="738"/>
        <v>0</v>
      </c>
      <c r="K7063" s="301">
        <f t="shared" ca="1" si="738"/>
        <v>0</v>
      </c>
      <c r="L7063" s="301">
        <f t="shared" ca="1" si="738"/>
        <v>0</v>
      </c>
    </row>
    <row r="7064" spans="1:12" ht="12.75" hidden="1" customHeight="1" outlineLevel="2" x14ac:dyDescent="0.2">
      <c r="A7064" s="221">
        <f>A7046+1</f>
        <v>170</v>
      </c>
      <c r="B7064" s="22" t="str">
        <f ca="1">OFFSET($B$216,$A7064-1,0)</f>
        <v>Asset Type 170</v>
      </c>
      <c r="C7064" s="22" t="str">
        <f ca="1">OFFSET($C$216,$A7064-1,0)</f>
        <v>Description - Asset Type 170</v>
      </c>
      <c r="D7064" s="3"/>
      <c r="E7064" s="112"/>
      <c r="F7064" s="111" t="s">
        <v>46</v>
      </c>
      <c r="G7064" s="300">
        <f t="shared" ref="G7064:L7064" ca="1" si="739">VLOOKUP($B7064,$B$216:$L$415,5+G$5,FALSE)</f>
        <v>0</v>
      </c>
      <c r="H7064" s="300">
        <f t="shared" ca="1" si="739"/>
        <v>0</v>
      </c>
      <c r="I7064" s="300">
        <f t="shared" ca="1" si="739"/>
        <v>0</v>
      </c>
      <c r="J7064" s="300">
        <f t="shared" ca="1" si="739"/>
        <v>0</v>
      </c>
      <c r="K7064" s="300">
        <f t="shared" ca="1" si="739"/>
        <v>0</v>
      </c>
      <c r="L7064" s="300">
        <f t="shared" ca="1" si="739"/>
        <v>0</v>
      </c>
    </row>
    <row r="7065" spans="1:12" ht="12.75" hidden="1" customHeight="1" outlineLevel="2" x14ac:dyDescent="0.2">
      <c r="A7065" s="3"/>
      <c r="B7065" s="3"/>
      <c r="C7065" s="21"/>
      <c r="D7065" s="3"/>
      <c r="E7065" s="110"/>
      <c r="F7065" s="109" t="s">
        <v>81</v>
      </c>
      <c r="G7065" s="114">
        <f ca="1">VLOOKUP($B7064,'Input Sheet'!$B$215:$L$414,5+G$5,FALSE)</f>
        <v>0</v>
      </c>
      <c r="H7065" s="114">
        <f ca="1">VLOOKUP($B7064,'Input Sheet'!$B$215:$L$414,5+H$5,FALSE)</f>
        <v>0</v>
      </c>
      <c r="I7065" s="114">
        <f ca="1">VLOOKUP($B7064,'Input Sheet'!$B$215:$L$414,5+I$5,FALSE)</f>
        <v>0</v>
      </c>
      <c r="J7065" s="114">
        <f ca="1">VLOOKUP($B7064,'Input Sheet'!$B$215:$L$414,5+J$5,FALSE)</f>
        <v>0</v>
      </c>
      <c r="K7065" s="114">
        <f ca="1">VLOOKUP($B7064,'Input Sheet'!$B$215:$L$414,5+K$5,FALSE)</f>
        <v>0</v>
      </c>
      <c r="L7065" s="114">
        <f ca="1">VLOOKUP($B7064,'Input Sheet'!$B$215:$L$414,5+L$5,FALSE)</f>
        <v>0</v>
      </c>
    </row>
    <row r="7066" spans="1:12" ht="12.75" hidden="1" customHeight="1" outlineLevel="2" x14ac:dyDescent="0.2">
      <c r="A7066" s="3"/>
      <c r="B7066" s="3"/>
      <c r="C7066" s="3"/>
      <c r="D7066" s="3">
        <v>1</v>
      </c>
      <c r="E7066" s="295">
        <f t="array" aca="1" ref="E7066:E7080" ca="1">TRANSPOSE(G7064:L7064)</f>
        <v>0</v>
      </c>
      <c r="F7066" s="296"/>
      <c r="G7066" s="297"/>
      <c r="H7066" s="298">
        <f ca="1">IF(OFFSET(H7066,-$D7066,0)="n/a","n/a",IF(H$5&gt;OFFSET(H7066,-$D7066,0)+$D7066,$E7066-SUM($G7066:G7066),($E7066-SUM($G7066:G7066))/(OFFSET(H7066,-$D7066,0)-(H$5-$D7066-1))))</f>
        <v>0</v>
      </c>
      <c r="I7066" s="298">
        <f ca="1">IF(OFFSET(I7066,-$D7066,0)="n/a","n/a",IF(I$5&gt;OFFSET(I7066,-$D7066,0)+$D7066,$E7066-SUM($G7066:H7066),($E7066-SUM($G7066:H7066))/(OFFSET(I7066,-$D7066,0)-(I$5-$D7066-1))))</f>
        <v>0</v>
      </c>
      <c r="J7066" s="298">
        <f ca="1">IF(OFFSET(J7066,-$D7066,0)="n/a","n/a",IF(J$5&gt;OFFSET(J7066,-$D7066,0)+$D7066,$E7066-SUM($G7066:I7066),($E7066-SUM($G7066:I7066))/(OFFSET(J7066,-$D7066,0)-(J$5-$D7066-1))))</f>
        <v>0</v>
      </c>
      <c r="K7066" s="298">
        <f ca="1">IF(OFFSET(K7066,-$D7066,0)="n/a","n/a",IF(K$5&gt;OFFSET(K7066,-$D7066,0)+$D7066,$E7066-SUM($G7066:J7066),($E7066-SUM($G7066:J7066))/(OFFSET(K7066,-$D7066,0)-(K$5-$D7066-1))))</f>
        <v>0</v>
      </c>
      <c r="L7066" s="298">
        <f ca="1">IF(OFFSET(L7066,-$D7066,0)="n/a","n/a",IF(L$5&gt;OFFSET(L7066,-$D7066,0)+$D7066,$E7066-SUM($G7066:K7066),($E7066-SUM($G7066:K7066))/(OFFSET(L7066,-$D7066,0)-(L$5-$D7066-1))))</f>
        <v>0</v>
      </c>
    </row>
    <row r="7067" spans="1:12" ht="12.75" hidden="1" customHeight="1" outlineLevel="2" x14ac:dyDescent="0.2">
      <c r="A7067" s="3"/>
      <c r="B7067" s="3"/>
      <c r="C7067" s="377" t="s">
        <v>48</v>
      </c>
      <c r="D7067" s="3">
        <v>2</v>
      </c>
      <c r="E7067" s="295">
        <f ca="1"/>
        <v>0</v>
      </c>
      <c r="F7067" s="296"/>
      <c r="G7067" s="299"/>
      <c r="H7067" s="297"/>
      <c r="I7067" s="298">
        <f ca="1">IF(OFFSET(I7067,-$D7067,0)="n/a","n/a",IF(I$5&gt;OFFSET(I7067,-$D7067,0)+$D7067,$E7067-SUM($G7067:H7067),($E7067-SUM($G7067:H7067))/(OFFSET(I7067,-$D7067,0)-(I$5-$D7067-1))))</f>
        <v>0</v>
      </c>
      <c r="J7067" s="298">
        <f ca="1">IF(OFFSET(J7067,-$D7067,0)="n/a","n/a",IF(J$5&gt;OFFSET(J7067,-$D7067,0)+$D7067,$E7067-SUM($G7067:I7067),($E7067-SUM($G7067:I7067))/(OFFSET(J7067,-$D7067,0)-(J$5-$D7067-1))))</f>
        <v>0</v>
      </c>
      <c r="K7067" s="298">
        <f ca="1">IF(OFFSET(K7067,-$D7067,0)="n/a","n/a",IF(K$5&gt;OFFSET(K7067,-$D7067,0)+$D7067,$E7067-SUM($G7067:J7067),($E7067-SUM($G7067:J7067))/(OFFSET(K7067,-$D7067,0)-(K$5-$D7067-1))))</f>
        <v>0</v>
      </c>
      <c r="L7067" s="298">
        <f ca="1">IF(OFFSET(L7067,-$D7067,0)="n/a","n/a",IF(L$5&gt;OFFSET(L7067,-$D7067,0)+$D7067,$E7067-SUM($G7067:K7067),($E7067-SUM($G7067:K7067))/(OFFSET(L7067,-$D7067,0)-(L$5-$D7067-1))))</f>
        <v>0</v>
      </c>
    </row>
    <row r="7068" spans="1:12" ht="12.75" hidden="1" customHeight="1" outlineLevel="2" x14ac:dyDescent="0.2">
      <c r="A7068" s="3"/>
      <c r="B7068" s="3"/>
      <c r="C7068" s="377"/>
      <c r="D7068" s="3">
        <v>3</v>
      </c>
      <c r="E7068" s="295">
        <f ca="1"/>
        <v>0</v>
      </c>
      <c r="F7068" s="296"/>
      <c r="G7068" s="299"/>
      <c r="H7068" s="299"/>
      <c r="I7068" s="297"/>
      <c r="J7068" s="298">
        <f ca="1">IF(OFFSET(J7068,-$D7068,0)="n/a","n/a",IF(J$5&gt;OFFSET(J7068,-$D7068,0)+$D7068,$E7068-SUM($G7068:I7068),($E7068-SUM($G7068:I7068))/(OFFSET(J7068,-$D7068,0)-(J$5-$D7068-1))))</f>
        <v>0</v>
      </c>
      <c r="K7068" s="298">
        <f ca="1">IF(OFFSET(K7068,-$D7068,0)="n/a","n/a",IF(K$5&gt;OFFSET(K7068,-$D7068,0)+$D7068,$E7068-SUM($G7068:J7068),($E7068-SUM($G7068:J7068))/(OFFSET(K7068,-$D7068,0)-(K$5-$D7068-1))))</f>
        <v>0</v>
      </c>
      <c r="L7068" s="298">
        <f ca="1">IF(OFFSET(L7068,-$D7068,0)="n/a","n/a",IF(L$5&gt;OFFSET(L7068,-$D7068,0)+$D7068,$E7068-SUM($G7068:K7068),($E7068-SUM($G7068:K7068))/(OFFSET(L7068,-$D7068,0)-(L$5-$D7068-1))))</f>
        <v>0</v>
      </c>
    </row>
    <row r="7069" spans="1:12" ht="12.75" hidden="1" customHeight="1" outlineLevel="2" x14ac:dyDescent="0.2">
      <c r="A7069" s="3"/>
      <c r="B7069" s="3"/>
      <c r="C7069" s="377"/>
      <c r="D7069" s="3">
        <v>4</v>
      </c>
      <c r="E7069" s="295">
        <f ca="1"/>
        <v>0</v>
      </c>
      <c r="F7069" s="296"/>
      <c r="G7069" s="299"/>
      <c r="H7069" s="299"/>
      <c r="I7069" s="299"/>
      <c r="J7069" s="297"/>
      <c r="K7069" s="298">
        <f ca="1">IF(OFFSET(K7069,-$D7069,0)="n/a","n/a",IF(K$5&gt;OFFSET(K7069,-$D7069,0)+$D7069,$E7069-SUM($G7069:J7069),($E7069-SUM($G7069:J7069))/(OFFSET(K7069,-$D7069,0)-(K$5-$D7069-1))))</f>
        <v>0</v>
      </c>
      <c r="L7069" s="298">
        <f ca="1">IF(OFFSET(L7069,-$D7069,0)="n/a","n/a",IF(L$5&gt;OFFSET(L7069,-$D7069,0)+$D7069,$E7069-SUM($G7069:K7069),($E7069-SUM($G7069:K7069))/(OFFSET(L7069,-$D7069,0)-(L$5-$D7069-1))))</f>
        <v>0</v>
      </c>
    </row>
    <row r="7070" spans="1:12" ht="12.75" hidden="1" customHeight="1" outlineLevel="2" x14ac:dyDescent="0.2">
      <c r="A7070" s="3"/>
      <c r="B7070" s="3"/>
      <c r="C7070" s="377"/>
      <c r="D7070" s="3">
        <v>5</v>
      </c>
      <c r="E7070" s="295">
        <f ca="1"/>
        <v>0</v>
      </c>
      <c r="F7070" s="296"/>
      <c r="G7070" s="299"/>
      <c r="H7070" s="299"/>
      <c r="I7070" s="299"/>
      <c r="J7070" s="299"/>
      <c r="K7070" s="297"/>
      <c r="L7070" s="298">
        <f ca="1">IF(OFFSET(L7070,-$D7070,0)="n/a","n/a",IF(L$5&gt;OFFSET(L7070,-$D7070,0)+$D7070,$E7070-SUM($G7070:K7070),($E7070-SUM($G7070:K7070))/(OFFSET(L7070,-$D7070,0)-(L$5-$D7070-1))))</f>
        <v>0</v>
      </c>
    </row>
    <row r="7071" spans="1:12" ht="12.75" hidden="1" customHeight="1" outlineLevel="2" x14ac:dyDescent="0.2">
      <c r="A7071" s="3"/>
      <c r="B7071" s="3"/>
      <c r="C7071" s="377"/>
      <c r="D7071" s="3">
        <v>6</v>
      </c>
      <c r="E7071" s="295">
        <f ca="1"/>
        <v>0</v>
      </c>
      <c r="F7071" s="296"/>
      <c r="G7071" s="299"/>
      <c r="H7071" s="299"/>
      <c r="I7071" s="299"/>
      <c r="J7071" s="299"/>
      <c r="K7071" s="299"/>
      <c r="L7071" s="297"/>
    </row>
    <row r="7072" spans="1:12" ht="12.75" hidden="1" customHeight="1" outlineLevel="2" x14ac:dyDescent="0.2">
      <c r="A7072" s="3"/>
      <c r="B7072" s="3"/>
      <c r="C7072" s="377"/>
      <c r="D7072" s="3">
        <v>7</v>
      </c>
      <c r="E7072" s="295" t="e">
        <f ca="1"/>
        <v>#N/A</v>
      </c>
      <c r="F7072" s="296"/>
      <c r="G7072" s="299"/>
      <c r="H7072" s="299"/>
      <c r="I7072" s="299"/>
      <c r="J7072" s="299"/>
      <c r="K7072" s="299"/>
      <c r="L7072" s="299"/>
    </row>
    <row r="7073" spans="1:12" ht="12.75" hidden="1" customHeight="1" outlineLevel="2" x14ac:dyDescent="0.2">
      <c r="A7073" s="3"/>
      <c r="B7073" s="3"/>
      <c r="C7073" s="377"/>
      <c r="D7073" s="3">
        <v>8</v>
      </c>
      <c r="E7073" s="295" t="e">
        <f ca="1"/>
        <v>#N/A</v>
      </c>
      <c r="F7073" s="296"/>
      <c r="G7073" s="299"/>
      <c r="H7073" s="299"/>
      <c r="I7073" s="299"/>
      <c r="J7073" s="299"/>
      <c r="K7073" s="299"/>
      <c r="L7073" s="299"/>
    </row>
    <row r="7074" spans="1:12" ht="12.75" hidden="1" customHeight="1" outlineLevel="2" x14ac:dyDescent="0.2">
      <c r="A7074" s="3"/>
      <c r="B7074" s="3"/>
      <c r="C7074" s="377"/>
      <c r="D7074" s="3">
        <v>9</v>
      </c>
      <c r="E7074" s="295" t="e">
        <f ca="1"/>
        <v>#N/A</v>
      </c>
      <c r="F7074" s="296"/>
      <c r="G7074" s="299"/>
      <c r="H7074" s="299"/>
      <c r="I7074" s="299"/>
      <c r="J7074" s="299"/>
      <c r="K7074" s="299"/>
      <c r="L7074" s="299"/>
    </row>
    <row r="7075" spans="1:12" ht="12.75" hidden="1" customHeight="1" outlineLevel="2" x14ac:dyDescent="0.2">
      <c r="A7075" s="3"/>
      <c r="B7075" s="3"/>
      <c r="C7075" s="377"/>
      <c r="D7075" s="3">
        <v>10</v>
      </c>
      <c r="E7075" s="295" t="e">
        <f ca="1"/>
        <v>#N/A</v>
      </c>
      <c r="F7075" s="296"/>
      <c r="G7075" s="299"/>
      <c r="H7075" s="299"/>
      <c r="I7075" s="299"/>
      <c r="J7075" s="299"/>
      <c r="K7075" s="299"/>
      <c r="L7075" s="299"/>
    </row>
    <row r="7076" spans="1:12" ht="12.75" hidden="1" customHeight="1" outlineLevel="2" x14ac:dyDescent="0.2">
      <c r="A7076" s="3"/>
      <c r="B7076" s="3"/>
      <c r="C7076" s="377"/>
      <c r="D7076" s="3">
        <v>11</v>
      </c>
      <c r="E7076" s="295" t="e">
        <f ca="1"/>
        <v>#N/A</v>
      </c>
      <c r="F7076" s="296"/>
      <c r="G7076" s="299"/>
      <c r="H7076" s="299"/>
      <c r="I7076" s="299"/>
      <c r="J7076" s="299"/>
      <c r="K7076" s="299"/>
      <c r="L7076" s="299"/>
    </row>
    <row r="7077" spans="1:12" ht="12.75" hidden="1" customHeight="1" outlineLevel="2" x14ac:dyDescent="0.2">
      <c r="A7077" s="3"/>
      <c r="B7077" s="3"/>
      <c r="C7077" s="377"/>
      <c r="D7077" s="3">
        <v>12</v>
      </c>
      <c r="E7077" s="295" t="e">
        <f ca="1"/>
        <v>#N/A</v>
      </c>
      <c r="F7077" s="296"/>
      <c r="G7077" s="299"/>
      <c r="H7077" s="299"/>
      <c r="I7077" s="299"/>
      <c r="J7077" s="299"/>
      <c r="K7077" s="299"/>
      <c r="L7077" s="299"/>
    </row>
    <row r="7078" spans="1:12" ht="12.75" hidden="1" customHeight="1" outlineLevel="2" x14ac:dyDescent="0.2">
      <c r="A7078" s="3"/>
      <c r="B7078" s="3"/>
      <c r="C7078" s="377"/>
      <c r="D7078" s="3">
        <v>13</v>
      </c>
      <c r="E7078" s="295" t="e">
        <f ca="1"/>
        <v>#N/A</v>
      </c>
      <c r="F7078" s="296"/>
      <c r="G7078" s="299"/>
      <c r="H7078" s="299"/>
      <c r="I7078" s="299"/>
      <c r="J7078" s="299"/>
      <c r="K7078" s="299"/>
      <c r="L7078" s="299"/>
    </row>
    <row r="7079" spans="1:12" ht="12.75" hidden="1" customHeight="1" outlineLevel="2" x14ac:dyDescent="0.2">
      <c r="A7079" s="3"/>
      <c r="B7079" s="3"/>
      <c r="C7079" s="377"/>
      <c r="D7079" s="3">
        <v>14</v>
      </c>
      <c r="E7079" s="295" t="e">
        <f ca="1"/>
        <v>#N/A</v>
      </c>
      <c r="F7079" s="296"/>
      <c r="G7079" s="299"/>
      <c r="H7079" s="299"/>
      <c r="I7079" s="299"/>
      <c r="J7079" s="299"/>
      <c r="K7079" s="299"/>
      <c r="L7079" s="299"/>
    </row>
    <row r="7080" spans="1:12" ht="12.75" hidden="1" customHeight="1" outlineLevel="2" x14ac:dyDescent="0.2">
      <c r="A7080" s="3"/>
      <c r="B7080" s="3"/>
      <c r="C7080" s="377"/>
      <c r="D7080" s="3">
        <v>15</v>
      </c>
      <c r="E7080" s="295" t="e">
        <f ca="1"/>
        <v>#N/A</v>
      </c>
      <c r="F7080" s="296"/>
      <c r="G7080" s="299"/>
      <c r="H7080" s="299"/>
      <c r="I7080" s="299"/>
      <c r="J7080" s="299"/>
      <c r="K7080" s="299"/>
      <c r="L7080" s="299"/>
    </row>
    <row r="7081" spans="1:12" ht="12.75" hidden="1" customHeight="1" outlineLevel="1" x14ac:dyDescent="0.2">
      <c r="A7081" s="3"/>
      <c r="B7081" s="149" t="str">
        <f ca="1">B7064</f>
        <v>Asset Type 170</v>
      </c>
      <c r="C7081" s="149" t="str">
        <f ca="1">C7064</f>
        <v>Description - Asset Type 170</v>
      </c>
      <c r="D7081" s="3"/>
      <c r="E7081" s="3"/>
      <c r="F7081" s="109" t="s">
        <v>47</v>
      </c>
      <c r="G7081" s="301">
        <f t="shared" ref="G7081:L7081" si="740">SUM(G7066:G7080)</f>
        <v>0</v>
      </c>
      <c r="H7081" s="301">
        <f t="shared" ca="1" si="740"/>
        <v>0</v>
      </c>
      <c r="I7081" s="301">
        <f t="shared" ca="1" si="740"/>
        <v>0</v>
      </c>
      <c r="J7081" s="301">
        <f t="shared" ca="1" si="740"/>
        <v>0</v>
      </c>
      <c r="K7081" s="301">
        <f t="shared" ca="1" si="740"/>
        <v>0</v>
      </c>
      <c r="L7081" s="301">
        <f t="shared" ca="1" si="740"/>
        <v>0</v>
      </c>
    </row>
    <row r="7082" spans="1:12" ht="12.75" hidden="1" customHeight="1" outlineLevel="2" x14ac:dyDescent="0.2">
      <c r="A7082" s="221">
        <f>A7064+1</f>
        <v>171</v>
      </c>
      <c r="B7082" s="22" t="str">
        <f ca="1">OFFSET($B$216,$A7082-1,0)</f>
        <v>Asset Type 171</v>
      </c>
      <c r="C7082" s="22" t="str">
        <f ca="1">OFFSET($C$216,$A7082-1,0)</f>
        <v>Description - Asset Type 171</v>
      </c>
      <c r="D7082" s="3"/>
      <c r="E7082" s="112"/>
      <c r="F7082" s="111" t="s">
        <v>46</v>
      </c>
      <c r="G7082" s="300">
        <f t="shared" ref="G7082:L7082" ca="1" si="741">VLOOKUP($B7082,$B$216:$L$415,5+G$5,FALSE)</f>
        <v>0</v>
      </c>
      <c r="H7082" s="300">
        <f t="shared" ca="1" si="741"/>
        <v>0</v>
      </c>
      <c r="I7082" s="300">
        <f t="shared" ca="1" si="741"/>
        <v>0</v>
      </c>
      <c r="J7082" s="300">
        <f t="shared" ca="1" si="741"/>
        <v>0</v>
      </c>
      <c r="K7082" s="300">
        <f t="shared" ca="1" si="741"/>
        <v>0</v>
      </c>
      <c r="L7082" s="300">
        <f t="shared" ca="1" si="741"/>
        <v>0</v>
      </c>
    </row>
    <row r="7083" spans="1:12" ht="12.75" hidden="1" customHeight="1" outlineLevel="2" x14ac:dyDescent="0.2">
      <c r="A7083" s="3"/>
      <c r="B7083" s="3"/>
      <c r="C7083" s="21"/>
      <c r="D7083" s="3"/>
      <c r="E7083" s="110"/>
      <c r="F7083" s="109" t="s">
        <v>81</v>
      </c>
      <c r="G7083" s="114">
        <f ca="1">VLOOKUP($B7082,'Input Sheet'!$B$215:$L$414,5+G$5,FALSE)</f>
        <v>0</v>
      </c>
      <c r="H7083" s="114">
        <f ca="1">VLOOKUP($B7082,'Input Sheet'!$B$215:$L$414,5+H$5,FALSE)</f>
        <v>0</v>
      </c>
      <c r="I7083" s="114">
        <f ca="1">VLOOKUP($B7082,'Input Sheet'!$B$215:$L$414,5+I$5,FALSE)</f>
        <v>0</v>
      </c>
      <c r="J7083" s="114">
        <f ca="1">VLOOKUP($B7082,'Input Sheet'!$B$215:$L$414,5+J$5,FALSE)</f>
        <v>0</v>
      </c>
      <c r="K7083" s="114">
        <f ca="1">VLOOKUP($B7082,'Input Sheet'!$B$215:$L$414,5+K$5,FALSE)</f>
        <v>0</v>
      </c>
      <c r="L7083" s="114">
        <f ca="1">VLOOKUP($B7082,'Input Sheet'!$B$215:$L$414,5+L$5,FALSE)</f>
        <v>0</v>
      </c>
    </row>
    <row r="7084" spans="1:12" ht="12.75" hidden="1" customHeight="1" outlineLevel="2" x14ac:dyDescent="0.2">
      <c r="A7084" s="3"/>
      <c r="B7084" s="3"/>
      <c r="C7084" s="3"/>
      <c r="D7084" s="3">
        <v>1</v>
      </c>
      <c r="E7084" s="295">
        <f t="array" aca="1" ref="E7084:E7098" ca="1">TRANSPOSE(G7082:L7082)</f>
        <v>0</v>
      </c>
      <c r="F7084" s="296"/>
      <c r="G7084" s="297"/>
      <c r="H7084" s="298">
        <f ca="1">IF(OFFSET(H7084,-$D7084,0)="n/a","n/a",IF(H$5&gt;OFFSET(H7084,-$D7084,0)+$D7084,$E7084-SUM($G7084:G7084),($E7084-SUM($G7084:G7084))/(OFFSET(H7084,-$D7084,0)-(H$5-$D7084-1))))</f>
        <v>0</v>
      </c>
      <c r="I7084" s="298">
        <f ca="1">IF(OFFSET(I7084,-$D7084,0)="n/a","n/a",IF(I$5&gt;OFFSET(I7084,-$D7084,0)+$D7084,$E7084-SUM($G7084:H7084),($E7084-SUM($G7084:H7084))/(OFFSET(I7084,-$D7084,0)-(I$5-$D7084-1))))</f>
        <v>0</v>
      </c>
      <c r="J7084" s="298">
        <f ca="1">IF(OFFSET(J7084,-$D7084,0)="n/a","n/a",IF(J$5&gt;OFFSET(J7084,-$D7084,0)+$D7084,$E7084-SUM($G7084:I7084),($E7084-SUM($G7084:I7084))/(OFFSET(J7084,-$D7084,0)-(J$5-$D7084-1))))</f>
        <v>0</v>
      </c>
      <c r="K7084" s="298">
        <f ca="1">IF(OFFSET(K7084,-$D7084,0)="n/a","n/a",IF(K$5&gt;OFFSET(K7084,-$D7084,0)+$D7084,$E7084-SUM($G7084:J7084),($E7084-SUM($G7084:J7084))/(OFFSET(K7084,-$D7084,0)-(K$5-$D7084-1))))</f>
        <v>0</v>
      </c>
      <c r="L7084" s="298">
        <f ca="1">IF(OFFSET(L7084,-$D7084,0)="n/a","n/a",IF(L$5&gt;OFFSET(L7084,-$D7084,0)+$D7084,$E7084-SUM($G7084:K7084),($E7084-SUM($G7084:K7084))/(OFFSET(L7084,-$D7084,0)-(L$5-$D7084-1))))</f>
        <v>0</v>
      </c>
    </row>
    <row r="7085" spans="1:12" ht="12.75" hidden="1" customHeight="1" outlineLevel="2" x14ac:dyDescent="0.2">
      <c r="A7085" s="3"/>
      <c r="B7085" s="3"/>
      <c r="C7085" s="377" t="s">
        <v>48</v>
      </c>
      <c r="D7085" s="3">
        <v>2</v>
      </c>
      <c r="E7085" s="295">
        <f ca="1"/>
        <v>0</v>
      </c>
      <c r="F7085" s="296"/>
      <c r="G7085" s="299"/>
      <c r="H7085" s="297"/>
      <c r="I7085" s="298">
        <f ca="1">IF(OFFSET(I7085,-$D7085,0)="n/a","n/a",IF(I$5&gt;OFFSET(I7085,-$D7085,0)+$D7085,$E7085-SUM($G7085:H7085),($E7085-SUM($G7085:H7085))/(OFFSET(I7085,-$D7085,0)-(I$5-$D7085-1))))</f>
        <v>0</v>
      </c>
      <c r="J7085" s="298">
        <f ca="1">IF(OFFSET(J7085,-$D7085,0)="n/a","n/a",IF(J$5&gt;OFFSET(J7085,-$D7085,0)+$D7085,$E7085-SUM($G7085:I7085),($E7085-SUM($G7085:I7085))/(OFFSET(J7085,-$D7085,0)-(J$5-$D7085-1))))</f>
        <v>0</v>
      </c>
      <c r="K7085" s="298">
        <f ca="1">IF(OFFSET(K7085,-$D7085,0)="n/a","n/a",IF(K$5&gt;OFFSET(K7085,-$D7085,0)+$D7085,$E7085-SUM($G7085:J7085),($E7085-SUM($G7085:J7085))/(OFFSET(K7085,-$D7085,0)-(K$5-$D7085-1))))</f>
        <v>0</v>
      </c>
      <c r="L7085" s="298">
        <f ca="1">IF(OFFSET(L7085,-$D7085,0)="n/a","n/a",IF(L$5&gt;OFFSET(L7085,-$D7085,0)+$D7085,$E7085-SUM($G7085:K7085),($E7085-SUM($G7085:K7085))/(OFFSET(L7085,-$D7085,0)-(L$5-$D7085-1))))</f>
        <v>0</v>
      </c>
    </row>
    <row r="7086" spans="1:12" ht="12.75" hidden="1" customHeight="1" outlineLevel="2" x14ac:dyDescent="0.2">
      <c r="A7086" s="3"/>
      <c r="B7086" s="3"/>
      <c r="C7086" s="377"/>
      <c r="D7086" s="3">
        <v>3</v>
      </c>
      <c r="E7086" s="295">
        <f ca="1"/>
        <v>0</v>
      </c>
      <c r="F7086" s="296"/>
      <c r="G7086" s="299"/>
      <c r="H7086" s="299"/>
      <c r="I7086" s="297"/>
      <c r="J7086" s="298">
        <f ca="1">IF(OFFSET(J7086,-$D7086,0)="n/a","n/a",IF(J$5&gt;OFFSET(J7086,-$D7086,0)+$D7086,$E7086-SUM($G7086:I7086),($E7086-SUM($G7086:I7086))/(OFFSET(J7086,-$D7086,0)-(J$5-$D7086-1))))</f>
        <v>0</v>
      </c>
      <c r="K7086" s="298">
        <f ca="1">IF(OFFSET(K7086,-$D7086,0)="n/a","n/a",IF(K$5&gt;OFFSET(K7086,-$D7086,0)+$D7086,$E7086-SUM($G7086:J7086),($E7086-SUM($G7086:J7086))/(OFFSET(K7086,-$D7086,0)-(K$5-$D7086-1))))</f>
        <v>0</v>
      </c>
      <c r="L7086" s="298">
        <f ca="1">IF(OFFSET(L7086,-$D7086,0)="n/a","n/a",IF(L$5&gt;OFFSET(L7086,-$D7086,0)+$D7086,$E7086-SUM($G7086:K7086),($E7086-SUM($G7086:K7086))/(OFFSET(L7086,-$D7086,0)-(L$5-$D7086-1))))</f>
        <v>0</v>
      </c>
    </row>
    <row r="7087" spans="1:12" ht="12.75" hidden="1" customHeight="1" outlineLevel="2" x14ac:dyDescent="0.2">
      <c r="A7087" s="3"/>
      <c r="B7087" s="3"/>
      <c r="C7087" s="377"/>
      <c r="D7087" s="3">
        <v>4</v>
      </c>
      <c r="E7087" s="295">
        <f ca="1"/>
        <v>0</v>
      </c>
      <c r="F7087" s="296"/>
      <c r="G7087" s="299"/>
      <c r="H7087" s="299"/>
      <c r="I7087" s="299"/>
      <c r="J7087" s="297"/>
      <c r="K7087" s="298">
        <f ca="1">IF(OFFSET(K7087,-$D7087,0)="n/a","n/a",IF(K$5&gt;OFFSET(K7087,-$D7087,0)+$D7087,$E7087-SUM($G7087:J7087),($E7087-SUM($G7087:J7087))/(OFFSET(K7087,-$D7087,0)-(K$5-$D7087-1))))</f>
        <v>0</v>
      </c>
      <c r="L7087" s="298">
        <f ca="1">IF(OFFSET(L7087,-$D7087,0)="n/a","n/a",IF(L$5&gt;OFFSET(L7087,-$D7087,0)+$D7087,$E7087-SUM($G7087:K7087),($E7087-SUM($G7087:K7087))/(OFFSET(L7087,-$D7087,0)-(L$5-$D7087-1))))</f>
        <v>0</v>
      </c>
    </row>
    <row r="7088" spans="1:12" ht="12.75" hidden="1" customHeight="1" outlineLevel="2" x14ac:dyDescent="0.2">
      <c r="A7088" s="3"/>
      <c r="B7088" s="3"/>
      <c r="C7088" s="377"/>
      <c r="D7088" s="3">
        <v>5</v>
      </c>
      <c r="E7088" s="295">
        <f ca="1"/>
        <v>0</v>
      </c>
      <c r="F7088" s="296"/>
      <c r="G7088" s="299"/>
      <c r="H7088" s="299"/>
      <c r="I7088" s="299"/>
      <c r="J7088" s="299"/>
      <c r="K7088" s="297"/>
      <c r="L7088" s="298">
        <f ca="1">IF(OFFSET(L7088,-$D7088,0)="n/a","n/a",IF(L$5&gt;OFFSET(L7088,-$D7088,0)+$D7088,$E7088-SUM($G7088:K7088),($E7088-SUM($G7088:K7088))/(OFFSET(L7088,-$D7088,0)-(L$5-$D7088-1))))</f>
        <v>0</v>
      </c>
    </row>
    <row r="7089" spans="1:12" ht="12.75" hidden="1" customHeight="1" outlineLevel="2" x14ac:dyDescent="0.2">
      <c r="A7089" s="3"/>
      <c r="B7089" s="3"/>
      <c r="C7089" s="377"/>
      <c r="D7089" s="3">
        <v>6</v>
      </c>
      <c r="E7089" s="295">
        <f ca="1"/>
        <v>0</v>
      </c>
      <c r="F7089" s="296"/>
      <c r="G7089" s="299"/>
      <c r="H7089" s="299"/>
      <c r="I7089" s="299"/>
      <c r="J7089" s="299"/>
      <c r="K7089" s="299"/>
      <c r="L7089" s="297"/>
    </row>
    <row r="7090" spans="1:12" ht="12.75" hidden="1" customHeight="1" outlineLevel="2" x14ac:dyDescent="0.2">
      <c r="A7090" s="3"/>
      <c r="B7090" s="3"/>
      <c r="C7090" s="377"/>
      <c r="D7090" s="3">
        <v>7</v>
      </c>
      <c r="E7090" s="295" t="e">
        <f ca="1"/>
        <v>#N/A</v>
      </c>
      <c r="F7090" s="296"/>
      <c r="G7090" s="299"/>
      <c r="H7090" s="299"/>
      <c r="I7090" s="299"/>
      <c r="J7090" s="299"/>
      <c r="K7090" s="299"/>
      <c r="L7090" s="299"/>
    </row>
    <row r="7091" spans="1:12" ht="12.75" hidden="1" customHeight="1" outlineLevel="2" x14ac:dyDescent="0.2">
      <c r="A7091" s="3"/>
      <c r="B7091" s="3"/>
      <c r="C7091" s="377"/>
      <c r="D7091" s="3">
        <v>8</v>
      </c>
      <c r="E7091" s="295" t="e">
        <f ca="1"/>
        <v>#N/A</v>
      </c>
      <c r="F7091" s="296"/>
      <c r="G7091" s="299"/>
      <c r="H7091" s="299"/>
      <c r="I7091" s="299"/>
      <c r="J7091" s="299"/>
      <c r="K7091" s="299"/>
      <c r="L7091" s="299"/>
    </row>
    <row r="7092" spans="1:12" ht="12.75" hidden="1" customHeight="1" outlineLevel="2" x14ac:dyDescent="0.2">
      <c r="A7092" s="3"/>
      <c r="B7092" s="3"/>
      <c r="C7092" s="377"/>
      <c r="D7092" s="3">
        <v>9</v>
      </c>
      <c r="E7092" s="295" t="e">
        <f ca="1"/>
        <v>#N/A</v>
      </c>
      <c r="F7092" s="296"/>
      <c r="G7092" s="299"/>
      <c r="H7092" s="299"/>
      <c r="I7092" s="299"/>
      <c r="J7092" s="299"/>
      <c r="K7092" s="299"/>
      <c r="L7092" s="299"/>
    </row>
    <row r="7093" spans="1:12" ht="12.75" hidden="1" customHeight="1" outlineLevel="2" x14ac:dyDescent="0.2">
      <c r="A7093" s="3"/>
      <c r="B7093" s="3"/>
      <c r="C7093" s="377"/>
      <c r="D7093" s="3">
        <v>10</v>
      </c>
      <c r="E7093" s="295" t="e">
        <f ca="1"/>
        <v>#N/A</v>
      </c>
      <c r="F7093" s="296"/>
      <c r="G7093" s="299"/>
      <c r="H7093" s="299"/>
      <c r="I7093" s="299"/>
      <c r="J7093" s="299"/>
      <c r="K7093" s="299"/>
      <c r="L7093" s="299"/>
    </row>
    <row r="7094" spans="1:12" ht="12.75" hidden="1" customHeight="1" outlineLevel="2" x14ac:dyDescent="0.2">
      <c r="A7094" s="3"/>
      <c r="B7094" s="3"/>
      <c r="C7094" s="377"/>
      <c r="D7094" s="3">
        <v>11</v>
      </c>
      <c r="E7094" s="295" t="e">
        <f ca="1"/>
        <v>#N/A</v>
      </c>
      <c r="F7094" s="296"/>
      <c r="G7094" s="299"/>
      <c r="H7094" s="299"/>
      <c r="I7094" s="299"/>
      <c r="J7094" s="299"/>
      <c r="K7094" s="299"/>
      <c r="L7094" s="299"/>
    </row>
    <row r="7095" spans="1:12" ht="12.75" hidden="1" customHeight="1" outlineLevel="2" x14ac:dyDescent="0.2">
      <c r="A7095" s="3"/>
      <c r="B7095" s="3"/>
      <c r="C7095" s="377"/>
      <c r="D7095" s="3">
        <v>12</v>
      </c>
      <c r="E7095" s="295" t="e">
        <f ca="1"/>
        <v>#N/A</v>
      </c>
      <c r="F7095" s="296"/>
      <c r="G7095" s="299"/>
      <c r="H7095" s="299"/>
      <c r="I7095" s="299"/>
      <c r="J7095" s="299"/>
      <c r="K7095" s="299"/>
      <c r="L7095" s="299"/>
    </row>
    <row r="7096" spans="1:12" ht="12.75" hidden="1" customHeight="1" outlineLevel="2" x14ac:dyDescent="0.2">
      <c r="A7096" s="3"/>
      <c r="B7096" s="3"/>
      <c r="C7096" s="377"/>
      <c r="D7096" s="3">
        <v>13</v>
      </c>
      <c r="E7096" s="295" t="e">
        <f ca="1"/>
        <v>#N/A</v>
      </c>
      <c r="F7096" s="296"/>
      <c r="G7096" s="299"/>
      <c r="H7096" s="299"/>
      <c r="I7096" s="299"/>
      <c r="J7096" s="299"/>
      <c r="K7096" s="299"/>
      <c r="L7096" s="299"/>
    </row>
    <row r="7097" spans="1:12" ht="12.75" hidden="1" customHeight="1" outlineLevel="2" x14ac:dyDescent="0.2">
      <c r="A7097" s="3"/>
      <c r="B7097" s="3"/>
      <c r="C7097" s="377"/>
      <c r="D7097" s="3">
        <v>14</v>
      </c>
      <c r="E7097" s="295" t="e">
        <f ca="1"/>
        <v>#N/A</v>
      </c>
      <c r="F7097" s="296"/>
      <c r="G7097" s="299"/>
      <c r="H7097" s="299"/>
      <c r="I7097" s="299"/>
      <c r="J7097" s="299"/>
      <c r="K7097" s="299"/>
      <c r="L7097" s="299"/>
    </row>
    <row r="7098" spans="1:12" ht="12.75" hidden="1" customHeight="1" outlineLevel="2" x14ac:dyDescent="0.2">
      <c r="A7098" s="3"/>
      <c r="B7098" s="3"/>
      <c r="C7098" s="377"/>
      <c r="D7098" s="3">
        <v>15</v>
      </c>
      <c r="E7098" s="295" t="e">
        <f ca="1"/>
        <v>#N/A</v>
      </c>
      <c r="F7098" s="296"/>
      <c r="G7098" s="299"/>
      <c r="H7098" s="299"/>
      <c r="I7098" s="299"/>
      <c r="J7098" s="299"/>
      <c r="K7098" s="299"/>
      <c r="L7098" s="299"/>
    </row>
    <row r="7099" spans="1:12" ht="12.75" hidden="1" customHeight="1" outlineLevel="1" x14ac:dyDescent="0.2">
      <c r="A7099" s="3"/>
      <c r="B7099" s="149" t="str">
        <f ca="1">B7082</f>
        <v>Asset Type 171</v>
      </c>
      <c r="C7099" s="149" t="str">
        <f ca="1">C7082</f>
        <v>Description - Asset Type 171</v>
      </c>
      <c r="D7099" s="3"/>
      <c r="E7099" s="3"/>
      <c r="F7099" s="109" t="s">
        <v>47</v>
      </c>
      <c r="G7099" s="301">
        <f t="shared" ref="G7099:L7099" si="742">SUM(G7084:G7098)</f>
        <v>0</v>
      </c>
      <c r="H7099" s="301">
        <f t="shared" ca="1" si="742"/>
        <v>0</v>
      </c>
      <c r="I7099" s="301">
        <f t="shared" ca="1" si="742"/>
        <v>0</v>
      </c>
      <c r="J7099" s="301">
        <f t="shared" ca="1" si="742"/>
        <v>0</v>
      </c>
      <c r="K7099" s="301">
        <f t="shared" ca="1" si="742"/>
        <v>0</v>
      </c>
      <c r="L7099" s="301">
        <f t="shared" ca="1" si="742"/>
        <v>0</v>
      </c>
    </row>
    <row r="7100" spans="1:12" ht="12.75" hidden="1" customHeight="1" outlineLevel="2" x14ac:dyDescent="0.2">
      <c r="A7100" s="221">
        <f>A7082+1</f>
        <v>172</v>
      </c>
      <c r="B7100" s="22" t="str">
        <f ca="1">OFFSET($B$216,$A7100-1,0)</f>
        <v>Asset Type 172</v>
      </c>
      <c r="C7100" s="22" t="str">
        <f ca="1">OFFSET($C$216,$A7100-1,0)</f>
        <v>Description - Asset Type 172</v>
      </c>
      <c r="D7100" s="3"/>
      <c r="E7100" s="112"/>
      <c r="F7100" s="111" t="s">
        <v>46</v>
      </c>
      <c r="G7100" s="300">
        <f t="shared" ref="G7100:L7100" ca="1" si="743">VLOOKUP($B7100,$B$216:$L$415,5+G$5,FALSE)</f>
        <v>0</v>
      </c>
      <c r="H7100" s="300">
        <f t="shared" ca="1" si="743"/>
        <v>0</v>
      </c>
      <c r="I7100" s="300">
        <f t="shared" ca="1" si="743"/>
        <v>0</v>
      </c>
      <c r="J7100" s="300">
        <f t="shared" ca="1" si="743"/>
        <v>0</v>
      </c>
      <c r="K7100" s="300">
        <f t="shared" ca="1" si="743"/>
        <v>0</v>
      </c>
      <c r="L7100" s="300">
        <f t="shared" ca="1" si="743"/>
        <v>0</v>
      </c>
    </row>
    <row r="7101" spans="1:12" ht="12.75" hidden="1" customHeight="1" outlineLevel="2" x14ac:dyDescent="0.2">
      <c r="A7101" s="3"/>
      <c r="B7101" s="3"/>
      <c r="C7101" s="21"/>
      <c r="D7101" s="3"/>
      <c r="E7101" s="110"/>
      <c r="F7101" s="109" t="s">
        <v>81</v>
      </c>
      <c r="G7101" s="114">
        <f ca="1">VLOOKUP($B7100,'Input Sheet'!$B$215:$L$414,5+G$5,FALSE)</f>
        <v>0</v>
      </c>
      <c r="H7101" s="114">
        <f ca="1">VLOOKUP($B7100,'Input Sheet'!$B$215:$L$414,5+H$5,FALSE)</f>
        <v>0</v>
      </c>
      <c r="I7101" s="114">
        <f ca="1">VLOOKUP($B7100,'Input Sheet'!$B$215:$L$414,5+I$5,FALSE)</f>
        <v>0</v>
      </c>
      <c r="J7101" s="114">
        <f ca="1">VLOOKUP($B7100,'Input Sheet'!$B$215:$L$414,5+J$5,FALSE)</f>
        <v>0</v>
      </c>
      <c r="K7101" s="114">
        <f ca="1">VLOOKUP($B7100,'Input Sheet'!$B$215:$L$414,5+K$5,FALSE)</f>
        <v>0</v>
      </c>
      <c r="L7101" s="114">
        <f ca="1">VLOOKUP($B7100,'Input Sheet'!$B$215:$L$414,5+L$5,FALSE)</f>
        <v>0</v>
      </c>
    </row>
    <row r="7102" spans="1:12" ht="12.75" hidden="1" customHeight="1" outlineLevel="2" x14ac:dyDescent="0.2">
      <c r="A7102" s="3"/>
      <c r="B7102" s="3"/>
      <c r="C7102" s="3"/>
      <c r="D7102" s="3">
        <v>1</v>
      </c>
      <c r="E7102" s="295">
        <f t="array" aca="1" ref="E7102:E7116" ca="1">TRANSPOSE(G7100:L7100)</f>
        <v>0</v>
      </c>
      <c r="F7102" s="296"/>
      <c r="G7102" s="297"/>
      <c r="H7102" s="298">
        <f ca="1">IF(OFFSET(H7102,-$D7102,0)="n/a","n/a",IF(H$5&gt;OFFSET(H7102,-$D7102,0)+$D7102,$E7102-SUM($G7102:G7102),($E7102-SUM($G7102:G7102))/(OFFSET(H7102,-$D7102,0)-(H$5-$D7102-1))))</f>
        <v>0</v>
      </c>
      <c r="I7102" s="298">
        <f ca="1">IF(OFFSET(I7102,-$D7102,0)="n/a","n/a",IF(I$5&gt;OFFSET(I7102,-$D7102,0)+$D7102,$E7102-SUM($G7102:H7102),($E7102-SUM($G7102:H7102))/(OFFSET(I7102,-$D7102,0)-(I$5-$D7102-1))))</f>
        <v>0</v>
      </c>
      <c r="J7102" s="298">
        <f ca="1">IF(OFFSET(J7102,-$D7102,0)="n/a","n/a",IF(J$5&gt;OFFSET(J7102,-$D7102,0)+$D7102,$E7102-SUM($G7102:I7102),($E7102-SUM($G7102:I7102))/(OFFSET(J7102,-$D7102,0)-(J$5-$D7102-1))))</f>
        <v>0</v>
      </c>
      <c r="K7102" s="298">
        <f ca="1">IF(OFFSET(K7102,-$D7102,0)="n/a","n/a",IF(K$5&gt;OFFSET(K7102,-$D7102,0)+$D7102,$E7102-SUM($G7102:J7102),($E7102-SUM($G7102:J7102))/(OFFSET(K7102,-$D7102,0)-(K$5-$D7102-1))))</f>
        <v>0</v>
      </c>
      <c r="L7102" s="298">
        <f ca="1">IF(OFFSET(L7102,-$D7102,0)="n/a","n/a",IF(L$5&gt;OFFSET(L7102,-$D7102,0)+$D7102,$E7102-SUM($G7102:K7102),($E7102-SUM($G7102:K7102))/(OFFSET(L7102,-$D7102,0)-(L$5-$D7102-1))))</f>
        <v>0</v>
      </c>
    </row>
    <row r="7103" spans="1:12" ht="12.75" hidden="1" customHeight="1" outlineLevel="2" x14ac:dyDescent="0.2">
      <c r="A7103" s="3"/>
      <c r="B7103" s="3"/>
      <c r="C7103" s="377" t="s">
        <v>48</v>
      </c>
      <c r="D7103" s="3">
        <v>2</v>
      </c>
      <c r="E7103" s="295">
        <f ca="1"/>
        <v>0</v>
      </c>
      <c r="F7103" s="296"/>
      <c r="G7103" s="299"/>
      <c r="H7103" s="297"/>
      <c r="I7103" s="298">
        <f ca="1">IF(OFFSET(I7103,-$D7103,0)="n/a","n/a",IF(I$5&gt;OFFSET(I7103,-$D7103,0)+$D7103,$E7103-SUM($G7103:H7103),($E7103-SUM($G7103:H7103))/(OFFSET(I7103,-$D7103,0)-(I$5-$D7103-1))))</f>
        <v>0</v>
      </c>
      <c r="J7103" s="298">
        <f ca="1">IF(OFFSET(J7103,-$D7103,0)="n/a","n/a",IF(J$5&gt;OFFSET(J7103,-$D7103,0)+$D7103,$E7103-SUM($G7103:I7103),($E7103-SUM($G7103:I7103))/(OFFSET(J7103,-$D7103,0)-(J$5-$D7103-1))))</f>
        <v>0</v>
      </c>
      <c r="K7103" s="298">
        <f ca="1">IF(OFFSET(K7103,-$D7103,0)="n/a","n/a",IF(K$5&gt;OFFSET(K7103,-$D7103,0)+$D7103,$E7103-SUM($G7103:J7103),($E7103-SUM($G7103:J7103))/(OFFSET(K7103,-$D7103,0)-(K$5-$D7103-1))))</f>
        <v>0</v>
      </c>
      <c r="L7103" s="298">
        <f ca="1">IF(OFFSET(L7103,-$D7103,0)="n/a","n/a",IF(L$5&gt;OFFSET(L7103,-$D7103,0)+$D7103,$E7103-SUM($G7103:K7103),($E7103-SUM($G7103:K7103))/(OFFSET(L7103,-$D7103,0)-(L$5-$D7103-1))))</f>
        <v>0</v>
      </c>
    </row>
    <row r="7104" spans="1:12" ht="12.75" hidden="1" customHeight="1" outlineLevel="2" x14ac:dyDescent="0.2">
      <c r="A7104" s="3"/>
      <c r="B7104" s="3"/>
      <c r="C7104" s="377"/>
      <c r="D7104" s="3">
        <v>3</v>
      </c>
      <c r="E7104" s="295">
        <f ca="1"/>
        <v>0</v>
      </c>
      <c r="F7104" s="296"/>
      <c r="G7104" s="299"/>
      <c r="H7104" s="299"/>
      <c r="I7104" s="297"/>
      <c r="J7104" s="298">
        <f ca="1">IF(OFFSET(J7104,-$D7104,0)="n/a","n/a",IF(J$5&gt;OFFSET(J7104,-$D7104,0)+$D7104,$E7104-SUM($G7104:I7104),($E7104-SUM($G7104:I7104))/(OFFSET(J7104,-$D7104,0)-(J$5-$D7104-1))))</f>
        <v>0</v>
      </c>
      <c r="K7104" s="298">
        <f ca="1">IF(OFFSET(K7104,-$D7104,0)="n/a","n/a",IF(K$5&gt;OFFSET(K7104,-$D7104,0)+$D7104,$E7104-SUM($G7104:J7104),($E7104-SUM($G7104:J7104))/(OFFSET(K7104,-$D7104,0)-(K$5-$D7104-1))))</f>
        <v>0</v>
      </c>
      <c r="L7104" s="298">
        <f ca="1">IF(OFFSET(L7104,-$D7104,0)="n/a","n/a",IF(L$5&gt;OFFSET(L7104,-$D7104,0)+$D7104,$E7104-SUM($G7104:K7104),($E7104-SUM($G7104:K7104))/(OFFSET(L7104,-$D7104,0)-(L$5-$D7104-1))))</f>
        <v>0</v>
      </c>
    </row>
    <row r="7105" spans="1:12" ht="12.75" hidden="1" customHeight="1" outlineLevel="2" x14ac:dyDescent="0.2">
      <c r="A7105" s="3"/>
      <c r="B7105" s="3"/>
      <c r="C7105" s="377"/>
      <c r="D7105" s="3">
        <v>4</v>
      </c>
      <c r="E7105" s="295">
        <f ca="1"/>
        <v>0</v>
      </c>
      <c r="F7105" s="296"/>
      <c r="G7105" s="299"/>
      <c r="H7105" s="299"/>
      <c r="I7105" s="299"/>
      <c r="J7105" s="297"/>
      <c r="K7105" s="298">
        <f ca="1">IF(OFFSET(K7105,-$D7105,0)="n/a","n/a",IF(K$5&gt;OFFSET(K7105,-$D7105,0)+$D7105,$E7105-SUM($G7105:J7105),($E7105-SUM($G7105:J7105))/(OFFSET(K7105,-$D7105,0)-(K$5-$D7105-1))))</f>
        <v>0</v>
      </c>
      <c r="L7105" s="298">
        <f ca="1">IF(OFFSET(L7105,-$D7105,0)="n/a","n/a",IF(L$5&gt;OFFSET(L7105,-$D7105,0)+$D7105,$E7105-SUM($G7105:K7105),($E7105-SUM($G7105:K7105))/(OFFSET(L7105,-$D7105,0)-(L$5-$D7105-1))))</f>
        <v>0</v>
      </c>
    </row>
    <row r="7106" spans="1:12" ht="12.75" hidden="1" customHeight="1" outlineLevel="2" x14ac:dyDescent="0.2">
      <c r="A7106" s="3"/>
      <c r="B7106" s="3"/>
      <c r="C7106" s="377"/>
      <c r="D7106" s="3">
        <v>5</v>
      </c>
      <c r="E7106" s="295">
        <f ca="1"/>
        <v>0</v>
      </c>
      <c r="F7106" s="296"/>
      <c r="G7106" s="299"/>
      <c r="H7106" s="299"/>
      <c r="I7106" s="299"/>
      <c r="J7106" s="299"/>
      <c r="K7106" s="297"/>
      <c r="L7106" s="298">
        <f ca="1">IF(OFFSET(L7106,-$D7106,0)="n/a","n/a",IF(L$5&gt;OFFSET(L7106,-$D7106,0)+$D7106,$E7106-SUM($G7106:K7106),($E7106-SUM($G7106:K7106))/(OFFSET(L7106,-$D7106,0)-(L$5-$D7106-1))))</f>
        <v>0</v>
      </c>
    </row>
    <row r="7107" spans="1:12" ht="12.75" hidden="1" customHeight="1" outlineLevel="2" x14ac:dyDescent="0.2">
      <c r="A7107" s="3"/>
      <c r="B7107" s="3"/>
      <c r="C7107" s="377"/>
      <c r="D7107" s="3">
        <v>6</v>
      </c>
      <c r="E7107" s="295">
        <f ca="1"/>
        <v>0</v>
      </c>
      <c r="F7107" s="296"/>
      <c r="G7107" s="299"/>
      <c r="H7107" s="299"/>
      <c r="I7107" s="299"/>
      <c r="J7107" s="299"/>
      <c r="K7107" s="299"/>
      <c r="L7107" s="297"/>
    </row>
    <row r="7108" spans="1:12" ht="12.75" hidden="1" customHeight="1" outlineLevel="2" x14ac:dyDescent="0.2">
      <c r="A7108" s="3"/>
      <c r="B7108" s="3"/>
      <c r="C7108" s="377"/>
      <c r="D7108" s="3">
        <v>7</v>
      </c>
      <c r="E7108" s="295" t="e">
        <f ca="1"/>
        <v>#N/A</v>
      </c>
      <c r="F7108" s="296"/>
      <c r="G7108" s="299"/>
      <c r="H7108" s="299"/>
      <c r="I7108" s="299"/>
      <c r="J7108" s="299"/>
      <c r="K7108" s="299"/>
      <c r="L7108" s="299"/>
    </row>
    <row r="7109" spans="1:12" ht="12.75" hidden="1" customHeight="1" outlineLevel="2" x14ac:dyDescent="0.2">
      <c r="A7109" s="3"/>
      <c r="B7109" s="3"/>
      <c r="C7109" s="377"/>
      <c r="D7109" s="3">
        <v>8</v>
      </c>
      <c r="E7109" s="295" t="e">
        <f ca="1"/>
        <v>#N/A</v>
      </c>
      <c r="F7109" s="296"/>
      <c r="G7109" s="299"/>
      <c r="H7109" s="299"/>
      <c r="I7109" s="299"/>
      <c r="J7109" s="299"/>
      <c r="K7109" s="299"/>
      <c r="L7109" s="299"/>
    </row>
    <row r="7110" spans="1:12" ht="12.75" hidden="1" customHeight="1" outlineLevel="2" x14ac:dyDescent="0.2">
      <c r="A7110" s="3"/>
      <c r="B7110" s="3"/>
      <c r="C7110" s="377"/>
      <c r="D7110" s="3">
        <v>9</v>
      </c>
      <c r="E7110" s="295" t="e">
        <f ca="1"/>
        <v>#N/A</v>
      </c>
      <c r="F7110" s="296"/>
      <c r="G7110" s="299"/>
      <c r="H7110" s="299"/>
      <c r="I7110" s="299"/>
      <c r="J7110" s="299"/>
      <c r="K7110" s="299"/>
      <c r="L7110" s="299"/>
    </row>
    <row r="7111" spans="1:12" ht="12.75" hidden="1" customHeight="1" outlineLevel="2" x14ac:dyDescent="0.2">
      <c r="A7111" s="3"/>
      <c r="B7111" s="3"/>
      <c r="C7111" s="377"/>
      <c r="D7111" s="3">
        <v>10</v>
      </c>
      <c r="E7111" s="295" t="e">
        <f ca="1"/>
        <v>#N/A</v>
      </c>
      <c r="F7111" s="296"/>
      <c r="G7111" s="299"/>
      <c r="H7111" s="299"/>
      <c r="I7111" s="299"/>
      <c r="J7111" s="299"/>
      <c r="K7111" s="299"/>
      <c r="L7111" s="299"/>
    </row>
    <row r="7112" spans="1:12" ht="12.75" hidden="1" customHeight="1" outlineLevel="2" x14ac:dyDescent="0.2">
      <c r="A7112" s="3"/>
      <c r="B7112" s="3"/>
      <c r="C7112" s="377"/>
      <c r="D7112" s="3">
        <v>11</v>
      </c>
      <c r="E7112" s="295" t="e">
        <f ca="1"/>
        <v>#N/A</v>
      </c>
      <c r="F7112" s="296"/>
      <c r="G7112" s="299"/>
      <c r="H7112" s="299"/>
      <c r="I7112" s="299"/>
      <c r="J7112" s="299"/>
      <c r="K7112" s="299"/>
      <c r="L7112" s="299"/>
    </row>
    <row r="7113" spans="1:12" ht="12.75" hidden="1" customHeight="1" outlineLevel="2" x14ac:dyDescent="0.2">
      <c r="A7113" s="3"/>
      <c r="B7113" s="3"/>
      <c r="C7113" s="377"/>
      <c r="D7113" s="3">
        <v>12</v>
      </c>
      <c r="E7113" s="295" t="e">
        <f ca="1"/>
        <v>#N/A</v>
      </c>
      <c r="F7113" s="296"/>
      <c r="G7113" s="299"/>
      <c r="H7113" s="299"/>
      <c r="I7113" s="299"/>
      <c r="J7113" s="299"/>
      <c r="K7113" s="299"/>
      <c r="L7113" s="299"/>
    </row>
    <row r="7114" spans="1:12" ht="12.75" hidden="1" customHeight="1" outlineLevel="2" x14ac:dyDescent="0.2">
      <c r="A7114" s="3"/>
      <c r="B7114" s="3"/>
      <c r="C7114" s="377"/>
      <c r="D7114" s="3">
        <v>13</v>
      </c>
      <c r="E7114" s="295" t="e">
        <f ca="1"/>
        <v>#N/A</v>
      </c>
      <c r="F7114" s="296"/>
      <c r="G7114" s="299"/>
      <c r="H7114" s="299"/>
      <c r="I7114" s="299"/>
      <c r="J7114" s="299"/>
      <c r="K7114" s="299"/>
      <c r="L7114" s="299"/>
    </row>
    <row r="7115" spans="1:12" ht="12.75" hidden="1" customHeight="1" outlineLevel="2" x14ac:dyDescent="0.2">
      <c r="A7115" s="3"/>
      <c r="B7115" s="3"/>
      <c r="C7115" s="377"/>
      <c r="D7115" s="3">
        <v>14</v>
      </c>
      <c r="E7115" s="295" t="e">
        <f ca="1"/>
        <v>#N/A</v>
      </c>
      <c r="F7115" s="296"/>
      <c r="G7115" s="299"/>
      <c r="H7115" s="299"/>
      <c r="I7115" s="299"/>
      <c r="J7115" s="299"/>
      <c r="K7115" s="299"/>
      <c r="L7115" s="299"/>
    </row>
    <row r="7116" spans="1:12" ht="12.75" hidden="1" customHeight="1" outlineLevel="2" x14ac:dyDescent="0.2">
      <c r="A7116" s="3"/>
      <c r="B7116" s="3"/>
      <c r="C7116" s="377"/>
      <c r="D7116" s="3">
        <v>15</v>
      </c>
      <c r="E7116" s="295" t="e">
        <f ca="1"/>
        <v>#N/A</v>
      </c>
      <c r="F7116" s="296"/>
      <c r="G7116" s="299"/>
      <c r="H7116" s="299"/>
      <c r="I7116" s="299"/>
      <c r="J7116" s="299"/>
      <c r="K7116" s="299"/>
      <c r="L7116" s="299"/>
    </row>
    <row r="7117" spans="1:12" ht="12.75" hidden="1" customHeight="1" outlineLevel="1" x14ac:dyDescent="0.2">
      <c r="A7117" s="3"/>
      <c r="B7117" s="149" t="str">
        <f ca="1">B7100</f>
        <v>Asset Type 172</v>
      </c>
      <c r="C7117" s="149" t="str">
        <f ca="1">C7100</f>
        <v>Description - Asset Type 172</v>
      </c>
      <c r="D7117" s="3"/>
      <c r="E7117" s="3"/>
      <c r="F7117" s="109" t="s">
        <v>47</v>
      </c>
      <c r="G7117" s="301">
        <f t="shared" ref="G7117:L7117" si="744">SUM(G7102:G7116)</f>
        <v>0</v>
      </c>
      <c r="H7117" s="301">
        <f t="shared" ca="1" si="744"/>
        <v>0</v>
      </c>
      <c r="I7117" s="301">
        <f t="shared" ca="1" si="744"/>
        <v>0</v>
      </c>
      <c r="J7117" s="301">
        <f t="shared" ca="1" si="744"/>
        <v>0</v>
      </c>
      <c r="K7117" s="301">
        <f t="shared" ca="1" si="744"/>
        <v>0</v>
      </c>
      <c r="L7117" s="301">
        <f t="shared" ca="1" si="744"/>
        <v>0</v>
      </c>
    </row>
    <row r="7118" spans="1:12" ht="12.75" hidden="1" customHeight="1" outlineLevel="2" x14ac:dyDescent="0.2">
      <c r="A7118" s="221">
        <f>A7100+1</f>
        <v>173</v>
      </c>
      <c r="B7118" s="22" t="str">
        <f ca="1">OFFSET($B$216,$A7118-1,0)</f>
        <v>Asset Type 173</v>
      </c>
      <c r="C7118" s="22" t="str">
        <f ca="1">OFFSET($C$216,$A7118-1,0)</f>
        <v>Description - Asset Type 173</v>
      </c>
      <c r="D7118" s="3"/>
      <c r="E7118" s="112"/>
      <c r="F7118" s="111" t="s">
        <v>46</v>
      </c>
      <c r="G7118" s="300">
        <f t="shared" ref="G7118:L7118" ca="1" si="745">VLOOKUP($B7118,$B$216:$L$415,5+G$5,FALSE)</f>
        <v>0</v>
      </c>
      <c r="H7118" s="300">
        <f t="shared" ca="1" si="745"/>
        <v>0</v>
      </c>
      <c r="I7118" s="300">
        <f t="shared" ca="1" si="745"/>
        <v>0</v>
      </c>
      <c r="J7118" s="300">
        <f t="shared" ca="1" si="745"/>
        <v>0</v>
      </c>
      <c r="K7118" s="300">
        <f t="shared" ca="1" si="745"/>
        <v>0</v>
      </c>
      <c r="L7118" s="300">
        <f t="shared" ca="1" si="745"/>
        <v>0</v>
      </c>
    </row>
    <row r="7119" spans="1:12" ht="12.75" hidden="1" customHeight="1" outlineLevel="2" x14ac:dyDescent="0.2">
      <c r="A7119" s="3"/>
      <c r="B7119" s="3"/>
      <c r="C7119" s="21"/>
      <c r="D7119" s="3"/>
      <c r="E7119" s="110"/>
      <c r="F7119" s="109" t="s">
        <v>81</v>
      </c>
      <c r="G7119" s="114">
        <f ca="1">VLOOKUP($B7118,'Input Sheet'!$B$215:$L$414,5+G$5,FALSE)</f>
        <v>0</v>
      </c>
      <c r="H7119" s="114">
        <f ca="1">VLOOKUP($B7118,'Input Sheet'!$B$215:$L$414,5+H$5,FALSE)</f>
        <v>0</v>
      </c>
      <c r="I7119" s="114">
        <f ca="1">VLOOKUP($B7118,'Input Sheet'!$B$215:$L$414,5+I$5,FALSE)</f>
        <v>0</v>
      </c>
      <c r="J7119" s="114">
        <f ca="1">VLOOKUP($B7118,'Input Sheet'!$B$215:$L$414,5+J$5,FALSE)</f>
        <v>0</v>
      </c>
      <c r="K7119" s="114">
        <f ca="1">VLOOKUP($B7118,'Input Sheet'!$B$215:$L$414,5+K$5,FALSE)</f>
        <v>0</v>
      </c>
      <c r="L7119" s="114">
        <f ca="1">VLOOKUP($B7118,'Input Sheet'!$B$215:$L$414,5+L$5,FALSE)</f>
        <v>0</v>
      </c>
    </row>
    <row r="7120" spans="1:12" ht="12.75" hidden="1" customHeight="1" outlineLevel="2" x14ac:dyDescent="0.2">
      <c r="A7120" s="3"/>
      <c r="B7120" s="3"/>
      <c r="C7120" s="3"/>
      <c r="D7120" s="3">
        <v>1</v>
      </c>
      <c r="E7120" s="295">
        <f t="array" aca="1" ref="E7120:E7134" ca="1">TRANSPOSE(G7118:L7118)</f>
        <v>0</v>
      </c>
      <c r="F7120" s="296"/>
      <c r="G7120" s="297"/>
      <c r="H7120" s="298">
        <f ca="1">IF(OFFSET(H7120,-$D7120,0)="n/a","n/a",IF(H$5&gt;OFFSET(H7120,-$D7120,0)+$D7120,$E7120-SUM($G7120:G7120),($E7120-SUM($G7120:G7120))/(OFFSET(H7120,-$D7120,0)-(H$5-$D7120-1))))</f>
        <v>0</v>
      </c>
      <c r="I7120" s="298">
        <f ca="1">IF(OFFSET(I7120,-$D7120,0)="n/a","n/a",IF(I$5&gt;OFFSET(I7120,-$D7120,0)+$D7120,$E7120-SUM($G7120:H7120),($E7120-SUM($G7120:H7120))/(OFFSET(I7120,-$D7120,0)-(I$5-$D7120-1))))</f>
        <v>0</v>
      </c>
      <c r="J7120" s="298">
        <f ca="1">IF(OFFSET(J7120,-$D7120,0)="n/a","n/a",IF(J$5&gt;OFFSET(J7120,-$D7120,0)+$D7120,$E7120-SUM($G7120:I7120),($E7120-SUM($G7120:I7120))/(OFFSET(J7120,-$D7120,0)-(J$5-$D7120-1))))</f>
        <v>0</v>
      </c>
      <c r="K7120" s="298">
        <f ca="1">IF(OFFSET(K7120,-$D7120,0)="n/a","n/a",IF(K$5&gt;OFFSET(K7120,-$D7120,0)+$D7120,$E7120-SUM($G7120:J7120),($E7120-SUM($G7120:J7120))/(OFFSET(K7120,-$D7120,0)-(K$5-$D7120-1))))</f>
        <v>0</v>
      </c>
      <c r="L7120" s="298">
        <f ca="1">IF(OFFSET(L7120,-$D7120,0)="n/a","n/a",IF(L$5&gt;OFFSET(L7120,-$D7120,0)+$D7120,$E7120-SUM($G7120:K7120),($E7120-SUM($G7120:K7120))/(OFFSET(L7120,-$D7120,0)-(L$5-$D7120-1))))</f>
        <v>0</v>
      </c>
    </row>
    <row r="7121" spans="1:12" ht="12.75" hidden="1" customHeight="1" outlineLevel="2" x14ac:dyDescent="0.2">
      <c r="A7121" s="3"/>
      <c r="B7121" s="3"/>
      <c r="C7121" s="377" t="s">
        <v>48</v>
      </c>
      <c r="D7121" s="3">
        <v>2</v>
      </c>
      <c r="E7121" s="295">
        <f ca="1"/>
        <v>0</v>
      </c>
      <c r="F7121" s="296"/>
      <c r="G7121" s="299"/>
      <c r="H7121" s="297"/>
      <c r="I7121" s="298">
        <f ca="1">IF(OFFSET(I7121,-$D7121,0)="n/a","n/a",IF(I$5&gt;OFFSET(I7121,-$D7121,0)+$D7121,$E7121-SUM($G7121:H7121),($E7121-SUM($G7121:H7121))/(OFFSET(I7121,-$D7121,0)-(I$5-$D7121-1))))</f>
        <v>0</v>
      </c>
      <c r="J7121" s="298">
        <f ca="1">IF(OFFSET(J7121,-$D7121,0)="n/a","n/a",IF(J$5&gt;OFFSET(J7121,-$D7121,0)+$D7121,$E7121-SUM($G7121:I7121),($E7121-SUM($G7121:I7121))/(OFFSET(J7121,-$D7121,0)-(J$5-$D7121-1))))</f>
        <v>0</v>
      </c>
      <c r="K7121" s="298">
        <f ca="1">IF(OFFSET(K7121,-$D7121,0)="n/a","n/a",IF(K$5&gt;OFFSET(K7121,-$D7121,0)+$D7121,$E7121-SUM($G7121:J7121),($E7121-SUM($G7121:J7121))/(OFFSET(K7121,-$D7121,0)-(K$5-$D7121-1))))</f>
        <v>0</v>
      </c>
      <c r="L7121" s="298">
        <f ca="1">IF(OFFSET(L7121,-$D7121,0)="n/a","n/a",IF(L$5&gt;OFFSET(L7121,-$D7121,0)+$D7121,$E7121-SUM($G7121:K7121),($E7121-SUM($G7121:K7121))/(OFFSET(L7121,-$D7121,0)-(L$5-$D7121-1))))</f>
        <v>0</v>
      </c>
    </row>
    <row r="7122" spans="1:12" ht="12.75" hidden="1" customHeight="1" outlineLevel="2" x14ac:dyDescent="0.2">
      <c r="A7122" s="3"/>
      <c r="B7122" s="3"/>
      <c r="C7122" s="377"/>
      <c r="D7122" s="3">
        <v>3</v>
      </c>
      <c r="E7122" s="295">
        <f ca="1"/>
        <v>0</v>
      </c>
      <c r="F7122" s="296"/>
      <c r="G7122" s="299"/>
      <c r="H7122" s="299"/>
      <c r="I7122" s="297"/>
      <c r="J7122" s="298">
        <f ca="1">IF(OFFSET(J7122,-$D7122,0)="n/a","n/a",IF(J$5&gt;OFFSET(J7122,-$D7122,0)+$D7122,$E7122-SUM($G7122:I7122),($E7122-SUM($G7122:I7122))/(OFFSET(J7122,-$D7122,0)-(J$5-$D7122-1))))</f>
        <v>0</v>
      </c>
      <c r="K7122" s="298">
        <f ca="1">IF(OFFSET(K7122,-$D7122,0)="n/a","n/a",IF(K$5&gt;OFFSET(K7122,-$D7122,0)+$D7122,$E7122-SUM($G7122:J7122),($E7122-SUM($G7122:J7122))/(OFFSET(K7122,-$D7122,0)-(K$5-$D7122-1))))</f>
        <v>0</v>
      </c>
      <c r="L7122" s="298">
        <f ca="1">IF(OFFSET(L7122,-$D7122,0)="n/a","n/a",IF(L$5&gt;OFFSET(L7122,-$D7122,0)+$D7122,$E7122-SUM($G7122:K7122),($E7122-SUM($G7122:K7122))/(OFFSET(L7122,-$D7122,0)-(L$5-$D7122-1))))</f>
        <v>0</v>
      </c>
    </row>
    <row r="7123" spans="1:12" ht="12.75" hidden="1" customHeight="1" outlineLevel="2" x14ac:dyDescent="0.2">
      <c r="A7123" s="3"/>
      <c r="B7123" s="3"/>
      <c r="C7123" s="377"/>
      <c r="D7123" s="3">
        <v>4</v>
      </c>
      <c r="E7123" s="295">
        <f ca="1"/>
        <v>0</v>
      </c>
      <c r="F7123" s="296"/>
      <c r="G7123" s="299"/>
      <c r="H7123" s="299"/>
      <c r="I7123" s="299"/>
      <c r="J7123" s="297"/>
      <c r="K7123" s="298">
        <f ca="1">IF(OFFSET(K7123,-$D7123,0)="n/a","n/a",IF(K$5&gt;OFFSET(K7123,-$D7123,0)+$D7123,$E7123-SUM($G7123:J7123),($E7123-SUM($G7123:J7123))/(OFFSET(K7123,-$D7123,0)-(K$5-$D7123-1))))</f>
        <v>0</v>
      </c>
      <c r="L7123" s="298">
        <f ca="1">IF(OFFSET(L7123,-$D7123,0)="n/a","n/a",IF(L$5&gt;OFFSET(L7123,-$D7123,0)+$D7123,$E7123-SUM($G7123:K7123),($E7123-SUM($G7123:K7123))/(OFFSET(L7123,-$D7123,0)-(L$5-$D7123-1))))</f>
        <v>0</v>
      </c>
    </row>
    <row r="7124" spans="1:12" ht="12.75" hidden="1" customHeight="1" outlineLevel="2" x14ac:dyDescent="0.2">
      <c r="A7124" s="3"/>
      <c r="B7124" s="3"/>
      <c r="C7124" s="377"/>
      <c r="D7124" s="3">
        <v>5</v>
      </c>
      <c r="E7124" s="295">
        <f ca="1"/>
        <v>0</v>
      </c>
      <c r="F7124" s="296"/>
      <c r="G7124" s="299"/>
      <c r="H7124" s="299"/>
      <c r="I7124" s="299"/>
      <c r="J7124" s="299"/>
      <c r="K7124" s="297"/>
      <c r="L7124" s="298">
        <f ca="1">IF(OFFSET(L7124,-$D7124,0)="n/a","n/a",IF(L$5&gt;OFFSET(L7124,-$D7124,0)+$D7124,$E7124-SUM($G7124:K7124),($E7124-SUM($G7124:K7124))/(OFFSET(L7124,-$D7124,0)-(L$5-$D7124-1))))</f>
        <v>0</v>
      </c>
    </row>
    <row r="7125" spans="1:12" ht="12.75" hidden="1" customHeight="1" outlineLevel="2" x14ac:dyDescent="0.2">
      <c r="A7125" s="3"/>
      <c r="B7125" s="3"/>
      <c r="C7125" s="377"/>
      <c r="D7125" s="3">
        <v>6</v>
      </c>
      <c r="E7125" s="295">
        <f ca="1"/>
        <v>0</v>
      </c>
      <c r="F7125" s="296"/>
      <c r="G7125" s="299"/>
      <c r="H7125" s="299"/>
      <c r="I7125" s="299"/>
      <c r="J7125" s="299"/>
      <c r="K7125" s="299"/>
      <c r="L7125" s="297"/>
    </row>
    <row r="7126" spans="1:12" ht="12.75" hidden="1" customHeight="1" outlineLevel="2" x14ac:dyDescent="0.2">
      <c r="A7126" s="3"/>
      <c r="B7126" s="3"/>
      <c r="C7126" s="377"/>
      <c r="D7126" s="3">
        <v>7</v>
      </c>
      <c r="E7126" s="295" t="e">
        <f ca="1"/>
        <v>#N/A</v>
      </c>
      <c r="F7126" s="296"/>
      <c r="G7126" s="299"/>
      <c r="H7126" s="299"/>
      <c r="I7126" s="299"/>
      <c r="J7126" s="299"/>
      <c r="K7126" s="299"/>
      <c r="L7126" s="299"/>
    </row>
    <row r="7127" spans="1:12" ht="12.75" hidden="1" customHeight="1" outlineLevel="2" x14ac:dyDescent="0.2">
      <c r="A7127" s="3"/>
      <c r="B7127" s="3"/>
      <c r="C7127" s="377"/>
      <c r="D7127" s="3">
        <v>8</v>
      </c>
      <c r="E7127" s="295" t="e">
        <f ca="1"/>
        <v>#N/A</v>
      </c>
      <c r="F7127" s="296"/>
      <c r="G7127" s="299"/>
      <c r="H7127" s="299"/>
      <c r="I7127" s="299"/>
      <c r="J7127" s="299"/>
      <c r="K7127" s="299"/>
      <c r="L7127" s="299"/>
    </row>
    <row r="7128" spans="1:12" ht="12.75" hidden="1" customHeight="1" outlineLevel="2" x14ac:dyDescent="0.2">
      <c r="A7128" s="3"/>
      <c r="B7128" s="3"/>
      <c r="C7128" s="377"/>
      <c r="D7128" s="3">
        <v>9</v>
      </c>
      <c r="E7128" s="295" t="e">
        <f ca="1"/>
        <v>#N/A</v>
      </c>
      <c r="F7128" s="296"/>
      <c r="G7128" s="299"/>
      <c r="H7128" s="299"/>
      <c r="I7128" s="299"/>
      <c r="J7128" s="299"/>
      <c r="K7128" s="299"/>
      <c r="L7128" s="299"/>
    </row>
    <row r="7129" spans="1:12" ht="12.75" hidden="1" customHeight="1" outlineLevel="2" x14ac:dyDescent="0.2">
      <c r="A7129" s="3"/>
      <c r="B7129" s="3"/>
      <c r="C7129" s="377"/>
      <c r="D7129" s="3">
        <v>10</v>
      </c>
      <c r="E7129" s="295" t="e">
        <f ca="1"/>
        <v>#N/A</v>
      </c>
      <c r="F7129" s="296"/>
      <c r="G7129" s="299"/>
      <c r="H7129" s="299"/>
      <c r="I7129" s="299"/>
      <c r="J7129" s="299"/>
      <c r="K7129" s="299"/>
      <c r="L7129" s="299"/>
    </row>
    <row r="7130" spans="1:12" ht="12.75" hidden="1" customHeight="1" outlineLevel="2" x14ac:dyDescent="0.2">
      <c r="A7130" s="3"/>
      <c r="B7130" s="3"/>
      <c r="C7130" s="377"/>
      <c r="D7130" s="3">
        <v>11</v>
      </c>
      <c r="E7130" s="295" t="e">
        <f ca="1"/>
        <v>#N/A</v>
      </c>
      <c r="F7130" s="296"/>
      <c r="G7130" s="299"/>
      <c r="H7130" s="299"/>
      <c r="I7130" s="299"/>
      <c r="J7130" s="299"/>
      <c r="K7130" s="299"/>
      <c r="L7130" s="299"/>
    </row>
    <row r="7131" spans="1:12" ht="12.75" hidden="1" customHeight="1" outlineLevel="2" x14ac:dyDescent="0.2">
      <c r="A7131" s="3"/>
      <c r="B7131" s="3"/>
      <c r="C7131" s="377"/>
      <c r="D7131" s="3">
        <v>12</v>
      </c>
      <c r="E7131" s="295" t="e">
        <f ca="1"/>
        <v>#N/A</v>
      </c>
      <c r="F7131" s="296"/>
      <c r="G7131" s="299"/>
      <c r="H7131" s="299"/>
      <c r="I7131" s="299"/>
      <c r="J7131" s="299"/>
      <c r="K7131" s="299"/>
      <c r="L7131" s="299"/>
    </row>
    <row r="7132" spans="1:12" ht="12.75" hidden="1" customHeight="1" outlineLevel="2" x14ac:dyDescent="0.2">
      <c r="A7132" s="3"/>
      <c r="B7132" s="3"/>
      <c r="C7132" s="377"/>
      <c r="D7132" s="3">
        <v>13</v>
      </c>
      <c r="E7132" s="295" t="e">
        <f ca="1"/>
        <v>#N/A</v>
      </c>
      <c r="F7132" s="296"/>
      <c r="G7132" s="299"/>
      <c r="H7132" s="299"/>
      <c r="I7132" s="299"/>
      <c r="J7132" s="299"/>
      <c r="K7132" s="299"/>
      <c r="L7132" s="299"/>
    </row>
    <row r="7133" spans="1:12" ht="12.75" hidden="1" customHeight="1" outlineLevel="2" x14ac:dyDescent="0.2">
      <c r="A7133" s="3"/>
      <c r="B7133" s="3"/>
      <c r="C7133" s="377"/>
      <c r="D7133" s="3">
        <v>14</v>
      </c>
      <c r="E7133" s="295" t="e">
        <f ca="1"/>
        <v>#N/A</v>
      </c>
      <c r="F7133" s="296"/>
      <c r="G7133" s="299"/>
      <c r="H7133" s="299"/>
      <c r="I7133" s="299"/>
      <c r="J7133" s="299"/>
      <c r="K7133" s="299"/>
      <c r="L7133" s="299"/>
    </row>
    <row r="7134" spans="1:12" ht="12.75" hidden="1" customHeight="1" outlineLevel="2" x14ac:dyDescent="0.2">
      <c r="A7134" s="3"/>
      <c r="B7134" s="3"/>
      <c r="C7134" s="377"/>
      <c r="D7134" s="3">
        <v>15</v>
      </c>
      <c r="E7134" s="295" t="e">
        <f ca="1"/>
        <v>#N/A</v>
      </c>
      <c r="F7134" s="296"/>
      <c r="G7134" s="299"/>
      <c r="H7134" s="299"/>
      <c r="I7134" s="299"/>
      <c r="J7134" s="299"/>
      <c r="K7134" s="299"/>
      <c r="L7134" s="299"/>
    </row>
    <row r="7135" spans="1:12" ht="12.75" hidden="1" customHeight="1" outlineLevel="1" x14ac:dyDescent="0.2">
      <c r="A7135" s="3"/>
      <c r="B7135" s="149" t="str">
        <f ca="1">B7118</f>
        <v>Asset Type 173</v>
      </c>
      <c r="C7135" s="149" t="str">
        <f ca="1">C7118</f>
        <v>Description - Asset Type 173</v>
      </c>
      <c r="D7135" s="3"/>
      <c r="E7135" s="3"/>
      <c r="F7135" s="109" t="s">
        <v>47</v>
      </c>
      <c r="G7135" s="301">
        <f t="shared" ref="G7135:L7135" si="746">SUM(G7120:G7134)</f>
        <v>0</v>
      </c>
      <c r="H7135" s="301">
        <f t="shared" ca="1" si="746"/>
        <v>0</v>
      </c>
      <c r="I7135" s="301">
        <f t="shared" ca="1" si="746"/>
        <v>0</v>
      </c>
      <c r="J7135" s="301">
        <f t="shared" ca="1" si="746"/>
        <v>0</v>
      </c>
      <c r="K7135" s="301">
        <f t="shared" ca="1" si="746"/>
        <v>0</v>
      </c>
      <c r="L7135" s="301">
        <f t="shared" ca="1" si="746"/>
        <v>0</v>
      </c>
    </row>
    <row r="7136" spans="1:12" ht="12.75" hidden="1" customHeight="1" outlineLevel="2" x14ac:dyDescent="0.2">
      <c r="A7136" s="221">
        <f>A7118+1</f>
        <v>174</v>
      </c>
      <c r="B7136" s="22" t="str">
        <f ca="1">OFFSET($B$216,$A7136-1,0)</f>
        <v>Asset Type 174</v>
      </c>
      <c r="C7136" s="22" t="str">
        <f ca="1">OFFSET($C$216,$A7136-1,0)</f>
        <v>Description - Asset Type 174</v>
      </c>
      <c r="D7136" s="3"/>
      <c r="E7136" s="112"/>
      <c r="F7136" s="111" t="s">
        <v>46</v>
      </c>
      <c r="G7136" s="300">
        <f t="shared" ref="G7136:L7136" ca="1" si="747">VLOOKUP($B7136,$B$216:$L$415,5+G$5,FALSE)</f>
        <v>0</v>
      </c>
      <c r="H7136" s="300">
        <f t="shared" ca="1" si="747"/>
        <v>0</v>
      </c>
      <c r="I7136" s="300">
        <f t="shared" ca="1" si="747"/>
        <v>0</v>
      </c>
      <c r="J7136" s="300">
        <f t="shared" ca="1" si="747"/>
        <v>0</v>
      </c>
      <c r="K7136" s="300">
        <f t="shared" ca="1" si="747"/>
        <v>0</v>
      </c>
      <c r="L7136" s="300">
        <f t="shared" ca="1" si="747"/>
        <v>0</v>
      </c>
    </row>
    <row r="7137" spans="1:12" ht="12.75" hidden="1" customHeight="1" outlineLevel="2" x14ac:dyDescent="0.2">
      <c r="A7137" s="3"/>
      <c r="B7137" s="3"/>
      <c r="C7137" s="21"/>
      <c r="D7137" s="3"/>
      <c r="E7137" s="110"/>
      <c r="F7137" s="109" t="s">
        <v>81</v>
      </c>
      <c r="G7137" s="114">
        <f ca="1">VLOOKUP($B7136,'Input Sheet'!$B$215:$L$414,5+G$5,FALSE)</f>
        <v>0</v>
      </c>
      <c r="H7137" s="114">
        <f ca="1">VLOOKUP($B7136,'Input Sheet'!$B$215:$L$414,5+H$5,FALSE)</f>
        <v>0</v>
      </c>
      <c r="I7137" s="114">
        <f ca="1">VLOOKUP($B7136,'Input Sheet'!$B$215:$L$414,5+I$5,FALSE)</f>
        <v>0</v>
      </c>
      <c r="J7137" s="114">
        <f ca="1">VLOOKUP($B7136,'Input Sheet'!$B$215:$L$414,5+J$5,FALSE)</f>
        <v>0</v>
      </c>
      <c r="K7137" s="114">
        <f ca="1">VLOOKUP($B7136,'Input Sheet'!$B$215:$L$414,5+K$5,FALSE)</f>
        <v>0</v>
      </c>
      <c r="L7137" s="114">
        <f ca="1">VLOOKUP($B7136,'Input Sheet'!$B$215:$L$414,5+L$5,FALSE)</f>
        <v>0</v>
      </c>
    </row>
    <row r="7138" spans="1:12" ht="12.75" hidden="1" customHeight="1" outlineLevel="2" x14ac:dyDescent="0.2">
      <c r="A7138" s="3"/>
      <c r="B7138" s="3"/>
      <c r="C7138" s="3"/>
      <c r="D7138" s="3">
        <v>1</v>
      </c>
      <c r="E7138" s="295">
        <f t="array" aca="1" ref="E7138:E7152" ca="1">TRANSPOSE(G7136:L7136)</f>
        <v>0</v>
      </c>
      <c r="F7138" s="296"/>
      <c r="G7138" s="297"/>
      <c r="H7138" s="298">
        <f ca="1">IF(OFFSET(H7138,-$D7138,0)="n/a","n/a",IF(H$5&gt;OFFSET(H7138,-$D7138,0)+$D7138,$E7138-SUM($G7138:G7138),($E7138-SUM($G7138:G7138))/(OFFSET(H7138,-$D7138,0)-(H$5-$D7138-1))))</f>
        <v>0</v>
      </c>
      <c r="I7138" s="298">
        <f ca="1">IF(OFFSET(I7138,-$D7138,0)="n/a","n/a",IF(I$5&gt;OFFSET(I7138,-$D7138,0)+$D7138,$E7138-SUM($G7138:H7138),($E7138-SUM($G7138:H7138))/(OFFSET(I7138,-$D7138,0)-(I$5-$D7138-1))))</f>
        <v>0</v>
      </c>
      <c r="J7138" s="298">
        <f ca="1">IF(OFFSET(J7138,-$D7138,0)="n/a","n/a",IF(J$5&gt;OFFSET(J7138,-$D7138,0)+$D7138,$E7138-SUM($G7138:I7138),($E7138-SUM($G7138:I7138))/(OFFSET(J7138,-$D7138,0)-(J$5-$D7138-1))))</f>
        <v>0</v>
      </c>
      <c r="K7138" s="298">
        <f ca="1">IF(OFFSET(K7138,-$D7138,0)="n/a","n/a",IF(K$5&gt;OFFSET(K7138,-$D7138,0)+$D7138,$E7138-SUM($G7138:J7138),($E7138-SUM($G7138:J7138))/(OFFSET(K7138,-$D7138,0)-(K$5-$D7138-1))))</f>
        <v>0</v>
      </c>
      <c r="L7138" s="298">
        <f ca="1">IF(OFFSET(L7138,-$D7138,0)="n/a","n/a",IF(L$5&gt;OFFSET(L7138,-$D7138,0)+$D7138,$E7138-SUM($G7138:K7138),($E7138-SUM($G7138:K7138))/(OFFSET(L7138,-$D7138,0)-(L$5-$D7138-1))))</f>
        <v>0</v>
      </c>
    </row>
    <row r="7139" spans="1:12" ht="12.75" hidden="1" customHeight="1" outlineLevel="2" x14ac:dyDescent="0.2">
      <c r="A7139" s="3"/>
      <c r="B7139" s="3"/>
      <c r="C7139" s="377" t="s">
        <v>48</v>
      </c>
      <c r="D7139" s="3">
        <v>2</v>
      </c>
      <c r="E7139" s="295">
        <f ca="1"/>
        <v>0</v>
      </c>
      <c r="F7139" s="296"/>
      <c r="G7139" s="299"/>
      <c r="H7139" s="297"/>
      <c r="I7139" s="298">
        <f ca="1">IF(OFFSET(I7139,-$D7139,0)="n/a","n/a",IF(I$5&gt;OFFSET(I7139,-$D7139,0)+$D7139,$E7139-SUM($G7139:H7139),($E7139-SUM($G7139:H7139))/(OFFSET(I7139,-$D7139,0)-(I$5-$D7139-1))))</f>
        <v>0</v>
      </c>
      <c r="J7139" s="298">
        <f ca="1">IF(OFFSET(J7139,-$D7139,0)="n/a","n/a",IF(J$5&gt;OFFSET(J7139,-$D7139,0)+$D7139,$E7139-SUM($G7139:I7139),($E7139-SUM($G7139:I7139))/(OFFSET(J7139,-$D7139,0)-(J$5-$D7139-1))))</f>
        <v>0</v>
      </c>
      <c r="K7139" s="298">
        <f ca="1">IF(OFFSET(K7139,-$D7139,0)="n/a","n/a",IF(K$5&gt;OFFSET(K7139,-$D7139,0)+$D7139,$E7139-SUM($G7139:J7139),($E7139-SUM($G7139:J7139))/(OFFSET(K7139,-$D7139,0)-(K$5-$D7139-1))))</f>
        <v>0</v>
      </c>
      <c r="L7139" s="298">
        <f ca="1">IF(OFFSET(L7139,-$D7139,0)="n/a","n/a",IF(L$5&gt;OFFSET(L7139,-$D7139,0)+$D7139,$E7139-SUM($G7139:K7139),($E7139-SUM($G7139:K7139))/(OFFSET(L7139,-$D7139,0)-(L$5-$D7139-1))))</f>
        <v>0</v>
      </c>
    </row>
    <row r="7140" spans="1:12" ht="12.75" hidden="1" customHeight="1" outlineLevel="2" x14ac:dyDescent="0.2">
      <c r="A7140" s="3"/>
      <c r="B7140" s="3"/>
      <c r="C7140" s="377"/>
      <c r="D7140" s="3">
        <v>3</v>
      </c>
      <c r="E7140" s="295">
        <f ca="1"/>
        <v>0</v>
      </c>
      <c r="F7140" s="296"/>
      <c r="G7140" s="299"/>
      <c r="H7140" s="299"/>
      <c r="I7140" s="297"/>
      <c r="J7140" s="298">
        <f ca="1">IF(OFFSET(J7140,-$D7140,0)="n/a","n/a",IF(J$5&gt;OFFSET(J7140,-$D7140,0)+$D7140,$E7140-SUM($G7140:I7140),($E7140-SUM($G7140:I7140))/(OFFSET(J7140,-$D7140,0)-(J$5-$D7140-1))))</f>
        <v>0</v>
      </c>
      <c r="K7140" s="298">
        <f ca="1">IF(OFFSET(K7140,-$D7140,0)="n/a","n/a",IF(K$5&gt;OFFSET(K7140,-$D7140,0)+$D7140,$E7140-SUM($G7140:J7140),($E7140-SUM($G7140:J7140))/(OFFSET(K7140,-$D7140,0)-(K$5-$D7140-1))))</f>
        <v>0</v>
      </c>
      <c r="L7140" s="298">
        <f ca="1">IF(OFFSET(L7140,-$D7140,0)="n/a","n/a",IF(L$5&gt;OFFSET(L7140,-$D7140,0)+$D7140,$E7140-SUM($G7140:K7140),($E7140-SUM($G7140:K7140))/(OFFSET(L7140,-$D7140,0)-(L$5-$D7140-1))))</f>
        <v>0</v>
      </c>
    </row>
    <row r="7141" spans="1:12" ht="12.75" hidden="1" customHeight="1" outlineLevel="2" x14ac:dyDescent="0.2">
      <c r="A7141" s="3"/>
      <c r="B7141" s="3"/>
      <c r="C7141" s="377"/>
      <c r="D7141" s="3">
        <v>4</v>
      </c>
      <c r="E7141" s="295">
        <f ca="1"/>
        <v>0</v>
      </c>
      <c r="F7141" s="296"/>
      <c r="G7141" s="299"/>
      <c r="H7141" s="299"/>
      <c r="I7141" s="299"/>
      <c r="J7141" s="297"/>
      <c r="K7141" s="298">
        <f ca="1">IF(OFFSET(K7141,-$D7141,0)="n/a","n/a",IF(K$5&gt;OFFSET(K7141,-$D7141,0)+$D7141,$E7141-SUM($G7141:J7141),($E7141-SUM($G7141:J7141))/(OFFSET(K7141,-$D7141,0)-(K$5-$D7141-1))))</f>
        <v>0</v>
      </c>
      <c r="L7141" s="298">
        <f ca="1">IF(OFFSET(L7141,-$D7141,0)="n/a","n/a",IF(L$5&gt;OFFSET(L7141,-$D7141,0)+$D7141,$E7141-SUM($G7141:K7141),($E7141-SUM($G7141:K7141))/(OFFSET(L7141,-$D7141,0)-(L$5-$D7141-1))))</f>
        <v>0</v>
      </c>
    </row>
    <row r="7142" spans="1:12" ht="12.75" hidden="1" customHeight="1" outlineLevel="2" x14ac:dyDescent="0.2">
      <c r="A7142" s="3"/>
      <c r="B7142" s="3"/>
      <c r="C7142" s="377"/>
      <c r="D7142" s="3">
        <v>5</v>
      </c>
      <c r="E7142" s="295">
        <f ca="1"/>
        <v>0</v>
      </c>
      <c r="F7142" s="296"/>
      <c r="G7142" s="299"/>
      <c r="H7142" s="299"/>
      <c r="I7142" s="299"/>
      <c r="J7142" s="299"/>
      <c r="K7142" s="297"/>
      <c r="L7142" s="298">
        <f ca="1">IF(OFFSET(L7142,-$D7142,0)="n/a","n/a",IF(L$5&gt;OFFSET(L7142,-$D7142,0)+$D7142,$E7142-SUM($G7142:K7142),($E7142-SUM($G7142:K7142))/(OFFSET(L7142,-$D7142,0)-(L$5-$D7142-1))))</f>
        <v>0</v>
      </c>
    </row>
    <row r="7143" spans="1:12" ht="12.75" hidden="1" customHeight="1" outlineLevel="2" x14ac:dyDescent="0.2">
      <c r="A7143" s="3"/>
      <c r="B7143" s="3"/>
      <c r="C7143" s="377"/>
      <c r="D7143" s="3">
        <v>6</v>
      </c>
      <c r="E7143" s="295">
        <f ca="1"/>
        <v>0</v>
      </c>
      <c r="F7143" s="296"/>
      <c r="G7143" s="299"/>
      <c r="H7143" s="299"/>
      <c r="I7143" s="299"/>
      <c r="J7143" s="299"/>
      <c r="K7143" s="299"/>
      <c r="L7143" s="297"/>
    </row>
    <row r="7144" spans="1:12" ht="12.75" hidden="1" customHeight="1" outlineLevel="2" x14ac:dyDescent="0.2">
      <c r="A7144" s="3"/>
      <c r="B7144" s="3"/>
      <c r="C7144" s="377"/>
      <c r="D7144" s="3">
        <v>7</v>
      </c>
      <c r="E7144" s="295" t="e">
        <f ca="1"/>
        <v>#N/A</v>
      </c>
      <c r="F7144" s="296"/>
      <c r="G7144" s="299"/>
      <c r="H7144" s="299"/>
      <c r="I7144" s="299"/>
      <c r="J7144" s="299"/>
      <c r="K7144" s="299"/>
      <c r="L7144" s="299"/>
    </row>
    <row r="7145" spans="1:12" ht="12.75" hidden="1" customHeight="1" outlineLevel="2" x14ac:dyDescent="0.2">
      <c r="A7145" s="3"/>
      <c r="B7145" s="3"/>
      <c r="C7145" s="377"/>
      <c r="D7145" s="3">
        <v>8</v>
      </c>
      <c r="E7145" s="295" t="e">
        <f ca="1"/>
        <v>#N/A</v>
      </c>
      <c r="F7145" s="296"/>
      <c r="G7145" s="299"/>
      <c r="H7145" s="299"/>
      <c r="I7145" s="299"/>
      <c r="J7145" s="299"/>
      <c r="K7145" s="299"/>
      <c r="L7145" s="299"/>
    </row>
    <row r="7146" spans="1:12" ht="12.75" hidden="1" customHeight="1" outlineLevel="2" x14ac:dyDescent="0.2">
      <c r="A7146" s="3"/>
      <c r="B7146" s="3"/>
      <c r="C7146" s="377"/>
      <c r="D7146" s="3">
        <v>9</v>
      </c>
      <c r="E7146" s="295" t="e">
        <f ca="1"/>
        <v>#N/A</v>
      </c>
      <c r="F7146" s="296"/>
      <c r="G7146" s="299"/>
      <c r="H7146" s="299"/>
      <c r="I7146" s="299"/>
      <c r="J7146" s="299"/>
      <c r="K7146" s="299"/>
      <c r="L7146" s="299"/>
    </row>
    <row r="7147" spans="1:12" ht="12.75" hidden="1" customHeight="1" outlineLevel="2" x14ac:dyDescent="0.2">
      <c r="A7147" s="3"/>
      <c r="B7147" s="3"/>
      <c r="C7147" s="377"/>
      <c r="D7147" s="3">
        <v>10</v>
      </c>
      <c r="E7147" s="295" t="e">
        <f ca="1"/>
        <v>#N/A</v>
      </c>
      <c r="F7147" s="296"/>
      <c r="G7147" s="299"/>
      <c r="H7147" s="299"/>
      <c r="I7147" s="299"/>
      <c r="J7147" s="299"/>
      <c r="K7147" s="299"/>
      <c r="L7147" s="299"/>
    </row>
    <row r="7148" spans="1:12" ht="12.75" hidden="1" customHeight="1" outlineLevel="2" x14ac:dyDescent="0.2">
      <c r="A7148" s="3"/>
      <c r="B7148" s="3"/>
      <c r="C7148" s="377"/>
      <c r="D7148" s="3">
        <v>11</v>
      </c>
      <c r="E7148" s="295" t="e">
        <f ca="1"/>
        <v>#N/A</v>
      </c>
      <c r="F7148" s="296"/>
      <c r="G7148" s="299"/>
      <c r="H7148" s="299"/>
      <c r="I7148" s="299"/>
      <c r="J7148" s="299"/>
      <c r="K7148" s="299"/>
      <c r="L7148" s="299"/>
    </row>
    <row r="7149" spans="1:12" ht="12.75" hidden="1" customHeight="1" outlineLevel="2" x14ac:dyDescent="0.2">
      <c r="A7149" s="3"/>
      <c r="B7149" s="3"/>
      <c r="C7149" s="377"/>
      <c r="D7149" s="3">
        <v>12</v>
      </c>
      <c r="E7149" s="295" t="e">
        <f ca="1"/>
        <v>#N/A</v>
      </c>
      <c r="F7149" s="296"/>
      <c r="G7149" s="299"/>
      <c r="H7149" s="299"/>
      <c r="I7149" s="299"/>
      <c r="J7149" s="299"/>
      <c r="K7149" s="299"/>
      <c r="L7149" s="299"/>
    </row>
    <row r="7150" spans="1:12" ht="12.75" hidden="1" customHeight="1" outlineLevel="2" x14ac:dyDescent="0.2">
      <c r="A7150" s="3"/>
      <c r="B7150" s="3"/>
      <c r="C7150" s="377"/>
      <c r="D7150" s="3">
        <v>13</v>
      </c>
      <c r="E7150" s="295" t="e">
        <f ca="1"/>
        <v>#N/A</v>
      </c>
      <c r="F7150" s="296"/>
      <c r="G7150" s="299"/>
      <c r="H7150" s="299"/>
      <c r="I7150" s="299"/>
      <c r="J7150" s="299"/>
      <c r="K7150" s="299"/>
      <c r="L7150" s="299"/>
    </row>
    <row r="7151" spans="1:12" ht="12.75" hidden="1" customHeight="1" outlineLevel="2" x14ac:dyDescent="0.2">
      <c r="A7151" s="3"/>
      <c r="B7151" s="3"/>
      <c r="C7151" s="377"/>
      <c r="D7151" s="3">
        <v>14</v>
      </c>
      <c r="E7151" s="295" t="e">
        <f ca="1"/>
        <v>#N/A</v>
      </c>
      <c r="F7151" s="296"/>
      <c r="G7151" s="299"/>
      <c r="H7151" s="299"/>
      <c r="I7151" s="299"/>
      <c r="J7151" s="299"/>
      <c r="K7151" s="299"/>
      <c r="L7151" s="299"/>
    </row>
    <row r="7152" spans="1:12" ht="12.75" hidden="1" customHeight="1" outlineLevel="2" x14ac:dyDescent="0.2">
      <c r="A7152" s="3"/>
      <c r="B7152" s="3"/>
      <c r="C7152" s="377"/>
      <c r="D7152" s="3">
        <v>15</v>
      </c>
      <c r="E7152" s="295" t="e">
        <f ca="1"/>
        <v>#N/A</v>
      </c>
      <c r="F7152" s="296"/>
      <c r="G7152" s="299"/>
      <c r="H7152" s="299"/>
      <c r="I7152" s="299"/>
      <c r="J7152" s="299"/>
      <c r="K7152" s="299"/>
      <c r="L7152" s="299"/>
    </row>
    <row r="7153" spans="1:12" ht="12.75" hidden="1" customHeight="1" outlineLevel="1" x14ac:dyDescent="0.2">
      <c r="A7153" s="3"/>
      <c r="B7153" s="149" t="str">
        <f ca="1">B7136</f>
        <v>Asset Type 174</v>
      </c>
      <c r="C7153" s="149" t="str">
        <f ca="1">C7136</f>
        <v>Description - Asset Type 174</v>
      </c>
      <c r="D7153" s="3"/>
      <c r="E7153" s="3"/>
      <c r="F7153" s="109" t="s">
        <v>47</v>
      </c>
      <c r="G7153" s="301">
        <f t="shared" ref="G7153:L7153" si="748">SUM(G7138:G7152)</f>
        <v>0</v>
      </c>
      <c r="H7153" s="301">
        <f t="shared" ca="1" si="748"/>
        <v>0</v>
      </c>
      <c r="I7153" s="301">
        <f t="shared" ca="1" si="748"/>
        <v>0</v>
      </c>
      <c r="J7153" s="301">
        <f t="shared" ca="1" si="748"/>
        <v>0</v>
      </c>
      <c r="K7153" s="301">
        <f t="shared" ca="1" si="748"/>
        <v>0</v>
      </c>
      <c r="L7153" s="301">
        <f t="shared" ca="1" si="748"/>
        <v>0</v>
      </c>
    </row>
    <row r="7154" spans="1:12" ht="12.75" hidden="1" customHeight="1" outlineLevel="2" x14ac:dyDescent="0.2">
      <c r="A7154" s="221">
        <f>A7136+1</f>
        <v>175</v>
      </c>
      <c r="B7154" s="22" t="str">
        <f ca="1">OFFSET($B$216,$A7154-1,0)</f>
        <v>Asset Type 175</v>
      </c>
      <c r="C7154" s="22" t="str">
        <f ca="1">OFFSET($C$216,$A7154-1,0)</f>
        <v>Description - Asset Type 175</v>
      </c>
      <c r="D7154" s="3"/>
      <c r="E7154" s="112"/>
      <c r="F7154" s="111" t="s">
        <v>46</v>
      </c>
      <c r="G7154" s="300">
        <f t="shared" ref="G7154:L7154" ca="1" si="749">VLOOKUP($B7154,$B$216:$L$415,5+G$5,FALSE)</f>
        <v>0</v>
      </c>
      <c r="H7154" s="300">
        <f t="shared" ca="1" si="749"/>
        <v>0</v>
      </c>
      <c r="I7154" s="300">
        <f t="shared" ca="1" si="749"/>
        <v>0</v>
      </c>
      <c r="J7154" s="300">
        <f t="shared" ca="1" si="749"/>
        <v>0</v>
      </c>
      <c r="K7154" s="300">
        <f t="shared" ca="1" si="749"/>
        <v>0</v>
      </c>
      <c r="L7154" s="300">
        <f t="shared" ca="1" si="749"/>
        <v>0</v>
      </c>
    </row>
    <row r="7155" spans="1:12" ht="12.75" hidden="1" customHeight="1" outlineLevel="2" x14ac:dyDescent="0.2">
      <c r="A7155" s="3"/>
      <c r="B7155" s="3"/>
      <c r="C7155" s="21"/>
      <c r="D7155" s="3"/>
      <c r="E7155" s="110"/>
      <c r="F7155" s="109" t="s">
        <v>81</v>
      </c>
      <c r="G7155" s="114">
        <f ca="1">VLOOKUP($B7154,'Input Sheet'!$B$215:$L$414,5+G$5,FALSE)</f>
        <v>0</v>
      </c>
      <c r="H7155" s="114">
        <f ca="1">VLOOKUP($B7154,'Input Sheet'!$B$215:$L$414,5+H$5,FALSE)</f>
        <v>0</v>
      </c>
      <c r="I7155" s="114">
        <f ca="1">VLOOKUP($B7154,'Input Sheet'!$B$215:$L$414,5+I$5,FALSE)</f>
        <v>0</v>
      </c>
      <c r="J7155" s="114">
        <f ca="1">VLOOKUP($B7154,'Input Sheet'!$B$215:$L$414,5+J$5,FALSE)</f>
        <v>0</v>
      </c>
      <c r="K7155" s="114">
        <f ca="1">VLOOKUP($B7154,'Input Sheet'!$B$215:$L$414,5+K$5,FALSE)</f>
        <v>0</v>
      </c>
      <c r="L7155" s="114">
        <f ca="1">VLOOKUP($B7154,'Input Sheet'!$B$215:$L$414,5+L$5,FALSE)</f>
        <v>0</v>
      </c>
    </row>
    <row r="7156" spans="1:12" ht="12.75" hidden="1" customHeight="1" outlineLevel="2" x14ac:dyDescent="0.2">
      <c r="A7156" s="3"/>
      <c r="B7156" s="3"/>
      <c r="C7156" s="3"/>
      <c r="D7156" s="3">
        <v>1</v>
      </c>
      <c r="E7156" s="295">
        <f t="array" aca="1" ref="E7156:E7170" ca="1">TRANSPOSE(G7154:L7154)</f>
        <v>0</v>
      </c>
      <c r="F7156" s="296"/>
      <c r="G7156" s="297"/>
      <c r="H7156" s="298">
        <f ca="1">IF(OFFSET(H7156,-$D7156,0)="n/a","n/a",IF(H$5&gt;OFFSET(H7156,-$D7156,0)+$D7156,$E7156-SUM($G7156:G7156),($E7156-SUM($G7156:G7156))/(OFFSET(H7156,-$D7156,0)-(H$5-$D7156-1))))</f>
        <v>0</v>
      </c>
      <c r="I7156" s="298">
        <f ca="1">IF(OFFSET(I7156,-$D7156,0)="n/a","n/a",IF(I$5&gt;OFFSET(I7156,-$D7156,0)+$D7156,$E7156-SUM($G7156:H7156),($E7156-SUM($G7156:H7156))/(OFFSET(I7156,-$D7156,0)-(I$5-$D7156-1))))</f>
        <v>0</v>
      </c>
      <c r="J7156" s="298">
        <f ca="1">IF(OFFSET(J7156,-$D7156,0)="n/a","n/a",IF(J$5&gt;OFFSET(J7156,-$D7156,0)+$D7156,$E7156-SUM($G7156:I7156),($E7156-SUM($G7156:I7156))/(OFFSET(J7156,-$D7156,0)-(J$5-$D7156-1))))</f>
        <v>0</v>
      </c>
      <c r="K7156" s="298">
        <f ca="1">IF(OFFSET(K7156,-$D7156,0)="n/a","n/a",IF(K$5&gt;OFFSET(K7156,-$D7156,0)+$D7156,$E7156-SUM($G7156:J7156),($E7156-SUM($G7156:J7156))/(OFFSET(K7156,-$D7156,0)-(K$5-$D7156-1))))</f>
        <v>0</v>
      </c>
      <c r="L7156" s="298">
        <f ca="1">IF(OFFSET(L7156,-$D7156,0)="n/a","n/a",IF(L$5&gt;OFFSET(L7156,-$D7156,0)+$D7156,$E7156-SUM($G7156:K7156),($E7156-SUM($G7156:K7156))/(OFFSET(L7156,-$D7156,0)-(L$5-$D7156-1))))</f>
        <v>0</v>
      </c>
    </row>
    <row r="7157" spans="1:12" ht="12.75" hidden="1" customHeight="1" outlineLevel="2" x14ac:dyDescent="0.2">
      <c r="A7157" s="3"/>
      <c r="B7157" s="3"/>
      <c r="C7157" s="377" t="s">
        <v>48</v>
      </c>
      <c r="D7157" s="3">
        <v>2</v>
      </c>
      <c r="E7157" s="295">
        <f ca="1"/>
        <v>0</v>
      </c>
      <c r="F7157" s="296"/>
      <c r="G7157" s="299"/>
      <c r="H7157" s="297"/>
      <c r="I7157" s="298">
        <f ca="1">IF(OFFSET(I7157,-$D7157,0)="n/a","n/a",IF(I$5&gt;OFFSET(I7157,-$D7157,0)+$D7157,$E7157-SUM($G7157:H7157),($E7157-SUM($G7157:H7157))/(OFFSET(I7157,-$D7157,0)-(I$5-$D7157-1))))</f>
        <v>0</v>
      </c>
      <c r="J7157" s="298">
        <f ca="1">IF(OFFSET(J7157,-$D7157,0)="n/a","n/a",IF(J$5&gt;OFFSET(J7157,-$D7157,0)+$D7157,$E7157-SUM($G7157:I7157),($E7157-SUM($G7157:I7157))/(OFFSET(J7157,-$D7157,0)-(J$5-$D7157-1))))</f>
        <v>0</v>
      </c>
      <c r="K7157" s="298">
        <f ca="1">IF(OFFSET(K7157,-$D7157,0)="n/a","n/a",IF(K$5&gt;OFFSET(K7157,-$D7157,0)+$D7157,$E7157-SUM($G7157:J7157),($E7157-SUM($G7157:J7157))/(OFFSET(K7157,-$D7157,0)-(K$5-$D7157-1))))</f>
        <v>0</v>
      </c>
      <c r="L7157" s="298">
        <f ca="1">IF(OFFSET(L7157,-$D7157,0)="n/a","n/a",IF(L$5&gt;OFFSET(L7157,-$D7157,0)+$D7157,$E7157-SUM($G7157:K7157),($E7157-SUM($G7157:K7157))/(OFFSET(L7157,-$D7157,0)-(L$5-$D7157-1))))</f>
        <v>0</v>
      </c>
    </row>
    <row r="7158" spans="1:12" ht="12.75" hidden="1" customHeight="1" outlineLevel="2" x14ac:dyDescent="0.2">
      <c r="A7158" s="3"/>
      <c r="B7158" s="3"/>
      <c r="C7158" s="377"/>
      <c r="D7158" s="3">
        <v>3</v>
      </c>
      <c r="E7158" s="295">
        <f ca="1"/>
        <v>0</v>
      </c>
      <c r="F7158" s="296"/>
      <c r="G7158" s="299"/>
      <c r="H7158" s="299"/>
      <c r="I7158" s="297"/>
      <c r="J7158" s="298">
        <f ca="1">IF(OFFSET(J7158,-$D7158,0)="n/a","n/a",IF(J$5&gt;OFFSET(J7158,-$D7158,0)+$D7158,$E7158-SUM($G7158:I7158),($E7158-SUM($G7158:I7158))/(OFFSET(J7158,-$D7158,0)-(J$5-$D7158-1))))</f>
        <v>0</v>
      </c>
      <c r="K7158" s="298">
        <f ca="1">IF(OFFSET(K7158,-$D7158,0)="n/a","n/a",IF(K$5&gt;OFFSET(K7158,-$D7158,0)+$D7158,$E7158-SUM($G7158:J7158),($E7158-SUM($G7158:J7158))/(OFFSET(K7158,-$D7158,0)-(K$5-$D7158-1))))</f>
        <v>0</v>
      </c>
      <c r="L7158" s="298">
        <f ca="1">IF(OFFSET(L7158,-$D7158,0)="n/a","n/a",IF(L$5&gt;OFFSET(L7158,-$D7158,0)+$D7158,$E7158-SUM($G7158:K7158),($E7158-SUM($G7158:K7158))/(OFFSET(L7158,-$D7158,0)-(L$5-$D7158-1))))</f>
        <v>0</v>
      </c>
    </row>
    <row r="7159" spans="1:12" ht="12.75" hidden="1" customHeight="1" outlineLevel="2" x14ac:dyDescent="0.2">
      <c r="A7159" s="3"/>
      <c r="B7159" s="3"/>
      <c r="C7159" s="377"/>
      <c r="D7159" s="3">
        <v>4</v>
      </c>
      <c r="E7159" s="295">
        <f ca="1"/>
        <v>0</v>
      </c>
      <c r="F7159" s="296"/>
      <c r="G7159" s="299"/>
      <c r="H7159" s="299"/>
      <c r="I7159" s="299"/>
      <c r="J7159" s="297"/>
      <c r="K7159" s="298">
        <f ca="1">IF(OFFSET(K7159,-$D7159,0)="n/a","n/a",IF(K$5&gt;OFFSET(K7159,-$D7159,0)+$D7159,$E7159-SUM($G7159:J7159),($E7159-SUM($G7159:J7159))/(OFFSET(K7159,-$D7159,0)-(K$5-$D7159-1))))</f>
        <v>0</v>
      </c>
      <c r="L7159" s="298">
        <f ca="1">IF(OFFSET(L7159,-$D7159,0)="n/a","n/a",IF(L$5&gt;OFFSET(L7159,-$D7159,0)+$D7159,$E7159-SUM($G7159:K7159),($E7159-SUM($G7159:K7159))/(OFFSET(L7159,-$D7159,0)-(L$5-$D7159-1))))</f>
        <v>0</v>
      </c>
    </row>
    <row r="7160" spans="1:12" ht="12.75" hidden="1" customHeight="1" outlineLevel="2" x14ac:dyDescent="0.2">
      <c r="A7160" s="3"/>
      <c r="B7160" s="3"/>
      <c r="C7160" s="377"/>
      <c r="D7160" s="3">
        <v>5</v>
      </c>
      <c r="E7160" s="295">
        <f ca="1"/>
        <v>0</v>
      </c>
      <c r="F7160" s="296"/>
      <c r="G7160" s="299"/>
      <c r="H7160" s="299"/>
      <c r="I7160" s="299"/>
      <c r="J7160" s="299"/>
      <c r="K7160" s="297"/>
      <c r="L7160" s="298">
        <f ca="1">IF(OFFSET(L7160,-$D7160,0)="n/a","n/a",IF(L$5&gt;OFFSET(L7160,-$D7160,0)+$D7160,$E7160-SUM($G7160:K7160),($E7160-SUM($G7160:K7160))/(OFFSET(L7160,-$D7160,0)-(L$5-$D7160-1))))</f>
        <v>0</v>
      </c>
    </row>
    <row r="7161" spans="1:12" ht="12.75" hidden="1" customHeight="1" outlineLevel="2" x14ac:dyDescent="0.2">
      <c r="A7161" s="3"/>
      <c r="B7161" s="3"/>
      <c r="C7161" s="377"/>
      <c r="D7161" s="3">
        <v>6</v>
      </c>
      <c r="E7161" s="295">
        <f ca="1"/>
        <v>0</v>
      </c>
      <c r="F7161" s="296"/>
      <c r="G7161" s="299"/>
      <c r="H7161" s="299"/>
      <c r="I7161" s="299"/>
      <c r="J7161" s="299"/>
      <c r="K7161" s="299"/>
      <c r="L7161" s="297"/>
    </row>
    <row r="7162" spans="1:12" ht="12.75" hidden="1" customHeight="1" outlineLevel="2" x14ac:dyDescent="0.2">
      <c r="A7162" s="3"/>
      <c r="B7162" s="3"/>
      <c r="C7162" s="377"/>
      <c r="D7162" s="3">
        <v>7</v>
      </c>
      <c r="E7162" s="295" t="e">
        <f ca="1"/>
        <v>#N/A</v>
      </c>
      <c r="F7162" s="296"/>
      <c r="G7162" s="299"/>
      <c r="H7162" s="299"/>
      <c r="I7162" s="299"/>
      <c r="J7162" s="299"/>
      <c r="K7162" s="299"/>
      <c r="L7162" s="299"/>
    </row>
    <row r="7163" spans="1:12" ht="12.75" hidden="1" customHeight="1" outlineLevel="2" x14ac:dyDescent="0.2">
      <c r="A7163" s="3"/>
      <c r="B7163" s="3"/>
      <c r="C7163" s="377"/>
      <c r="D7163" s="3">
        <v>8</v>
      </c>
      <c r="E7163" s="295" t="e">
        <f ca="1"/>
        <v>#N/A</v>
      </c>
      <c r="F7163" s="296"/>
      <c r="G7163" s="299"/>
      <c r="H7163" s="299"/>
      <c r="I7163" s="299"/>
      <c r="J7163" s="299"/>
      <c r="K7163" s="299"/>
      <c r="L7163" s="299"/>
    </row>
    <row r="7164" spans="1:12" ht="12.75" hidden="1" customHeight="1" outlineLevel="2" x14ac:dyDescent="0.2">
      <c r="A7164" s="3"/>
      <c r="B7164" s="3"/>
      <c r="C7164" s="377"/>
      <c r="D7164" s="3">
        <v>9</v>
      </c>
      <c r="E7164" s="295" t="e">
        <f ca="1"/>
        <v>#N/A</v>
      </c>
      <c r="F7164" s="296"/>
      <c r="G7164" s="299"/>
      <c r="H7164" s="299"/>
      <c r="I7164" s="299"/>
      <c r="J7164" s="299"/>
      <c r="K7164" s="299"/>
      <c r="L7164" s="299"/>
    </row>
    <row r="7165" spans="1:12" ht="12.75" hidden="1" customHeight="1" outlineLevel="2" x14ac:dyDescent="0.2">
      <c r="A7165" s="3"/>
      <c r="B7165" s="3"/>
      <c r="C7165" s="377"/>
      <c r="D7165" s="3">
        <v>10</v>
      </c>
      <c r="E7165" s="295" t="e">
        <f ca="1"/>
        <v>#N/A</v>
      </c>
      <c r="F7165" s="296"/>
      <c r="G7165" s="299"/>
      <c r="H7165" s="299"/>
      <c r="I7165" s="299"/>
      <c r="J7165" s="299"/>
      <c r="K7165" s="299"/>
      <c r="L7165" s="299"/>
    </row>
    <row r="7166" spans="1:12" ht="12.75" hidden="1" customHeight="1" outlineLevel="2" x14ac:dyDescent="0.2">
      <c r="A7166" s="3"/>
      <c r="B7166" s="3"/>
      <c r="C7166" s="377"/>
      <c r="D7166" s="3">
        <v>11</v>
      </c>
      <c r="E7166" s="295" t="e">
        <f ca="1"/>
        <v>#N/A</v>
      </c>
      <c r="F7166" s="296"/>
      <c r="G7166" s="299"/>
      <c r="H7166" s="299"/>
      <c r="I7166" s="299"/>
      <c r="J7166" s="299"/>
      <c r="K7166" s="299"/>
      <c r="L7166" s="299"/>
    </row>
    <row r="7167" spans="1:12" ht="12.75" hidden="1" customHeight="1" outlineLevel="2" x14ac:dyDescent="0.2">
      <c r="A7167" s="3"/>
      <c r="B7167" s="3"/>
      <c r="C7167" s="377"/>
      <c r="D7167" s="3">
        <v>12</v>
      </c>
      <c r="E7167" s="295" t="e">
        <f ca="1"/>
        <v>#N/A</v>
      </c>
      <c r="F7167" s="296"/>
      <c r="G7167" s="299"/>
      <c r="H7167" s="299"/>
      <c r="I7167" s="299"/>
      <c r="J7167" s="299"/>
      <c r="K7167" s="299"/>
      <c r="L7167" s="299"/>
    </row>
    <row r="7168" spans="1:12" ht="12.75" hidden="1" customHeight="1" outlineLevel="2" x14ac:dyDescent="0.2">
      <c r="A7168" s="3"/>
      <c r="B7168" s="3"/>
      <c r="C7168" s="377"/>
      <c r="D7168" s="3">
        <v>13</v>
      </c>
      <c r="E7168" s="295" t="e">
        <f ca="1"/>
        <v>#N/A</v>
      </c>
      <c r="F7168" s="296"/>
      <c r="G7168" s="299"/>
      <c r="H7168" s="299"/>
      <c r="I7168" s="299"/>
      <c r="J7168" s="299"/>
      <c r="K7168" s="299"/>
      <c r="L7168" s="299"/>
    </row>
    <row r="7169" spans="1:12" ht="12.75" hidden="1" customHeight="1" outlineLevel="2" x14ac:dyDescent="0.2">
      <c r="A7169" s="3"/>
      <c r="B7169" s="3"/>
      <c r="C7169" s="377"/>
      <c r="D7169" s="3">
        <v>14</v>
      </c>
      <c r="E7169" s="295" t="e">
        <f ca="1"/>
        <v>#N/A</v>
      </c>
      <c r="F7169" s="296"/>
      <c r="G7169" s="299"/>
      <c r="H7169" s="299"/>
      <c r="I7169" s="299"/>
      <c r="J7169" s="299"/>
      <c r="K7169" s="299"/>
      <c r="L7169" s="299"/>
    </row>
    <row r="7170" spans="1:12" ht="12.75" hidden="1" customHeight="1" outlineLevel="2" x14ac:dyDescent="0.2">
      <c r="A7170" s="3"/>
      <c r="B7170" s="3"/>
      <c r="C7170" s="377"/>
      <c r="D7170" s="3">
        <v>15</v>
      </c>
      <c r="E7170" s="295" t="e">
        <f ca="1"/>
        <v>#N/A</v>
      </c>
      <c r="F7170" s="296"/>
      <c r="G7170" s="299"/>
      <c r="H7170" s="299"/>
      <c r="I7170" s="299"/>
      <c r="J7170" s="299"/>
      <c r="K7170" s="299"/>
      <c r="L7170" s="299"/>
    </row>
    <row r="7171" spans="1:12" ht="12.75" hidden="1" customHeight="1" outlineLevel="1" x14ac:dyDescent="0.2">
      <c r="A7171" s="3"/>
      <c r="B7171" s="149" t="str">
        <f ca="1">B7154</f>
        <v>Asset Type 175</v>
      </c>
      <c r="C7171" s="149" t="str">
        <f ca="1">C7154</f>
        <v>Description - Asset Type 175</v>
      </c>
      <c r="D7171" s="3"/>
      <c r="E7171" s="3"/>
      <c r="F7171" s="109" t="s">
        <v>47</v>
      </c>
      <c r="G7171" s="301">
        <f t="shared" ref="G7171:L7171" si="750">SUM(G7156:G7170)</f>
        <v>0</v>
      </c>
      <c r="H7171" s="301">
        <f t="shared" ca="1" si="750"/>
        <v>0</v>
      </c>
      <c r="I7171" s="301">
        <f t="shared" ca="1" si="750"/>
        <v>0</v>
      </c>
      <c r="J7171" s="301">
        <f t="shared" ca="1" si="750"/>
        <v>0</v>
      </c>
      <c r="K7171" s="301">
        <f t="shared" ca="1" si="750"/>
        <v>0</v>
      </c>
      <c r="L7171" s="301">
        <f t="shared" ca="1" si="750"/>
        <v>0</v>
      </c>
    </row>
    <row r="7172" spans="1:12" ht="12.75" hidden="1" customHeight="1" outlineLevel="2" x14ac:dyDescent="0.2">
      <c r="A7172" s="221">
        <f>A7154+1</f>
        <v>176</v>
      </c>
      <c r="B7172" s="22" t="str">
        <f ca="1">OFFSET($B$216,$A7172-1,0)</f>
        <v>Asset Type 176</v>
      </c>
      <c r="C7172" s="22" t="str">
        <f ca="1">OFFSET($C$216,$A7172-1,0)</f>
        <v>Description - Asset Type 176</v>
      </c>
      <c r="D7172" s="3"/>
      <c r="E7172" s="112"/>
      <c r="F7172" s="111" t="s">
        <v>46</v>
      </c>
      <c r="G7172" s="300">
        <f t="shared" ref="G7172:L7172" ca="1" si="751">VLOOKUP($B7172,$B$216:$L$415,5+G$5,FALSE)</f>
        <v>0</v>
      </c>
      <c r="H7172" s="300">
        <f t="shared" ca="1" si="751"/>
        <v>0</v>
      </c>
      <c r="I7172" s="300">
        <f t="shared" ca="1" si="751"/>
        <v>0</v>
      </c>
      <c r="J7172" s="300">
        <f t="shared" ca="1" si="751"/>
        <v>0</v>
      </c>
      <c r="K7172" s="300">
        <f t="shared" ca="1" si="751"/>
        <v>0</v>
      </c>
      <c r="L7172" s="300">
        <f t="shared" ca="1" si="751"/>
        <v>0</v>
      </c>
    </row>
    <row r="7173" spans="1:12" ht="12.75" hidden="1" customHeight="1" outlineLevel="2" x14ac:dyDescent="0.2">
      <c r="A7173" s="3"/>
      <c r="B7173" s="3"/>
      <c r="C7173" s="21"/>
      <c r="D7173" s="3"/>
      <c r="E7173" s="110"/>
      <c r="F7173" s="109" t="s">
        <v>81</v>
      </c>
      <c r="G7173" s="114">
        <f ca="1">VLOOKUP($B7172,'Input Sheet'!$B$215:$L$414,5+G$5,FALSE)</f>
        <v>0</v>
      </c>
      <c r="H7173" s="114">
        <f ca="1">VLOOKUP($B7172,'Input Sheet'!$B$215:$L$414,5+H$5,FALSE)</f>
        <v>0</v>
      </c>
      <c r="I7173" s="114">
        <f ca="1">VLOOKUP($B7172,'Input Sheet'!$B$215:$L$414,5+I$5,FALSE)</f>
        <v>0</v>
      </c>
      <c r="J7173" s="114">
        <f ca="1">VLOOKUP($B7172,'Input Sheet'!$B$215:$L$414,5+J$5,FALSE)</f>
        <v>0</v>
      </c>
      <c r="K7173" s="114">
        <f ca="1">VLOOKUP($B7172,'Input Sheet'!$B$215:$L$414,5+K$5,FALSE)</f>
        <v>0</v>
      </c>
      <c r="L7173" s="114">
        <f ca="1">VLOOKUP($B7172,'Input Sheet'!$B$215:$L$414,5+L$5,FALSE)</f>
        <v>0</v>
      </c>
    </row>
    <row r="7174" spans="1:12" ht="12.75" hidden="1" customHeight="1" outlineLevel="2" x14ac:dyDescent="0.2">
      <c r="A7174" s="3"/>
      <c r="B7174" s="3"/>
      <c r="C7174" s="3"/>
      <c r="D7174" s="3">
        <v>1</v>
      </c>
      <c r="E7174" s="295">
        <f t="array" aca="1" ref="E7174:E7188" ca="1">TRANSPOSE(G7172:L7172)</f>
        <v>0</v>
      </c>
      <c r="F7174" s="296"/>
      <c r="G7174" s="297"/>
      <c r="H7174" s="298">
        <f ca="1">IF(OFFSET(H7174,-$D7174,0)="n/a","n/a",IF(H$5&gt;OFFSET(H7174,-$D7174,0)+$D7174,$E7174-SUM($G7174:G7174),($E7174-SUM($G7174:G7174))/(OFFSET(H7174,-$D7174,0)-(H$5-$D7174-1))))</f>
        <v>0</v>
      </c>
      <c r="I7174" s="298">
        <f ca="1">IF(OFFSET(I7174,-$D7174,0)="n/a","n/a",IF(I$5&gt;OFFSET(I7174,-$D7174,0)+$D7174,$E7174-SUM($G7174:H7174),($E7174-SUM($G7174:H7174))/(OFFSET(I7174,-$D7174,0)-(I$5-$D7174-1))))</f>
        <v>0</v>
      </c>
      <c r="J7174" s="298">
        <f ca="1">IF(OFFSET(J7174,-$D7174,0)="n/a","n/a",IF(J$5&gt;OFFSET(J7174,-$D7174,0)+$D7174,$E7174-SUM($G7174:I7174),($E7174-SUM($G7174:I7174))/(OFFSET(J7174,-$D7174,0)-(J$5-$D7174-1))))</f>
        <v>0</v>
      </c>
      <c r="K7174" s="298">
        <f ca="1">IF(OFFSET(K7174,-$D7174,0)="n/a","n/a",IF(K$5&gt;OFFSET(K7174,-$D7174,0)+$D7174,$E7174-SUM($G7174:J7174),($E7174-SUM($G7174:J7174))/(OFFSET(K7174,-$D7174,0)-(K$5-$D7174-1))))</f>
        <v>0</v>
      </c>
      <c r="L7174" s="298">
        <f ca="1">IF(OFFSET(L7174,-$D7174,0)="n/a","n/a",IF(L$5&gt;OFFSET(L7174,-$D7174,0)+$D7174,$E7174-SUM($G7174:K7174),($E7174-SUM($G7174:K7174))/(OFFSET(L7174,-$D7174,0)-(L$5-$D7174-1))))</f>
        <v>0</v>
      </c>
    </row>
    <row r="7175" spans="1:12" ht="12.75" hidden="1" customHeight="1" outlineLevel="2" x14ac:dyDescent="0.2">
      <c r="A7175" s="3"/>
      <c r="B7175" s="3"/>
      <c r="C7175" s="377" t="s">
        <v>48</v>
      </c>
      <c r="D7175" s="3">
        <v>2</v>
      </c>
      <c r="E7175" s="295">
        <f ca="1"/>
        <v>0</v>
      </c>
      <c r="F7175" s="296"/>
      <c r="G7175" s="299"/>
      <c r="H7175" s="297"/>
      <c r="I7175" s="298">
        <f ca="1">IF(OFFSET(I7175,-$D7175,0)="n/a","n/a",IF(I$5&gt;OFFSET(I7175,-$D7175,0)+$D7175,$E7175-SUM($G7175:H7175),($E7175-SUM($G7175:H7175))/(OFFSET(I7175,-$D7175,0)-(I$5-$D7175-1))))</f>
        <v>0</v>
      </c>
      <c r="J7175" s="298">
        <f ca="1">IF(OFFSET(J7175,-$D7175,0)="n/a","n/a",IF(J$5&gt;OFFSET(J7175,-$D7175,0)+$D7175,$E7175-SUM($G7175:I7175),($E7175-SUM($G7175:I7175))/(OFFSET(J7175,-$D7175,0)-(J$5-$D7175-1))))</f>
        <v>0</v>
      </c>
      <c r="K7175" s="298">
        <f ca="1">IF(OFFSET(K7175,-$D7175,0)="n/a","n/a",IF(K$5&gt;OFFSET(K7175,-$D7175,0)+$D7175,$E7175-SUM($G7175:J7175),($E7175-SUM($G7175:J7175))/(OFFSET(K7175,-$D7175,0)-(K$5-$D7175-1))))</f>
        <v>0</v>
      </c>
      <c r="L7175" s="298">
        <f ca="1">IF(OFFSET(L7175,-$D7175,0)="n/a","n/a",IF(L$5&gt;OFFSET(L7175,-$D7175,0)+$D7175,$E7175-SUM($G7175:K7175),($E7175-SUM($G7175:K7175))/(OFFSET(L7175,-$D7175,0)-(L$5-$D7175-1))))</f>
        <v>0</v>
      </c>
    </row>
    <row r="7176" spans="1:12" ht="12.75" hidden="1" customHeight="1" outlineLevel="2" x14ac:dyDescent="0.2">
      <c r="A7176" s="3"/>
      <c r="B7176" s="3"/>
      <c r="C7176" s="377"/>
      <c r="D7176" s="3">
        <v>3</v>
      </c>
      <c r="E7176" s="295">
        <f ca="1"/>
        <v>0</v>
      </c>
      <c r="F7176" s="296"/>
      <c r="G7176" s="299"/>
      <c r="H7176" s="299"/>
      <c r="I7176" s="297"/>
      <c r="J7176" s="298">
        <f ca="1">IF(OFFSET(J7176,-$D7176,0)="n/a","n/a",IF(J$5&gt;OFFSET(J7176,-$D7176,0)+$D7176,$E7176-SUM($G7176:I7176),($E7176-SUM($G7176:I7176))/(OFFSET(J7176,-$D7176,0)-(J$5-$D7176-1))))</f>
        <v>0</v>
      </c>
      <c r="K7176" s="298">
        <f ca="1">IF(OFFSET(K7176,-$D7176,0)="n/a","n/a",IF(K$5&gt;OFFSET(K7176,-$D7176,0)+$D7176,$E7176-SUM($G7176:J7176),($E7176-SUM($G7176:J7176))/(OFFSET(K7176,-$D7176,0)-(K$5-$D7176-1))))</f>
        <v>0</v>
      </c>
      <c r="L7176" s="298">
        <f ca="1">IF(OFFSET(L7176,-$D7176,0)="n/a","n/a",IF(L$5&gt;OFFSET(L7176,-$D7176,0)+$D7176,$E7176-SUM($G7176:K7176),($E7176-SUM($G7176:K7176))/(OFFSET(L7176,-$D7176,0)-(L$5-$D7176-1))))</f>
        <v>0</v>
      </c>
    </row>
    <row r="7177" spans="1:12" ht="12.75" hidden="1" customHeight="1" outlineLevel="2" x14ac:dyDescent="0.2">
      <c r="A7177" s="3"/>
      <c r="B7177" s="3"/>
      <c r="C7177" s="377"/>
      <c r="D7177" s="3">
        <v>4</v>
      </c>
      <c r="E7177" s="295">
        <f ca="1"/>
        <v>0</v>
      </c>
      <c r="F7177" s="296"/>
      <c r="G7177" s="299"/>
      <c r="H7177" s="299"/>
      <c r="I7177" s="299"/>
      <c r="J7177" s="297"/>
      <c r="K7177" s="298">
        <f ca="1">IF(OFFSET(K7177,-$D7177,0)="n/a","n/a",IF(K$5&gt;OFFSET(K7177,-$D7177,0)+$D7177,$E7177-SUM($G7177:J7177),($E7177-SUM($G7177:J7177))/(OFFSET(K7177,-$D7177,0)-(K$5-$D7177-1))))</f>
        <v>0</v>
      </c>
      <c r="L7177" s="298">
        <f ca="1">IF(OFFSET(L7177,-$D7177,0)="n/a","n/a",IF(L$5&gt;OFFSET(L7177,-$D7177,0)+$D7177,$E7177-SUM($G7177:K7177),($E7177-SUM($G7177:K7177))/(OFFSET(L7177,-$D7177,0)-(L$5-$D7177-1))))</f>
        <v>0</v>
      </c>
    </row>
    <row r="7178" spans="1:12" ht="12.75" hidden="1" customHeight="1" outlineLevel="2" x14ac:dyDescent="0.2">
      <c r="A7178" s="3"/>
      <c r="B7178" s="3"/>
      <c r="C7178" s="377"/>
      <c r="D7178" s="3">
        <v>5</v>
      </c>
      <c r="E7178" s="295">
        <f ca="1"/>
        <v>0</v>
      </c>
      <c r="F7178" s="296"/>
      <c r="G7178" s="299"/>
      <c r="H7178" s="299"/>
      <c r="I7178" s="299"/>
      <c r="J7178" s="299"/>
      <c r="K7178" s="297"/>
      <c r="L7178" s="298">
        <f ca="1">IF(OFFSET(L7178,-$D7178,0)="n/a","n/a",IF(L$5&gt;OFFSET(L7178,-$D7178,0)+$D7178,$E7178-SUM($G7178:K7178),($E7178-SUM($G7178:K7178))/(OFFSET(L7178,-$D7178,0)-(L$5-$D7178-1))))</f>
        <v>0</v>
      </c>
    </row>
    <row r="7179" spans="1:12" ht="12.75" hidden="1" customHeight="1" outlineLevel="2" x14ac:dyDescent="0.2">
      <c r="A7179" s="3"/>
      <c r="B7179" s="3"/>
      <c r="C7179" s="377"/>
      <c r="D7179" s="3">
        <v>6</v>
      </c>
      <c r="E7179" s="295">
        <f ca="1"/>
        <v>0</v>
      </c>
      <c r="F7179" s="296"/>
      <c r="G7179" s="299"/>
      <c r="H7179" s="299"/>
      <c r="I7179" s="299"/>
      <c r="J7179" s="299"/>
      <c r="K7179" s="299"/>
      <c r="L7179" s="297"/>
    </row>
    <row r="7180" spans="1:12" ht="12.75" hidden="1" customHeight="1" outlineLevel="2" x14ac:dyDescent="0.2">
      <c r="A7180" s="3"/>
      <c r="B7180" s="3"/>
      <c r="C7180" s="377"/>
      <c r="D7180" s="3">
        <v>7</v>
      </c>
      <c r="E7180" s="295" t="e">
        <f ca="1"/>
        <v>#N/A</v>
      </c>
      <c r="F7180" s="296"/>
      <c r="G7180" s="299"/>
      <c r="H7180" s="299"/>
      <c r="I7180" s="299"/>
      <c r="J7180" s="299"/>
      <c r="K7180" s="299"/>
      <c r="L7180" s="299"/>
    </row>
    <row r="7181" spans="1:12" ht="12.75" hidden="1" customHeight="1" outlineLevel="2" x14ac:dyDescent="0.2">
      <c r="A7181" s="3"/>
      <c r="B7181" s="3"/>
      <c r="C7181" s="377"/>
      <c r="D7181" s="3">
        <v>8</v>
      </c>
      <c r="E7181" s="295" t="e">
        <f ca="1"/>
        <v>#N/A</v>
      </c>
      <c r="F7181" s="296"/>
      <c r="G7181" s="299"/>
      <c r="H7181" s="299"/>
      <c r="I7181" s="299"/>
      <c r="J7181" s="299"/>
      <c r="K7181" s="299"/>
      <c r="L7181" s="299"/>
    </row>
    <row r="7182" spans="1:12" ht="12.75" hidden="1" customHeight="1" outlineLevel="2" x14ac:dyDescent="0.2">
      <c r="A7182" s="3"/>
      <c r="B7182" s="3"/>
      <c r="C7182" s="377"/>
      <c r="D7182" s="3">
        <v>9</v>
      </c>
      <c r="E7182" s="295" t="e">
        <f ca="1"/>
        <v>#N/A</v>
      </c>
      <c r="F7182" s="296"/>
      <c r="G7182" s="299"/>
      <c r="H7182" s="299"/>
      <c r="I7182" s="299"/>
      <c r="J7182" s="299"/>
      <c r="K7182" s="299"/>
      <c r="L7182" s="299"/>
    </row>
    <row r="7183" spans="1:12" ht="12.75" hidden="1" customHeight="1" outlineLevel="2" x14ac:dyDescent="0.2">
      <c r="A7183" s="3"/>
      <c r="B7183" s="3"/>
      <c r="C7183" s="377"/>
      <c r="D7183" s="3">
        <v>10</v>
      </c>
      <c r="E7183" s="295" t="e">
        <f ca="1"/>
        <v>#N/A</v>
      </c>
      <c r="F7183" s="296"/>
      <c r="G7183" s="299"/>
      <c r="H7183" s="299"/>
      <c r="I7183" s="299"/>
      <c r="J7183" s="299"/>
      <c r="K7183" s="299"/>
      <c r="L7183" s="299"/>
    </row>
    <row r="7184" spans="1:12" ht="12.75" hidden="1" customHeight="1" outlineLevel="2" x14ac:dyDescent="0.2">
      <c r="A7184" s="3"/>
      <c r="B7184" s="3"/>
      <c r="C7184" s="377"/>
      <c r="D7184" s="3">
        <v>11</v>
      </c>
      <c r="E7184" s="295" t="e">
        <f ca="1"/>
        <v>#N/A</v>
      </c>
      <c r="F7184" s="296"/>
      <c r="G7184" s="299"/>
      <c r="H7184" s="299"/>
      <c r="I7184" s="299"/>
      <c r="J7184" s="299"/>
      <c r="K7184" s="299"/>
      <c r="L7184" s="299"/>
    </row>
    <row r="7185" spans="1:12" ht="12.75" hidden="1" customHeight="1" outlineLevel="2" x14ac:dyDescent="0.2">
      <c r="A7185" s="3"/>
      <c r="B7185" s="3"/>
      <c r="C7185" s="377"/>
      <c r="D7185" s="3">
        <v>12</v>
      </c>
      <c r="E7185" s="295" t="e">
        <f ca="1"/>
        <v>#N/A</v>
      </c>
      <c r="F7185" s="296"/>
      <c r="G7185" s="299"/>
      <c r="H7185" s="299"/>
      <c r="I7185" s="299"/>
      <c r="J7185" s="299"/>
      <c r="K7185" s="299"/>
      <c r="L7185" s="299"/>
    </row>
    <row r="7186" spans="1:12" ht="12.75" hidden="1" customHeight="1" outlineLevel="2" x14ac:dyDescent="0.2">
      <c r="A7186" s="3"/>
      <c r="B7186" s="3"/>
      <c r="C7186" s="377"/>
      <c r="D7186" s="3">
        <v>13</v>
      </c>
      <c r="E7186" s="295" t="e">
        <f ca="1"/>
        <v>#N/A</v>
      </c>
      <c r="F7186" s="296"/>
      <c r="G7186" s="299"/>
      <c r="H7186" s="299"/>
      <c r="I7186" s="299"/>
      <c r="J7186" s="299"/>
      <c r="K7186" s="299"/>
      <c r="L7186" s="299"/>
    </row>
    <row r="7187" spans="1:12" ht="12.75" hidden="1" customHeight="1" outlineLevel="2" x14ac:dyDescent="0.2">
      <c r="A7187" s="3"/>
      <c r="B7187" s="3"/>
      <c r="C7187" s="377"/>
      <c r="D7187" s="3">
        <v>14</v>
      </c>
      <c r="E7187" s="295" t="e">
        <f ca="1"/>
        <v>#N/A</v>
      </c>
      <c r="F7187" s="296"/>
      <c r="G7187" s="299"/>
      <c r="H7187" s="299"/>
      <c r="I7187" s="299"/>
      <c r="J7187" s="299"/>
      <c r="K7187" s="299"/>
      <c r="L7187" s="299"/>
    </row>
    <row r="7188" spans="1:12" ht="12.75" hidden="1" customHeight="1" outlineLevel="2" x14ac:dyDescent="0.2">
      <c r="A7188" s="3"/>
      <c r="B7188" s="3"/>
      <c r="C7188" s="377"/>
      <c r="D7188" s="3">
        <v>15</v>
      </c>
      <c r="E7188" s="295" t="e">
        <f ca="1"/>
        <v>#N/A</v>
      </c>
      <c r="F7188" s="296"/>
      <c r="G7188" s="299"/>
      <c r="H7188" s="299"/>
      <c r="I7188" s="299"/>
      <c r="J7188" s="299"/>
      <c r="K7188" s="299"/>
      <c r="L7188" s="299"/>
    </row>
    <row r="7189" spans="1:12" ht="12.75" hidden="1" customHeight="1" outlineLevel="1" x14ac:dyDescent="0.2">
      <c r="A7189" s="3"/>
      <c r="B7189" s="149" t="str">
        <f ca="1">B7172</f>
        <v>Asset Type 176</v>
      </c>
      <c r="C7189" s="149" t="str">
        <f ca="1">C7172</f>
        <v>Description - Asset Type 176</v>
      </c>
      <c r="D7189" s="3"/>
      <c r="E7189" s="3"/>
      <c r="F7189" s="109" t="s">
        <v>47</v>
      </c>
      <c r="G7189" s="301">
        <f t="shared" ref="G7189:L7189" si="752">SUM(G7174:G7188)</f>
        <v>0</v>
      </c>
      <c r="H7189" s="301">
        <f t="shared" ca="1" si="752"/>
        <v>0</v>
      </c>
      <c r="I7189" s="301">
        <f t="shared" ca="1" si="752"/>
        <v>0</v>
      </c>
      <c r="J7189" s="301">
        <f t="shared" ca="1" si="752"/>
        <v>0</v>
      </c>
      <c r="K7189" s="301">
        <f t="shared" ca="1" si="752"/>
        <v>0</v>
      </c>
      <c r="L7189" s="301">
        <f t="shared" ca="1" si="752"/>
        <v>0</v>
      </c>
    </row>
    <row r="7190" spans="1:12" ht="12.75" hidden="1" customHeight="1" outlineLevel="2" x14ac:dyDescent="0.2">
      <c r="A7190" s="221">
        <f>A7172+1</f>
        <v>177</v>
      </c>
      <c r="B7190" s="22" t="str">
        <f ca="1">OFFSET($B$216,$A7190-1,0)</f>
        <v>Asset Type 177</v>
      </c>
      <c r="C7190" s="22" t="str">
        <f ca="1">OFFSET($C$216,$A7190-1,0)</f>
        <v>Description - Asset Type 177</v>
      </c>
      <c r="D7190" s="3"/>
      <c r="E7190" s="112"/>
      <c r="F7190" s="111" t="s">
        <v>46</v>
      </c>
      <c r="G7190" s="300">
        <f t="shared" ref="G7190:L7190" ca="1" si="753">VLOOKUP($B7190,$B$216:$L$415,5+G$5,FALSE)</f>
        <v>0</v>
      </c>
      <c r="H7190" s="300">
        <f t="shared" ca="1" si="753"/>
        <v>0</v>
      </c>
      <c r="I7190" s="300">
        <f t="shared" ca="1" si="753"/>
        <v>0</v>
      </c>
      <c r="J7190" s="300">
        <f t="shared" ca="1" si="753"/>
        <v>0</v>
      </c>
      <c r="K7190" s="300">
        <f t="shared" ca="1" si="753"/>
        <v>0</v>
      </c>
      <c r="L7190" s="300">
        <f t="shared" ca="1" si="753"/>
        <v>0</v>
      </c>
    </row>
    <row r="7191" spans="1:12" ht="12.75" hidden="1" customHeight="1" outlineLevel="2" x14ac:dyDescent="0.2">
      <c r="A7191" s="3"/>
      <c r="B7191" s="3"/>
      <c r="C7191" s="21"/>
      <c r="D7191" s="3"/>
      <c r="E7191" s="110"/>
      <c r="F7191" s="109" t="s">
        <v>81</v>
      </c>
      <c r="G7191" s="114">
        <f ca="1">VLOOKUP($B7190,'Input Sheet'!$B$215:$L$414,5+G$5,FALSE)</f>
        <v>0</v>
      </c>
      <c r="H7191" s="114">
        <f ca="1">VLOOKUP($B7190,'Input Sheet'!$B$215:$L$414,5+H$5,FALSE)</f>
        <v>0</v>
      </c>
      <c r="I7191" s="114">
        <f ca="1">VLOOKUP($B7190,'Input Sheet'!$B$215:$L$414,5+I$5,FALSE)</f>
        <v>0</v>
      </c>
      <c r="J7191" s="114">
        <f ca="1">VLOOKUP($B7190,'Input Sheet'!$B$215:$L$414,5+J$5,FALSE)</f>
        <v>0</v>
      </c>
      <c r="K7191" s="114">
        <f ca="1">VLOOKUP($B7190,'Input Sheet'!$B$215:$L$414,5+K$5,FALSE)</f>
        <v>0</v>
      </c>
      <c r="L7191" s="114">
        <f ca="1">VLOOKUP($B7190,'Input Sheet'!$B$215:$L$414,5+L$5,FALSE)</f>
        <v>0</v>
      </c>
    </row>
    <row r="7192" spans="1:12" ht="12.75" hidden="1" customHeight="1" outlineLevel="2" x14ac:dyDescent="0.2">
      <c r="A7192" s="3"/>
      <c r="B7192" s="3"/>
      <c r="C7192" s="3"/>
      <c r="D7192" s="3">
        <v>1</v>
      </c>
      <c r="E7192" s="295">
        <f t="array" aca="1" ref="E7192:E7206" ca="1">TRANSPOSE(G7190:L7190)</f>
        <v>0</v>
      </c>
      <c r="F7192" s="296"/>
      <c r="G7192" s="297"/>
      <c r="H7192" s="298">
        <f ca="1">IF(OFFSET(H7192,-$D7192,0)="n/a","n/a",IF(H$5&gt;OFFSET(H7192,-$D7192,0)+$D7192,$E7192-SUM($G7192:G7192),($E7192-SUM($G7192:G7192))/(OFFSET(H7192,-$D7192,0)-(H$5-$D7192-1))))</f>
        <v>0</v>
      </c>
      <c r="I7192" s="298">
        <f ca="1">IF(OFFSET(I7192,-$D7192,0)="n/a","n/a",IF(I$5&gt;OFFSET(I7192,-$D7192,0)+$D7192,$E7192-SUM($G7192:H7192),($E7192-SUM($G7192:H7192))/(OFFSET(I7192,-$D7192,0)-(I$5-$D7192-1))))</f>
        <v>0</v>
      </c>
      <c r="J7192" s="298">
        <f ca="1">IF(OFFSET(J7192,-$D7192,0)="n/a","n/a",IF(J$5&gt;OFFSET(J7192,-$D7192,0)+$D7192,$E7192-SUM($G7192:I7192),($E7192-SUM($G7192:I7192))/(OFFSET(J7192,-$D7192,0)-(J$5-$D7192-1))))</f>
        <v>0</v>
      </c>
      <c r="K7192" s="298">
        <f ca="1">IF(OFFSET(K7192,-$D7192,0)="n/a","n/a",IF(K$5&gt;OFFSET(K7192,-$D7192,0)+$D7192,$E7192-SUM($G7192:J7192),($E7192-SUM($G7192:J7192))/(OFFSET(K7192,-$D7192,0)-(K$5-$D7192-1))))</f>
        <v>0</v>
      </c>
      <c r="L7192" s="298">
        <f ca="1">IF(OFFSET(L7192,-$D7192,0)="n/a","n/a",IF(L$5&gt;OFFSET(L7192,-$D7192,0)+$D7192,$E7192-SUM($G7192:K7192),($E7192-SUM($G7192:K7192))/(OFFSET(L7192,-$D7192,0)-(L$5-$D7192-1))))</f>
        <v>0</v>
      </c>
    </row>
    <row r="7193" spans="1:12" ht="12.75" hidden="1" customHeight="1" outlineLevel="2" x14ac:dyDescent="0.2">
      <c r="A7193" s="3"/>
      <c r="B7193" s="3"/>
      <c r="C7193" s="377" t="s">
        <v>48</v>
      </c>
      <c r="D7193" s="3">
        <v>2</v>
      </c>
      <c r="E7193" s="295">
        <f ca="1"/>
        <v>0</v>
      </c>
      <c r="F7193" s="296"/>
      <c r="G7193" s="299"/>
      <c r="H7193" s="297"/>
      <c r="I7193" s="298">
        <f ca="1">IF(OFFSET(I7193,-$D7193,0)="n/a","n/a",IF(I$5&gt;OFFSET(I7193,-$D7193,0)+$D7193,$E7193-SUM($G7193:H7193),($E7193-SUM($G7193:H7193))/(OFFSET(I7193,-$D7193,0)-(I$5-$D7193-1))))</f>
        <v>0</v>
      </c>
      <c r="J7193" s="298">
        <f ca="1">IF(OFFSET(J7193,-$D7193,0)="n/a","n/a",IF(J$5&gt;OFFSET(J7193,-$D7193,0)+$D7193,$E7193-SUM($G7193:I7193),($E7193-SUM($G7193:I7193))/(OFFSET(J7193,-$D7193,0)-(J$5-$D7193-1))))</f>
        <v>0</v>
      </c>
      <c r="K7193" s="298">
        <f ca="1">IF(OFFSET(K7193,-$D7193,0)="n/a","n/a",IF(K$5&gt;OFFSET(K7193,-$D7193,0)+$D7193,$E7193-SUM($G7193:J7193),($E7193-SUM($G7193:J7193))/(OFFSET(K7193,-$D7193,0)-(K$5-$D7193-1))))</f>
        <v>0</v>
      </c>
      <c r="L7193" s="298">
        <f ca="1">IF(OFFSET(L7193,-$D7193,0)="n/a","n/a",IF(L$5&gt;OFFSET(L7193,-$D7193,0)+$D7193,$E7193-SUM($G7193:K7193),($E7193-SUM($G7193:K7193))/(OFFSET(L7193,-$D7193,0)-(L$5-$D7193-1))))</f>
        <v>0</v>
      </c>
    </row>
    <row r="7194" spans="1:12" ht="12.75" hidden="1" customHeight="1" outlineLevel="2" x14ac:dyDescent="0.2">
      <c r="A7194" s="3"/>
      <c r="B7194" s="3"/>
      <c r="C7194" s="377"/>
      <c r="D7194" s="3">
        <v>3</v>
      </c>
      <c r="E7194" s="295">
        <f ca="1"/>
        <v>0</v>
      </c>
      <c r="F7194" s="296"/>
      <c r="G7194" s="299"/>
      <c r="H7194" s="299"/>
      <c r="I7194" s="297"/>
      <c r="J7194" s="298">
        <f ca="1">IF(OFFSET(J7194,-$D7194,0)="n/a","n/a",IF(J$5&gt;OFFSET(J7194,-$D7194,0)+$D7194,$E7194-SUM($G7194:I7194),($E7194-SUM($G7194:I7194))/(OFFSET(J7194,-$D7194,0)-(J$5-$D7194-1))))</f>
        <v>0</v>
      </c>
      <c r="K7194" s="298">
        <f ca="1">IF(OFFSET(K7194,-$D7194,0)="n/a","n/a",IF(K$5&gt;OFFSET(K7194,-$D7194,0)+$D7194,$E7194-SUM($G7194:J7194),($E7194-SUM($G7194:J7194))/(OFFSET(K7194,-$D7194,0)-(K$5-$D7194-1))))</f>
        <v>0</v>
      </c>
      <c r="L7194" s="298">
        <f ca="1">IF(OFFSET(L7194,-$D7194,0)="n/a","n/a",IF(L$5&gt;OFFSET(L7194,-$D7194,0)+$D7194,$E7194-SUM($G7194:K7194),($E7194-SUM($G7194:K7194))/(OFFSET(L7194,-$D7194,0)-(L$5-$D7194-1))))</f>
        <v>0</v>
      </c>
    </row>
    <row r="7195" spans="1:12" ht="12.75" hidden="1" customHeight="1" outlineLevel="2" x14ac:dyDescent="0.2">
      <c r="A7195" s="3"/>
      <c r="B7195" s="3"/>
      <c r="C7195" s="377"/>
      <c r="D7195" s="3">
        <v>4</v>
      </c>
      <c r="E7195" s="295">
        <f ca="1"/>
        <v>0</v>
      </c>
      <c r="F7195" s="296"/>
      <c r="G7195" s="299"/>
      <c r="H7195" s="299"/>
      <c r="I7195" s="299"/>
      <c r="J7195" s="297"/>
      <c r="K7195" s="298">
        <f ca="1">IF(OFFSET(K7195,-$D7195,0)="n/a","n/a",IF(K$5&gt;OFFSET(K7195,-$D7195,0)+$D7195,$E7195-SUM($G7195:J7195),($E7195-SUM($G7195:J7195))/(OFFSET(K7195,-$D7195,0)-(K$5-$D7195-1))))</f>
        <v>0</v>
      </c>
      <c r="L7195" s="298">
        <f ca="1">IF(OFFSET(L7195,-$D7195,0)="n/a","n/a",IF(L$5&gt;OFFSET(L7195,-$D7195,0)+$D7195,$E7195-SUM($G7195:K7195),($E7195-SUM($G7195:K7195))/(OFFSET(L7195,-$D7195,0)-(L$5-$D7195-1))))</f>
        <v>0</v>
      </c>
    </row>
    <row r="7196" spans="1:12" ht="12.75" hidden="1" customHeight="1" outlineLevel="2" x14ac:dyDescent="0.2">
      <c r="A7196" s="3"/>
      <c r="B7196" s="3"/>
      <c r="C7196" s="377"/>
      <c r="D7196" s="3">
        <v>5</v>
      </c>
      <c r="E7196" s="295">
        <f ca="1"/>
        <v>0</v>
      </c>
      <c r="F7196" s="296"/>
      <c r="G7196" s="299"/>
      <c r="H7196" s="299"/>
      <c r="I7196" s="299"/>
      <c r="J7196" s="299"/>
      <c r="K7196" s="297"/>
      <c r="L7196" s="298">
        <f ca="1">IF(OFFSET(L7196,-$D7196,0)="n/a","n/a",IF(L$5&gt;OFFSET(L7196,-$D7196,0)+$D7196,$E7196-SUM($G7196:K7196),($E7196-SUM($G7196:K7196))/(OFFSET(L7196,-$D7196,0)-(L$5-$D7196-1))))</f>
        <v>0</v>
      </c>
    </row>
    <row r="7197" spans="1:12" ht="12.75" hidden="1" customHeight="1" outlineLevel="2" x14ac:dyDescent="0.2">
      <c r="A7197" s="3"/>
      <c r="B7197" s="3"/>
      <c r="C7197" s="377"/>
      <c r="D7197" s="3">
        <v>6</v>
      </c>
      <c r="E7197" s="295">
        <f ca="1"/>
        <v>0</v>
      </c>
      <c r="F7197" s="296"/>
      <c r="G7197" s="299"/>
      <c r="H7197" s="299"/>
      <c r="I7197" s="299"/>
      <c r="J7197" s="299"/>
      <c r="K7197" s="299"/>
      <c r="L7197" s="297"/>
    </row>
    <row r="7198" spans="1:12" ht="12.75" hidden="1" customHeight="1" outlineLevel="2" x14ac:dyDescent="0.2">
      <c r="A7198" s="3"/>
      <c r="B7198" s="3"/>
      <c r="C7198" s="377"/>
      <c r="D7198" s="3">
        <v>7</v>
      </c>
      <c r="E7198" s="295" t="e">
        <f ca="1"/>
        <v>#N/A</v>
      </c>
      <c r="F7198" s="296"/>
      <c r="G7198" s="299"/>
      <c r="H7198" s="299"/>
      <c r="I7198" s="299"/>
      <c r="J7198" s="299"/>
      <c r="K7198" s="299"/>
      <c r="L7198" s="299"/>
    </row>
    <row r="7199" spans="1:12" ht="12.75" hidden="1" customHeight="1" outlineLevel="2" x14ac:dyDescent="0.2">
      <c r="A7199" s="3"/>
      <c r="B7199" s="3"/>
      <c r="C7199" s="377"/>
      <c r="D7199" s="3">
        <v>8</v>
      </c>
      <c r="E7199" s="295" t="e">
        <f ca="1"/>
        <v>#N/A</v>
      </c>
      <c r="F7199" s="296"/>
      <c r="G7199" s="299"/>
      <c r="H7199" s="299"/>
      <c r="I7199" s="299"/>
      <c r="J7199" s="299"/>
      <c r="K7199" s="299"/>
      <c r="L7199" s="299"/>
    </row>
    <row r="7200" spans="1:12" ht="12.75" hidden="1" customHeight="1" outlineLevel="2" x14ac:dyDescent="0.2">
      <c r="A7200" s="3"/>
      <c r="B7200" s="3"/>
      <c r="C7200" s="377"/>
      <c r="D7200" s="3">
        <v>9</v>
      </c>
      <c r="E7200" s="295" t="e">
        <f ca="1"/>
        <v>#N/A</v>
      </c>
      <c r="F7200" s="296"/>
      <c r="G7200" s="299"/>
      <c r="H7200" s="299"/>
      <c r="I7200" s="299"/>
      <c r="J7200" s="299"/>
      <c r="K7200" s="299"/>
      <c r="L7200" s="299"/>
    </row>
    <row r="7201" spans="1:12" ht="12.75" hidden="1" customHeight="1" outlineLevel="2" x14ac:dyDescent="0.2">
      <c r="A7201" s="3"/>
      <c r="B7201" s="3"/>
      <c r="C7201" s="377"/>
      <c r="D7201" s="3">
        <v>10</v>
      </c>
      <c r="E7201" s="295" t="e">
        <f ca="1"/>
        <v>#N/A</v>
      </c>
      <c r="F7201" s="296"/>
      <c r="G7201" s="299"/>
      <c r="H7201" s="299"/>
      <c r="I7201" s="299"/>
      <c r="J7201" s="299"/>
      <c r="K7201" s="299"/>
      <c r="L7201" s="299"/>
    </row>
    <row r="7202" spans="1:12" ht="12.75" hidden="1" customHeight="1" outlineLevel="2" x14ac:dyDescent="0.2">
      <c r="A7202" s="3"/>
      <c r="B7202" s="3"/>
      <c r="C7202" s="377"/>
      <c r="D7202" s="3">
        <v>11</v>
      </c>
      <c r="E7202" s="295" t="e">
        <f ca="1"/>
        <v>#N/A</v>
      </c>
      <c r="F7202" s="296"/>
      <c r="G7202" s="299"/>
      <c r="H7202" s="299"/>
      <c r="I7202" s="299"/>
      <c r="J7202" s="299"/>
      <c r="K7202" s="299"/>
      <c r="L7202" s="299"/>
    </row>
    <row r="7203" spans="1:12" ht="12.75" hidden="1" customHeight="1" outlineLevel="2" x14ac:dyDescent="0.2">
      <c r="A7203" s="3"/>
      <c r="B7203" s="3"/>
      <c r="C7203" s="377"/>
      <c r="D7203" s="3">
        <v>12</v>
      </c>
      <c r="E7203" s="295" t="e">
        <f ca="1"/>
        <v>#N/A</v>
      </c>
      <c r="F7203" s="296"/>
      <c r="G7203" s="299"/>
      <c r="H7203" s="299"/>
      <c r="I7203" s="299"/>
      <c r="J7203" s="299"/>
      <c r="K7203" s="299"/>
      <c r="L7203" s="299"/>
    </row>
    <row r="7204" spans="1:12" ht="12.75" hidden="1" customHeight="1" outlineLevel="2" x14ac:dyDescent="0.2">
      <c r="A7204" s="3"/>
      <c r="B7204" s="3"/>
      <c r="C7204" s="377"/>
      <c r="D7204" s="3">
        <v>13</v>
      </c>
      <c r="E7204" s="295" t="e">
        <f ca="1"/>
        <v>#N/A</v>
      </c>
      <c r="F7204" s="296"/>
      <c r="G7204" s="299"/>
      <c r="H7204" s="299"/>
      <c r="I7204" s="299"/>
      <c r="J7204" s="299"/>
      <c r="K7204" s="299"/>
      <c r="L7204" s="299"/>
    </row>
    <row r="7205" spans="1:12" ht="12.75" hidden="1" customHeight="1" outlineLevel="2" x14ac:dyDescent="0.2">
      <c r="A7205" s="3"/>
      <c r="B7205" s="3"/>
      <c r="C7205" s="377"/>
      <c r="D7205" s="3">
        <v>14</v>
      </c>
      <c r="E7205" s="295" t="e">
        <f ca="1"/>
        <v>#N/A</v>
      </c>
      <c r="F7205" s="296"/>
      <c r="G7205" s="299"/>
      <c r="H7205" s="299"/>
      <c r="I7205" s="299"/>
      <c r="J7205" s="299"/>
      <c r="K7205" s="299"/>
      <c r="L7205" s="299"/>
    </row>
    <row r="7206" spans="1:12" ht="12.75" hidden="1" customHeight="1" outlineLevel="2" x14ac:dyDescent="0.2">
      <c r="A7206" s="3"/>
      <c r="B7206" s="3"/>
      <c r="C7206" s="377"/>
      <c r="D7206" s="3">
        <v>15</v>
      </c>
      <c r="E7206" s="295" t="e">
        <f ca="1"/>
        <v>#N/A</v>
      </c>
      <c r="F7206" s="296"/>
      <c r="G7206" s="299"/>
      <c r="H7206" s="299"/>
      <c r="I7206" s="299"/>
      <c r="J7206" s="299"/>
      <c r="K7206" s="299"/>
      <c r="L7206" s="299"/>
    </row>
    <row r="7207" spans="1:12" ht="12.75" hidden="1" customHeight="1" outlineLevel="1" x14ac:dyDescent="0.2">
      <c r="A7207" s="3"/>
      <c r="B7207" s="149" t="str">
        <f ca="1">B7190</f>
        <v>Asset Type 177</v>
      </c>
      <c r="C7207" s="149" t="str">
        <f ca="1">C7190</f>
        <v>Description - Asset Type 177</v>
      </c>
      <c r="D7207" s="3"/>
      <c r="E7207" s="3"/>
      <c r="F7207" s="109" t="s">
        <v>47</v>
      </c>
      <c r="G7207" s="301">
        <f t="shared" ref="G7207:L7207" si="754">SUM(G7192:G7206)</f>
        <v>0</v>
      </c>
      <c r="H7207" s="301">
        <f t="shared" ca="1" si="754"/>
        <v>0</v>
      </c>
      <c r="I7207" s="301">
        <f t="shared" ca="1" si="754"/>
        <v>0</v>
      </c>
      <c r="J7207" s="301">
        <f t="shared" ca="1" si="754"/>
        <v>0</v>
      </c>
      <c r="K7207" s="301">
        <f t="shared" ca="1" si="754"/>
        <v>0</v>
      </c>
      <c r="L7207" s="301">
        <f t="shared" ca="1" si="754"/>
        <v>0</v>
      </c>
    </row>
    <row r="7208" spans="1:12" ht="12.75" hidden="1" customHeight="1" outlineLevel="2" x14ac:dyDescent="0.2">
      <c r="A7208" s="221">
        <f>A7190+1</f>
        <v>178</v>
      </c>
      <c r="B7208" s="22" t="str">
        <f ca="1">OFFSET($B$216,$A7208-1,0)</f>
        <v>Asset Type 178</v>
      </c>
      <c r="C7208" s="22" t="str">
        <f ca="1">OFFSET($C$216,$A7208-1,0)</f>
        <v>Description - Asset Type 178</v>
      </c>
      <c r="D7208" s="3"/>
      <c r="E7208" s="112"/>
      <c r="F7208" s="111" t="s">
        <v>46</v>
      </c>
      <c r="G7208" s="300">
        <f t="shared" ref="G7208:L7208" ca="1" si="755">VLOOKUP($B7208,$B$216:$L$415,5+G$5,FALSE)</f>
        <v>0</v>
      </c>
      <c r="H7208" s="300">
        <f t="shared" ca="1" si="755"/>
        <v>0</v>
      </c>
      <c r="I7208" s="300">
        <f t="shared" ca="1" si="755"/>
        <v>0</v>
      </c>
      <c r="J7208" s="300">
        <f t="shared" ca="1" si="755"/>
        <v>0</v>
      </c>
      <c r="K7208" s="300">
        <f t="shared" ca="1" si="755"/>
        <v>0</v>
      </c>
      <c r="L7208" s="300">
        <f t="shared" ca="1" si="755"/>
        <v>0</v>
      </c>
    </row>
    <row r="7209" spans="1:12" ht="12.75" hidden="1" customHeight="1" outlineLevel="2" x14ac:dyDescent="0.2">
      <c r="A7209" s="3"/>
      <c r="B7209" s="3"/>
      <c r="C7209" s="21"/>
      <c r="D7209" s="3"/>
      <c r="E7209" s="110"/>
      <c r="F7209" s="109" t="s">
        <v>81</v>
      </c>
      <c r="G7209" s="114">
        <f ca="1">VLOOKUP($B7208,'Input Sheet'!$B$215:$L$414,5+G$5,FALSE)</f>
        <v>0</v>
      </c>
      <c r="H7209" s="114">
        <f ca="1">VLOOKUP($B7208,'Input Sheet'!$B$215:$L$414,5+H$5,FALSE)</f>
        <v>0</v>
      </c>
      <c r="I7209" s="114">
        <f ca="1">VLOOKUP($B7208,'Input Sheet'!$B$215:$L$414,5+I$5,FALSE)</f>
        <v>0</v>
      </c>
      <c r="J7209" s="114">
        <f ca="1">VLOOKUP($B7208,'Input Sheet'!$B$215:$L$414,5+J$5,FALSE)</f>
        <v>0</v>
      </c>
      <c r="K7209" s="114">
        <f ca="1">VLOOKUP($B7208,'Input Sheet'!$B$215:$L$414,5+K$5,FALSE)</f>
        <v>0</v>
      </c>
      <c r="L7209" s="114">
        <f ca="1">VLOOKUP($B7208,'Input Sheet'!$B$215:$L$414,5+L$5,FALSE)</f>
        <v>0</v>
      </c>
    </row>
    <row r="7210" spans="1:12" ht="12.75" hidden="1" customHeight="1" outlineLevel="2" x14ac:dyDescent="0.2">
      <c r="A7210" s="3"/>
      <c r="B7210" s="3"/>
      <c r="C7210" s="3"/>
      <c r="D7210" s="3">
        <v>1</v>
      </c>
      <c r="E7210" s="295">
        <f t="array" aca="1" ref="E7210:E7224" ca="1">TRANSPOSE(G7208:L7208)</f>
        <v>0</v>
      </c>
      <c r="F7210" s="296"/>
      <c r="G7210" s="297"/>
      <c r="H7210" s="298">
        <f ca="1">IF(OFFSET(H7210,-$D7210,0)="n/a","n/a",IF(H$5&gt;OFFSET(H7210,-$D7210,0)+$D7210,$E7210-SUM($G7210:G7210),($E7210-SUM($G7210:G7210))/(OFFSET(H7210,-$D7210,0)-(H$5-$D7210-1))))</f>
        <v>0</v>
      </c>
      <c r="I7210" s="298">
        <f ca="1">IF(OFFSET(I7210,-$D7210,0)="n/a","n/a",IF(I$5&gt;OFFSET(I7210,-$D7210,0)+$D7210,$E7210-SUM($G7210:H7210),($E7210-SUM($G7210:H7210))/(OFFSET(I7210,-$D7210,0)-(I$5-$D7210-1))))</f>
        <v>0</v>
      </c>
      <c r="J7210" s="298">
        <f ca="1">IF(OFFSET(J7210,-$D7210,0)="n/a","n/a",IF(J$5&gt;OFFSET(J7210,-$D7210,0)+$D7210,$E7210-SUM($G7210:I7210),($E7210-SUM($G7210:I7210))/(OFFSET(J7210,-$D7210,0)-(J$5-$D7210-1))))</f>
        <v>0</v>
      </c>
      <c r="K7210" s="298">
        <f ca="1">IF(OFFSET(K7210,-$D7210,0)="n/a","n/a",IF(K$5&gt;OFFSET(K7210,-$D7210,0)+$D7210,$E7210-SUM($G7210:J7210),($E7210-SUM($G7210:J7210))/(OFFSET(K7210,-$D7210,0)-(K$5-$D7210-1))))</f>
        <v>0</v>
      </c>
      <c r="L7210" s="298">
        <f ca="1">IF(OFFSET(L7210,-$D7210,0)="n/a","n/a",IF(L$5&gt;OFFSET(L7210,-$D7210,0)+$D7210,$E7210-SUM($G7210:K7210),($E7210-SUM($G7210:K7210))/(OFFSET(L7210,-$D7210,0)-(L$5-$D7210-1))))</f>
        <v>0</v>
      </c>
    </row>
    <row r="7211" spans="1:12" ht="12.75" hidden="1" customHeight="1" outlineLevel="2" x14ac:dyDescent="0.2">
      <c r="A7211" s="3"/>
      <c r="B7211" s="3"/>
      <c r="C7211" s="377" t="s">
        <v>48</v>
      </c>
      <c r="D7211" s="3">
        <v>2</v>
      </c>
      <c r="E7211" s="295">
        <f ca="1"/>
        <v>0</v>
      </c>
      <c r="F7211" s="296"/>
      <c r="G7211" s="299"/>
      <c r="H7211" s="297"/>
      <c r="I7211" s="298">
        <f ca="1">IF(OFFSET(I7211,-$D7211,0)="n/a","n/a",IF(I$5&gt;OFFSET(I7211,-$D7211,0)+$D7211,$E7211-SUM($G7211:H7211),($E7211-SUM($G7211:H7211))/(OFFSET(I7211,-$D7211,0)-(I$5-$D7211-1))))</f>
        <v>0</v>
      </c>
      <c r="J7211" s="298">
        <f ca="1">IF(OFFSET(J7211,-$D7211,0)="n/a","n/a",IF(J$5&gt;OFFSET(J7211,-$D7211,0)+$D7211,$E7211-SUM($G7211:I7211),($E7211-SUM($G7211:I7211))/(OFFSET(J7211,-$D7211,0)-(J$5-$D7211-1))))</f>
        <v>0</v>
      </c>
      <c r="K7211" s="298">
        <f ca="1">IF(OFFSET(K7211,-$D7211,0)="n/a","n/a",IF(K$5&gt;OFFSET(K7211,-$D7211,0)+$D7211,$E7211-SUM($G7211:J7211),($E7211-SUM($G7211:J7211))/(OFFSET(K7211,-$D7211,0)-(K$5-$D7211-1))))</f>
        <v>0</v>
      </c>
      <c r="L7211" s="298">
        <f ca="1">IF(OFFSET(L7211,-$D7211,0)="n/a","n/a",IF(L$5&gt;OFFSET(L7211,-$D7211,0)+$D7211,$E7211-SUM($G7211:K7211),($E7211-SUM($G7211:K7211))/(OFFSET(L7211,-$D7211,0)-(L$5-$D7211-1))))</f>
        <v>0</v>
      </c>
    </row>
    <row r="7212" spans="1:12" ht="12.75" hidden="1" customHeight="1" outlineLevel="2" x14ac:dyDescent="0.2">
      <c r="A7212" s="3"/>
      <c r="B7212" s="3"/>
      <c r="C7212" s="377"/>
      <c r="D7212" s="3">
        <v>3</v>
      </c>
      <c r="E7212" s="295">
        <f ca="1"/>
        <v>0</v>
      </c>
      <c r="F7212" s="296"/>
      <c r="G7212" s="299"/>
      <c r="H7212" s="299"/>
      <c r="I7212" s="297"/>
      <c r="J7212" s="298">
        <f ca="1">IF(OFFSET(J7212,-$D7212,0)="n/a","n/a",IF(J$5&gt;OFFSET(J7212,-$D7212,0)+$D7212,$E7212-SUM($G7212:I7212),($E7212-SUM($G7212:I7212))/(OFFSET(J7212,-$D7212,0)-(J$5-$D7212-1))))</f>
        <v>0</v>
      </c>
      <c r="K7212" s="298">
        <f ca="1">IF(OFFSET(K7212,-$D7212,0)="n/a","n/a",IF(K$5&gt;OFFSET(K7212,-$D7212,0)+$D7212,$E7212-SUM($G7212:J7212),($E7212-SUM($G7212:J7212))/(OFFSET(K7212,-$D7212,0)-(K$5-$D7212-1))))</f>
        <v>0</v>
      </c>
      <c r="L7212" s="298">
        <f ca="1">IF(OFFSET(L7212,-$D7212,0)="n/a","n/a",IF(L$5&gt;OFFSET(L7212,-$D7212,0)+$D7212,$E7212-SUM($G7212:K7212),($E7212-SUM($G7212:K7212))/(OFFSET(L7212,-$D7212,0)-(L$5-$D7212-1))))</f>
        <v>0</v>
      </c>
    </row>
    <row r="7213" spans="1:12" ht="12.75" hidden="1" customHeight="1" outlineLevel="2" x14ac:dyDescent="0.2">
      <c r="A7213" s="3"/>
      <c r="B7213" s="3"/>
      <c r="C7213" s="377"/>
      <c r="D7213" s="3">
        <v>4</v>
      </c>
      <c r="E7213" s="295">
        <f ca="1"/>
        <v>0</v>
      </c>
      <c r="F7213" s="296"/>
      <c r="G7213" s="299"/>
      <c r="H7213" s="299"/>
      <c r="I7213" s="299"/>
      <c r="J7213" s="297"/>
      <c r="K7213" s="298">
        <f ca="1">IF(OFFSET(K7213,-$D7213,0)="n/a","n/a",IF(K$5&gt;OFFSET(K7213,-$D7213,0)+$D7213,$E7213-SUM($G7213:J7213),($E7213-SUM($G7213:J7213))/(OFFSET(K7213,-$D7213,0)-(K$5-$D7213-1))))</f>
        <v>0</v>
      </c>
      <c r="L7213" s="298">
        <f ca="1">IF(OFFSET(L7213,-$D7213,0)="n/a","n/a",IF(L$5&gt;OFFSET(L7213,-$D7213,0)+$D7213,$E7213-SUM($G7213:K7213),($E7213-SUM($G7213:K7213))/(OFFSET(L7213,-$D7213,0)-(L$5-$D7213-1))))</f>
        <v>0</v>
      </c>
    </row>
    <row r="7214" spans="1:12" ht="12.75" hidden="1" customHeight="1" outlineLevel="2" x14ac:dyDescent="0.2">
      <c r="A7214" s="3"/>
      <c r="B7214" s="3"/>
      <c r="C7214" s="377"/>
      <c r="D7214" s="3">
        <v>5</v>
      </c>
      <c r="E7214" s="295">
        <f ca="1"/>
        <v>0</v>
      </c>
      <c r="F7214" s="296"/>
      <c r="G7214" s="299"/>
      <c r="H7214" s="299"/>
      <c r="I7214" s="299"/>
      <c r="J7214" s="299"/>
      <c r="K7214" s="297"/>
      <c r="L7214" s="298">
        <f ca="1">IF(OFFSET(L7214,-$D7214,0)="n/a","n/a",IF(L$5&gt;OFFSET(L7214,-$D7214,0)+$D7214,$E7214-SUM($G7214:K7214),($E7214-SUM($G7214:K7214))/(OFFSET(L7214,-$D7214,0)-(L$5-$D7214-1))))</f>
        <v>0</v>
      </c>
    </row>
    <row r="7215" spans="1:12" ht="12.75" hidden="1" customHeight="1" outlineLevel="2" x14ac:dyDescent="0.2">
      <c r="A7215" s="3"/>
      <c r="B7215" s="3"/>
      <c r="C7215" s="377"/>
      <c r="D7215" s="3">
        <v>6</v>
      </c>
      <c r="E7215" s="295">
        <f ca="1"/>
        <v>0</v>
      </c>
      <c r="F7215" s="296"/>
      <c r="G7215" s="299"/>
      <c r="H7215" s="299"/>
      <c r="I7215" s="299"/>
      <c r="J7215" s="299"/>
      <c r="K7215" s="299"/>
      <c r="L7215" s="297"/>
    </row>
    <row r="7216" spans="1:12" ht="12.75" hidden="1" customHeight="1" outlineLevel="2" x14ac:dyDescent="0.2">
      <c r="A7216" s="3"/>
      <c r="B7216" s="3"/>
      <c r="C7216" s="377"/>
      <c r="D7216" s="3">
        <v>7</v>
      </c>
      <c r="E7216" s="295" t="e">
        <f ca="1"/>
        <v>#N/A</v>
      </c>
      <c r="F7216" s="296"/>
      <c r="G7216" s="299"/>
      <c r="H7216" s="299"/>
      <c r="I7216" s="299"/>
      <c r="J7216" s="299"/>
      <c r="K7216" s="299"/>
      <c r="L7216" s="299"/>
    </row>
    <row r="7217" spans="1:12" ht="12.75" hidden="1" customHeight="1" outlineLevel="2" x14ac:dyDescent="0.2">
      <c r="A7217" s="3"/>
      <c r="B7217" s="3"/>
      <c r="C7217" s="377"/>
      <c r="D7217" s="3">
        <v>8</v>
      </c>
      <c r="E7217" s="295" t="e">
        <f ca="1"/>
        <v>#N/A</v>
      </c>
      <c r="F7217" s="296"/>
      <c r="G7217" s="299"/>
      <c r="H7217" s="299"/>
      <c r="I7217" s="299"/>
      <c r="J7217" s="299"/>
      <c r="K7217" s="299"/>
      <c r="L7217" s="299"/>
    </row>
    <row r="7218" spans="1:12" ht="12.75" hidden="1" customHeight="1" outlineLevel="2" x14ac:dyDescent="0.2">
      <c r="A7218" s="3"/>
      <c r="B7218" s="3"/>
      <c r="C7218" s="377"/>
      <c r="D7218" s="3">
        <v>9</v>
      </c>
      <c r="E7218" s="295" t="e">
        <f ca="1"/>
        <v>#N/A</v>
      </c>
      <c r="F7218" s="296"/>
      <c r="G7218" s="299"/>
      <c r="H7218" s="299"/>
      <c r="I7218" s="299"/>
      <c r="J7218" s="299"/>
      <c r="K7218" s="299"/>
      <c r="L7218" s="299"/>
    </row>
    <row r="7219" spans="1:12" ht="12.75" hidden="1" customHeight="1" outlineLevel="2" x14ac:dyDescent="0.2">
      <c r="A7219" s="3"/>
      <c r="B7219" s="3"/>
      <c r="C7219" s="377"/>
      <c r="D7219" s="3">
        <v>10</v>
      </c>
      <c r="E7219" s="295" t="e">
        <f ca="1"/>
        <v>#N/A</v>
      </c>
      <c r="F7219" s="296"/>
      <c r="G7219" s="299"/>
      <c r="H7219" s="299"/>
      <c r="I7219" s="299"/>
      <c r="J7219" s="299"/>
      <c r="K7219" s="299"/>
      <c r="L7219" s="299"/>
    </row>
    <row r="7220" spans="1:12" ht="12.75" hidden="1" customHeight="1" outlineLevel="2" x14ac:dyDescent="0.2">
      <c r="A7220" s="3"/>
      <c r="B7220" s="3"/>
      <c r="C7220" s="377"/>
      <c r="D7220" s="3">
        <v>11</v>
      </c>
      <c r="E7220" s="295" t="e">
        <f ca="1"/>
        <v>#N/A</v>
      </c>
      <c r="F7220" s="296"/>
      <c r="G7220" s="299"/>
      <c r="H7220" s="299"/>
      <c r="I7220" s="299"/>
      <c r="J7220" s="299"/>
      <c r="K7220" s="299"/>
      <c r="L7220" s="299"/>
    </row>
    <row r="7221" spans="1:12" ht="12.75" hidden="1" customHeight="1" outlineLevel="2" x14ac:dyDescent="0.2">
      <c r="A7221" s="3"/>
      <c r="B7221" s="3"/>
      <c r="C7221" s="377"/>
      <c r="D7221" s="3">
        <v>12</v>
      </c>
      <c r="E7221" s="295" t="e">
        <f ca="1"/>
        <v>#N/A</v>
      </c>
      <c r="F7221" s="296"/>
      <c r="G7221" s="299"/>
      <c r="H7221" s="299"/>
      <c r="I7221" s="299"/>
      <c r="J7221" s="299"/>
      <c r="K7221" s="299"/>
      <c r="L7221" s="299"/>
    </row>
    <row r="7222" spans="1:12" ht="12.75" hidden="1" customHeight="1" outlineLevel="2" x14ac:dyDescent="0.2">
      <c r="A7222" s="3"/>
      <c r="B7222" s="3"/>
      <c r="C7222" s="377"/>
      <c r="D7222" s="3">
        <v>13</v>
      </c>
      <c r="E7222" s="295" t="e">
        <f ca="1"/>
        <v>#N/A</v>
      </c>
      <c r="F7222" s="296"/>
      <c r="G7222" s="299"/>
      <c r="H7222" s="299"/>
      <c r="I7222" s="299"/>
      <c r="J7222" s="299"/>
      <c r="K7222" s="299"/>
      <c r="L7222" s="299"/>
    </row>
    <row r="7223" spans="1:12" ht="12.75" hidden="1" customHeight="1" outlineLevel="2" x14ac:dyDescent="0.2">
      <c r="A7223" s="3"/>
      <c r="B7223" s="3"/>
      <c r="C7223" s="377"/>
      <c r="D7223" s="3">
        <v>14</v>
      </c>
      <c r="E7223" s="295" t="e">
        <f ca="1"/>
        <v>#N/A</v>
      </c>
      <c r="F7223" s="296"/>
      <c r="G7223" s="299"/>
      <c r="H7223" s="299"/>
      <c r="I7223" s="299"/>
      <c r="J7223" s="299"/>
      <c r="K7223" s="299"/>
      <c r="L7223" s="299"/>
    </row>
    <row r="7224" spans="1:12" ht="12.75" hidden="1" customHeight="1" outlineLevel="2" x14ac:dyDescent="0.2">
      <c r="A7224" s="3"/>
      <c r="B7224" s="3"/>
      <c r="C7224" s="377"/>
      <c r="D7224" s="3">
        <v>15</v>
      </c>
      <c r="E7224" s="295" t="e">
        <f ca="1"/>
        <v>#N/A</v>
      </c>
      <c r="F7224" s="296"/>
      <c r="G7224" s="299"/>
      <c r="H7224" s="299"/>
      <c r="I7224" s="299"/>
      <c r="J7224" s="299"/>
      <c r="K7224" s="299"/>
      <c r="L7224" s="299"/>
    </row>
    <row r="7225" spans="1:12" ht="12.75" hidden="1" customHeight="1" outlineLevel="1" x14ac:dyDescent="0.2">
      <c r="A7225" s="3"/>
      <c r="B7225" s="149" t="str">
        <f ca="1">B7208</f>
        <v>Asset Type 178</v>
      </c>
      <c r="C7225" s="149" t="str">
        <f ca="1">C7208</f>
        <v>Description - Asset Type 178</v>
      </c>
      <c r="D7225" s="3"/>
      <c r="E7225" s="3"/>
      <c r="F7225" s="109" t="s">
        <v>47</v>
      </c>
      <c r="G7225" s="301">
        <f t="shared" ref="G7225:L7225" si="756">SUM(G7210:G7224)</f>
        <v>0</v>
      </c>
      <c r="H7225" s="301">
        <f t="shared" ca="1" si="756"/>
        <v>0</v>
      </c>
      <c r="I7225" s="301">
        <f t="shared" ca="1" si="756"/>
        <v>0</v>
      </c>
      <c r="J7225" s="301">
        <f t="shared" ca="1" si="756"/>
        <v>0</v>
      </c>
      <c r="K7225" s="301">
        <f t="shared" ca="1" si="756"/>
        <v>0</v>
      </c>
      <c r="L7225" s="301">
        <f t="shared" ca="1" si="756"/>
        <v>0</v>
      </c>
    </row>
    <row r="7226" spans="1:12" ht="12.75" hidden="1" customHeight="1" outlineLevel="2" x14ac:dyDescent="0.2">
      <c r="A7226" s="221">
        <f>A7208+1</f>
        <v>179</v>
      </c>
      <c r="B7226" s="22" t="str">
        <f ca="1">OFFSET($B$216,$A7226-1,0)</f>
        <v>Asset Type 179</v>
      </c>
      <c r="C7226" s="22" t="str">
        <f ca="1">OFFSET($C$216,$A7226-1,0)</f>
        <v>Description - Asset Type 179</v>
      </c>
      <c r="D7226" s="3"/>
      <c r="E7226" s="112"/>
      <c r="F7226" s="111" t="s">
        <v>46</v>
      </c>
      <c r="G7226" s="300">
        <f t="shared" ref="G7226:L7226" ca="1" si="757">VLOOKUP($B7226,$B$216:$L$415,5+G$5,FALSE)</f>
        <v>0</v>
      </c>
      <c r="H7226" s="300">
        <f t="shared" ca="1" si="757"/>
        <v>0</v>
      </c>
      <c r="I7226" s="300">
        <f t="shared" ca="1" si="757"/>
        <v>0</v>
      </c>
      <c r="J7226" s="300">
        <f t="shared" ca="1" si="757"/>
        <v>0</v>
      </c>
      <c r="K7226" s="300">
        <f t="shared" ca="1" si="757"/>
        <v>0</v>
      </c>
      <c r="L7226" s="300">
        <f t="shared" ca="1" si="757"/>
        <v>0</v>
      </c>
    </row>
    <row r="7227" spans="1:12" ht="12.75" hidden="1" customHeight="1" outlineLevel="2" x14ac:dyDescent="0.2">
      <c r="A7227" s="3"/>
      <c r="B7227" s="3"/>
      <c r="C7227" s="21"/>
      <c r="D7227" s="3"/>
      <c r="E7227" s="110"/>
      <c r="F7227" s="109" t="s">
        <v>81</v>
      </c>
      <c r="G7227" s="114">
        <f ca="1">VLOOKUP($B7226,'Input Sheet'!$B$215:$L$414,5+G$5,FALSE)</f>
        <v>0</v>
      </c>
      <c r="H7227" s="114">
        <f ca="1">VLOOKUP($B7226,'Input Sheet'!$B$215:$L$414,5+H$5,FALSE)</f>
        <v>0</v>
      </c>
      <c r="I7227" s="114">
        <f ca="1">VLOOKUP($B7226,'Input Sheet'!$B$215:$L$414,5+I$5,FALSE)</f>
        <v>0</v>
      </c>
      <c r="J7227" s="114">
        <f ca="1">VLOOKUP($B7226,'Input Sheet'!$B$215:$L$414,5+J$5,FALSE)</f>
        <v>0</v>
      </c>
      <c r="K7227" s="114">
        <f ca="1">VLOOKUP($B7226,'Input Sheet'!$B$215:$L$414,5+K$5,FALSE)</f>
        <v>0</v>
      </c>
      <c r="L7227" s="114">
        <f ca="1">VLOOKUP($B7226,'Input Sheet'!$B$215:$L$414,5+L$5,FALSE)</f>
        <v>0</v>
      </c>
    </row>
    <row r="7228" spans="1:12" ht="12.75" hidden="1" customHeight="1" outlineLevel="2" x14ac:dyDescent="0.2">
      <c r="A7228" s="3"/>
      <c r="B7228" s="3"/>
      <c r="C7228" s="3"/>
      <c r="D7228" s="3">
        <v>1</v>
      </c>
      <c r="E7228" s="295">
        <f t="array" aca="1" ref="E7228:E7242" ca="1">TRANSPOSE(G7226:L7226)</f>
        <v>0</v>
      </c>
      <c r="F7228" s="296"/>
      <c r="G7228" s="297"/>
      <c r="H7228" s="298">
        <f ca="1">IF(OFFSET(H7228,-$D7228,0)="n/a","n/a",IF(H$5&gt;OFFSET(H7228,-$D7228,0)+$D7228,$E7228-SUM($G7228:G7228),($E7228-SUM($G7228:G7228))/(OFFSET(H7228,-$D7228,0)-(H$5-$D7228-1))))</f>
        <v>0</v>
      </c>
      <c r="I7228" s="298">
        <f ca="1">IF(OFFSET(I7228,-$D7228,0)="n/a","n/a",IF(I$5&gt;OFFSET(I7228,-$D7228,0)+$D7228,$E7228-SUM($G7228:H7228),($E7228-SUM($G7228:H7228))/(OFFSET(I7228,-$D7228,0)-(I$5-$D7228-1))))</f>
        <v>0</v>
      </c>
      <c r="J7228" s="298">
        <f ca="1">IF(OFFSET(J7228,-$D7228,0)="n/a","n/a",IF(J$5&gt;OFFSET(J7228,-$D7228,0)+$D7228,$E7228-SUM($G7228:I7228),($E7228-SUM($G7228:I7228))/(OFFSET(J7228,-$D7228,0)-(J$5-$D7228-1))))</f>
        <v>0</v>
      </c>
      <c r="K7228" s="298">
        <f ca="1">IF(OFFSET(K7228,-$D7228,0)="n/a","n/a",IF(K$5&gt;OFFSET(K7228,-$D7228,0)+$D7228,$E7228-SUM($G7228:J7228),($E7228-SUM($G7228:J7228))/(OFFSET(K7228,-$D7228,0)-(K$5-$D7228-1))))</f>
        <v>0</v>
      </c>
      <c r="L7228" s="298">
        <f ca="1">IF(OFFSET(L7228,-$D7228,0)="n/a","n/a",IF(L$5&gt;OFFSET(L7228,-$D7228,0)+$D7228,$E7228-SUM($G7228:K7228),($E7228-SUM($G7228:K7228))/(OFFSET(L7228,-$D7228,0)-(L$5-$D7228-1))))</f>
        <v>0</v>
      </c>
    </row>
    <row r="7229" spans="1:12" ht="12.75" hidden="1" customHeight="1" outlineLevel="2" x14ac:dyDescent="0.2">
      <c r="A7229" s="3"/>
      <c r="B7229" s="3"/>
      <c r="C7229" s="377" t="s">
        <v>48</v>
      </c>
      <c r="D7229" s="3">
        <v>2</v>
      </c>
      <c r="E7229" s="295">
        <f ca="1"/>
        <v>0</v>
      </c>
      <c r="F7229" s="296"/>
      <c r="G7229" s="299"/>
      <c r="H7229" s="297"/>
      <c r="I7229" s="298">
        <f ca="1">IF(OFFSET(I7229,-$D7229,0)="n/a","n/a",IF(I$5&gt;OFFSET(I7229,-$D7229,0)+$D7229,$E7229-SUM($G7229:H7229),($E7229-SUM($G7229:H7229))/(OFFSET(I7229,-$D7229,0)-(I$5-$D7229-1))))</f>
        <v>0</v>
      </c>
      <c r="J7229" s="298">
        <f ca="1">IF(OFFSET(J7229,-$D7229,0)="n/a","n/a",IF(J$5&gt;OFFSET(J7229,-$D7229,0)+$D7229,$E7229-SUM($G7229:I7229),($E7229-SUM($G7229:I7229))/(OFFSET(J7229,-$D7229,0)-(J$5-$D7229-1))))</f>
        <v>0</v>
      </c>
      <c r="K7229" s="298">
        <f ca="1">IF(OFFSET(K7229,-$D7229,0)="n/a","n/a",IF(K$5&gt;OFFSET(K7229,-$D7229,0)+$D7229,$E7229-SUM($G7229:J7229),($E7229-SUM($G7229:J7229))/(OFFSET(K7229,-$D7229,0)-(K$5-$D7229-1))))</f>
        <v>0</v>
      </c>
      <c r="L7229" s="298">
        <f ca="1">IF(OFFSET(L7229,-$D7229,0)="n/a","n/a",IF(L$5&gt;OFFSET(L7229,-$D7229,0)+$D7229,$E7229-SUM($G7229:K7229),($E7229-SUM($G7229:K7229))/(OFFSET(L7229,-$D7229,0)-(L$5-$D7229-1))))</f>
        <v>0</v>
      </c>
    </row>
    <row r="7230" spans="1:12" ht="12.75" hidden="1" customHeight="1" outlineLevel="2" x14ac:dyDescent="0.2">
      <c r="A7230" s="3"/>
      <c r="B7230" s="3"/>
      <c r="C7230" s="377"/>
      <c r="D7230" s="3">
        <v>3</v>
      </c>
      <c r="E7230" s="295">
        <f ca="1"/>
        <v>0</v>
      </c>
      <c r="F7230" s="296"/>
      <c r="G7230" s="299"/>
      <c r="H7230" s="299"/>
      <c r="I7230" s="297"/>
      <c r="J7230" s="298">
        <f ca="1">IF(OFFSET(J7230,-$D7230,0)="n/a","n/a",IF(J$5&gt;OFFSET(J7230,-$D7230,0)+$D7230,$E7230-SUM($G7230:I7230),($E7230-SUM($G7230:I7230))/(OFFSET(J7230,-$D7230,0)-(J$5-$D7230-1))))</f>
        <v>0</v>
      </c>
      <c r="K7230" s="298">
        <f ca="1">IF(OFFSET(K7230,-$D7230,0)="n/a","n/a",IF(K$5&gt;OFFSET(K7230,-$D7230,0)+$D7230,$E7230-SUM($G7230:J7230),($E7230-SUM($G7230:J7230))/(OFFSET(K7230,-$D7230,0)-(K$5-$D7230-1))))</f>
        <v>0</v>
      </c>
      <c r="L7230" s="298">
        <f ca="1">IF(OFFSET(L7230,-$D7230,0)="n/a","n/a",IF(L$5&gt;OFFSET(L7230,-$D7230,0)+$D7230,$E7230-SUM($G7230:K7230),($E7230-SUM($G7230:K7230))/(OFFSET(L7230,-$D7230,0)-(L$5-$D7230-1))))</f>
        <v>0</v>
      </c>
    </row>
    <row r="7231" spans="1:12" ht="12.75" hidden="1" customHeight="1" outlineLevel="2" x14ac:dyDescent="0.2">
      <c r="A7231" s="3"/>
      <c r="B7231" s="3"/>
      <c r="C7231" s="377"/>
      <c r="D7231" s="3">
        <v>4</v>
      </c>
      <c r="E7231" s="295">
        <f ca="1"/>
        <v>0</v>
      </c>
      <c r="F7231" s="296"/>
      <c r="G7231" s="299"/>
      <c r="H7231" s="299"/>
      <c r="I7231" s="299"/>
      <c r="J7231" s="297"/>
      <c r="K7231" s="298">
        <f ca="1">IF(OFFSET(K7231,-$D7231,0)="n/a","n/a",IF(K$5&gt;OFFSET(K7231,-$D7231,0)+$D7231,$E7231-SUM($G7231:J7231),($E7231-SUM($G7231:J7231))/(OFFSET(K7231,-$D7231,0)-(K$5-$D7231-1))))</f>
        <v>0</v>
      </c>
      <c r="L7231" s="298">
        <f ca="1">IF(OFFSET(L7231,-$D7231,0)="n/a","n/a",IF(L$5&gt;OFFSET(L7231,-$D7231,0)+$D7231,$E7231-SUM($G7231:K7231),($E7231-SUM($G7231:K7231))/(OFFSET(L7231,-$D7231,0)-(L$5-$D7231-1))))</f>
        <v>0</v>
      </c>
    </row>
    <row r="7232" spans="1:12" ht="12.75" hidden="1" customHeight="1" outlineLevel="2" x14ac:dyDescent="0.2">
      <c r="A7232" s="3"/>
      <c r="B7232" s="3"/>
      <c r="C7232" s="377"/>
      <c r="D7232" s="3">
        <v>5</v>
      </c>
      <c r="E7232" s="295">
        <f ca="1"/>
        <v>0</v>
      </c>
      <c r="F7232" s="296"/>
      <c r="G7232" s="299"/>
      <c r="H7232" s="299"/>
      <c r="I7232" s="299"/>
      <c r="J7232" s="299"/>
      <c r="K7232" s="297"/>
      <c r="L7232" s="298">
        <f ca="1">IF(OFFSET(L7232,-$D7232,0)="n/a","n/a",IF(L$5&gt;OFFSET(L7232,-$D7232,0)+$D7232,$E7232-SUM($G7232:K7232),($E7232-SUM($G7232:K7232))/(OFFSET(L7232,-$D7232,0)-(L$5-$D7232-1))))</f>
        <v>0</v>
      </c>
    </row>
    <row r="7233" spans="1:12" ht="12.75" hidden="1" customHeight="1" outlineLevel="2" x14ac:dyDescent="0.2">
      <c r="A7233" s="3"/>
      <c r="B7233" s="3"/>
      <c r="C7233" s="377"/>
      <c r="D7233" s="3">
        <v>6</v>
      </c>
      <c r="E7233" s="295">
        <f ca="1"/>
        <v>0</v>
      </c>
      <c r="F7233" s="296"/>
      <c r="G7233" s="299"/>
      <c r="H7233" s="299"/>
      <c r="I7233" s="299"/>
      <c r="J7233" s="299"/>
      <c r="K7233" s="299"/>
      <c r="L7233" s="297"/>
    </row>
    <row r="7234" spans="1:12" ht="12.75" hidden="1" customHeight="1" outlineLevel="2" x14ac:dyDescent="0.2">
      <c r="A7234" s="3"/>
      <c r="B7234" s="3"/>
      <c r="C7234" s="377"/>
      <c r="D7234" s="3">
        <v>7</v>
      </c>
      <c r="E7234" s="295" t="e">
        <f ca="1"/>
        <v>#N/A</v>
      </c>
      <c r="F7234" s="296"/>
      <c r="G7234" s="299"/>
      <c r="H7234" s="299"/>
      <c r="I7234" s="299"/>
      <c r="J7234" s="299"/>
      <c r="K7234" s="299"/>
      <c r="L7234" s="299"/>
    </row>
    <row r="7235" spans="1:12" ht="12.75" hidden="1" customHeight="1" outlineLevel="2" x14ac:dyDescent="0.2">
      <c r="A7235" s="3"/>
      <c r="B7235" s="3"/>
      <c r="C7235" s="377"/>
      <c r="D7235" s="3">
        <v>8</v>
      </c>
      <c r="E7235" s="295" t="e">
        <f ca="1"/>
        <v>#N/A</v>
      </c>
      <c r="F7235" s="296"/>
      <c r="G7235" s="299"/>
      <c r="H7235" s="299"/>
      <c r="I7235" s="299"/>
      <c r="J7235" s="299"/>
      <c r="K7235" s="299"/>
      <c r="L7235" s="299"/>
    </row>
    <row r="7236" spans="1:12" ht="12.75" hidden="1" customHeight="1" outlineLevel="2" x14ac:dyDescent="0.2">
      <c r="A7236" s="3"/>
      <c r="B7236" s="3"/>
      <c r="C7236" s="377"/>
      <c r="D7236" s="3">
        <v>9</v>
      </c>
      <c r="E7236" s="295" t="e">
        <f ca="1"/>
        <v>#N/A</v>
      </c>
      <c r="F7236" s="296"/>
      <c r="G7236" s="299"/>
      <c r="H7236" s="299"/>
      <c r="I7236" s="299"/>
      <c r="J7236" s="299"/>
      <c r="K7236" s="299"/>
      <c r="L7236" s="299"/>
    </row>
    <row r="7237" spans="1:12" ht="12.75" hidden="1" customHeight="1" outlineLevel="2" x14ac:dyDescent="0.2">
      <c r="A7237" s="3"/>
      <c r="B7237" s="3"/>
      <c r="C7237" s="377"/>
      <c r="D7237" s="3">
        <v>10</v>
      </c>
      <c r="E7237" s="295" t="e">
        <f ca="1"/>
        <v>#N/A</v>
      </c>
      <c r="F7237" s="296"/>
      <c r="G7237" s="299"/>
      <c r="H7237" s="299"/>
      <c r="I7237" s="299"/>
      <c r="J7237" s="299"/>
      <c r="K7237" s="299"/>
      <c r="L7237" s="299"/>
    </row>
    <row r="7238" spans="1:12" ht="12.75" hidden="1" customHeight="1" outlineLevel="2" x14ac:dyDescent="0.2">
      <c r="A7238" s="3"/>
      <c r="B7238" s="3"/>
      <c r="C7238" s="377"/>
      <c r="D7238" s="3">
        <v>11</v>
      </c>
      <c r="E7238" s="295" t="e">
        <f ca="1"/>
        <v>#N/A</v>
      </c>
      <c r="F7238" s="296"/>
      <c r="G7238" s="299"/>
      <c r="H7238" s="299"/>
      <c r="I7238" s="299"/>
      <c r="J7238" s="299"/>
      <c r="K7238" s="299"/>
      <c r="L7238" s="299"/>
    </row>
    <row r="7239" spans="1:12" ht="12.75" hidden="1" customHeight="1" outlineLevel="2" x14ac:dyDescent="0.2">
      <c r="A7239" s="3"/>
      <c r="B7239" s="3"/>
      <c r="C7239" s="377"/>
      <c r="D7239" s="3">
        <v>12</v>
      </c>
      <c r="E7239" s="295" t="e">
        <f ca="1"/>
        <v>#N/A</v>
      </c>
      <c r="F7239" s="296"/>
      <c r="G7239" s="299"/>
      <c r="H7239" s="299"/>
      <c r="I7239" s="299"/>
      <c r="J7239" s="299"/>
      <c r="K7239" s="299"/>
      <c r="L7239" s="299"/>
    </row>
    <row r="7240" spans="1:12" ht="12.75" hidden="1" customHeight="1" outlineLevel="2" x14ac:dyDescent="0.2">
      <c r="A7240" s="3"/>
      <c r="B7240" s="3"/>
      <c r="C7240" s="377"/>
      <c r="D7240" s="3">
        <v>13</v>
      </c>
      <c r="E7240" s="295" t="e">
        <f ca="1"/>
        <v>#N/A</v>
      </c>
      <c r="F7240" s="296"/>
      <c r="G7240" s="299"/>
      <c r="H7240" s="299"/>
      <c r="I7240" s="299"/>
      <c r="J7240" s="299"/>
      <c r="K7240" s="299"/>
      <c r="L7240" s="299"/>
    </row>
    <row r="7241" spans="1:12" ht="12.75" hidden="1" customHeight="1" outlineLevel="2" x14ac:dyDescent="0.2">
      <c r="A7241" s="3"/>
      <c r="B7241" s="3"/>
      <c r="C7241" s="377"/>
      <c r="D7241" s="3">
        <v>14</v>
      </c>
      <c r="E7241" s="295" t="e">
        <f ca="1"/>
        <v>#N/A</v>
      </c>
      <c r="F7241" s="296"/>
      <c r="G7241" s="299"/>
      <c r="H7241" s="299"/>
      <c r="I7241" s="299"/>
      <c r="J7241" s="299"/>
      <c r="K7241" s="299"/>
      <c r="L7241" s="299"/>
    </row>
    <row r="7242" spans="1:12" ht="12.75" hidden="1" customHeight="1" outlineLevel="2" x14ac:dyDescent="0.2">
      <c r="A7242" s="3"/>
      <c r="B7242" s="3"/>
      <c r="C7242" s="377"/>
      <c r="D7242" s="3">
        <v>15</v>
      </c>
      <c r="E7242" s="295" t="e">
        <f ca="1"/>
        <v>#N/A</v>
      </c>
      <c r="F7242" s="296"/>
      <c r="G7242" s="299"/>
      <c r="H7242" s="299"/>
      <c r="I7242" s="299"/>
      <c r="J7242" s="299"/>
      <c r="K7242" s="299"/>
      <c r="L7242" s="299"/>
    </row>
    <row r="7243" spans="1:12" ht="12.75" hidden="1" customHeight="1" outlineLevel="1" x14ac:dyDescent="0.2">
      <c r="A7243" s="3"/>
      <c r="B7243" s="149" t="str">
        <f ca="1">B7226</f>
        <v>Asset Type 179</v>
      </c>
      <c r="C7243" s="149" t="str">
        <f ca="1">C7226</f>
        <v>Description - Asset Type 179</v>
      </c>
      <c r="D7243" s="3"/>
      <c r="E7243" s="3"/>
      <c r="F7243" s="109" t="s">
        <v>47</v>
      </c>
      <c r="G7243" s="301">
        <f t="shared" ref="G7243:L7243" si="758">SUM(G7228:G7242)</f>
        <v>0</v>
      </c>
      <c r="H7243" s="301">
        <f t="shared" ca="1" si="758"/>
        <v>0</v>
      </c>
      <c r="I7243" s="301">
        <f t="shared" ca="1" si="758"/>
        <v>0</v>
      </c>
      <c r="J7243" s="301">
        <f t="shared" ca="1" si="758"/>
        <v>0</v>
      </c>
      <c r="K7243" s="301">
        <f t="shared" ca="1" si="758"/>
        <v>0</v>
      </c>
      <c r="L7243" s="301">
        <f t="shared" ca="1" si="758"/>
        <v>0</v>
      </c>
    </row>
    <row r="7244" spans="1:12" ht="12.75" hidden="1" customHeight="1" outlineLevel="2" x14ac:dyDescent="0.2">
      <c r="A7244" s="221">
        <f>A7226+1</f>
        <v>180</v>
      </c>
      <c r="B7244" s="22" t="str">
        <f ca="1">OFFSET($B$216,$A7244-1,0)</f>
        <v>Asset Type 180</v>
      </c>
      <c r="C7244" s="22" t="str">
        <f ca="1">OFFSET($C$216,$A7244-1,0)</f>
        <v>Description - Asset Type 180</v>
      </c>
      <c r="D7244" s="3"/>
      <c r="E7244" s="112"/>
      <c r="F7244" s="111" t="s">
        <v>46</v>
      </c>
      <c r="G7244" s="300">
        <f t="shared" ref="G7244:L7244" ca="1" si="759">VLOOKUP($B7244,$B$216:$L$415,5+G$5,FALSE)</f>
        <v>0</v>
      </c>
      <c r="H7244" s="300">
        <f t="shared" ca="1" si="759"/>
        <v>0</v>
      </c>
      <c r="I7244" s="300">
        <f t="shared" ca="1" si="759"/>
        <v>0</v>
      </c>
      <c r="J7244" s="300">
        <f t="shared" ca="1" si="759"/>
        <v>0</v>
      </c>
      <c r="K7244" s="300">
        <f t="shared" ca="1" si="759"/>
        <v>0</v>
      </c>
      <c r="L7244" s="300">
        <f t="shared" ca="1" si="759"/>
        <v>0</v>
      </c>
    </row>
    <row r="7245" spans="1:12" ht="12.75" hidden="1" customHeight="1" outlineLevel="2" x14ac:dyDescent="0.2">
      <c r="A7245" s="3"/>
      <c r="B7245" s="3"/>
      <c r="C7245" s="21"/>
      <c r="D7245" s="3"/>
      <c r="E7245" s="110"/>
      <c r="F7245" s="109" t="s">
        <v>81</v>
      </c>
      <c r="G7245" s="114">
        <f ca="1">VLOOKUP($B7244,'Input Sheet'!$B$215:$L$414,5+G$5,FALSE)</f>
        <v>0</v>
      </c>
      <c r="H7245" s="114">
        <f ca="1">VLOOKUP($B7244,'Input Sheet'!$B$215:$L$414,5+H$5,FALSE)</f>
        <v>0</v>
      </c>
      <c r="I7245" s="114">
        <f ca="1">VLOOKUP($B7244,'Input Sheet'!$B$215:$L$414,5+I$5,FALSE)</f>
        <v>0</v>
      </c>
      <c r="J7245" s="114">
        <f ca="1">VLOOKUP($B7244,'Input Sheet'!$B$215:$L$414,5+J$5,FALSE)</f>
        <v>0</v>
      </c>
      <c r="K7245" s="114">
        <f ca="1">VLOOKUP($B7244,'Input Sheet'!$B$215:$L$414,5+K$5,FALSE)</f>
        <v>0</v>
      </c>
      <c r="L7245" s="114">
        <f ca="1">VLOOKUP($B7244,'Input Sheet'!$B$215:$L$414,5+L$5,FALSE)</f>
        <v>0</v>
      </c>
    </row>
    <row r="7246" spans="1:12" ht="12.75" hidden="1" customHeight="1" outlineLevel="2" x14ac:dyDescent="0.2">
      <c r="A7246" s="3"/>
      <c r="B7246" s="3"/>
      <c r="C7246" s="3"/>
      <c r="D7246" s="3">
        <v>1</v>
      </c>
      <c r="E7246" s="295">
        <f t="array" aca="1" ref="E7246:E7260" ca="1">TRANSPOSE(G7244:L7244)</f>
        <v>0</v>
      </c>
      <c r="F7246" s="296"/>
      <c r="G7246" s="297"/>
      <c r="H7246" s="298">
        <f ca="1">IF(OFFSET(H7246,-$D7246,0)="n/a","n/a",IF(H$5&gt;OFFSET(H7246,-$D7246,0)+$D7246,$E7246-SUM($G7246:G7246),($E7246-SUM($G7246:G7246))/(OFFSET(H7246,-$D7246,0)-(H$5-$D7246-1))))</f>
        <v>0</v>
      </c>
      <c r="I7246" s="298">
        <f ca="1">IF(OFFSET(I7246,-$D7246,0)="n/a","n/a",IF(I$5&gt;OFFSET(I7246,-$D7246,0)+$D7246,$E7246-SUM($G7246:H7246),($E7246-SUM($G7246:H7246))/(OFFSET(I7246,-$D7246,0)-(I$5-$D7246-1))))</f>
        <v>0</v>
      </c>
      <c r="J7246" s="298">
        <f ca="1">IF(OFFSET(J7246,-$D7246,0)="n/a","n/a",IF(J$5&gt;OFFSET(J7246,-$D7246,0)+$D7246,$E7246-SUM($G7246:I7246),($E7246-SUM($G7246:I7246))/(OFFSET(J7246,-$D7246,0)-(J$5-$D7246-1))))</f>
        <v>0</v>
      </c>
      <c r="K7246" s="298">
        <f ca="1">IF(OFFSET(K7246,-$D7246,0)="n/a","n/a",IF(K$5&gt;OFFSET(K7246,-$D7246,0)+$D7246,$E7246-SUM($G7246:J7246),($E7246-SUM($G7246:J7246))/(OFFSET(K7246,-$D7246,0)-(K$5-$D7246-1))))</f>
        <v>0</v>
      </c>
      <c r="L7246" s="298">
        <f ca="1">IF(OFFSET(L7246,-$D7246,0)="n/a","n/a",IF(L$5&gt;OFFSET(L7246,-$D7246,0)+$D7246,$E7246-SUM($G7246:K7246),($E7246-SUM($G7246:K7246))/(OFFSET(L7246,-$D7246,0)-(L$5-$D7246-1))))</f>
        <v>0</v>
      </c>
    </row>
    <row r="7247" spans="1:12" ht="12.75" hidden="1" customHeight="1" outlineLevel="2" x14ac:dyDescent="0.2">
      <c r="A7247" s="3"/>
      <c r="B7247" s="3"/>
      <c r="C7247" s="377" t="s">
        <v>48</v>
      </c>
      <c r="D7247" s="3">
        <v>2</v>
      </c>
      <c r="E7247" s="295">
        <f ca="1"/>
        <v>0</v>
      </c>
      <c r="F7247" s="296"/>
      <c r="G7247" s="299"/>
      <c r="H7247" s="297"/>
      <c r="I7247" s="298">
        <f ca="1">IF(OFFSET(I7247,-$D7247,0)="n/a","n/a",IF(I$5&gt;OFFSET(I7247,-$D7247,0)+$D7247,$E7247-SUM($G7247:H7247),($E7247-SUM($G7247:H7247))/(OFFSET(I7247,-$D7247,0)-(I$5-$D7247-1))))</f>
        <v>0</v>
      </c>
      <c r="J7247" s="298">
        <f ca="1">IF(OFFSET(J7247,-$D7247,0)="n/a","n/a",IF(J$5&gt;OFFSET(J7247,-$D7247,0)+$D7247,$E7247-SUM($G7247:I7247),($E7247-SUM($G7247:I7247))/(OFFSET(J7247,-$D7247,0)-(J$5-$D7247-1))))</f>
        <v>0</v>
      </c>
      <c r="K7247" s="298">
        <f ca="1">IF(OFFSET(K7247,-$D7247,0)="n/a","n/a",IF(K$5&gt;OFFSET(K7247,-$D7247,0)+$D7247,$E7247-SUM($G7247:J7247),($E7247-SUM($G7247:J7247))/(OFFSET(K7247,-$D7247,0)-(K$5-$D7247-1))))</f>
        <v>0</v>
      </c>
      <c r="L7247" s="298">
        <f ca="1">IF(OFFSET(L7247,-$D7247,0)="n/a","n/a",IF(L$5&gt;OFFSET(L7247,-$D7247,0)+$D7247,$E7247-SUM($G7247:K7247),($E7247-SUM($G7247:K7247))/(OFFSET(L7247,-$D7247,0)-(L$5-$D7247-1))))</f>
        <v>0</v>
      </c>
    </row>
    <row r="7248" spans="1:12" ht="12.75" hidden="1" customHeight="1" outlineLevel="2" x14ac:dyDescent="0.2">
      <c r="A7248" s="3"/>
      <c r="B7248" s="3"/>
      <c r="C7248" s="377"/>
      <c r="D7248" s="3">
        <v>3</v>
      </c>
      <c r="E7248" s="295">
        <f ca="1"/>
        <v>0</v>
      </c>
      <c r="F7248" s="296"/>
      <c r="G7248" s="299"/>
      <c r="H7248" s="299"/>
      <c r="I7248" s="297"/>
      <c r="J7248" s="298">
        <f ca="1">IF(OFFSET(J7248,-$D7248,0)="n/a","n/a",IF(J$5&gt;OFFSET(J7248,-$D7248,0)+$D7248,$E7248-SUM($G7248:I7248),($E7248-SUM($G7248:I7248))/(OFFSET(J7248,-$D7248,0)-(J$5-$D7248-1))))</f>
        <v>0</v>
      </c>
      <c r="K7248" s="298">
        <f ca="1">IF(OFFSET(K7248,-$D7248,0)="n/a","n/a",IF(K$5&gt;OFFSET(K7248,-$D7248,0)+$D7248,$E7248-SUM($G7248:J7248),($E7248-SUM($G7248:J7248))/(OFFSET(K7248,-$D7248,0)-(K$5-$D7248-1))))</f>
        <v>0</v>
      </c>
      <c r="L7248" s="298">
        <f ca="1">IF(OFFSET(L7248,-$D7248,0)="n/a","n/a",IF(L$5&gt;OFFSET(L7248,-$D7248,0)+$D7248,$E7248-SUM($G7248:K7248),($E7248-SUM($G7248:K7248))/(OFFSET(L7248,-$D7248,0)-(L$5-$D7248-1))))</f>
        <v>0</v>
      </c>
    </row>
    <row r="7249" spans="1:12" ht="12.75" hidden="1" customHeight="1" outlineLevel="2" x14ac:dyDescent="0.2">
      <c r="A7249" s="3"/>
      <c r="B7249" s="3"/>
      <c r="C7249" s="377"/>
      <c r="D7249" s="3">
        <v>4</v>
      </c>
      <c r="E7249" s="295">
        <f ca="1"/>
        <v>0</v>
      </c>
      <c r="F7249" s="296"/>
      <c r="G7249" s="299"/>
      <c r="H7249" s="299"/>
      <c r="I7249" s="299"/>
      <c r="J7249" s="297"/>
      <c r="K7249" s="298">
        <f ca="1">IF(OFFSET(K7249,-$D7249,0)="n/a","n/a",IF(K$5&gt;OFFSET(K7249,-$D7249,0)+$D7249,$E7249-SUM($G7249:J7249),($E7249-SUM($G7249:J7249))/(OFFSET(K7249,-$D7249,0)-(K$5-$D7249-1))))</f>
        <v>0</v>
      </c>
      <c r="L7249" s="298">
        <f ca="1">IF(OFFSET(L7249,-$D7249,0)="n/a","n/a",IF(L$5&gt;OFFSET(L7249,-$D7249,0)+$D7249,$E7249-SUM($G7249:K7249),($E7249-SUM($G7249:K7249))/(OFFSET(L7249,-$D7249,0)-(L$5-$D7249-1))))</f>
        <v>0</v>
      </c>
    </row>
    <row r="7250" spans="1:12" ht="12.75" hidden="1" customHeight="1" outlineLevel="2" x14ac:dyDescent="0.2">
      <c r="A7250" s="3"/>
      <c r="B7250" s="3"/>
      <c r="C7250" s="377"/>
      <c r="D7250" s="3">
        <v>5</v>
      </c>
      <c r="E7250" s="295">
        <f ca="1"/>
        <v>0</v>
      </c>
      <c r="F7250" s="296"/>
      <c r="G7250" s="299"/>
      <c r="H7250" s="299"/>
      <c r="I7250" s="299"/>
      <c r="J7250" s="299"/>
      <c r="K7250" s="297"/>
      <c r="L7250" s="298">
        <f ca="1">IF(OFFSET(L7250,-$D7250,0)="n/a","n/a",IF(L$5&gt;OFFSET(L7250,-$D7250,0)+$D7250,$E7250-SUM($G7250:K7250),($E7250-SUM($G7250:K7250))/(OFFSET(L7250,-$D7250,0)-(L$5-$D7250-1))))</f>
        <v>0</v>
      </c>
    </row>
    <row r="7251" spans="1:12" ht="12.75" hidden="1" customHeight="1" outlineLevel="2" x14ac:dyDescent="0.2">
      <c r="A7251" s="3"/>
      <c r="B7251" s="3"/>
      <c r="C7251" s="377"/>
      <c r="D7251" s="3">
        <v>6</v>
      </c>
      <c r="E7251" s="295">
        <f ca="1"/>
        <v>0</v>
      </c>
      <c r="F7251" s="296"/>
      <c r="G7251" s="299"/>
      <c r="H7251" s="299"/>
      <c r="I7251" s="299"/>
      <c r="J7251" s="299"/>
      <c r="K7251" s="299"/>
      <c r="L7251" s="297"/>
    </row>
    <row r="7252" spans="1:12" ht="12.75" hidden="1" customHeight="1" outlineLevel="2" x14ac:dyDescent="0.2">
      <c r="A7252" s="3"/>
      <c r="B7252" s="3"/>
      <c r="C7252" s="377"/>
      <c r="D7252" s="3">
        <v>7</v>
      </c>
      <c r="E7252" s="295" t="e">
        <f ca="1"/>
        <v>#N/A</v>
      </c>
      <c r="F7252" s="296"/>
      <c r="G7252" s="299"/>
      <c r="H7252" s="299"/>
      <c r="I7252" s="299"/>
      <c r="J7252" s="299"/>
      <c r="K7252" s="299"/>
      <c r="L7252" s="299"/>
    </row>
    <row r="7253" spans="1:12" ht="12.75" hidden="1" customHeight="1" outlineLevel="2" x14ac:dyDescent="0.2">
      <c r="A7253" s="3"/>
      <c r="B7253" s="3"/>
      <c r="C7253" s="377"/>
      <c r="D7253" s="3">
        <v>8</v>
      </c>
      <c r="E7253" s="295" t="e">
        <f ca="1"/>
        <v>#N/A</v>
      </c>
      <c r="F7253" s="296"/>
      <c r="G7253" s="299"/>
      <c r="H7253" s="299"/>
      <c r="I7253" s="299"/>
      <c r="J7253" s="299"/>
      <c r="K7253" s="299"/>
      <c r="L7253" s="299"/>
    </row>
    <row r="7254" spans="1:12" ht="12.75" hidden="1" customHeight="1" outlineLevel="2" x14ac:dyDescent="0.2">
      <c r="A7254" s="3"/>
      <c r="B7254" s="3"/>
      <c r="C7254" s="377"/>
      <c r="D7254" s="3">
        <v>9</v>
      </c>
      <c r="E7254" s="295" t="e">
        <f ca="1"/>
        <v>#N/A</v>
      </c>
      <c r="F7254" s="296"/>
      <c r="G7254" s="299"/>
      <c r="H7254" s="299"/>
      <c r="I7254" s="299"/>
      <c r="J7254" s="299"/>
      <c r="K7254" s="299"/>
      <c r="L7254" s="299"/>
    </row>
    <row r="7255" spans="1:12" ht="12.75" hidden="1" customHeight="1" outlineLevel="2" x14ac:dyDescent="0.2">
      <c r="A7255" s="3"/>
      <c r="B7255" s="3"/>
      <c r="C7255" s="377"/>
      <c r="D7255" s="3">
        <v>10</v>
      </c>
      <c r="E7255" s="295" t="e">
        <f ca="1"/>
        <v>#N/A</v>
      </c>
      <c r="F7255" s="296"/>
      <c r="G7255" s="299"/>
      <c r="H7255" s="299"/>
      <c r="I7255" s="299"/>
      <c r="J7255" s="299"/>
      <c r="K7255" s="299"/>
      <c r="L7255" s="299"/>
    </row>
    <row r="7256" spans="1:12" ht="12.75" hidden="1" customHeight="1" outlineLevel="2" x14ac:dyDescent="0.2">
      <c r="A7256" s="3"/>
      <c r="B7256" s="3"/>
      <c r="C7256" s="377"/>
      <c r="D7256" s="3">
        <v>11</v>
      </c>
      <c r="E7256" s="295" t="e">
        <f ca="1"/>
        <v>#N/A</v>
      </c>
      <c r="F7256" s="296"/>
      <c r="G7256" s="299"/>
      <c r="H7256" s="299"/>
      <c r="I7256" s="299"/>
      <c r="J7256" s="299"/>
      <c r="K7256" s="299"/>
      <c r="L7256" s="299"/>
    </row>
    <row r="7257" spans="1:12" ht="12.75" hidden="1" customHeight="1" outlineLevel="2" x14ac:dyDescent="0.2">
      <c r="A7257" s="3"/>
      <c r="B7257" s="3"/>
      <c r="C7257" s="377"/>
      <c r="D7257" s="3">
        <v>12</v>
      </c>
      <c r="E7257" s="295" t="e">
        <f ca="1"/>
        <v>#N/A</v>
      </c>
      <c r="F7257" s="296"/>
      <c r="G7257" s="299"/>
      <c r="H7257" s="299"/>
      <c r="I7257" s="299"/>
      <c r="J7257" s="299"/>
      <c r="K7257" s="299"/>
      <c r="L7257" s="299"/>
    </row>
    <row r="7258" spans="1:12" ht="12.75" hidden="1" customHeight="1" outlineLevel="2" x14ac:dyDescent="0.2">
      <c r="A7258" s="3"/>
      <c r="B7258" s="3"/>
      <c r="C7258" s="377"/>
      <c r="D7258" s="3">
        <v>13</v>
      </c>
      <c r="E7258" s="295" t="e">
        <f ca="1"/>
        <v>#N/A</v>
      </c>
      <c r="F7258" s="296"/>
      <c r="G7258" s="299"/>
      <c r="H7258" s="299"/>
      <c r="I7258" s="299"/>
      <c r="J7258" s="299"/>
      <c r="K7258" s="299"/>
      <c r="L7258" s="299"/>
    </row>
    <row r="7259" spans="1:12" ht="12.75" hidden="1" customHeight="1" outlineLevel="2" x14ac:dyDescent="0.2">
      <c r="A7259" s="3"/>
      <c r="B7259" s="3"/>
      <c r="C7259" s="377"/>
      <c r="D7259" s="3">
        <v>14</v>
      </c>
      <c r="E7259" s="295" t="e">
        <f ca="1"/>
        <v>#N/A</v>
      </c>
      <c r="F7259" s="296"/>
      <c r="G7259" s="299"/>
      <c r="H7259" s="299"/>
      <c r="I7259" s="299"/>
      <c r="J7259" s="299"/>
      <c r="K7259" s="299"/>
      <c r="L7259" s="299"/>
    </row>
    <row r="7260" spans="1:12" ht="12.75" hidden="1" customHeight="1" outlineLevel="2" x14ac:dyDescent="0.2">
      <c r="A7260" s="3"/>
      <c r="B7260" s="3"/>
      <c r="C7260" s="377"/>
      <c r="D7260" s="3">
        <v>15</v>
      </c>
      <c r="E7260" s="295" t="e">
        <f ca="1"/>
        <v>#N/A</v>
      </c>
      <c r="F7260" s="296"/>
      <c r="G7260" s="299"/>
      <c r="H7260" s="299"/>
      <c r="I7260" s="299"/>
      <c r="J7260" s="299"/>
      <c r="K7260" s="299"/>
      <c r="L7260" s="299"/>
    </row>
    <row r="7261" spans="1:12" ht="12.75" hidden="1" customHeight="1" outlineLevel="1" x14ac:dyDescent="0.2">
      <c r="A7261" s="3"/>
      <c r="B7261" s="149" t="str">
        <f ca="1">B7244</f>
        <v>Asset Type 180</v>
      </c>
      <c r="C7261" s="149" t="str">
        <f ca="1">C7244</f>
        <v>Description - Asset Type 180</v>
      </c>
      <c r="D7261" s="3"/>
      <c r="E7261" s="3"/>
      <c r="F7261" s="109" t="s">
        <v>47</v>
      </c>
      <c r="G7261" s="301">
        <f t="shared" ref="G7261:L7261" si="760">SUM(G7246:G7260)</f>
        <v>0</v>
      </c>
      <c r="H7261" s="301">
        <f t="shared" ca="1" si="760"/>
        <v>0</v>
      </c>
      <c r="I7261" s="301">
        <f t="shared" ca="1" si="760"/>
        <v>0</v>
      </c>
      <c r="J7261" s="301">
        <f t="shared" ca="1" si="760"/>
        <v>0</v>
      </c>
      <c r="K7261" s="301">
        <f t="shared" ca="1" si="760"/>
        <v>0</v>
      </c>
      <c r="L7261" s="301">
        <f t="shared" ca="1" si="760"/>
        <v>0</v>
      </c>
    </row>
    <row r="7262" spans="1:12" ht="12.75" hidden="1" customHeight="1" outlineLevel="2" x14ac:dyDescent="0.2">
      <c r="A7262" s="221">
        <f>A7244+1</f>
        <v>181</v>
      </c>
      <c r="B7262" s="22" t="str">
        <f ca="1">OFFSET($B$216,$A7262-1,0)</f>
        <v>Asset Type 181</v>
      </c>
      <c r="C7262" s="22" t="str">
        <f ca="1">OFFSET($C$216,$A7262-1,0)</f>
        <v>Description - Asset Type 181</v>
      </c>
      <c r="D7262" s="3"/>
      <c r="E7262" s="112"/>
      <c r="F7262" s="111" t="s">
        <v>46</v>
      </c>
      <c r="G7262" s="300">
        <f t="shared" ref="G7262:L7262" ca="1" si="761">VLOOKUP($B7262,$B$216:$L$415,5+G$5,FALSE)</f>
        <v>0</v>
      </c>
      <c r="H7262" s="300">
        <f t="shared" ca="1" si="761"/>
        <v>0</v>
      </c>
      <c r="I7262" s="300">
        <f t="shared" ca="1" si="761"/>
        <v>0</v>
      </c>
      <c r="J7262" s="300">
        <f t="shared" ca="1" si="761"/>
        <v>0</v>
      </c>
      <c r="K7262" s="300">
        <f t="shared" ca="1" si="761"/>
        <v>0</v>
      </c>
      <c r="L7262" s="300">
        <f t="shared" ca="1" si="761"/>
        <v>0</v>
      </c>
    </row>
    <row r="7263" spans="1:12" ht="12.75" hidden="1" customHeight="1" outlineLevel="2" x14ac:dyDescent="0.2">
      <c r="A7263" s="3"/>
      <c r="B7263" s="3"/>
      <c r="C7263" s="21"/>
      <c r="D7263" s="3"/>
      <c r="E7263" s="110"/>
      <c r="F7263" s="109" t="s">
        <v>81</v>
      </c>
      <c r="G7263" s="114">
        <f ca="1">VLOOKUP($B7262,'Input Sheet'!$B$215:$L$414,5+G$5,FALSE)</f>
        <v>0</v>
      </c>
      <c r="H7263" s="114">
        <f ca="1">VLOOKUP($B7262,'Input Sheet'!$B$215:$L$414,5+H$5,FALSE)</f>
        <v>0</v>
      </c>
      <c r="I7263" s="114">
        <f ca="1">VLOOKUP($B7262,'Input Sheet'!$B$215:$L$414,5+I$5,FALSE)</f>
        <v>0</v>
      </c>
      <c r="J7263" s="114">
        <f ca="1">VLOOKUP($B7262,'Input Sheet'!$B$215:$L$414,5+J$5,FALSE)</f>
        <v>0</v>
      </c>
      <c r="K7263" s="114">
        <f ca="1">VLOOKUP($B7262,'Input Sheet'!$B$215:$L$414,5+K$5,FALSE)</f>
        <v>0</v>
      </c>
      <c r="L7263" s="114">
        <f ca="1">VLOOKUP($B7262,'Input Sheet'!$B$215:$L$414,5+L$5,FALSE)</f>
        <v>0</v>
      </c>
    </row>
    <row r="7264" spans="1:12" ht="12.75" hidden="1" customHeight="1" outlineLevel="2" x14ac:dyDescent="0.2">
      <c r="A7264" s="3"/>
      <c r="B7264" s="3"/>
      <c r="C7264" s="3"/>
      <c r="D7264" s="3">
        <v>1</v>
      </c>
      <c r="E7264" s="295">
        <f t="array" aca="1" ref="E7264:E7278" ca="1">TRANSPOSE(G7262:L7262)</f>
        <v>0</v>
      </c>
      <c r="F7264" s="296"/>
      <c r="G7264" s="297"/>
      <c r="H7264" s="298">
        <f ca="1">IF(OFFSET(H7264,-$D7264,0)="n/a","n/a",IF(H$5&gt;OFFSET(H7264,-$D7264,0)+$D7264,$E7264-SUM($G7264:G7264),($E7264-SUM($G7264:G7264))/(OFFSET(H7264,-$D7264,0)-(H$5-$D7264-1))))</f>
        <v>0</v>
      </c>
      <c r="I7264" s="298">
        <f ca="1">IF(OFFSET(I7264,-$D7264,0)="n/a","n/a",IF(I$5&gt;OFFSET(I7264,-$D7264,0)+$D7264,$E7264-SUM($G7264:H7264),($E7264-SUM($G7264:H7264))/(OFFSET(I7264,-$D7264,0)-(I$5-$D7264-1))))</f>
        <v>0</v>
      </c>
      <c r="J7264" s="298">
        <f ca="1">IF(OFFSET(J7264,-$D7264,0)="n/a","n/a",IF(J$5&gt;OFFSET(J7264,-$D7264,0)+$D7264,$E7264-SUM($G7264:I7264),($E7264-SUM($G7264:I7264))/(OFFSET(J7264,-$D7264,0)-(J$5-$D7264-1))))</f>
        <v>0</v>
      </c>
      <c r="K7264" s="298">
        <f ca="1">IF(OFFSET(K7264,-$D7264,0)="n/a","n/a",IF(K$5&gt;OFFSET(K7264,-$D7264,0)+$D7264,$E7264-SUM($G7264:J7264),($E7264-SUM($G7264:J7264))/(OFFSET(K7264,-$D7264,0)-(K$5-$D7264-1))))</f>
        <v>0</v>
      </c>
      <c r="L7264" s="298">
        <f ca="1">IF(OFFSET(L7264,-$D7264,0)="n/a","n/a",IF(L$5&gt;OFFSET(L7264,-$D7264,0)+$D7264,$E7264-SUM($G7264:K7264),($E7264-SUM($G7264:K7264))/(OFFSET(L7264,-$D7264,0)-(L$5-$D7264-1))))</f>
        <v>0</v>
      </c>
    </row>
    <row r="7265" spans="1:12" ht="12.75" hidden="1" customHeight="1" outlineLevel="2" x14ac:dyDescent="0.2">
      <c r="A7265" s="3"/>
      <c r="B7265" s="3"/>
      <c r="C7265" s="377" t="s">
        <v>48</v>
      </c>
      <c r="D7265" s="3">
        <v>2</v>
      </c>
      <c r="E7265" s="295">
        <f ca="1"/>
        <v>0</v>
      </c>
      <c r="F7265" s="296"/>
      <c r="G7265" s="299"/>
      <c r="H7265" s="297"/>
      <c r="I7265" s="298">
        <f ca="1">IF(OFFSET(I7265,-$D7265,0)="n/a","n/a",IF(I$5&gt;OFFSET(I7265,-$D7265,0)+$D7265,$E7265-SUM($G7265:H7265),($E7265-SUM($G7265:H7265))/(OFFSET(I7265,-$D7265,0)-(I$5-$D7265-1))))</f>
        <v>0</v>
      </c>
      <c r="J7265" s="298">
        <f ca="1">IF(OFFSET(J7265,-$D7265,0)="n/a","n/a",IF(J$5&gt;OFFSET(J7265,-$D7265,0)+$D7265,$E7265-SUM($G7265:I7265),($E7265-SUM($G7265:I7265))/(OFFSET(J7265,-$D7265,0)-(J$5-$D7265-1))))</f>
        <v>0</v>
      </c>
      <c r="K7265" s="298">
        <f ca="1">IF(OFFSET(K7265,-$D7265,0)="n/a","n/a",IF(K$5&gt;OFFSET(K7265,-$D7265,0)+$D7265,$E7265-SUM($G7265:J7265),($E7265-SUM($G7265:J7265))/(OFFSET(K7265,-$D7265,0)-(K$5-$D7265-1))))</f>
        <v>0</v>
      </c>
      <c r="L7265" s="298">
        <f ca="1">IF(OFFSET(L7265,-$D7265,0)="n/a","n/a",IF(L$5&gt;OFFSET(L7265,-$D7265,0)+$D7265,$E7265-SUM($G7265:K7265),($E7265-SUM($G7265:K7265))/(OFFSET(L7265,-$D7265,0)-(L$5-$D7265-1))))</f>
        <v>0</v>
      </c>
    </row>
    <row r="7266" spans="1:12" ht="12.75" hidden="1" customHeight="1" outlineLevel="2" x14ac:dyDescent="0.2">
      <c r="A7266" s="3"/>
      <c r="B7266" s="3"/>
      <c r="C7266" s="377"/>
      <c r="D7266" s="3">
        <v>3</v>
      </c>
      <c r="E7266" s="295">
        <f ca="1"/>
        <v>0</v>
      </c>
      <c r="F7266" s="296"/>
      <c r="G7266" s="299"/>
      <c r="H7266" s="299"/>
      <c r="I7266" s="297"/>
      <c r="J7266" s="298">
        <f ca="1">IF(OFFSET(J7266,-$D7266,0)="n/a","n/a",IF(J$5&gt;OFFSET(J7266,-$D7266,0)+$D7266,$E7266-SUM($G7266:I7266),($E7266-SUM($G7266:I7266))/(OFFSET(J7266,-$D7266,0)-(J$5-$D7266-1))))</f>
        <v>0</v>
      </c>
      <c r="K7266" s="298">
        <f ca="1">IF(OFFSET(K7266,-$D7266,0)="n/a","n/a",IF(K$5&gt;OFFSET(K7266,-$D7266,0)+$D7266,$E7266-SUM($G7266:J7266),($E7266-SUM($G7266:J7266))/(OFFSET(K7266,-$D7266,0)-(K$5-$D7266-1))))</f>
        <v>0</v>
      </c>
      <c r="L7266" s="298">
        <f ca="1">IF(OFFSET(L7266,-$D7266,0)="n/a","n/a",IF(L$5&gt;OFFSET(L7266,-$D7266,0)+$D7266,$E7266-SUM($G7266:K7266),($E7266-SUM($G7266:K7266))/(OFFSET(L7266,-$D7266,0)-(L$5-$D7266-1))))</f>
        <v>0</v>
      </c>
    </row>
    <row r="7267" spans="1:12" ht="12.75" hidden="1" customHeight="1" outlineLevel="2" x14ac:dyDescent="0.2">
      <c r="A7267" s="3"/>
      <c r="B7267" s="3"/>
      <c r="C7267" s="377"/>
      <c r="D7267" s="3">
        <v>4</v>
      </c>
      <c r="E7267" s="295">
        <f ca="1"/>
        <v>0</v>
      </c>
      <c r="F7267" s="296"/>
      <c r="G7267" s="299"/>
      <c r="H7267" s="299"/>
      <c r="I7267" s="299"/>
      <c r="J7267" s="297"/>
      <c r="K7267" s="298">
        <f ca="1">IF(OFFSET(K7267,-$D7267,0)="n/a","n/a",IF(K$5&gt;OFFSET(K7267,-$D7267,0)+$D7267,$E7267-SUM($G7267:J7267),($E7267-SUM($G7267:J7267))/(OFFSET(K7267,-$D7267,0)-(K$5-$D7267-1))))</f>
        <v>0</v>
      </c>
      <c r="L7267" s="298">
        <f ca="1">IF(OFFSET(L7267,-$D7267,0)="n/a","n/a",IF(L$5&gt;OFFSET(L7267,-$D7267,0)+$D7267,$E7267-SUM($G7267:K7267),($E7267-SUM($G7267:K7267))/(OFFSET(L7267,-$D7267,0)-(L$5-$D7267-1))))</f>
        <v>0</v>
      </c>
    </row>
    <row r="7268" spans="1:12" ht="12.75" hidden="1" customHeight="1" outlineLevel="2" x14ac:dyDescent="0.2">
      <c r="A7268" s="3"/>
      <c r="B7268" s="3"/>
      <c r="C7268" s="377"/>
      <c r="D7268" s="3">
        <v>5</v>
      </c>
      <c r="E7268" s="295">
        <f ca="1"/>
        <v>0</v>
      </c>
      <c r="F7268" s="296"/>
      <c r="G7268" s="299"/>
      <c r="H7268" s="299"/>
      <c r="I7268" s="299"/>
      <c r="J7268" s="299"/>
      <c r="K7268" s="297"/>
      <c r="L7268" s="298">
        <f ca="1">IF(OFFSET(L7268,-$D7268,0)="n/a","n/a",IF(L$5&gt;OFFSET(L7268,-$D7268,0)+$D7268,$E7268-SUM($G7268:K7268),($E7268-SUM($G7268:K7268))/(OFFSET(L7268,-$D7268,0)-(L$5-$D7268-1))))</f>
        <v>0</v>
      </c>
    </row>
    <row r="7269" spans="1:12" ht="12.75" hidden="1" customHeight="1" outlineLevel="2" x14ac:dyDescent="0.2">
      <c r="A7269" s="3"/>
      <c r="B7269" s="3"/>
      <c r="C7269" s="377"/>
      <c r="D7269" s="3">
        <v>6</v>
      </c>
      <c r="E7269" s="295">
        <f ca="1"/>
        <v>0</v>
      </c>
      <c r="F7269" s="296"/>
      <c r="G7269" s="299"/>
      <c r="H7269" s="299"/>
      <c r="I7269" s="299"/>
      <c r="J7269" s="299"/>
      <c r="K7269" s="299"/>
      <c r="L7269" s="297"/>
    </row>
    <row r="7270" spans="1:12" ht="12.75" hidden="1" customHeight="1" outlineLevel="2" x14ac:dyDescent="0.2">
      <c r="A7270" s="3"/>
      <c r="B7270" s="3"/>
      <c r="C7270" s="377"/>
      <c r="D7270" s="3">
        <v>7</v>
      </c>
      <c r="E7270" s="295" t="e">
        <f ca="1"/>
        <v>#N/A</v>
      </c>
      <c r="F7270" s="296"/>
      <c r="G7270" s="299"/>
      <c r="H7270" s="299"/>
      <c r="I7270" s="299"/>
      <c r="J7270" s="299"/>
      <c r="K7270" s="299"/>
      <c r="L7270" s="299"/>
    </row>
    <row r="7271" spans="1:12" ht="12.75" hidden="1" customHeight="1" outlineLevel="2" x14ac:dyDescent="0.2">
      <c r="A7271" s="3"/>
      <c r="B7271" s="3"/>
      <c r="C7271" s="377"/>
      <c r="D7271" s="3">
        <v>8</v>
      </c>
      <c r="E7271" s="295" t="e">
        <f ca="1"/>
        <v>#N/A</v>
      </c>
      <c r="F7271" s="296"/>
      <c r="G7271" s="299"/>
      <c r="H7271" s="299"/>
      <c r="I7271" s="299"/>
      <c r="J7271" s="299"/>
      <c r="K7271" s="299"/>
      <c r="L7271" s="299"/>
    </row>
    <row r="7272" spans="1:12" ht="12.75" hidden="1" customHeight="1" outlineLevel="2" x14ac:dyDescent="0.2">
      <c r="A7272" s="3"/>
      <c r="B7272" s="3"/>
      <c r="C7272" s="377"/>
      <c r="D7272" s="3">
        <v>9</v>
      </c>
      <c r="E7272" s="295" t="e">
        <f ca="1"/>
        <v>#N/A</v>
      </c>
      <c r="F7272" s="296"/>
      <c r="G7272" s="299"/>
      <c r="H7272" s="299"/>
      <c r="I7272" s="299"/>
      <c r="J7272" s="299"/>
      <c r="K7272" s="299"/>
      <c r="L7272" s="299"/>
    </row>
    <row r="7273" spans="1:12" ht="12.75" hidden="1" customHeight="1" outlineLevel="2" x14ac:dyDescent="0.2">
      <c r="A7273" s="3"/>
      <c r="B7273" s="3"/>
      <c r="C7273" s="377"/>
      <c r="D7273" s="3">
        <v>10</v>
      </c>
      <c r="E7273" s="295" t="e">
        <f ca="1"/>
        <v>#N/A</v>
      </c>
      <c r="F7273" s="296"/>
      <c r="G7273" s="299"/>
      <c r="H7273" s="299"/>
      <c r="I7273" s="299"/>
      <c r="J7273" s="299"/>
      <c r="K7273" s="299"/>
      <c r="L7273" s="299"/>
    </row>
    <row r="7274" spans="1:12" ht="12.75" hidden="1" customHeight="1" outlineLevel="2" x14ac:dyDescent="0.2">
      <c r="A7274" s="3"/>
      <c r="B7274" s="3"/>
      <c r="C7274" s="377"/>
      <c r="D7274" s="3">
        <v>11</v>
      </c>
      <c r="E7274" s="295" t="e">
        <f ca="1"/>
        <v>#N/A</v>
      </c>
      <c r="F7274" s="296"/>
      <c r="G7274" s="299"/>
      <c r="H7274" s="299"/>
      <c r="I7274" s="299"/>
      <c r="J7274" s="299"/>
      <c r="K7274" s="299"/>
      <c r="L7274" s="299"/>
    </row>
    <row r="7275" spans="1:12" ht="12.75" hidden="1" customHeight="1" outlineLevel="2" x14ac:dyDescent="0.2">
      <c r="A7275" s="3"/>
      <c r="B7275" s="3"/>
      <c r="C7275" s="377"/>
      <c r="D7275" s="3">
        <v>12</v>
      </c>
      <c r="E7275" s="295" t="e">
        <f ca="1"/>
        <v>#N/A</v>
      </c>
      <c r="F7275" s="296"/>
      <c r="G7275" s="299"/>
      <c r="H7275" s="299"/>
      <c r="I7275" s="299"/>
      <c r="J7275" s="299"/>
      <c r="K7275" s="299"/>
      <c r="L7275" s="299"/>
    </row>
    <row r="7276" spans="1:12" ht="12.75" hidden="1" customHeight="1" outlineLevel="2" x14ac:dyDescent="0.2">
      <c r="A7276" s="3"/>
      <c r="B7276" s="3"/>
      <c r="C7276" s="377"/>
      <c r="D7276" s="3">
        <v>13</v>
      </c>
      <c r="E7276" s="295" t="e">
        <f ca="1"/>
        <v>#N/A</v>
      </c>
      <c r="F7276" s="296"/>
      <c r="G7276" s="299"/>
      <c r="H7276" s="299"/>
      <c r="I7276" s="299"/>
      <c r="J7276" s="299"/>
      <c r="K7276" s="299"/>
      <c r="L7276" s="299"/>
    </row>
    <row r="7277" spans="1:12" ht="12.75" hidden="1" customHeight="1" outlineLevel="2" x14ac:dyDescent="0.2">
      <c r="A7277" s="3"/>
      <c r="B7277" s="3"/>
      <c r="C7277" s="377"/>
      <c r="D7277" s="3">
        <v>14</v>
      </c>
      <c r="E7277" s="295" t="e">
        <f ca="1"/>
        <v>#N/A</v>
      </c>
      <c r="F7277" s="296"/>
      <c r="G7277" s="299"/>
      <c r="H7277" s="299"/>
      <c r="I7277" s="299"/>
      <c r="J7277" s="299"/>
      <c r="K7277" s="299"/>
      <c r="L7277" s="299"/>
    </row>
    <row r="7278" spans="1:12" ht="12.75" hidden="1" customHeight="1" outlineLevel="2" x14ac:dyDescent="0.2">
      <c r="A7278" s="3"/>
      <c r="B7278" s="3"/>
      <c r="C7278" s="377"/>
      <c r="D7278" s="3">
        <v>15</v>
      </c>
      <c r="E7278" s="295" t="e">
        <f ca="1"/>
        <v>#N/A</v>
      </c>
      <c r="F7278" s="296"/>
      <c r="G7278" s="299"/>
      <c r="H7278" s="299"/>
      <c r="I7278" s="299"/>
      <c r="J7278" s="299"/>
      <c r="K7278" s="299"/>
      <c r="L7278" s="299"/>
    </row>
    <row r="7279" spans="1:12" ht="12.75" hidden="1" customHeight="1" outlineLevel="1" x14ac:dyDescent="0.2">
      <c r="A7279" s="3"/>
      <c r="B7279" s="149" t="str">
        <f ca="1">B7262</f>
        <v>Asset Type 181</v>
      </c>
      <c r="C7279" s="149" t="str">
        <f ca="1">C7262</f>
        <v>Description - Asset Type 181</v>
      </c>
      <c r="D7279" s="3"/>
      <c r="E7279" s="3"/>
      <c r="F7279" s="109" t="s">
        <v>47</v>
      </c>
      <c r="G7279" s="301">
        <f t="shared" ref="G7279:L7279" si="762">SUM(G7264:G7278)</f>
        <v>0</v>
      </c>
      <c r="H7279" s="301">
        <f t="shared" ca="1" si="762"/>
        <v>0</v>
      </c>
      <c r="I7279" s="301">
        <f t="shared" ca="1" si="762"/>
        <v>0</v>
      </c>
      <c r="J7279" s="301">
        <f t="shared" ca="1" si="762"/>
        <v>0</v>
      </c>
      <c r="K7279" s="301">
        <f t="shared" ca="1" si="762"/>
        <v>0</v>
      </c>
      <c r="L7279" s="301">
        <f t="shared" ca="1" si="762"/>
        <v>0</v>
      </c>
    </row>
    <row r="7280" spans="1:12" ht="12.75" hidden="1" customHeight="1" outlineLevel="2" x14ac:dyDescent="0.2">
      <c r="A7280" s="221">
        <f>A7262+1</f>
        <v>182</v>
      </c>
      <c r="B7280" s="22" t="str">
        <f ca="1">OFFSET($B$216,$A7280-1,0)</f>
        <v>Asset Type 182</v>
      </c>
      <c r="C7280" s="22" t="str">
        <f ca="1">OFFSET($C$216,$A7280-1,0)</f>
        <v>Description - Asset Type 182</v>
      </c>
      <c r="D7280" s="3"/>
      <c r="E7280" s="112"/>
      <c r="F7280" s="111" t="s">
        <v>46</v>
      </c>
      <c r="G7280" s="300">
        <f t="shared" ref="G7280:L7280" ca="1" si="763">VLOOKUP($B7280,$B$216:$L$415,5+G$5,FALSE)</f>
        <v>0</v>
      </c>
      <c r="H7280" s="300">
        <f t="shared" ca="1" si="763"/>
        <v>0</v>
      </c>
      <c r="I7280" s="300">
        <f t="shared" ca="1" si="763"/>
        <v>0</v>
      </c>
      <c r="J7280" s="300">
        <f t="shared" ca="1" si="763"/>
        <v>0</v>
      </c>
      <c r="K7280" s="300">
        <f t="shared" ca="1" si="763"/>
        <v>0</v>
      </c>
      <c r="L7280" s="300">
        <f t="shared" ca="1" si="763"/>
        <v>0</v>
      </c>
    </row>
    <row r="7281" spans="1:12" ht="12.75" hidden="1" customHeight="1" outlineLevel="2" x14ac:dyDescent="0.2">
      <c r="A7281" s="3"/>
      <c r="B7281" s="3"/>
      <c r="C7281" s="21"/>
      <c r="D7281" s="3"/>
      <c r="E7281" s="110"/>
      <c r="F7281" s="109" t="s">
        <v>81</v>
      </c>
      <c r="G7281" s="114">
        <f ca="1">VLOOKUP($B7280,'Input Sheet'!$B$215:$L$414,5+G$5,FALSE)</f>
        <v>0</v>
      </c>
      <c r="H7281" s="114">
        <f ca="1">VLOOKUP($B7280,'Input Sheet'!$B$215:$L$414,5+H$5,FALSE)</f>
        <v>0</v>
      </c>
      <c r="I7281" s="114">
        <f ca="1">VLOOKUP($B7280,'Input Sheet'!$B$215:$L$414,5+I$5,FALSE)</f>
        <v>0</v>
      </c>
      <c r="J7281" s="114">
        <f ca="1">VLOOKUP($B7280,'Input Sheet'!$B$215:$L$414,5+J$5,FALSE)</f>
        <v>0</v>
      </c>
      <c r="K7281" s="114">
        <f ca="1">VLOOKUP($B7280,'Input Sheet'!$B$215:$L$414,5+K$5,FALSE)</f>
        <v>0</v>
      </c>
      <c r="L7281" s="114">
        <f ca="1">VLOOKUP($B7280,'Input Sheet'!$B$215:$L$414,5+L$5,FALSE)</f>
        <v>0</v>
      </c>
    </row>
    <row r="7282" spans="1:12" ht="12.75" hidden="1" customHeight="1" outlineLevel="2" x14ac:dyDescent="0.2">
      <c r="A7282" s="3"/>
      <c r="B7282" s="3"/>
      <c r="C7282" s="3"/>
      <c r="D7282" s="3">
        <v>1</v>
      </c>
      <c r="E7282" s="295">
        <f t="array" aca="1" ref="E7282:E7296" ca="1">TRANSPOSE(G7280:L7280)</f>
        <v>0</v>
      </c>
      <c r="F7282" s="296"/>
      <c r="G7282" s="297"/>
      <c r="H7282" s="298">
        <f ca="1">IF(OFFSET(H7282,-$D7282,0)="n/a","n/a",IF(H$5&gt;OFFSET(H7282,-$D7282,0)+$D7282,$E7282-SUM($G7282:G7282),($E7282-SUM($G7282:G7282))/(OFFSET(H7282,-$D7282,0)-(H$5-$D7282-1))))</f>
        <v>0</v>
      </c>
      <c r="I7282" s="298">
        <f ca="1">IF(OFFSET(I7282,-$D7282,0)="n/a","n/a",IF(I$5&gt;OFFSET(I7282,-$D7282,0)+$D7282,$E7282-SUM($G7282:H7282),($E7282-SUM($G7282:H7282))/(OFFSET(I7282,-$D7282,0)-(I$5-$D7282-1))))</f>
        <v>0</v>
      </c>
      <c r="J7282" s="298">
        <f ca="1">IF(OFFSET(J7282,-$D7282,0)="n/a","n/a",IF(J$5&gt;OFFSET(J7282,-$D7282,0)+$D7282,$E7282-SUM($G7282:I7282),($E7282-SUM($G7282:I7282))/(OFFSET(J7282,-$D7282,0)-(J$5-$D7282-1))))</f>
        <v>0</v>
      </c>
      <c r="K7282" s="298">
        <f ca="1">IF(OFFSET(K7282,-$D7282,0)="n/a","n/a",IF(K$5&gt;OFFSET(K7282,-$D7282,0)+$D7282,$E7282-SUM($G7282:J7282),($E7282-SUM($G7282:J7282))/(OFFSET(K7282,-$D7282,0)-(K$5-$D7282-1))))</f>
        <v>0</v>
      </c>
      <c r="L7282" s="298">
        <f ca="1">IF(OFFSET(L7282,-$D7282,0)="n/a","n/a",IF(L$5&gt;OFFSET(L7282,-$D7282,0)+$D7282,$E7282-SUM($G7282:K7282),($E7282-SUM($G7282:K7282))/(OFFSET(L7282,-$D7282,0)-(L$5-$D7282-1))))</f>
        <v>0</v>
      </c>
    </row>
    <row r="7283" spans="1:12" ht="12.75" hidden="1" customHeight="1" outlineLevel="2" x14ac:dyDescent="0.2">
      <c r="A7283" s="3"/>
      <c r="B7283" s="3"/>
      <c r="C7283" s="377" t="s">
        <v>48</v>
      </c>
      <c r="D7283" s="3">
        <v>2</v>
      </c>
      <c r="E7283" s="295">
        <f ca="1"/>
        <v>0</v>
      </c>
      <c r="F7283" s="296"/>
      <c r="G7283" s="299"/>
      <c r="H7283" s="297"/>
      <c r="I7283" s="298">
        <f ca="1">IF(OFFSET(I7283,-$D7283,0)="n/a","n/a",IF(I$5&gt;OFFSET(I7283,-$D7283,0)+$D7283,$E7283-SUM($G7283:H7283),($E7283-SUM($G7283:H7283))/(OFFSET(I7283,-$D7283,0)-(I$5-$D7283-1))))</f>
        <v>0</v>
      </c>
      <c r="J7283" s="298">
        <f ca="1">IF(OFFSET(J7283,-$D7283,0)="n/a","n/a",IF(J$5&gt;OFFSET(J7283,-$D7283,0)+$D7283,$E7283-SUM($G7283:I7283),($E7283-SUM($G7283:I7283))/(OFFSET(J7283,-$D7283,0)-(J$5-$D7283-1))))</f>
        <v>0</v>
      </c>
      <c r="K7283" s="298">
        <f ca="1">IF(OFFSET(K7283,-$D7283,0)="n/a","n/a",IF(K$5&gt;OFFSET(K7283,-$D7283,0)+$D7283,$E7283-SUM($G7283:J7283),($E7283-SUM($G7283:J7283))/(OFFSET(K7283,-$D7283,0)-(K$5-$D7283-1))))</f>
        <v>0</v>
      </c>
      <c r="L7283" s="298">
        <f ca="1">IF(OFFSET(L7283,-$D7283,0)="n/a","n/a",IF(L$5&gt;OFFSET(L7283,-$D7283,0)+$D7283,$E7283-SUM($G7283:K7283),($E7283-SUM($G7283:K7283))/(OFFSET(L7283,-$D7283,0)-(L$5-$D7283-1))))</f>
        <v>0</v>
      </c>
    </row>
    <row r="7284" spans="1:12" ht="12.75" hidden="1" customHeight="1" outlineLevel="2" x14ac:dyDescent="0.2">
      <c r="A7284" s="3"/>
      <c r="B7284" s="3"/>
      <c r="C7284" s="377"/>
      <c r="D7284" s="3">
        <v>3</v>
      </c>
      <c r="E7284" s="295">
        <f ca="1"/>
        <v>0</v>
      </c>
      <c r="F7284" s="296"/>
      <c r="G7284" s="299"/>
      <c r="H7284" s="299"/>
      <c r="I7284" s="297"/>
      <c r="J7284" s="298">
        <f ca="1">IF(OFFSET(J7284,-$D7284,0)="n/a","n/a",IF(J$5&gt;OFFSET(J7284,-$D7284,0)+$D7284,$E7284-SUM($G7284:I7284),($E7284-SUM($G7284:I7284))/(OFFSET(J7284,-$D7284,0)-(J$5-$D7284-1))))</f>
        <v>0</v>
      </c>
      <c r="K7284" s="298">
        <f ca="1">IF(OFFSET(K7284,-$D7284,0)="n/a","n/a",IF(K$5&gt;OFFSET(K7284,-$D7284,0)+$D7284,$E7284-SUM($G7284:J7284),($E7284-SUM($G7284:J7284))/(OFFSET(K7284,-$D7284,0)-(K$5-$D7284-1))))</f>
        <v>0</v>
      </c>
      <c r="L7284" s="298">
        <f ca="1">IF(OFFSET(L7284,-$D7284,0)="n/a","n/a",IF(L$5&gt;OFFSET(L7284,-$D7284,0)+$D7284,$E7284-SUM($G7284:K7284),($E7284-SUM($G7284:K7284))/(OFFSET(L7284,-$D7284,0)-(L$5-$D7284-1))))</f>
        <v>0</v>
      </c>
    </row>
    <row r="7285" spans="1:12" ht="12.75" hidden="1" customHeight="1" outlineLevel="2" x14ac:dyDescent="0.2">
      <c r="A7285" s="3"/>
      <c r="B7285" s="3"/>
      <c r="C7285" s="377"/>
      <c r="D7285" s="3">
        <v>4</v>
      </c>
      <c r="E7285" s="295">
        <f ca="1"/>
        <v>0</v>
      </c>
      <c r="F7285" s="296"/>
      <c r="G7285" s="299"/>
      <c r="H7285" s="299"/>
      <c r="I7285" s="299"/>
      <c r="J7285" s="297"/>
      <c r="K7285" s="298">
        <f ca="1">IF(OFFSET(K7285,-$D7285,0)="n/a","n/a",IF(K$5&gt;OFFSET(K7285,-$D7285,0)+$D7285,$E7285-SUM($G7285:J7285),($E7285-SUM($G7285:J7285))/(OFFSET(K7285,-$D7285,0)-(K$5-$D7285-1))))</f>
        <v>0</v>
      </c>
      <c r="L7285" s="298">
        <f ca="1">IF(OFFSET(L7285,-$D7285,0)="n/a","n/a",IF(L$5&gt;OFFSET(L7285,-$D7285,0)+$D7285,$E7285-SUM($G7285:K7285),($E7285-SUM($G7285:K7285))/(OFFSET(L7285,-$D7285,0)-(L$5-$D7285-1))))</f>
        <v>0</v>
      </c>
    </row>
    <row r="7286" spans="1:12" ht="12.75" hidden="1" customHeight="1" outlineLevel="2" x14ac:dyDescent="0.2">
      <c r="A7286" s="3"/>
      <c r="B7286" s="3"/>
      <c r="C7286" s="377"/>
      <c r="D7286" s="3">
        <v>5</v>
      </c>
      <c r="E7286" s="295">
        <f ca="1"/>
        <v>0</v>
      </c>
      <c r="F7286" s="296"/>
      <c r="G7286" s="299"/>
      <c r="H7286" s="299"/>
      <c r="I7286" s="299"/>
      <c r="J7286" s="299"/>
      <c r="K7286" s="297"/>
      <c r="L7286" s="298">
        <f ca="1">IF(OFFSET(L7286,-$D7286,0)="n/a","n/a",IF(L$5&gt;OFFSET(L7286,-$D7286,0)+$D7286,$E7286-SUM($G7286:K7286),($E7286-SUM($G7286:K7286))/(OFFSET(L7286,-$D7286,0)-(L$5-$D7286-1))))</f>
        <v>0</v>
      </c>
    </row>
    <row r="7287" spans="1:12" ht="12.75" hidden="1" customHeight="1" outlineLevel="2" x14ac:dyDescent="0.2">
      <c r="A7287" s="3"/>
      <c r="B7287" s="3"/>
      <c r="C7287" s="377"/>
      <c r="D7287" s="3">
        <v>6</v>
      </c>
      <c r="E7287" s="295">
        <f ca="1"/>
        <v>0</v>
      </c>
      <c r="F7287" s="296"/>
      <c r="G7287" s="299"/>
      <c r="H7287" s="299"/>
      <c r="I7287" s="299"/>
      <c r="J7287" s="299"/>
      <c r="K7287" s="299"/>
      <c r="L7287" s="297"/>
    </row>
    <row r="7288" spans="1:12" ht="12.75" hidden="1" customHeight="1" outlineLevel="2" x14ac:dyDescent="0.2">
      <c r="A7288" s="3"/>
      <c r="B7288" s="3"/>
      <c r="C7288" s="377"/>
      <c r="D7288" s="3">
        <v>7</v>
      </c>
      <c r="E7288" s="295" t="e">
        <f ca="1"/>
        <v>#N/A</v>
      </c>
      <c r="F7288" s="296"/>
      <c r="G7288" s="299"/>
      <c r="H7288" s="299"/>
      <c r="I7288" s="299"/>
      <c r="J7288" s="299"/>
      <c r="K7288" s="299"/>
      <c r="L7288" s="299"/>
    </row>
    <row r="7289" spans="1:12" ht="12.75" hidden="1" customHeight="1" outlineLevel="2" x14ac:dyDescent="0.2">
      <c r="A7289" s="3"/>
      <c r="B7289" s="3"/>
      <c r="C7289" s="377"/>
      <c r="D7289" s="3">
        <v>8</v>
      </c>
      <c r="E7289" s="295" t="e">
        <f ca="1"/>
        <v>#N/A</v>
      </c>
      <c r="F7289" s="296"/>
      <c r="G7289" s="299"/>
      <c r="H7289" s="299"/>
      <c r="I7289" s="299"/>
      <c r="J7289" s="299"/>
      <c r="K7289" s="299"/>
      <c r="L7289" s="299"/>
    </row>
    <row r="7290" spans="1:12" ht="12.75" hidden="1" customHeight="1" outlineLevel="2" x14ac:dyDescent="0.2">
      <c r="A7290" s="3"/>
      <c r="B7290" s="3"/>
      <c r="C7290" s="377"/>
      <c r="D7290" s="3">
        <v>9</v>
      </c>
      <c r="E7290" s="295" t="e">
        <f ca="1"/>
        <v>#N/A</v>
      </c>
      <c r="F7290" s="296"/>
      <c r="G7290" s="299"/>
      <c r="H7290" s="299"/>
      <c r="I7290" s="299"/>
      <c r="J7290" s="299"/>
      <c r="K7290" s="299"/>
      <c r="L7290" s="299"/>
    </row>
    <row r="7291" spans="1:12" ht="12.75" hidden="1" customHeight="1" outlineLevel="2" x14ac:dyDescent="0.2">
      <c r="A7291" s="3"/>
      <c r="B7291" s="3"/>
      <c r="C7291" s="377"/>
      <c r="D7291" s="3">
        <v>10</v>
      </c>
      <c r="E7291" s="295" t="e">
        <f ca="1"/>
        <v>#N/A</v>
      </c>
      <c r="F7291" s="296"/>
      <c r="G7291" s="299"/>
      <c r="H7291" s="299"/>
      <c r="I7291" s="299"/>
      <c r="J7291" s="299"/>
      <c r="K7291" s="299"/>
      <c r="L7291" s="299"/>
    </row>
    <row r="7292" spans="1:12" ht="12.75" hidden="1" customHeight="1" outlineLevel="2" x14ac:dyDescent="0.2">
      <c r="A7292" s="3"/>
      <c r="B7292" s="3"/>
      <c r="C7292" s="377"/>
      <c r="D7292" s="3">
        <v>11</v>
      </c>
      <c r="E7292" s="295" t="e">
        <f ca="1"/>
        <v>#N/A</v>
      </c>
      <c r="F7292" s="296"/>
      <c r="G7292" s="299"/>
      <c r="H7292" s="299"/>
      <c r="I7292" s="299"/>
      <c r="J7292" s="299"/>
      <c r="K7292" s="299"/>
      <c r="L7292" s="299"/>
    </row>
    <row r="7293" spans="1:12" ht="12.75" hidden="1" customHeight="1" outlineLevel="2" x14ac:dyDescent="0.2">
      <c r="A7293" s="3"/>
      <c r="B7293" s="3"/>
      <c r="C7293" s="377"/>
      <c r="D7293" s="3">
        <v>12</v>
      </c>
      <c r="E7293" s="295" t="e">
        <f ca="1"/>
        <v>#N/A</v>
      </c>
      <c r="F7293" s="296"/>
      <c r="G7293" s="299"/>
      <c r="H7293" s="299"/>
      <c r="I7293" s="299"/>
      <c r="J7293" s="299"/>
      <c r="K7293" s="299"/>
      <c r="L7293" s="299"/>
    </row>
    <row r="7294" spans="1:12" ht="12.75" hidden="1" customHeight="1" outlineLevel="2" x14ac:dyDescent="0.2">
      <c r="A7294" s="3"/>
      <c r="B7294" s="3"/>
      <c r="C7294" s="377"/>
      <c r="D7294" s="3">
        <v>13</v>
      </c>
      <c r="E7294" s="295" t="e">
        <f ca="1"/>
        <v>#N/A</v>
      </c>
      <c r="F7294" s="296"/>
      <c r="G7294" s="299"/>
      <c r="H7294" s="299"/>
      <c r="I7294" s="299"/>
      <c r="J7294" s="299"/>
      <c r="K7294" s="299"/>
      <c r="L7294" s="299"/>
    </row>
    <row r="7295" spans="1:12" ht="12.75" hidden="1" customHeight="1" outlineLevel="2" x14ac:dyDescent="0.2">
      <c r="A7295" s="3"/>
      <c r="B7295" s="3"/>
      <c r="C7295" s="377"/>
      <c r="D7295" s="3">
        <v>14</v>
      </c>
      <c r="E7295" s="295" t="e">
        <f ca="1"/>
        <v>#N/A</v>
      </c>
      <c r="F7295" s="296"/>
      <c r="G7295" s="299"/>
      <c r="H7295" s="299"/>
      <c r="I7295" s="299"/>
      <c r="J7295" s="299"/>
      <c r="K7295" s="299"/>
      <c r="L7295" s="299"/>
    </row>
    <row r="7296" spans="1:12" ht="12.75" hidden="1" customHeight="1" outlineLevel="2" x14ac:dyDescent="0.2">
      <c r="A7296" s="3"/>
      <c r="B7296" s="3"/>
      <c r="C7296" s="377"/>
      <c r="D7296" s="3">
        <v>15</v>
      </c>
      <c r="E7296" s="295" t="e">
        <f ca="1"/>
        <v>#N/A</v>
      </c>
      <c r="F7296" s="296"/>
      <c r="G7296" s="299"/>
      <c r="H7296" s="299"/>
      <c r="I7296" s="299"/>
      <c r="J7296" s="299"/>
      <c r="K7296" s="299"/>
      <c r="L7296" s="299"/>
    </row>
    <row r="7297" spans="1:12" ht="12.75" hidden="1" customHeight="1" outlineLevel="1" x14ac:dyDescent="0.2">
      <c r="A7297" s="3"/>
      <c r="B7297" s="149" t="str">
        <f ca="1">B7280</f>
        <v>Asset Type 182</v>
      </c>
      <c r="C7297" s="149" t="str">
        <f ca="1">C7280</f>
        <v>Description - Asset Type 182</v>
      </c>
      <c r="D7297" s="3"/>
      <c r="E7297" s="3"/>
      <c r="F7297" s="109" t="s">
        <v>47</v>
      </c>
      <c r="G7297" s="301">
        <f t="shared" ref="G7297:L7297" si="764">SUM(G7282:G7296)</f>
        <v>0</v>
      </c>
      <c r="H7297" s="301">
        <f t="shared" ca="1" si="764"/>
        <v>0</v>
      </c>
      <c r="I7297" s="301">
        <f t="shared" ca="1" si="764"/>
        <v>0</v>
      </c>
      <c r="J7297" s="301">
        <f t="shared" ca="1" si="764"/>
        <v>0</v>
      </c>
      <c r="K7297" s="301">
        <f t="shared" ca="1" si="764"/>
        <v>0</v>
      </c>
      <c r="L7297" s="301">
        <f t="shared" ca="1" si="764"/>
        <v>0</v>
      </c>
    </row>
    <row r="7298" spans="1:12" ht="12.75" hidden="1" customHeight="1" outlineLevel="2" x14ac:dyDescent="0.2">
      <c r="A7298" s="221">
        <f>A7280+1</f>
        <v>183</v>
      </c>
      <c r="B7298" s="22" t="str">
        <f ca="1">OFFSET($B$216,$A7298-1,0)</f>
        <v>Asset Type 183</v>
      </c>
      <c r="C7298" s="22" t="str">
        <f ca="1">OFFSET($C$216,$A7298-1,0)</f>
        <v>Description - Asset Type 183</v>
      </c>
      <c r="D7298" s="3"/>
      <c r="E7298" s="112"/>
      <c r="F7298" s="111" t="s">
        <v>46</v>
      </c>
      <c r="G7298" s="300">
        <f t="shared" ref="G7298:L7298" ca="1" si="765">VLOOKUP($B7298,$B$216:$L$415,5+G$5,FALSE)</f>
        <v>0</v>
      </c>
      <c r="H7298" s="300">
        <f t="shared" ca="1" si="765"/>
        <v>0</v>
      </c>
      <c r="I7298" s="300">
        <f t="shared" ca="1" si="765"/>
        <v>0</v>
      </c>
      <c r="J7298" s="300">
        <f t="shared" ca="1" si="765"/>
        <v>0</v>
      </c>
      <c r="K7298" s="300">
        <f t="shared" ca="1" si="765"/>
        <v>0</v>
      </c>
      <c r="L7298" s="300">
        <f t="shared" ca="1" si="765"/>
        <v>0</v>
      </c>
    </row>
    <row r="7299" spans="1:12" ht="12.75" hidden="1" customHeight="1" outlineLevel="2" x14ac:dyDescent="0.2">
      <c r="A7299" s="3"/>
      <c r="B7299" s="3"/>
      <c r="C7299" s="21"/>
      <c r="D7299" s="3"/>
      <c r="E7299" s="110"/>
      <c r="F7299" s="109" t="s">
        <v>81</v>
      </c>
      <c r="G7299" s="114">
        <f ca="1">VLOOKUP($B7298,'Input Sheet'!$B$215:$L$414,5+G$5,FALSE)</f>
        <v>0</v>
      </c>
      <c r="H7299" s="114">
        <f ca="1">VLOOKUP($B7298,'Input Sheet'!$B$215:$L$414,5+H$5,FALSE)</f>
        <v>0</v>
      </c>
      <c r="I7299" s="114">
        <f ca="1">VLOOKUP($B7298,'Input Sheet'!$B$215:$L$414,5+I$5,FALSE)</f>
        <v>0</v>
      </c>
      <c r="J7299" s="114">
        <f ca="1">VLOOKUP($B7298,'Input Sheet'!$B$215:$L$414,5+J$5,FALSE)</f>
        <v>0</v>
      </c>
      <c r="K7299" s="114">
        <f ca="1">VLOOKUP($B7298,'Input Sheet'!$B$215:$L$414,5+K$5,FALSE)</f>
        <v>0</v>
      </c>
      <c r="L7299" s="114">
        <f ca="1">VLOOKUP($B7298,'Input Sheet'!$B$215:$L$414,5+L$5,FALSE)</f>
        <v>0</v>
      </c>
    </row>
    <row r="7300" spans="1:12" ht="12.75" hidden="1" customHeight="1" outlineLevel="2" x14ac:dyDescent="0.2">
      <c r="A7300" s="3"/>
      <c r="B7300" s="3"/>
      <c r="C7300" s="3"/>
      <c r="D7300" s="3">
        <v>1</v>
      </c>
      <c r="E7300" s="295">
        <f t="array" aca="1" ref="E7300:E7314" ca="1">TRANSPOSE(G7298:L7298)</f>
        <v>0</v>
      </c>
      <c r="F7300" s="296"/>
      <c r="G7300" s="297"/>
      <c r="H7300" s="298">
        <f ca="1">IF(OFFSET(H7300,-$D7300,0)="n/a","n/a",IF(H$5&gt;OFFSET(H7300,-$D7300,0)+$D7300,$E7300-SUM($G7300:G7300),($E7300-SUM($G7300:G7300))/(OFFSET(H7300,-$D7300,0)-(H$5-$D7300-1))))</f>
        <v>0</v>
      </c>
      <c r="I7300" s="298">
        <f ca="1">IF(OFFSET(I7300,-$D7300,0)="n/a","n/a",IF(I$5&gt;OFFSET(I7300,-$D7300,0)+$D7300,$E7300-SUM($G7300:H7300),($E7300-SUM($G7300:H7300))/(OFFSET(I7300,-$D7300,0)-(I$5-$D7300-1))))</f>
        <v>0</v>
      </c>
      <c r="J7300" s="298">
        <f ca="1">IF(OFFSET(J7300,-$D7300,0)="n/a","n/a",IF(J$5&gt;OFFSET(J7300,-$D7300,0)+$D7300,$E7300-SUM($G7300:I7300),($E7300-SUM($G7300:I7300))/(OFFSET(J7300,-$D7300,0)-(J$5-$D7300-1))))</f>
        <v>0</v>
      </c>
      <c r="K7300" s="298">
        <f ca="1">IF(OFFSET(K7300,-$D7300,0)="n/a","n/a",IF(K$5&gt;OFFSET(K7300,-$D7300,0)+$D7300,$E7300-SUM($G7300:J7300),($E7300-SUM($G7300:J7300))/(OFFSET(K7300,-$D7300,0)-(K$5-$D7300-1))))</f>
        <v>0</v>
      </c>
      <c r="L7300" s="298">
        <f ca="1">IF(OFFSET(L7300,-$D7300,0)="n/a","n/a",IF(L$5&gt;OFFSET(L7300,-$D7300,0)+$D7300,$E7300-SUM($G7300:K7300),($E7300-SUM($G7300:K7300))/(OFFSET(L7300,-$D7300,0)-(L$5-$D7300-1))))</f>
        <v>0</v>
      </c>
    </row>
    <row r="7301" spans="1:12" ht="12.75" hidden="1" customHeight="1" outlineLevel="2" x14ac:dyDescent="0.2">
      <c r="A7301" s="3"/>
      <c r="B7301" s="3"/>
      <c r="C7301" s="377" t="s">
        <v>48</v>
      </c>
      <c r="D7301" s="3">
        <v>2</v>
      </c>
      <c r="E7301" s="295">
        <f ca="1"/>
        <v>0</v>
      </c>
      <c r="F7301" s="296"/>
      <c r="G7301" s="299"/>
      <c r="H7301" s="297"/>
      <c r="I7301" s="298">
        <f ca="1">IF(OFFSET(I7301,-$D7301,0)="n/a","n/a",IF(I$5&gt;OFFSET(I7301,-$D7301,0)+$D7301,$E7301-SUM($G7301:H7301),($E7301-SUM($G7301:H7301))/(OFFSET(I7301,-$D7301,0)-(I$5-$D7301-1))))</f>
        <v>0</v>
      </c>
      <c r="J7301" s="298">
        <f ca="1">IF(OFFSET(J7301,-$D7301,0)="n/a","n/a",IF(J$5&gt;OFFSET(J7301,-$D7301,0)+$D7301,$E7301-SUM($G7301:I7301),($E7301-SUM($G7301:I7301))/(OFFSET(J7301,-$D7301,0)-(J$5-$D7301-1))))</f>
        <v>0</v>
      </c>
      <c r="K7301" s="298">
        <f ca="1">IF(OFFSET(K7301,-$D7301,0)="n/a","n/a",IF(K$5&gt;OFFSET(K7301,-$D7301,0)+$D7301,$E7301-SUM($G7301:J7301),($E7301-SUM($G7301:J7301))/(OFFSET(K7301,-$D7301,0)-(K$5-$D7301-1))))</f>
        <v>0</v>
      </c>
      <c r="L7301" s="298">
        <f ca="1">IF(OFFSET(L7301,-$D7301,0)="n/a","n/a",IF(L$5&gt;OFFSET(L7301,-$D7301,0)+$D7301,$E7301-SUM($G7301:K7301),($E7301-SUM($G7301:K7301))/(OFFSET(L7301,-$D7301,0)-(L$5-$D7301-1))))</f>
        <v>0</v>
      </c>
    </row>
    <row r="7302" spans="1:12" ht="12.75" hidden="1" customHeight="1" outlineLevel="2" x14ac:dyDescent="0.2">
      <c r="A7302" s="3"/>
      <c r="B7302" s="3"/>
      <c r="C7302" s="377"/>
      <c r="D7302" s="3">
        <v>3</v>
      </c>
      <c r="E7302" s="295">
        <f ca="1"/>
        <v>0</v>
      </c>
      <c r="F7302" s="296"/>
      <c r="G7302" s="299"/>
      <c r="H7302" s="299"/>
      <c r="I7302" s="297"/>
      <c r="J7302" s="298">
        <f ca="1">IF(OFFSET(J7302,-$D7302,0)="n/a","n/a",IF(J$5&gt;OFFSET(J7302,-$D7302,0)+$D7302,$E7302-SUM($G7302:I7302),($E7302-SUM($G7302:I7302))/(OFFSET(J7302,-$D7302,0)-(J$5-$D7302-1))))</f>
        <v>0</v>
      </c>
      <c r="K7302" s="298">
        <f ca="1">IF(OFFSET(K7302,-$D7302,0)="n/a","n/a",IF(K$5&gt;OFFSET(K7302,-$D7302,0)+$D7302,$E7302-SUM($G7302:J7302),($E7302-SUM($G7302:J7302))/(OFFSET(K7302,-$D7302,0)-(K$5-$D7302-1))))</f>
        <v>0</v>
      </c>
      <c r="L7302" s="298">
        <f ca="1">IF(OFFSET(L7302,-$D7302,0)="n/a","n/a",IF(L$5&gt;OFFSET(L7302,-$D7302,0)+$D7302,$E7302-SUM($G7302:K7302),($E7302-SUM($G7302:K7302))/(OFFSET(L7302,-$D7302,0)-(L$5-$D7302-1))))</f>
        <v>0</v>
      </c>
    </row>
    <row r="7303" spans="1:12" ht="12.75" hidden="1" customHeight="1" outlineLevel="2" x14ac:dyDescent="0.2">
      <c r="A7303" s="3"/>
      <c r="B7303" s="3"/>
      <c r="C7303" s="377"/>
      <c r="D7303" s="3">
        <v>4</v>
      </c>
      <c r="E7303" s="295">
        <f ca="1"/>
        <v>0</v>
      </c>
      <c r="F7303" s="296"/>
      <c r="G7303" s="299"/>
      <c r="H7303" s="299"/>
      <c r="I7303" s="299"/>
      <c r="J7303" s="297"/>
      <c r="K7303" s="298">
        <f ca="1">IF(OFFSET(K7303,-$D7303,0)="n/a","n/a",IF(K$5&gt;OFFSET(K7303,-$D7303,0)+$D7303,$E7303-SUM($G7303:J7303),($E7303-SUM($G7303:J7303))/(OFFSET(K7303,-$D7303,0)-(K$5-$D7303-1))))</f>
        <v>0</v>
      </c>
      <c r="L7303" s="298">
        <f ca="1">IF(OFFSET(L7303,-$D7303,0)="n/a","n/a",IF(L$5&gt;OFFSET(L7303,-$D7303,0)+$D7303,$E7303-SUM($G7303:K7303),($E7303-SUM($G7303:K7303))/(OFFSET(L7303,-$D7303,0)-(L$5-$D7303-1))))</f>
        <v>0</v>
      </c>
    </row>
    <row r="7304" spans="1:12" ht="12.75" hidden="1" customHeight="1" outlineLevel="2" x14ac:dyDescent="0.2">
      <c r="A7304" s="3"/>
      <c r="B7304" s="3"/>
      <c r="C7304" s="377"/>
      <c r="D7304" s="3">
        <v>5</v>
      </c>
      <c r="E7304" s="295">
        <f ca="1"/>
        <v>0</v>
      </c>
      <c r="F7304" s="296"/>
      <c r="G7304" s="299"/>
      <c r="H7304" s="299"/>
      <c r="I7304" s="299"/>
      <c r="J7304" s="299"/>
      <c r="K7304" s="297"/>
      <c r="L7304" s="298">
        <f ca="1">IF(OFFSET(L7304,-$D7304,0)="n/a","n/a",IF(L$5&gt;OFFSET(L7304,-$D7304,0)+$D7304,$E7304-SUM($G7304:K7304),($E7304-SUM($G7304:K7304))/(OFFSET(L7304,-$D7304,0)-(L$5-$D7304-1))))</f>
        <v>0</v>
      </c>
    </row>
    <row r="7305" spans="1:12" ht="12.75" hidden="1" customHeight="1" outlineLevel="2" x14ac:dyDescent="0.2">
      <c r="A7305" s="3"/>
      <c r="B7305" s="3"/>
      <c r="C7305" s="377"/>
      <c r="D7305" s="3">
        <v>6</v>
      </c>
      <c r="E7305" s="295">
        <f ca="1"/>
        <v>0</v>
      </c>
      <c r="F7305" s="296"/>
      <c r="G7305" s="299"/>
      <c r="H7305" s="299"/>
      <c r="I7305" s="299"/>
      <c r="J7305" s="299"/>
      <c r="K7305" s="299"/>
      <c r="L7305" s="297"/>
    </row>
    <row r="7306" spans="1:12" ht="12.75" hidden="1" customHeight="1" outlineLevel="2" x14ac:dyDescent="0.2">
      <c r="A7306" s="3"/>
      <c r="B7306" s="3"/>
      <c r="C7306" s="377"/>
      <c r="D7306" s="3">
        <v>7</v>
      </c>
      <c r="E7306" s="295" t="e">
        <f ca="1"/>
        <v>#N/A</v>
      </c>
      <c r="F7306" s="296"/>
      <c r="G7306" s="299"/>
      <c r="H7306" s="299"/>
      <c r="I7306" s="299"/>
      <c r="J7306" s="299"/>
      <c r="K7306" s="299"/>
      <c r="L7306" s="299"/>
    </row>
    <row r="7307" spans="1:12" ht="12.75" hidden="1" customHeight="1" outlineLevel="2" x14ac:dyDescent="0.2">
      <c r="A7307" s="3"/>
      <c r="B7307" s="3"/>
      <c r="C7307" s="377"/>
      <c r="D7307" s="3">
        <v>8</v>
      </c>
      <c r="E7307" s="295" t="e">
        <f ca="1"/>
        <v>#N/A</v>
      </c>
      <c r="F7307" s="296"/>
      <c r="G7307" s="299"/>
      <c r="H7307" s="299"/>
      <c r="I7307" s="299"/>
      <c r="J7307" s="299"/>
      <c r="K7307" s="299"/>
      <c r="L7307" s="299"/>
    </row>
    <row r="7308" spans="1:12" ht="12.75" hidden="1" customHeight="1" outlineLevel="2" x14ac:dyDescent="0.2">
      <c r="A7308" s="3"/>
      <c r="B7308" s="3"/>
      <c r="C7308" s="377"/>
      <c r="D7308" s="3">
        <v>9</v>
      </c>
      <c r="E7308" s="295" t="e">
        <f ca="1"/>
        <v>#N/A</v>
      </c>
      <c r="F7308" s="296"/>
      <c r="G7308" s="299"/>
      <c r="H7308" s="299"/>
      <c r="I7308" s="299"/>
      <c r="J7308" s="299"/>
      <c r="K7308" s="299"/>
      <c r="L7308" s="299"/>
    </row>
    <row r="7309" spans="1:12" ht="12.75" hidden="1" customHeight="1" outlineLevel="2" x14ac:dyDescent="0.2">
      <c r="A7309" s="3"/>
      <c r="B7309" s="3"/>
      <c r="C7309" s="377"/>
      <c r="D7309" s="3">
        <v>10</v>
      </c>
      <c r="E7309" s="295" t="e">
        <f ca="1"/>
        <v>#N/A</v>
      </c>
      <c r="F7309" s="296"/>
      <c r="G7309" s="299"/>
      <c r="H7309" s="299"/>
      <c r="I7309" s="299"/>
      <c r="J7309" s="299"/>
      <c r="K7309" s="299"/>
      <c r="L7309" s="299"/>
    </row>
    <row r="7310" spans="1:12" ht="12.75" hidden="1" customHeight="1" outlineLevel="2" x14ac:dyDescent="0.2">
      <c r="A7310" s="3"/>
      <c r="B7310" s="3"/>
      <c r="C7310" s="377"/>
      <c r="D7310" s="3">
        <v>11</v>
      </c>
      <c r="E7310" s="295" t="e">
        <f ca="1"/>
        <v>#N/A</v>
      </c>
      <c r="F7310" s="296"/>
      <c r="G7310" s="299"/>
      <c r="H7310" s="299"/>
      <c r="I7310" s="299"/>
      <c r="J7310" s="299"/>
      <c r="K7310" s="299"/>
      <c r="L7310" s="299"/>
    </row>
    <row r="7311" spans="1:12" ht="12.75" hidden="1" customHeight="1" outlineLevel="2" x14ac:dyDescent="0.2">
      <c r="A7311" s="3"/>
      <c r="B7311" s="3"/>
      <c r="C7311" s="377"/>
      <c r="D7311" s="3">
        <v>12</v>
      </c>
      <c r="E7311" s="295" t="e">
        <f ca="1"/>
        <v>#N/A</v>
      </c>
      <c r="F7311" s="296"/>
      <c r="G7311" s="299"/>
      <c r="H7311" s="299"/>
      <c r="I7311" s="299"/>
      <c r="J7311" s="299"/>
      <c r="K7311" s="299"/>
      <c r="L7311" s="299"/>
    </row>
    <row r="7312" spans="1:12" ht="12.75" hidden="1" customHeight="1" outlineLevel="2" x14ac:dyDescent="0.2">
      <c r="A7312" s="3"/>
      <c r="B7312" s="3"/>
      <c r="C7312" s="377"/>
      <c r="D7312" s="3">
        <v>13</v>
      </c>
      <c r="E7312" s="295" t="e">
        <f ca="1"/>
        <v>#N/A</v>
      </c>
      <c r="F7312" s="296"/>
      <c r="G7312" s="299"/>
      <c r="H7312" s="299"/>
      <c r="I7312" s="299"/>
      <c r="J7312" s="299"/>
      <c r="K7312" s="299"/>
      <c r="L7312" s="299"/>
    </row>
    <row r="7313" spans="1:12" ht="12.75" hidden="1" customHeight="1" outlineLevel="2" x14ac:dyDescent="0.2">
      <c r="A7313" s="3"/>
      <c r="B7313" s="3"/>
      <c r="C7313" s="377"/>
      <c r="D7313" s="3">
        <v>14</v>
      </c>
      <c r="E7313" s="295" t="e">
        <f ca="1"/>
        <v>#N/A</v>
      </c>
      <c r="F7313" s="296"/>
      <c r="G7313" s="299"/>
      <c r="H7313" s="299"/>
      <c r="I7313" s="299"/>
      <c r="J7313" s="299"/>
      <c r="K7313" s="299"/>
      <c r="L7313" s="299"/>
    </row>
    <row r="7314" spans="1:12" ht="12.75" hidden="1" customHeight="1" outlineLevel="2" x14ac:dyDescent="0.2">
      <c r="A7314" s="3"/>
      <c r="B7314" s="3"/>
      <c r="C7314" s="377"/>
      <c r="D7314" s="3">
        <v>15</v>
      </c>
      <c r="E7314" s="295" t="e">
        <f ca="1"/>
        <v>#N/A</v>
      </c>
      <c r="F7314" s="296"/>
      <c r="G7314" s="299"/>
      <c r="H7314" s="299"/>
      <c r="I7314" s="299"/>
      <c r="J7314" s="299"/>
      <c r="K7314" s="299"/>
      <c r="L7314" s="299"/>
    </row>
    <row r="7315" spans="1:12" ht="12.75" hidden="1" customHeight="1" outlineLevel="1" x14ac:dyDescent="0.2">
      <c r="A7315" s="3"/>
      <c r="B7315" s="149" t="str">
        <f ca="1">B7298</f>
        <v>Asset Type 183</v>
      </c>
      <c r="C7315" s="149" t="str">
        <f ca="1">C7298</f>
        <v>Description - Asset Type 183</v>
      </c>
      <c r="D7315" s="3"/>
      <c r="E7315" s="3"/>
      <c r="F7315" s="109" t="s">
        <v>47</v>
      </c>
      <c r="G7315" s="301">
        <f t="shared" ref="G7315:L7315" si="766">SUM(G7300:G7314)</f>
        <v>0</v>
      </c>
      <c r="H7315" s="301">
        <f t="shared" ca="1" si="766"/>
        <v>0</v>
      </c>
      <c r="I7315" s="301">
        <f t="shared" ca="1" si="766"/>
        <v>0</v>
      </c>
      <c r="J7315" s="301">
        <f t="shared" ca="1" si="766"/>
        <v>0</v>
      </c>
      <c r="K7315" s="301">
        <f t="shared" ca="1" si="766"/>
        <v>0</v>
      </c>
      <c r="L7315" s="301">
        <f t="shared" ca="1" si="766"/>
        <v>0</v>
      </c>
    </row>
    <row r="7316" spans="1:12" ht="12.75" hidden="1" customHeight="1" outlineLevel="2" x14ac:dyDescent="0.2">
      <c r="A7316" s="221">
        <f>A7298+1</f>
        <v>184</v>
      </c>
      <c r="B7316" s="22" t="str">
        <f ca="1">OFFSET($B$216,$A7316-1,0)</f>
        <v>Asset Type 184</v>
      </c>
      <c r="C7316" s="22" t="str">
        <f ca="1">OFFSET($C$216,$A7316-1,0)</f>
        <v>Description - Asset Type 184</v>
      </c>
      <c r="D7316" s="3"/>
      <c r="E7316" s="112"/>
      <c r="F7316" s="111" t="s">
        <v>46</v>
      </c>
      <c r="G7316" s="300">
        <f t="shared" ref="G7316:L7316" ca="1" si="767">VLOOKUP($B7316,$B$216:$L$415,5+G$5,FALSE)</f>
        <v>0</v>
      </c>
      <c r="H7316" s="300">
        <f t="shared" ca="1" si="767"/>
        <v>0</v>
      </c>
      <c r="I7316" s="300">
        <f t="shared" ca="1" si="767"/>
        <v>0</v>
      </c>
      <c r="J7316" s="300">
        <f t="shared" ca="1" si="767"/>
        <v>0</v>
      </c>
      <c r="K7316" s="300">
        <f t="shared" ca="1" si="767"/>
        <v>0</v>
      </c>
      <c r="L7316" s="300">
        <f t="shared" ca="1" si="767"/>
        <v>0</v>
      </c>
    </row>
    <row r="7317" spans="1:12" ht="12.75" hidden="1" customHeight="1" outlineLevel="2" x14ac:dyDescent="0.2">
      <c r="A7317" s="3"/>
      <c r="B7317" s="3"/>
      <c r="C7317" s="21"/>
      <c r="D7317" s="3"/>
      <c r="E7317" s="110"/>
      <c r="F7317" s="109" t="s">
        <v>81</v>
      </c>
      <c r="G7317" s="114">
        <f ca="1">VLOOKUP($B7316,'Input Sheet'!$B$215:$L$414,5+G$5,FALSE)</f>
        <v>0</v>
      </c>
      <c r="H7317" s="114">
        <f ca="1">VLOOKUP($B7316,'Input Sheet'!$B$215:$L$414,5+H$5,FALSE)</f>
        <v>0</v>
      </c>
      <c r="I7317" s="114">
        <f ca="1">VLOOKUP($B7316,'Input Sheet'!$B$215:$L$414,5+I$5,FALSE)</f>
        <v>0</v>
      </c>
      <c r="J7317" s="114">
        <f ca="1">VLOOKUP($B7316,'Input Sheet'!$B$215:$L$414,5+J$5,FALSE)</f>
        <v>0</v>
      </c>
      <c r="K7317" s="114">
        <f ca="1">VLOOKUP($B7316,'Input Sheet'!$B$215:$L$414,5+K$5,FALSE)</f>
        <v>0</v>
      </c>
      <c r="L7317" s="114">
        <f ca="1">VLOOKUP($B7316,'Input Sheet'!$B$215:$L$414,5+L$5,FALSE)</f>
        <v>0</v>
      </c>
    </row>
    <row r="7318" spans="1:12" ht="12.75" hidden="1" customHeight="1" outlineLevel="2" x14ac:dyDescent="0.2">
      <c r="A7318" s="3"/>
      <c r="B7318" s="3"/>
      <c r="C7318" s="3"/>
      <c r="D7318" s="3">
        <v>1</v>
      </c>
      <c r="E7318" s="295">
        <f t="array" aca="1" ref="E7318:E7332" ca="1">TRANSPOSE(G7316:L7316)</f>
        <v>0</v>
      </c>
      <c r="F7318" s="296"/>
      <c r="G7318" s="297"/>
      <c r="H7318" s="298">
        <f ca="1">IF(OFFSET(H7318,-$D7318,0)="n/a","n/a",IF(H$5&gt;OFFSET(H7318,-$D7318,0)+$D7318,$E7318-SUM($G7318:G7318),($E7318-SUM($G7318:G7318))/(OFFSET(H7318,-$D7318,0)-(H$5-$D7318-1))))</f>
        <v>0</v>
      </c>
      <c r="I7318" s="298">
        <f ca="1">IF(OFFSET(I7318,-$D7318,0)="n/a","n/a",IF(I$5&gt;OFFSET(I7318,-$D7318,0)+$D7318,$E7318-SUM($G7318:H7318),($E7318-SUM($G7318:H7318))/(OFFSET(I7318,-$D7318,0)-(I$5-$D7318-1))))</f>
        <v>0</v>
      </c>
      <c r="J7318" s="298">
        <f ca="1">IF(OFFSET(J7318,-$D7318,0)="n/a","n/a",IF(J$5&gt;OFFSET(J7318,-$D7318,0)+$D7318,$E7318-SUM($G7318:I7318),($E7318-SUM($G7318:I7318))/(OFFSET(J7318,-$D7318,0)-(J$5-$D7318-1))))</f>
        <v>0</v>
      </c>
      <c r="K7318" s="298">
        <f ca="1">IF(OFFSET(K7318,-$D7318,0)="n/a","n/a",IF(K$5&gt;OFFSET(K7318,-$D7318,0)+$D7318,$E7318-SUM($G7318:J7318),($E7318-SUM($G7318:J7318))/(OFFSET(K7318,-$D7318,0)-(K$5-$D7318-1))))</f>
        <v>0</v>
      </c>
      <c r="L7318" s="298">
        <f ca="1">IF(OFFSET(L7318,-$D7318,0)="n/a","n/a",IF(L$5&gt;OFFSET(L7318,-$D7318,0)+$D7318,$E7318-SUM($G7318:K7318),($E7318-SUM($G7318:K7318))/(OFFSET(L7318,-$D7318,0)-(L$5-$D7318-1))))</f>
        <v>0</v>
      </c>
    </row>
    <row r="7319" spans="1:12" ht="12.75" hidden="1" customHeight="1" outlineLevel="2" x14ac:dyDescent="0.2">
      <c r="A7319" s="3"/>
      <c r="B7319" s="3"/>
      <c r="C7319" s="377" t="s">
        <v>48</v>
      </c>
      <c r="D7319" s="3">
        <v>2</v>
      </c>
      <c r="E7319" s="295">
        <f ca="1"/>
        <v>0</v>
      </c>
      <c r="F7319" s="296"/>
      <c r="G7319" s="299"/>
      <c r="H7319" s="297"/>
      <c r="I7319" s="298">
        <f ca="1">IF(OFFSET(I7319,-$D7319,0)="n/a","n/a",IF(I$5&gt;OFFSET(I7319,-$D7319,0)+$D7319,$E7319-SUM($G7319:H7319),($E7319-SUM($G7319:H7319))/(OFFSET(I7319,-$D7319,0)-(I$5-$D7319-1))))</f>
        <v>0</v>
      </c>
      <c r="J7319" s="298">
        <f ca="1">IF(OFFSET(J7319,-$D7319,0)="n/a","n/a",IF(J$5&gt;OFFSET(J7319,-$D7319,0)+$D7319,$E7319-SUM($G7319:I7319),($E7319-SUM($G7319:I7319))/(OFFSET(J7319,-$D7319,0)-(J$5-$D7319-1))))</f>
        <v>0</v>
      </c>
      <c r="K7319" s="298">
        <f ca="1">IF(OFFSET(K7319,-$D7319,0)="n/a","n/a",IF(K$5&gt;OFFSET(K7319,-$D7319,0)+$D7319,$E7319-SUM($G7319:J7319),($E7319-SUM($G7319:J7319))/(OFFSET(K7319,-$D7319,0)-(K$5-$D7319-1))))</f>
        <v>0</v>
      </c>
      <c r="L7319" s="298">
        <f ca="1">IF(OFFSET(L7319,-$D7319,0)="n/a","n/a",IF(L$5&gt;OFFSET(L7319,-$D7319,0)+$D7319,$E7319-SUM($G7319:K7319),($E7319-SUM($G7319:K7319))/(OFFSET(L7319,-$D7319,0)-(L$5-$D7319-1))))</f>
        <v>0</v>
      </c>
    </row>
    <row r="7320" spans="1:12" ht="12.75" hidden="1" customHeight="1" outlineLevel="2" x14ac:dyDescent="0.2">
      <c r="A7320" s="3"/>
      <c r="B7320" s="3"/>
      <c r="C7320" s="377"/>
      <c r="D7320" s="3">
        <v>3</v>
      </c>
      <c r="E7320" s="295">
        <f ca="1"/>
        <v>0</v>
      </c>
      <c r="F7320" s="296"/>
      <c r="G7320" s="299"/>
      <c r="H7320" s="299"/>
      <c r="I7320" s="297"/>
      <c r="J7320" s="298">
        <f ca="1">IF(OFFSET(J7320,-$D7320,0)="n/a","n/a",IF(J$5&gt;OFFSET(J7320,-$D7320,0)+$D7320,$E7320-SUM($G7320:I7320),($E7320-SUM($G7320:I7320))/(OFFSET(J7320,-$D7320,0)-(J$5-$D7320-1))))</f>
        <v>0</v>
      </c>
      <c r="K7320" s="298">
        <f ca="1">IF(OFFSET(K7320,-$D7320,0)="n/a","n/a",IF(K$5&gt;OFFSET(K7320,-$D7320,0)+$D7320,$E7320-SUM($G7320:J7320),($E7320-SUM($G7320:J7320))/(OFFSET(K7320,-$D7320,0)-(K$5-$D7320-1))))</f>
        <v>0</v>
      </c>
      <c r="L7320" s="298">
        <f ca="1">IF(OFFSET(L7320,-$D7320,0)="n/a","n/a",IF(L$5&gt;OFFSET(L7320,-$D7320,0)+$D7320,$E7320-SUM($G7320:K7320),($E7320-SUM($G7320:K7320))/(OFFSET(L7320,-$D7320,0)-(L$5-$D7320-1))))</f>
        <v>0</v>
      </c>
    </row>
    <row r="7321" spans="1:12" ht="12.75" hidden="1" customHeight="1" outlineLevel="2" x14ac:dyDescent="0.2">
      <c r="A7321" s="3"/>
      <c r="B7321" s="3"/>
      <c r="C7321" s="377"/>
      <c r="D7321" s="3">
        <v>4</v>
      </c>
      <c r="E7321" s="295">
        <f ca="1"/>
        <v>0</v>
      </c>
      <c r="F7321" s="296"/>
      <c r="G7321" s="299"/>
      <c r="H7321" s="299"/>
      <c r="I7321" s="299"/>
      <c r="J7321" s="297"/>
      <c r="K7321" s="298">
        <f ca="1">IF(OFFSET(K7321,-$D7321,0)="n/a","n/a",IF(K$5&gt;OFFSET(K7321,-$D7321,0)+$D7321,$E7321-SUM($G7321:J7321),($E7321-SUM($G7321:J7321))/(OFFSET(K7321,-$D7321,0)-(K$5-$D7321-1))))</f>
        <v>0</v>
      </c>
      <c r="L7321" s="298">
        <f ca="1">IF(OFFSET(L7321,-$D7321,0)="n/a","n/a",IF(L$5&gt;OFFSET(L7321,-$D7321,0)+$D7321,$E7321-SUM($G7321:K7321),($E7321-SUM($G7321:K7321))/(OFFSET(L7321,-$D7321,0)-(L$5-$D7321-1))))</f>
        <v>0</v>
      </c>
    </row>
    <row r="7322" spans="1:12" ht="12.75" hidden="1" customHeight="1" outlineLevel="2" x14ac:dyDescent="0.2">
      <c r="A7322" s="3"/>
      <c r="B7322" s="3"/>
      <c r="C7322" s="377"/>
      <c r="D7322" s="3">
        <v>5</v>
      </c>
      <c r="E7322" s="295">
        <f ca="1"/>
        <v>0</v>
      </c>
      <c r="F7322" s="296"/>
      <c r="G7322" s="299"/>
      <c r="H7322" s="299"/>
      <c r="I7322" s="299"/>
      <c r="J7322" s="299"/>
      <c r="K7322" s="297"/>
      <c r="L7322" s="298">
        <f ca="1">IF(OFFSET(L7322,-$D7322,0)="n/a","n/a",IF(L$5&gt;OFFSET(L7322,-$D7322,0)+$D7322,$E7322-SUM($G7322:K7322),($E7322-SUM($G7322:K7322))/(OFFSET(L7322,-$D7322,0)-(L$5-$D7322-1))))</f>
        <v>0</v>
      </c>
    </row>
    <row r="7323" spans="1:12" ht="12.75" hidden="1" customHeight="1" outlineLevel="2" x14ac:dyDescent="0.2">
      <c r="A7323" s="3"/>
      <c r="B7323" s="3"/>
      <c r="C7323" s="377"/>
      <c r="D7323" s="3">
        <v>6</v>
      </c>
      <c r="E7323" s="295">
        <f ca="1"/>
        <v>0</v>
      </c>
      <c r="F7323" s="296"/>
      <c r="G7323" s="299"/>
      <c r="H7323" s="299"/>
      <c r="I7323" s="299"/>
      <c r="J7323" s="299"/>
      <c r="K7323" s="299"/>
      <c r="L7323" s="297"/>
    </row>
    <row r="7324" spans="1:12" ht="12.75" hidden="1" customHeight="1" outlineLevel="2" x14ac:dyDescent="0.2">
      <c r="A7324" s="3"/>
      <c r="B7324" s="3"/>
      <c r="C7324" s="377"/>
      <c r="D7324" s="3">
        <v>7</v>
      </c>
      <c r="E7324" s="295" t="e">
        <f ca="1"/>
        <v>#N/A</v>
      </c>
      <c r="F7324" s="296"/>
      <c r="G7324" s="299"/>
      <c r="H7324" s="299"/>
      <c r="I7324" s="299"/>
      <c r="J7324" s="299"/>
      <c r="K7324" s="299"/>
      <c r="L7324" s="299"/>
    </row>
    <row r="7325" spans="1:12" ht="12.75" hidden="1" customHeight="1" outlineLevel="2" x14ac:dyDescent="0.2">
      <c r="A7325" s="3"/>
      <c r="B7325" s="3"/>
      <c r="C7325" s="377"/>
      <c r="D7325" s="3">
        <v>8</v>
      </c>
      <c r="E7325" s="295" t="e">
        <f ca="1"/>
        <v>#N/A</v>
      </c>
      <c r="F7325" s="296"/>
      <c r="G7325" s="299"/>
      <c r="H7325" s="299"/>
      <c r="I7325" s="299"/>
      <c r="J7325" s="299"/>
      <c r="K7325" s="299"/>
      <c r="L7325" s="299"/>
    </row>
    <row r="7326" spans="1:12" ht="12.75" hidden="1" customHeight="1" outlineLevel="2" x14ac:dyDescent="0.2">
      <c r="A7326" s="3"/>
      <c r="B7326" s="3"/>
      <c r="C7326" s="377"/>
      <c r="D7326" s="3">
        <v>9</v>
      </c>
      <c r="E7326" s="295" t="e">
        <f ca="1"/>
        <v>#N/A</v>
      </c>
      <c r="F7326" s="296"/>
      <c r="G7326" s="299"/>
      <c r="H7326" s="299"/>
      <c r="I7326" s="299"/>
      <c r="J7326" s="299"/>
      <c r="K7326" s="299"/>
      <c r="L7326" s="299"/>
    </row>
    <row r="7327" spans="1:12" ht="12.75" hidden="1" customHeight="1" outlineLevel="2" x14ac:dyDescent="0.2">
      <c r="A7327" s="3"/>
      <c r="B7327" s="3"/>
      <c r="C7327" s="377"/>
      <c r="D7327" s="3">
        <v>10</v>
      </c>
      <c r="E7327" s="295" t="e">
        <f ca="1"/>
        <v>#N/A</v>
      </c>
      <c r="F7327" s="296"/>
      <c r="G7327" s="299"/>
      <c r="H7327" s="299"/>
      <c r="I7327" s="299"/>
      <c r="J7327" s="299"/>
      <c r="K7327" s="299"/>
      <c r="L7327" s="299"/>
    </row>
    <row r="7328" spans="1:12" ht="12.75" hidden="1" customHeight="1" outlineLevel="2" x14ac:dyDescent="0.2">
      <c r="A7328" s="3"/>
      <c r="B7328" s="3"/>
      <c r="C7328" s="377"/>
      <c r="D7328" s="3">
        <v>11</v>
      </c>
      <c r="E7328" s="295" t="e">
        <f ca="1"/>
        <v>#N/A</v>
      </c>
      <c r="F7328" s="296"/>
      <c r="G7328" s="299"/>
      <c r="H7328" s="299"/>
      <c r="I7328" s="299"/>
      <c r="J7328" s="299"/>
      <c r="K7328" s="299"/>
      <c r="L7328" s="299"/>
    </row>
    <row r="7329" spans="1:12" ht="12.75" hidden="1" customHeight="1" outlineLevel="2" x14ac:dyDescent="0.2">
      <c r="A7329" s="3"/>
      <c r="B7329" s="3"/>
      <c r="C7329" s="377"/>
      <c r="D7329" s="3">
        <v>12</v>
      </c>
      <c r="E7329" s="295" t="e">
        <f ca="1"/>
        <v>#N/A</v>
      </c>
      <c r="F7329" s="296"/>
      <c r="G7329" s="299"/>
      <c r="H7329" s="299"/>
      <c r="I7329" s="299"/>
      <c r="J7329" s="299"/>
      <c r="K7329" s="299"/>
      <c r="L7329" s="299"/>
    </row>
    <row r="7330" spans="1:12" ht="12.75" hidden="1" customHeight="1" outlineLevel="2" x14ac:dyDescent="0.2">
      <c r="A7330" s="3"/>
      <c r="B7330" s="3"/>
      <c r="C7330" s="377"/>
      <c r="D7330" s="3">
        <v>13</v>
      </c>
      <c r="E7330" s="295" t="e">
        <f ca="1"/>
        <v>#N/A</v>
      </c>
      <c r="F7330" s="296"/>
      <c r="G7330" s="299"/>
      <c r="H7330" s="299"/>
      <c r="I7330" s="299"/>
      <c r="J7330" s="299"/>
      <c r="K7330" s="299"/>
      <c r="L7330" s="299"/>
    </row>
    <row r="7331" spans="1:12" ht="12.75" hidden="1" customHeight="1" outlineLevel="2" x14ac:dyDescent="0.2">
      <c r="A7331" s="3"/>
      <c r="B7331" s="3"/>
      <c r="C7331" s="377"/>
      <c r="D7331" s="3">
        <v>14</v>
      </c>
      <c r="E7331" s="295" t="e">
        <f ca="1"/>
        <v>#N/A</v>
      </c>
      <c r="F7331" s="296"/>
      <c r="G7331" s="299"/>
      <c r="H7331" s="299"/>
      <c r="I7331" s="299"/>
      <c r="J7331" s="299"/>
      <c r="K7331" s="299"/>
      <c r="L7331" s="299"/>
    </row>
    <row r="7332" spans="1:12" ht="12.75" hidden="1" customHeight="1" outlineLevel="2" x14ac:dyDescent="0.2">
      <c r="A7332" s="3"/>
      <c r="B7332" s="3"/>
      <c r="C7332" s="377"/>
      <c r="D7332" s="3">
        <v>15</v>
      </c>
      <c r="E7332" s="295" t="e">
        <f ca="1"/>
        <v>#N/A</v>
      </c>
      <c r="F7332" s="296"/>
      <c r="G7332" s="299"/>
      <c r="H7332" s="299"/>
      <c r="I7332" s="299"/>
      <c r="J7332" s="299"/>
      <c r="K7332" s="299"/>
      <c r="L7332" s="299"/>
    </row>
    <row r="7333" spans="1:12" ht="12.75" hidden="1" customHeight="1" outlineLevel="1" x14ac:dyDescent="0.2">
      <c r="A7333" s="3"/>
      <c r="B7333" s="149" t="str">
        <f ca="1">B7316</f>
        <v>Asset Type 184</v>
      </c>
      <c r="C7333" s="149" t="str">
        <f ca="1">C7316</f>
        <v>Description - Asset Type 184</v>
      </c>
      <c r="D7333" s="3"/>
      <c r="E7333" s="3"/>
      <c r="F7333" s="109" t="s">
        <v>47</v>
      </c>
      <c r="G7333" s="301">
        <f t="shared" ref="G7333:L7333" si="768">SUM(G7318:G7332)</f>
        <v>0</v>
      </c>
      <c r="H7333" s="301">
        <f t="shared" ca="1" si="768"/>
        <v>0</v>
      </c>
      <c r="I7333" s="301">
        <f t="shared" ca="1" si="768"/>
        <v>0</v>
      </c>
      <c r="J7333" s="301">
        <f t="shared" ca="1" si="768"/>
        <v>0</v>
      </c>
      <c r="K7333" s="301">
        <f t="shared" ca="1" si="768"/>
        <v>0</v>
      </c>
      <c r="L7333" s="301">
        <f t="shared" ca="1" si="768"/>
        <v>0</v>
      </c>
    </row>
    <row r="7334" spans="1:12" ht="12.75" hidden="1" customHeight="1" outlineLevel="2" x14ac:dyDescent="0.2">
      <c r="A7334" s="221">
        <f>A7316+1</f>
        <v>185</v>
      </c>
      <c r="B7334" s="22" t="str">
        <f ca="1">OFFSET($B$216,$A7334-1,0)</f>
        <v>Asset Type 185</v>
      </c>
      <c r="C7334" s="22" t="str">
        <f ca="1">OFFSET($C$216,$A7334-1,0)</f>
        <v>Description - Asset Type 185</v>
      </c>
      <c r="D7334" s="3"/>
      <c r="E7334" s="112"/>
      <c r="F7334" s="111" t="s">
        <v>46</v>
      </c>
      <c r="G7334" s="300">
        <f t="shared" ref="G7334:L7334" ca="1" si="769">VLOOKUP($B7334,$B$216:$L$415,5+G$5,FALSE)</f>
        <v>0</v>
      </c>
      <c r="H7334" s="300">
        <f t="shared" ca="1" si="769"/>
        <v>0</v>
      </c>
      <c r="I7334" s="300">
        <f t="shared" ca="1" si="769"/>
        <v>0</v>
      </c>
      <c r="J7334" s="300">
        <f t="shared" ca="1" si="769"/>
        <v>0</v>
      </c>
      <c r="K7334" s="300">
        <f t="shared" ca="1" si="769"/>
        <v>0</v>
      </c>
      <c r="L7334" s="300">
        <f t="shared" ca="1" si="769"/>
        <v>0</v>
      </c>
    </row>
    <row r="7335" spans="1:12" ht="12.75" hidden="1" customHeight="1" outlineLevel="2" x14ac:dyDescent="0.2">
      <c r="A7335" s="3"/>
      <c r="B7335" s="3"/>
      <c r="C7335" s="21"/>
      <c r="D7335" s="3"/>
      <c r="E7335" s="110"/>
      <c r="F7335" s="109" t="s">
        <v>81</v>
      </c>
      <c r="G7335" s="114">
        <f ca="1">VLOOKUP($B7334,'Input Sheet'!$B$215:$L$414,5+G$5,FALSE)</f>
        <v>0</v>
      </c>
      <c r="H7335" s="114">
        <f ca="1">VLOOKUP($B7334,'Input Sheet'!$B$215:$L$414,5+H$5,FALSE)</f>
        <v>0</v>
      </c>
      <c r="I7335" s="114">
        <f ca="1">VLOOKUP($B7334,'Input Sheet'!$B$215:$L$414,5+I$5,FALSE)</f>
        <v>0</v>
      </c>
      <c r="J7335" s="114">
        <f ca="1">VLOOKUP($B7334,'Input Sheet'!$B$215:$L$414,5+J$5,FALSE)</f>
        <v>0</v>
      </c>
      <c r="K7335" s="114">
        <f ca="1">VLOOKUP($B7334,'Input Sheet'!$B$215:$L$414,5+K$5,FALSE)</f>
        <v>0</v>
      </c>
      <c r="L7335" s="114">
        <f ca="1">VLOOKUP($B7334,'Input Sheet'!$B$215:$L$414,5+L$5,FALSE)</f>
        <v>0</v>
      </c>
    </row>
    <row r="7336" spans="1:12" ht="12.75" hidden="1" customHeight="1" outlineLevel="2" x14ac:dyDescent="0.2">
      <c r="A7336" s="3"/>
      <c r="B7336" s="3"/>
      <c r="C7336" s="3"/>
      <c r="D7336" s="3">
        <v>1</v>
      </c>
      <c r="E7336" s="295">
        <f t="array" aca="1" ref="E7336:E7350" ca="1">TRANSPOSE(G7334:L7334)</f>
        <v>0</v>
      </c>
      <c r="F7336" s="296"/>
      <c r="G7336" s="297"/>
      <c r="H7336" s="298">
        <f ca="1">IF(OFFSET(H7336,-$D7336,0)="n/a","n/a",IF(H$5&gt;OFFSET(H7336,-$D7336,0)+$D7336,$E7336-SUM($G7336:G7336),($E7336-SUM($G7336:G7336))/(OFFSET(H7336,-$D7336,0)-(H$5-$D7336-1))))</f>
        <v>0</v>
      </c>
      <c r="I7336" s="298">
        <f ca="1">IF(OFFSET(I7336,-$D7336,0)="n/a","n/a",IF(I$5&gt;OFFSET(I7336,-$D7336,0)+$D7336,$E7336-SUM($G7336:H7336),($E7336-SUM($G7336:H7336))/(OFFSET(I7336,-$D7336,0)-(I$5-$D7336-1))))</f>
        <v>0</v>
      </c>
      <c r="J7336" s="298">
        <f ca="1">IF(OFFSET(J7336,-$D7336,0)="n/a","n/a",IF(J$5&gt;OFFSET(J7336,-$D7336,0)+$D7336,$E7336-SUM($G7336:I7336),($E7336-SUM($G7336:I7336))/(OFFSET(J7336,-$D7336,0)-(J$5-$D7336-1))))</f>
        <v>0</v>
      </c>
      <c r="K7336" s="298">
        <f ca="1">IF(OFFSET(K7336,-$D7336,0)="n/a","n/a",IF(K$5&gt;OFFSET(K7336,-$D7336,0)+$D7336,$E7336-SUM($G7336:J7336),($E7336-SUM($G7336:J7336))/(OFFSET(K7336,-$D7336,0)-(K$5-$D7336-1))))</f>
        <v>0</v>
      </c>
      <c r="L7336" s="298">
        <f ca="1">IF(OFFSET(L7336,-$D7336,0)="n/a","n/a",IF(L$5&gt;OFFSET(L7336,-$D7336,0)+$D7336,$E7336-SUM($G7336:K7336),($E7336-SUM($G7336:K7336))/(OFFSET(L7336,-$D7336,0)-(L$5-$D7336-1))))</f>
        <v>0</v>
      </c>
    </row>
    <row r="7337" spans="1:12" ht="12.75" hidden="1" customHeight="1" outlineLevel="2" x14ac:dyDescent="0.2">
      <c r="A7337" s="3"/>
      <c r="B7337" s="3"/>
      <c r="C7337" s="377" t="s">
        <v>48</v>
      </c>
      <c r="D7337" s="3">
        <v>2</v>
      </c>
      <c r="E7337" s="295">
        <f ca="1"/>
        <v>0</v>
      </c>
      <c r="F7337" s="296"/>
      <c r="G7337" s="299"/>
      <c r="H7337" s="297"/>
      <c r="I7337" s="298">
        <f ca="1">IF(OFFSET(I7337,-$D7337,0)="n/a","n/a",IF(I$5&gt;OFFSET(I7337,-$D7337,0)+$D7337,$E7337-SUM($G7337:H7337),($E7337-SUM($G7337:H7337))/(OFFSET(I7337,-$D7337,0)-(I$5-$D7337-1))))</f>
        <v>0</v>
      </c>
      <c r="J7337" s="298">
        <f ca="1">IF(OFFSET(J7337,-$D7337,0)="n/a","n/a",IF(J$5&gt;OFFSET(J7337,-$D7337,0)+$D7337,$E7337-SUM($G7337:I7337),($E7337-SUM($G7337:I7337))/(OFFSET(J7337,-$D7337,0)-(J$5-$D7337-1))))</f>
        <v>0</v>
      </c>
      <c r="K7337" s="298">
        <f ca="1">IF(OFFSET(K7337,-$D7337,0)="n/a","n/a",IF(K$5&gt;OFFSET(K7337,-$D7337,0)+$D7337,$E7337-SUM($G7337:J7337),($E7337-SUM($G7337:J7337))/(OFFSET(K7337,-$D7337,0)-(K$5-$D7337-1))))</f>
        <v>0</v>
      </c>
      <c r="L7337" s="298">
        <f ca="1">IF(OFFSET(L7337,-$D7337,0)="n/a","n/a",IF(L$5&gt;OFFSET(L7337,-$D7337,0)+$D7337,$E7337-SUM($G7337:K7337),($E7337-SUM($G7337:K7337))/(OFFSET(L7337,-$D7337,0)-(L$5-$D7337-1))))</f>
        <v>0</v>
      </c>
    </row>
    <row r="7338" spans="1:12" ht="12.75" hidden="1" customHeight="1" outlineLevel="2" x14ac:dyDescent="0.2">
      <c r="A7338" s="3"/>
      <c r="B7338" s="3"/>
      <c r="C7338" s="377"/>
      <c r="D7338" s="3">
        <v>3</v>
      </c>
      <c r="E7338" s="295">
        <f ca="1"/>
        <v>0</v>
      </c>
      <c r="F7338" s="296"/>
      <c r="G7338" s="299"/>
      <c r="H7338" s="299"/>
      <c r="I7338" s="297"/>
      <c r="J7338" s="298">
        <f ca="1">IF(OFFSET(J7338,-$D7338,0)="n/a","n/a",IF(J$5&gt;OFFSET(J7338,-$D7338,0)+$D7338,$E7338-SUM($G7338:I7338),($E7338-SUM($G7338:I7338))/(OFFSET(J7338,-$D7338,0)-(J$5-$D7338-1))))</f>
        <v>0</v>
      </c>
      <c r="K7338" s="298">
        <f ca="1">IF(OFFSET(K7338,-$D7338,0)="n/a","n/a",IF(K$5&gt;OFFSET(K7338,-$D7338,0)+$D7338,$E7338-SUM($G7338:J7338),($E7338-SUM($G7338:J7338))/(OFFSET(K7338,-$D7338,0)-(K$5-$D7338-1))))</f>
        <v>0</v>
      </c>
      <c r="L7338" s="298">
        <f ca="1">IF(OFFSET(L7338,-$D7338,0)="n/a","n/a",IF(L$5&gt;OFFSET(L7338,-$D7338,0)+$D7338,$E7338-SUM($G7338:K7338),($E7338-SUM($G7338:K7338))/(OFFSET(L7338,-$D7338,0)-(L$5-$D7338-1))))</f>
        <v>0</v>
      </c>
    </row>
    <row r="7339" spans="1:12" ht="12.75" hidden="1" customHeight="1" outlineLevel="2" x14ac:dyDescent="0.2">
      <c r="A7339" s="3"/>
      <c r="B7339" s="3"/>
      <c r="C7339" s="377"/>
      <c r="D7339" s="3">
        <v>4</v>
      </c>
      <c r="E7339" s="295">
        <f ca="1"/>
        <v>0</v>
      </c>
      <c r="F7339" s="296"/>
      <c r="G7339" s="299"/>
      <c r="H7339" s="299"/>
      <c r="I7339" s="299"/>
      <c r="J7339" s="297"/>
      <c r="K7339" s="298">
        <f ca="1">IF(OFFSET(K7339,-$D7339,0)="n/a","n/a",IF(K$5&gt;OFFSET(K7339,-$D7339,0)+$D7339,$E7339-SUM($G7339:J7339),($E7339-SUM($G7339:J7339))/(OFFSET(K7339,-$D7339,0)-(K$5-$D7339-1))))</f>
        <v>0</v>
      </c>
      <c r="L7339" s="298">
        <f ca="1">IF(OFFSET(L7339,-$D7339,0)="n/a","n/a",IF(L$5&gt;OFFSET(L7339,-$D7339,0)+$D7339,$E7339-SUM($G7339:K7339),($E7339-SUM($G7339:K7339))/(OFFSET(L7339,-$D7339,0)-(L$5-$D7339-1))))</f>
        <v>0</v>
      </c>
    </row>
    <row r="7340" spans="1:12" ht="12.75" hidden="1" customHeight="1" outlineLevel="2" x14ac:dyDescent="0.2">
      <c r="A7340" s="3"/>
      <c r="B7340" s="3"/>
      <c r="C7340" s="377"/>
      <c r="D7340" s="3">
        <v>5</v>
      </c>
      <c r="E7340" s="295">
        <f ca="1"/>
        <v>0</v>
      </c>
      <c r="F7340" s="296"/>
      <c r="G7340" s="299"/>
      <c r="H7340" s="299"/>
      <c r="I7340" s="299"/>
      <c r="J7340" s="299"/>
      <c r="K7340" s="297"/>
      <c r="L7340" s="298">
        <f ca="1">IF(OFFSET(L7340,-$D7340,0)="n/a","n/a",IF(L$5&gt;OFFSET(L7340,-$D7340,0)+$D7340,$E7340-SUM($G7340:K7340),($E7340-SUM($G7340:K7340))/(OFFSET(L7340,-$D7340,0)-(L$5-$D7340-1))))</f>
        <v>0</v>
      </c>
    </row>
    <row r="7341" spans="1:12" ht="12.75" hidden="1" customHeight="1" outlineLevel="2" x14ac:dyDescent="0.2">
      <c r="A7341" s="3"/>
      <c r="B7341" s="3"/>
      <c r="C7341" s="377"/>
      <c r="D7341" s="3">
        <v>6</v>
      </c>
      <c r="E7341" s="295">
        <f ca="1"/>
        <v>0</v>
      </c>
      <c r="F7341" s="296"/>
      <c r="G7341" s="299"/>
      <c r="H7341" s="299"/>
      <c r="I7341" s="299"/>
      <c r="J7341" s="299"/>
      <c r="K7341" s="299"/>
      <c r="L7341" s="297"/>
    </row>
    <row r="7342" spans="1:12" ht="12.75" hidden="1" customHeight="1" outlineLevel="2" x14ac:dyDescent="0.2">
      <c r="A7342" s="3"/>
      <c r="B7342" s="3"/>
      <c r="C7342" s="377"/>
      <c r="D7342" s="3">
        <v>7</v>
      </c>
      <c r="E7342" s="295" t="e">
        <f ca="1"/>
        <v>#N/A</v>
      </c>
      <c r="F7342" s="296"/>
      <c r="G7342" s="299"/>
      <c r="H7342" s="299"/>
      <c r="I7342" s="299"/>
      <c r="J7342" s="299"/>
      <c r="K7342" s="299"/>
      <c r="L7342" s="299"/>
    </row>
    <row r="7343" spans="1:12" ht="12.75" hidden="1" customHeight="1" outlineLevel="2" x14ac:dyDescent="0.2">
      <c r="A7343" s="3"/>
      <c r="B7343" s="3"/>
      <c r="C7343" s="377"/>
      <c r="D7343" s="3">
        <v>8</v>
      </c>
      <c r="E7343" s="295" t="e">
        <f ca="1"/>
        <v>#N/A</v>
      </c>
      <c r="F7343" s="296"/>
      <c r="G7343" s="299"/>
      <c r="H7343" s="299"/>
      <c r="I7343" s="299"/>
      <c r="J7343" s="299"/>
      <c r="K7343" s="299"/>
      <c r="L7343" s="299"/>
    </row>
    <row r="7344" spans="1:12" ht="12.75" hidden="1" customHeight="1" outlineLevel="2" x14ac:dyDescent="0.2">
      <c r="A7344" s="3"/>
      <c r="B7344" s="3"/>
      <c r="C7344" s="377"/>
      <c r="D7344" s="3">
        <v>9</v>
      </c>
      <c r="E7344" s="295" t="e">
        <f ca="1"/>
        <v>#N/A</v>
      </c>
      <c r="F7344" s="296"/>
      <c r="G7344" s="299"/>
      <c r="H7344" s="299"/>
      <c r="I7344" s="299"/>
      <c r="J7344" s="299"/>
      <c r="K7344" s="299"/>
      <c r="L7344" s="299"/>
    </row>
    <row r="7345" spans="1:12" ht="12.75" hidden="1" customHeight="1" outlineLevel="2" x14ac:dyDescent="0.2">
      <c r="A7345" s="3"/>
      <c r="B7345" s="3"/>
      <c r="C7345" s="377"/>
      <c r="D7345" s="3">
        <v>10</v>
      </c>
      <c r="E7345" s="295" t="e">
        <f ca="1"/>
        <v>#N/A</v>
      </c>
      <c r="F7345" s="296"/>
      <c r="G7345" s="299"/>
      <c r="H7345" s="299"/>
      <c r="I7345" s="299"/>
      <c r="J7345" s="299"/>
      <c r="K7345" s="299"/>
      <c r="L7345" s="299"/>
    </row>
    <row r="7346" spans="1:12" ht="12.75" hidden="1" customHeight="1" outlineLevel="2" x14ac:dyDescent="0.2">
      <c r="A7346" s="3"/>
      <c r="B7346" s="3"/>
      <c r="C7346" s="377"/>
      <c r="D7346" s="3">
        <v>11</v>
      </c>
      <c r="E7346" s="295" t="e">
        <f ca="1"/>
        <v>#N/A</v>
      </c>
      <c r="F7346" s="296"/>
      <c r="G7346" s="299"/>
      <c r="H7346" s="299"/>
      <c r="I7346" s="299"/>
      <c r="J7346" s="299"/>
      <c r="K7346" s="299"/>
      <c r="L7346" s="299"/>
    </row>
    <row r="7347" spans="1:12" ht="12.75" hidden="1" customHeight="1" outlineLevel="2" x14ac:dyDescent="0.2">
      <c r="A7347" s="3"/>
      <c r="B7347" s="3"/>
      <c r="C7347" s="377"/>
      <c r="D7347" s="3">
        <v>12</v>
      </c>
      <c r="E7347" s="295" t="e">
        <f ca="1"/>
        <v>#N/A</v>
      </c>
      <c r="F7347" s="296"/>
      <c r="G7347" s="299"/>
      <c r="H7347" s="299"/>
      <c r="I7347" s="299"/>
      <c r="J7347" s="299"/>
      <c r="K7347" s="299"/>
      <c r="L7347" s="299"/>
    </row>
    <row r="7348" spans="1:12" ht="12.75" hidden="1" customHeight="1" outlineLevel="2" x14ac:dyDescent="0.2">
      <c r="A7348" s="3"/>
      <c r="B7348" s="3"/>
      <c r="C7348" s="377"/>
      <c r="D7348" s="3">
        <v>13</v>
      </c>
      <c r="E7348" s="295" t="e">
        <f ca="1"/>
        <v>#N/A</v>
      </c>
      <c r="F7348" s="296"/>
      <c r="G7348" s="299"/>
      <c r="H7348" s="299"/>
      <c r="I7348" s="299"/>
      <c r="J7348" s="299"/>
      <c r="K7348" s="299"/>
      <c r="L7348" s="299"/>
    </row>
    <row r="7349" spans="1:12" ht="12.75" hidden="1" customHeight="1" outlineLevel="2" x14ac:dyDescent="0.2">
      <c r="A7349" s="3"/>
      <c r="B7349" s="3"/>
      <c r="C7349" s="377"/>
      <c r="D7349" s="3">
        <v>14</v>
      </c>
      <c r="E7349" s="295" t="e">
        <f ca="1"/>
        <v>#N/A</v>
      </c>
      <c r="F7349" s="296"/>
      <c r="G7349" s="299"/>
      <c r="H7349" s="299"/>
      <c r="I7349" s="299"/>
      <c r="J7349" s="299"/>
      <c r="K7349" s="299"/>
      <c r="L7349" s="299"/>
    </row>
    <row r="7350" spans="1:12" ht="12.75" hidden="1" customHeight="1" outlineLevel="2" x14ac:dyDescent="0.2">
      <c r="A7350" s="3"/>
      <c r="B7350" s="3"/>
      <c r="C7350" s="377"/>
      <c r="D7350" s="3">
        <v>15</v>
      </c>
      <c r="E7350" s="295" t="e">
        <f ca="1"/>
        <v>#N/A</v>
      </c>
      <c r="F7350" s="296"/>
      <c r="G7350" s="299"/>
      <c r="H7350" s="299"/>
      <c r="I7350" s="299"/>
      <c r="J7350" s="299"/>
      <c r="K7350" s="299"/>
      <c r="L7350" s="299"/>
    </row>
    <row r="7351" spans="1:12" ht="12.75" hidden="1" customHeight="1" outlineLevel="1" x14ac:dyDescent="0.2">
      <c r="A7351" s="3"/>
      <c r="B7351" s="149" t="str">
        <f ca="1">B7334</f>
        <v>Asset Type 185</v>
      </c>
      <c r="C7351" s="149" t="str">
        <f ca="1">C7334</f>
        <v>Description - Asset Type 185</v>
      </c>
      <c r="D7351" s="3"/>
      <c r="E7351" s="3"/>
      <c r="F7351" s="109" t="s">
        <v>47</v>
      </c>
      <c r="G7351" s="301">
        <f t="shared" ref="G7351:L7351" si="770">SUM(G7336:G7350)</f>
        <v>0</v>
      </c>
      <c r="H7351" s="301">
        <f t="shared" ca="1" si="770"/>
        <v>0</v>
      </c>
      <c r="I7351" s="301">
        <f t="shared" ca="1" si="770"/>
        <v>0</v>
      </c>
      <c r="J7351" s="301">
        <f t="shared" ca="1" si="770"/>
        <v>0</v>
      </c>
      <c r="K7351" s="301">
        <f t="shared" ca="1" si="770"/>
        <v>0</v>
      </c>
      <c r="L7351" s="301">
        <f t="shared" ca="1" si="770"/>
        <v>0</v>
      </c>
    </row>
    <row r="7352" spans="1:12" ht="12.75" hidden="1" customHeight="1" outlineLevel="2" x14ac:dyDescent="0.2">
      <c r="A7352" s="221">
        <f>A7334+1</f>
        <v>186</v>
      </c>
      <c r="B7352" s="22" t="str">
        <f ca="1">OFFSET($B$216,$A7352-1,0)</f>
        <v>Asset Type 186</v>
      </c>
      <c r="C7352" s="22" t="str">
        <f ca="1">OFFSET($C$216,$A7352-1,0)</f>
        <v>Description - Asset Type 186</v>
      </c>
      <c r="D7352" s="3"/>
      <c r="E7352" s="112"/>
      <c r="F7352" s="111" t="s">
        <v>46</v>
      </c>
      <c r="G7352" s="300">
        <f t="shared" ref="G7352:L7352" ca="1" si="771">VLOOKUP($B7352,$B$216:$L$415,5+G$5,FALSE)</f>
        <v>0</v>
      </c>
      <c r="H7352" s="300">
        <f t="shared" ca="1" si="771"/>
        <v>0</v>
      </c>
      <c r="I7352" s="300">
        <f t="shared" ca="1" si="771"/>
        <v>0</v>
      </c>
      <c r="J7352" s="300">
        <f t="shared" ca="1" si="771"/>
        <v>0</v>
      </c>
      <c r="K7352" s="300">
        <f t="shared" ca="1" si="771"/>
        <v>0</v>
      </c>
      <c r="L7352" s="300">
        <f t="shared" ca="1" si="771"/>
        <v>0</v>
      </c>
    </row>
    <row r="7353" spans="1:12" ht="12.75" hidden="1" customHeight="1" outlineLevel="2" x14ac:dyDescent="0.2">
      <c r="A7353" s="3"/>
      <c r="B7353" s="3"/>
      <c r="C7353" s="21"/>
      <c r="D7353" s="3"/>
      <c r="E7353" s="110"/>
      <c r="F7353" s="109" t="s">
        <v>81</v>
      </c>
      <c r="G7353" s="114">
        <f ca="1">VLOOKUP($B7352,'Input Sheet'!$B$215:$L$414,5+G$5,FALSE)</f>
        <v>0</v>
      </c>
      <c r="H7353" s="114">
        <f ca="1">VLOOKUP($B7352,'Input Sheet'!$B$215:$L$414,5+H$5,FALSE)</f>
        <v>0</v>
      </c>
      <c r="I7353" s="114">
        <f ca="1">VLOOKUP($B7352,'Input Sheet'!$B$215:$L$414,5+I$5,FALSE)</f>
        <v>0</v>
      </c>
      <c r="J7353" s="114">
        <f ca="1">VLOOKUP($B7352,'Input Sheet'!$B$215:$L$414,5+J$5,FALSE)</f>
        <v>0</v>
      </c>
      <c r="K7353" s="114">
        <f ca="1">VLOOKUP($B7352,'Input Sheet'!$B$215:$L$414,5+K$5,FALSE)</f>
        <v>0</v>
      </c>
      <c r="L7353" s="114">
        <f ca="1">VLOOKUP($B7352,'Input Sheet'!$B$215:$L$414,5+L$5,FALSE)</f>
        <v>0</v>
      </c>
    </row>
    <row r="7354" spans="1:12" ht="12.75" hidden="1" customHeight="1" outlineLevel="2" x14ac:dyDescent="0.2">
      <c r="A7354" s="3"/>
      <c r="B7354" s="3"/>
      <c r="C7354" s="3"/>
      <c r="D7354" s="3">
        <v>1</v>
      </c>
      <c r="E7354" s="295">
        <f t="array" aca="1" ref="E7354:E7368" ca="1">TRANSPOSE(G7352:L7352)</f>
        <v>0</v>
      </c>
      <c r="F7354" s="296"/>
      <c r="G7354" s="297"/>
      <c r="H7354" s="298">
        <f ca="1">IF(OFFSET(H7354,-$D7354,0)="n/a","n/a",IF(H$5&gt;OFFSET(H7354,-$D7354,0)+$D7354,$E7354-SUM($G7354:G7354),($E7354-SUM($G7354:G7354))/(OFFSET(H7354,-$D7354,0)-(H$5-$D7354-1))))</f>
        <v>0</v>
      </c>
      <c r="I7354" s="298">
        <f ca="1">IF(OFFSET(I7354,-$D7354,0)="n/a","n/a",IF(I$5&gt;OFFSET(I7354,-$D7354,0)+$D7354,$E7354-SUM($G7354:H7354),($E7354-SUM($G7354:H7354))/(OFFSET(I7354,-$D7354,0)-(I$5-$D7354-1))))</f>
        <v>0</v>
      </c>
      <c r="J7354" s="298">
        <f ca="1">IF(OFFSET(J7354,-$D7354,0)="n/a","n/a",IF(J$5&gt;OFFSET(J7354,-$D7354,0)+$D7354,$E7354-SUM($G7354:I7354),($E7354-SUM($G7354:I7354))/(OFFSET(J7354,-$D7354,0)-(J$5-$D7354-1))))</f>
        <v>0</v>
      </c>
      <c r="K7354" s="298">
        <f ca="1">IF(OFFSET(K7354,-$D7354,0)="n/a","n/a",IF(K$5&gt;OFFSET(K7354,-$D7354,0)+$D7354,$E7354-SUM($G7354:J7354),($E7354-SUM($G7354:J7354))/(OFFSET(K7354,-$D7354,0)-(K$5-$D7354-1))))</f>
        <v>0</v>
      </c>
      <c r="L7354" s="298">
        <f ca="1">IF(OFFSET(L7354,-$D7354,0)="n/a","n/a",IF(L$5&gt;OFFSET(L7354,-$D7354,0)+$D7354,$E7354-SUM($G7354:K7354),($E7354-SUM($G7354:K7354))/(OFFSET(L7354,-$D7354,0)-(L$5-$D7354-1))))</f>
        <v>0</v>
      </c>
    </row>
    <row r="7355" spans="1:12" ht="12.75" hidden="1" customHeight="1" outlineLevel="2" x14ac:dyDescent="0.2">
      <c r="A7355" s="3"/>
      <c r="B7355" s="3"/>
      <c r="C7355" s="377" t="s">
        <v>48</v>
      </c>
      <c r="D7355" s="3">
        <v>2</v>
      </c>
      <c r="E7355" s="295">
        <f ca="1"/>
        <v>0</v>
      </c>
      <c r="F7355" s="296"/>
      <c r="G7355" s="299"/>
      <c r="H7355" s="297"/>
      <c r="I7355" s="298">
        <f ca="1">IF(OFFSET(I7355,-$D7355,0)="n/a","n/a",IF(I$5&gt;OFFSET(I7355,-$D7355,0)+$D7355,$E7355-SUM($G7355:H7355),($E7355-SUM($G7355:H7355))/(OFFSET(I7355,-$D7355,0)-(I$5-$D7355-1))))</f>
        <v>0</v>
      </c>
      <c r="J7355" s="298">
        <f ca="1">IF(OFFSET(J7355,-$D7355,0)="n/a","n/a",IF(J$5&gt;OFFSET(J7355,-$D7355,0)+$D7355,$E7355-SUM($G7355:I7355),($E7355-SUM($G7355:I7355))/(OFFSET(J7355,-$D7355,0)-(J$5-$D7355-1))))</f>
        <v>0</v>
      </c>
      <c r="K7355" s="298">
        <f ca="1">IF(OFFSET(K7355,-$D7355,0)="n/a","n/a",IF(K$5&gt;OFFSET(K7355,-$D7355,0)+$D7355,$E7355-SUM($G7355:J7355),($E7355-SUM($G7355:J7355))/(OFFSET(K7355,-$D7355,0)-(K$5-$D7355-1))))</f>
        <v>0</v>
      </c>
      <c r="L7355" s="298">
        <f ca="1">IF(OFFSET(L7355,-$D7355,0)="n/a","n/a",IF(L$5&gt;OFFSET(L7355,-$D7355,0)+$D7355,$E7355-SUM($G7355:K7355),($E7355-SUM($G7355:K7355))/(OFFSET(L7355,-$D7355,0)-(L$5-$D7355-1))))</f>
        <v>0</v>
      </c>
    </row>
    <row r="7356" spans="1:12" ht="12.75" hidden="1" customHeight="1" outlineLevel="2" x14ac:dyDescent="0.2">
      <c r="A7356" s="3"/>
      <c r="B7356" s="3"/>
      <c r="C7356" s="377"/>
      <c r="D7356" s="3">
        <v>3</v>
      </c>
      <c r="E7356" s="295">
        <f ca="1"/>
        <v>0</v>
      </c>
      <c r="F7356" s="296"/>
      <c r="G7356" s="299"/>
      <c r="H7356" s="299"/>
      <c r="I7356" s="297"/>
      <c r="J7356" s="298">
        <f ca="1">IF(OFFSET(J7356,-$D7356,0)="n/a","n/a",IF(J$5&gt;OFFSET(J7356,-$D7356,0)+$D7356,$E7356-SUM($G7356:I7356),($E7356-SUM($G7356:I7356))/(OFFSET(J7356,-$D7356,0)-(J$5-$D7356-1))))</f>
        <v>0</v>
      </c>
      <c r="K7356" s="298">
        <f ca="1">IF(OFFSET(K7356,-$D7356,0)="n/a","n/a",IF(K$5&gt;OFFSET(K7356,-$D7356,0)+$D7356,$E7356-SUM($G7356:J7356),($E7356-SUM($G7356:J7356))/(OFFSET(K7356,-$D7356,0)-(K$5-$D7356-1))))</f>
        <v>0</v>
      </c>
      <c r="L7356" s="298">
        <f ca="1">IF(OFFSET(L7356,-$D7356,0)="n/a","n/a",IF(L$5&gt;OFFSET(L7356,-$D7356,0)+$D7356,$E7356-SUM($G7356:K7356),($E7356-SUM($G7356:K7356))/(OFFSET(L7356,-$D7356,0)-(L$5-$D7356-1))))</f>
        <v>0</v>
      </c>
    </row>
    <row r="7357" spans="1:12" ht="12.75" hidden="1" customHeight="1" outlineLevel="2" x14ac:dyDescent="0.2">
      <c r="A7357" s="3"/>
      <c r="B7357" s="3"/>
      <c r="C7357" s="377"/>
      <c r="D7357" s="3">
        <v>4</v>
      </c>
      <c r="E7357" s="295">
        <f ca="1"/>
        <v>0</v>
      </c>
      <c r="F7357" s="296"/>
      <c r="G7357" s="299"/>
      <c r="H7357" s="299"/>
      <c r="I7357" s="299"/>
      <c r="J7357" s="297"/>
      <c r="K7357" s="298">
        <f ca="1">IF(OFFSET(K7357,-$D7357,0)="n/a","n/a",IF(K$5&gt;OFFSET(K7357,-$D7357,0)+$D7357,$E7357-SUM($G7357:J7357),($E7357-SUM($G7357:J7357))/(OFFSET(K7357,-$D7357,0)-(K$5-$D7357-1))))</f>
        <v>0</v>
      </c>
      <c r="L7357" s="298">
        <f ca="1">IF(OFFSET(L7357,-$D7357,0)="n/a","n/a",IF(L$5&gt;OFFSET(L7357,-$D7357,0)+$D7357,$E7357-SUM($G7357:K7357),($E7357-SUM($G7357:K7357))/(OFFSET(L7357,-$D7357,0)-(L$5-$D7357-1))))</f>
        <v>0</v>
      </c>
    </row>
    <row r="7358" spans="1:12" ht="12.75" hidden="1" customHeight="1" outlineLevel="2" x14ac:dyDescent="0.2">
      <c r="A7358" s="3"/>
      <c r="B7358" s="3"/>
      <c r="C7358" s="377"/>
      <c r="D7358" s="3">
        <v>5</v>
      </c>
      <c r="E7358" s="295">
        <f ca="1"/>
        <v>0</v>
      </c>
      <c r="F7358" s="296"/>
      <c r="G7358" s="299"/>
      <c r="H7358" s="299"/>
      <c r="I7358" s="299"/>
      <c r="J7358" s="299"/>
      <c r="K7358" s="297"/>
      <c r="L7358" s="298">
        <f ca="1">IF(OFFSET(L7358,-$D7358,0)="n/a","n/a",IF(L$5&gt;OFFSET(L7358,-$D7358,0)+$D7358,$E7358-SUM($G7358:K7358),($E7358-SUM($G7358:K7358))/(OFFSET(L7358,-$D7358,0)-(L$5-$D7358-1))))</f>
        <v>0</v>
      </c>
    </row>
    <row r="7359" spans="1:12" ht="12.75" hidden="1" customHeight="1" outlineLevel="2" x14ac:dyDescent="0.2">
      <c r="A7359" s="3"/>
      <c r="B7359" s="3"/>
      <c r="C7359" s="377"/>
      <c r="D7359" s="3">
        <v>6</v>
      </c>
      <c r="E7359" s="295">
        <f ca="1"/>
        <v>0</v>
      </c>
      <c r="F7359" s="296"/>
      <c r="G7359" s="299"/>
      <c r="H7359" s="299"/>
      <c r="I7359" s="299"/>
      <c r="J7359" s="299"/>
      <c r="K7359" s="299"/>
      <c r="L7359" s="297"/>
    </row>
    <row r="7360" spans="1:12" ht="12.75" hidden="1" customHeight="1" outlineLevel="2" x14ac:dyDescent="0.2">
      <c r="A7360" s="3"/>
      <c r="B7360" s="3"/>
      <c r="C7360" s="377"/>
      <c r="D7360" s="3">
        <v>7</v>
      </c>
      <c r="E7360" s="295" t="e">
        <f ca="1"/>
        <v>#N/A</v>
      </c>
      <c r="F7360" s="296"/>
      <c r="G7360" s="299"/>
      <c r="H7360" s="299"/>
      <c r="I7360" s="299"/>
      <c r="J7360" s="299"/>
      <c r="K7360" s="299"/>
      <c r="L7360" s="299"/>
    </row>
    <row r="7361" spans="1:12" ht="12.75" hidden="1" customHeight="1" outlineLevel="2" x14ac:dyDescent="0.2">
      <c r="A7361" s="3"/>
      <c r="B7361" s="3"/>
      <c r="C7361" s="377"/>
      <c r="D7361" s="3">
        <v>8</v>
      </c>
      <c r="E7361" s="295" t="e">
        <f ca="1"/>
        <v>#N/A</v>
      </c>
      <c r="F7361" s="296"/>
      <c r="G7361" s="299"/>
      <c r="H7361" s="299"/>
      <c r="I7361" s="299"/>
      <c r="J7361" s="299"/>
      <c r="K7361" s="299"/>
      <c r="L7361" s="299"/>
    </row>
    <row r="7362" spans="1:12" ht="12.75" hidden="1" customHeight="1" outlineLevel="2" x14ac:dyDescent="0.2">
      <c r="A7362" s="3"/>
      <c r="B7362" s="3"/>
      <c r="C7362" s="377"/>
      <c r="D7362" s="3">
        <v>9</v>
      </c>
      <c r="E7362" s="295" t="e">
        <f ca="1"/>
        <v>#N/A</v>
      </c>
      <c r="F7362" s="296"/>
      <c r="G7362" s="299"/>
      <c r="H7362" s="299"/>
      <c r="I7362" s="299"/>
      <c r="J7362" s="299"/>
      <c r="K7362" s="299"/>
      <c r="L7362" s="299"/>
    </row>
    <row r="7363" spans="1:12" ht="12.75" hidden="1" customHeight="1" outlineLevel="2" x14ac:dyDescent="0.2">
      <c r="A7363" s="3"/>
      <c r="B7363" s="3"/>
      <c r="C7363" s="377"/>
      <c r="D7363" s="3">
        <v>10</v>
      </c>
      <c r="E7363" s="295" t="e">
        <f ca="1"/>
        <v>#N/A</v>
      </c>
      <c r="F7363" s="296"/>
      <c r="G7363" s="299"/>
      <c r="H7363" s="299"/>
      <c r="I7363" s="299"/>
      <c r="J7363" s="299"/>
      <c r="K7363" s="299"/>
      <c r="L7363" s="299"/>
    </row>
    <row r="7364" spans="1:12" ht="12.75" hidden="1" customHeight="1" outlineLevel="2" x14ac:dyDescent="0.2">
      <c r="A7364" s="3"/>
      <c r="B7364" s="3"/>
      <c r="C7364" s="377"/>
      <c r="D7364" s="3">
        <v>11</v>
      </c>
      <c r="E7364" s="295" t="e">
        <f ca="1"/>
        <v>#N/A</v>
      </c>
      <c r="F7364" s="296"/>
      <c r="G7364" s="299"/>
      <c r="H7364" s="299"/>
      <c r="I7364" s="299"/>
      <c r="J7364" s="299"/>
      <c r="K7364" s="299"/>
      <c r="L7364" s="299"/>
    </row>
    <row r="7365" spans="1:12" ht="12.75" hidden="1" customHeight="1" outlineLevel="2" x14ac:dyDescent="0.2">
      <c r="A7365" s="3"/>
      <c r="B7365" s="3"/>
      <c r="C7365" s="377"/>
      <c r="D7365" s="3">
        <v>12</v>
      </c>
      <c r="E7365" s="295" t="e">
        <f ca="1"/>
        <v>#N/A</v>
      </c>
      <c r="F7365" s="296"/>
      <c r="G7365" s="299"/>
      <c r="H7365" s="299"/>
      <c r="I7365" s="299"/>
      <c r="J7365" s="299"/>
      <c r="K7365" s="299"/>
      <c r="L7365" s="299"/>
    </row>
    <row r="7366" spans="1:12" ht="12.75" hidden="1" customHeight="1" outlineLevel="2" x14ac:dyDescent="0.2">
      <c r="A7366" s="3"/>
      <c r="B7366" s="3"/>
      <c r="C7366" s="377"/>
      <c r="D7366" s="3">
        <v>13</v>
      </c>
      <c r="E7366" s="295" t="e">
        <f ca="1"/>
        <v>#N/A</v>
      </c>
      <c r="F7366" s="296"/>
      <c r="G7366" s="299"/>
      <c r="H7366" s="299"/>
      <c r="I7366" s="299"/>
      <c r="J7366" s="299"/>
      <c r="K7366" s="299"/>
      <c r="L7366" s="299"/>
    </row>
    <row r="7367" spans="1:12" ht="12.75" hidden="1" customHeight="1" outlineLevel="2" x14ac:dyDescent="0.2">
      <c r="A7367" s="3"/>
      <c r="B7367" s="3"/>
      <c r="C7367" s="377"/>
      <c r="D7367" s="3">
        <v>14</v>
      </c>
      <c r="E7367" s="295" t="e">
        <f ca="1"/>
        <v>#N/A</v>
      </c>
      <c r="F7367" s="296"/>
      <c r="G7367" s="299"/>
      <c r="H7367" s="299"/>
      <c r="I7367" s="299"/>
      <c r="J7367" s="299"/>
      <c r="K7367" s="299"/>
      <c r="L7367" s="299"/>
    </row>
    <row r="7368" spans="1:12" ht="12.75" hidden="1" customHeight="1" outlineLevel="2" x14ac:dyDescent="0.2">
      <c r="A7368" s="3"/>
      <c r="B7368" s="3"/>
      <c r="C7368" s="377"/>
      <c r="D7368" s="3">
        <v>15</v>
      </c>
      <c r="E7368" s="295" t="e">
        <f ca="1"/>
        <v>#N/A</v>
      </c>
      <c r="F7368" s="296"/>
      <c r="G7368" s="299"/>
      <c r="H7368" s="299"/>
      <c r="I7368" s="299"/>
      <c r="J7368" s="299"/>
      <c r="K7368" s="299"/>
      <c r="L7368" s="299"/>
    </row>
    <row r="7369" spans="1:12" ht="12.75" hidden="1" customHeight="1" outlineLevel="1" x14ac:dyDescent="0.2">
      <c r="A7369" s="3"/>
      <c r="B7369" s="149" t="str">
        <f ca="1">B7352</f>
        <v>Asset Type 186</v>
      </c>
      <c r="C7369" s="149" t="str">
        <f ca="1">C7352</f>
        <v>Description - Asset Type 186</v>
      </c>
      <c r="D7369" s="3"/>
      <c r="E7369" s="3"/>
      <c r="F7369" s="109" t="s">
        <v>47</v>
      </c>
      <c r="G7369" s="301">
        <f t="shared" ref="G7369:L7369" si="772">SUM(G7354:G7368)</f>
        <v>0</v>
      </c>
      <c r="H7369" s="301">
        <f t="shared" ca="1" si="772"/>
        <v>0</v>
      </c>
      <c r="I7369" s="301">
        <f t="shared" ca="1" si="772"/>
        <v>0</v>
      </c>
      <c r="J7369" s="301">
        <f t="shared" ca="1" si="772"/>
        <v>0</v>
      </c>
      <c r="K7369" s="301">
        <f t="shared" ca="1" si="772"/>
        <v>0</v>
      </c>
      <c r="L7369" s="301">
        <f t="shared" ca="1" si="772"/>
        <v>0</v>
      </c>
    </row>
    <row r="7370" spans="1:12" ht="12.75" hidden="1" customHeight="1" outlineLevel="2" x14ac:dyDescent="0.2">
      <c r="A7370" s="221">
        <f>A7352+1</f>
        <v>187</v>
      </c>
      <c r="B7370" s="22" t="str">
        <f ca="1">OFFSET($B$216,$A7370-1,0)</f>
        <v>Asset Type 187</v>
      </c>
      <c r="C7370" s="22" t="str">
        <f ca="1">OFFSET($C$216,$A7370-1,0)</f>
        <v>Description - Asset Type 187</v>
      </c>
      <c r="D7370" s="3"/>
      <c r="E7370" s="112"/>
      <c r="F7370" s="111" t="s">
        <v>46</v>
      </c>
      <c r="G7370" s="300">
        <f t="shared" ref="G7370:L7370" ca="1" si="773">VLOOKUP($B7370,$B$216:$L$415,5+G$5,FALSE)</f>
        <v>0</v>
      </c>
      <c r="H7370" s="300">
        <f t="shared" ca="1" si="773"/>
        <v>0</v>
      </c>
      <c r="I7370" s="300">
        <f t="shared" ca="1" si="773"/>
        <v>0</v>
      </c>
      <c r="J7370" s="300">
        <f t="shared" ca="1" si="773"/>
        <v>0</v>
      </c>
      <c r="K7370" s="300">
        <f t="shared" ca="1" si="773"/>
        <v>0</v>
      </c>
      <c r="L7370" s="300">
        <f t="shared" ca="1" si="773"/>
        <v>0</v>
      </c>
    </row>
    <row r="7371" spans="1:12" ht="12.75" hidden="1" customHeight="1" outlineLevel="2" x14ac:dyDescent="0.2">
      <c r="A7371" s="3"/>
      <c r="B7371" s="3"/>
      <c r="C7371" s="21"/>
      <c r="D7371" s="3"/>
      <c r="E7371" s="110"/>
      <c r="F7371" s="109" t="s">
        <v>81</v>
      </c>
      <c r="G7371" s="114">
        <f ca="1">VLOOKUP($B7370,'Input Sheet'!$B$215:$L$414,5+G$5,FALSE)</f>
        <v>0</v>
      </c>
      <c r="H7371" s="114">
        <f ca="1">VLOOKUP($B7370,'Input Sheet'!$B$215:$L$414,5+H$5,FALSE)</f>
        <v>0</v>
      </c>
      <c r="I7371" s="114">
        <f ca="1">VLOOKUP($B7370,'Input Sheet'!$B$215:$L$414,5+I$5,FALSE)</f>
        <v>0</v>
      </c>
      <c r="J7371" s="114">
        <f ca="1">VLOOKUP($B7370,'Input Sheet'!$B$215:$L$414,5+J$5,FALSE)</f>
        <v>0</v>
      </c>
      <c r="K7371" s="114">
        <f ca="1">VLOOKUP($B7370,'Input Sheet'!$B$215:$L$414,5+K$5,FALSE)</f>
        <v>0</v>
      </c>
      <c r="L7371" s="114">
        <f ca="1">VLOOKUP($B7370,'Input Sheet'!$B$215:$L$414,5+L$5,FALSE)</f>
        <v>0</v>
      </c>
    </row>
    <row r="7372" spans="1:12" ht="12.75" hidden="1" customHeight="1" outlineLevel="2" x14ac:dyDescent="0.2">
      <c r="A7372" s="3"/>
      <c r="B7372" s="3"/>
      <c r="C7372" s="3"/>
      <c r="D7372" s="3">
        <v>1</v>
      </c>
      <c r="E7372" s="295">
        <f t="array" aca="1" ref="E7372:E7386" ca="1">TRANSPOSE(G7370:L7370)</f>
        <v>0</v>
      </c>
      <c r="F7372" s="296"/>
      <c r="G7372" s="297"/>
      <c r="H7372" s="298">
        <f ca="1">IF(OFFSET(H7372,-$D7372,0)="n/a","n/a",IF(H$5&gt;OFFSET(H7372,-$D7372,0)+$D7372,$E7372-SUM($G7372:G7372),($E7372-SUM($G7372:G7372))/(OFFSET(H7372,-$D7372,0)-(H$5-$D7372-1))))</f>
        <v>0</v>
      </c>
      <c r="I7372" s="298">
        <f ca="1">IF(OFFSET(I7372,-$D7372,0)="n/a","n/a",IF(I$5&gt;OFFSET(I7372,-$D7372,0)+$D7372,$E7372-SUM($G7372:H7372),($E7372-SUM($G7372:H7372))/(OFFSET(I7372,-$D7372,0)-(I$5-$D7372-1))))</f>
        <v>0</v>
      </c>
      <c r="J7372" s="298">
        <f ca="1">IF(OFFSET(J7372,-$D7372,0)="n/a","n/a",IF(J$5&gt;OFFSET(J7372,-$D7372,0)+$D7372,$E7372-SUM($G7372:I7372),($E7372-SUM($G7372:I7372))/(OFFSET(J7372,-$D7372,0)-(J$5-$D7372-1))))</f>
        <v>0</v>
      </c>
      <c r="K7372" s="298">
        <f ca="1">IF(OFFSET(K7372,-$D7372,0)="n/a","n/a",IF(K$5&gt;OFFSET(K7372,-$D7372,0)+$D7372,$E7372-SUM($G7372:J7372),($E7372-SUM($G7372:J7372))/(OFFSET(K7372,-$D7372,0)-(K$5-$D7372-1))))</f>
        <v>0</v>
      </c>
      <c r="L7372" s="298">
        <f ca="1">IF(OFFSET(L7372,-$D7372,0)="n/a","n/a",IF(L$5&gt;OFFSET(L7372,-$D7372,0)+$D7372,$E7372-SUM($G7372:K7372),($E7372-SUM($G7372:K7372))/(OFFSET(L7372,-$D7372,0)-(L$5-$D7372-1))))</f>
        <v>0</v>
      </c>
    </row>
    <row r="7373" spans="1:12" ht="12.75" hidden="1" customHeight="1" outlineLevel="2" x14ac:dyDescent="0.2">
      <c r="A7373" s="3"/>
      <c r="B7373" s="3"/>
      <c r="C7373" s="377" t="s">
        <v>48</v>
      </c>
      <c r="D7373" s="3">
        <v>2</v>
      </c>
      <c r="E7373" s="295">
        <f ca="1"/>
        <v>0</v>
      </c>
      <c r="F7373" s="296"/>
      <c r="G7373" s="299"/>
      <c r="H7373" s="297"/>
      <c r="I7373" s="298">
        <f ca="1">IF(OFFSET(I7373,-$D7373,0)="n/a","n/a",IF(I$5&gt;OFFSET(I7373,-$D7373,0)+$D7373,$E7373-SUM($G7373:H7373),($E7373-SUM($G7373:H7373))/(OFFSET(I7373,-$D7373,0)-(I$5-$D7373-1))))</f>
        <v>0</v>
      </c>
      <c r="J7373" s="298">
        <f ca="1">IF(OFFSET(J7373,-$D7373,0)="n/a","n/a",IF(J$5&gt;OFFSET(J7373,-$D7373,0)+$D7373,$E7373-SUM($G7373:I7373),($E7373-SUM($G7373:I7373))/(OFFSET(J7373,-$D7373,0)-(J$5-$D7373-1))))</f>
        <v>0</v>
      </c>
      <c r="K7373" s="298">
        <f ca="1">IF(OFFSET(K7373,-$D7373,0)="n/a","n/a",IF(K$5&gt;OFFSET(K7373,-$D7373,0)+$D7373,$E7373-SUM($G7373:J7373),($E7373-SUM($G7373:J7373))/(OFFSET(K7373,-$D7373,0)-(K$5-$D7373-1))))</f>
        <v>0</v>
      </c>
      <c r="L7373" s="298">
        <f ca="1">IF(OFFSET(L7373,-$D7373,0)="n/a","n/a",IF(L$5&gt;OFFSET(L7373,-$D7373,0)+$D7373,$E7373-SUM($G7373:K7373),($E7373-SUM($G7373:K7373))/(OFFSET(L7373,-$D7373,0)-(L$5-$D7373-1))))</f>
        <v>0</v>
      </c>
    </row>
    <row r="7374" spans="1:12" ht="12.75" hidden="1" customHeight="1" outlineLevel="2" x14ac:dyDescent="0.2">
      <c r="A7374" s="3"/>
      <c r="B7374" s="3"/>
      <c r="C7374" s="377"/>
      <c r="D7374" s="3">
        <v>3</v>
      </c>
      <c r="E7374" s="295">
        <f ca="1"/>
        <v>0</v>
      </c>
      <c r="F7374" s="296"/>
      <c r="G7374" s="299"/>
      <c r="H7374" s="299"/>
      <c r="I7374" s="297"/>
      <c r="J7374" s="298">
        <f ca="1">IF(OFFSET(J7374,-$D7374,0)="n/a","n/a",IF(J$5&gt;OFFSET(J7374,-$D7374,0)+$D7374,$E7374-SUM($G7374:I7374),($E7374-SUM($G7374:I7374))/(OFFSET(J7374,-$D7374,0)-(J$5-$D7374-1))))</f>
        <v>0</v>
      </c>
      <c r="K7374" s="298">
        <f ca="1">IF(OFFSET(K7374,-$D7374,0)="n/a","n/a",IF(K$5&gt;OFFSET(K7374,-$D7374,0)+$D7374,$E7374-SUM($G7374:J7374),($E7374-SUM($G7374:J7374))/(OFFSET(K7374,-$D7374,0)-(K$5-$D7374-1))))</f>
        <v>0</v>
      </c>
      <c r="L7374" s="298">
        <f ca="1">IF(OFFSET(L7374,-$D7374,0)="n/a","n/a",IF(L$5&gt;OFFSET(L7374,-$D7374,0)+$D7374,$E7374-SUM($G7374:K7374),($E7374-SUM($G7374:K7374))/(OFFSET(L7374,-$D7374,0)-(L$5-$D7374-1))))</f>
        <v>0</v>
      </c>
    </row>
    <row r="7375" spans="1:12" ht="12.75" hidden="1" customHeight="1" outlineLevel="2" x14ac:dyDescent="0.2">
      <c r="A7375" s="3"/>
      <c r="B7375" s="3"/>
      <c r="C7375" s="377"/>
      <c r="D7375" s="3">
        <v>4</v>
      </c>
      <c r="E7375" s="295">
        <f ca="1"/>
        <v>0</v>
      </c>
      <c r="F7375" s="296"/>
      <c r="G7375" s="299"/>
      <c r="H7375" s="299"/>
      <c r="I7375" s="299"/>
      <c r="J7375" s="297"/>
      <c r="K7375" s="298">
        <f ca="1">IF(OFFSET(K7375,-$D7375,0)="n/a","n/a",IF(K$5&gt;OFFSET(K7375,-$D7375,0)+$D7375,$E7375-SUM($G7375:J7375),($E7375-SUM($G7375:J7375))/(OFFSET(K7375,-$D7375,0)-(K$5-$D7375-1))))</f>
        <v>0</v>
      </c>
      <c r="L7375" s="298">
        <f ca="1">IF(OFFSET(L7375,-$D7375,0)="n/a","n/a",IF(L$5&gt;OFFSET(L7375,-$D7375,0)+$D7375,$E7375-SUM($G7375:K7375),($E7375-SUM($G7375:K7375))/(OFFSET(L7375,-$D7375,0)-(L$5-$D7375-1))))</f>
        <v>0</v>
      </c>
    </row>
    <row r="7376" spans="1:12" ht="12.75" hidden="1" customHeight="1" outlineLevel="2" x14ac:dyDescent="0.2">
      <c r="A7376" s="3"/>
      <c r="B7376" s="3"/>
      <c r="C7376" s="377"/>
      <c r="D7376" s="3">
        <v>5</v>
      </c>
      <c r="E7376" s="295">
        <f ca="1"/>
        <v>0</v>
      </c>
      <c r="F7376" s="296"/>
      <c r="G7376" s="299"/>
      <c r="H7376" s="299"/>
      <c r="I7376" s="299"/>
      <c r="J7376" s="299"/>
      <c r="K7376" s="297"/>
      <c r="L7376" s="298">
        <f ca="1">IF(OFFSET(L7376,-$D7376,0)="n/a","n/a",IF(L$5&gt;OFFSET(L7376,-$D7376,0)+$D7376,$E7376-SUM($G7376:K7376),($E7376-SUM($G7376:K7376))/(OFFSET(L7376,-$D7376,0)-(L$5-$D7376-1))))</f>
        <v>0</v>
      </c>
    </row>
    <row r="7377" spans="1:12" ht="12.75" hidden="1" customHeight="1" outlineLevel="2" x14ac:dyDescent="0.2">
      <c r="A7377" s="3"/>
      <c r="B7377" s="3"/>
      <c r="C7377" s="377"/>
      <c r="D7377" s="3">
        <v>6</v>
      </c>
      <c r="E7377" s="295">
        <f ca="1"/>
        <v>0</v>
      </c>
      <c r="F7377" s="296"/>
      <c r="G7377" s="299"/>
      <c r="H7377" s="299"/>
      <c r="I7377" s="299"/>
      <c r="J7377" s="299"/>
      <c r="K7377" s="299"/>
      <c r="L7377" s="297"/>
    </row>
    <row r="7378" spans="1:12" ht="12.75" hidden="1" customHeight="1" outlineLevel="2" x14ac:dyDescent="0.2">
      <c r="A7378" s="3"/>
      <c r="B7378" s="3"/>
      <c r="C7378" s="377"/>
      <c r="D7378" s="3">
        <v>7</v>
      </c>
      <c r="E7378" s="295" t="e">
        <f ca="1"/>
        <v>#N/A</v>
      </c>
      <c r="F7378" s="296"/>
      <c r="G7378" s="299"/>
      <c r="H7378" s="299"/>
      <c r="I7378" s="299"/>
      <c r="J7378" s="299"/>
      <c r="K7378" s="299"/>
      <c r="L7378" s="299"/>
    </row>
    <row r="7379" spans="1:12" ht="12.75" hidden="1" customHeight="1" outlineLevel="2" x14ac:dyDescent="0.2">
      <c r="A7379" s="3"/>
      <c r="B7379" s="3"/>
      <c r="C7379" s="377"/>
      <c r="D7379" s="3">
        <v>8</v>
      </c>
      <c r="E7379" s="295" t="e">
        <f ca="1"/>
        <v>#N/A</v>
      </c>
      <c r="F7379" s="296"/>
      <c r="G7379" s="299"/>
      <c r="H7379" s="299"/>
      <c r="I7379" s="299"/>
      <c r="J7379" s="299"/>
      <c r="K7379" s="299"/>
      <c r="L7379" s="299"/>
    </row>
    <row r="7380" spans="1:12" ht="12.75" hidden="1" customHeight="1" outlineLevel="2" x14ac:dyDescent="0.2">
      <c r="A7380" s="3"/>
      <c r="B7380" s="3"/>
      <c r="C7380" s="377"/>
      <c r="D7380" s="3">
        <v>9</v>
      </c>
      <c r="E7380" s="295" t="e">
        <f ca="1"/>
        <v>#N/A</v>
      </c>
      <c r="F7380" s="296"/>
      <c r="G7380" s="299"/>
      <c r="H7380" s="299"/>
      <c r="I7380" s="299"/>
      <c r="J7380" s="299"/>
      <c r="K7380" s="299"/>
      <c r="L7380" s="299"/>
    </row>
    <row r="7381" spans="1:12" ht="12.75" hidden="1" customHeight="1" outlineLevel="2" x14ac:dyDescent="0.2">
      <c r="A7381" s="3"/>
      <c r="B7381" s="3"/>
      <c r="C7381" s="377"/>
      <c r="D7381" s="3">
        <v>10</v>
      </c>
      <c r="E7381" s="295" t="e">
        <f ca="1"/>
        <v>#N/A</v>
      </c>
      <c r="F7381" s="296"/>
      <c r="G7381" s="299"/>
      <c r="H7381" s="299"/>
      <c r="I7381" s="299"/>
      <c r="J7381" s="299"/>
      <c r="K7381" s="299"/>
      <c r="L7381" s="299"/>
    </row>
    <row r="7382" spans="1:12" ht="12.75" hidden="1" customHeight="1" outlineLevel="2" x14ac:dyDescent="0.2">
      <c r="A7382" s="3"/>
      <c r="B7382" s="3"/>
      <c r="C7382" s="377"/>
      <c r="D7382" s="3">
        <v>11</v>
      </c>
      <c r="E7382" s="295" t="e">
        <f ca="1"/>
        <v>#N/A</v>
      </c>
      <c r="F7382" s="296"/>
      <c r="G7382" s="299"/>
      <c r="H7382" s="299"/>
      <c r="I7382" s="299"/>
      <c r="J7382" s="299"/>
      <c r="K7382" s="299"/>
      <c r="L7382" s="299"/>
    </row>
    <row r="7383" spans="1:12" ht="12.75" hidden="1" customHeight="1" outlineLevel="2" x14ac:dyDescent="0.2">
      <c r="A7383" s="3"/>
      <c r="B7383" s="3"/>
      <c r="C7383" s="377"/>
      <c r="D7383" s="3">
        <v>12</v>
      </c>
      <c r="E7383" s="295" t="e">
        <f ca="1"/>
        <v>#N/A</v>
      </c>
      <c r="F7383" s="296"/>
      <c r="G7383" s="299"/>
      <c r="H7383" s="299"/>
      <c r="I7383" s="299"/>
      <c r="J7383" s="299"/>
      <c r="K7383" s="299"/>
      <c r="L7383" s="299"/>
    </row>
    <row r="7384" spans="1:12" ht="12.75" hidden="1" customHeight="1" outlineLevel="2" x14ac:dyDescent="0.2">
      <c r="A7384" s="3"/>
      <c r="B7384" s="3"/>
      <c r="C7384" s="377"/>
      <c r="D7384" s="3">
        <v>13</v>
      </c>
      <c r="E7384" s="295" t="e">
        <f ca="1"/>
        <v>#N/A</v>
      </c>
      <c r="F7384" s="296"/>
      <c r="G7384" s="299"/>
      <c r="H7384" s="299"/>
      <c r="I7384" s="299"/>
      <c r="J7384" s="299"/>
      <c r="K7384" s="299"/>
      <c r="L7384" s="299"/>
    </row>
    <row r="7385" spans="1:12" ht="12.75" hidden="1" customHeight="1" outlineLevel="2" x14ac:dyDescent="0.2">
      <c r="A7385" s="3"/>
      <c r="B7385" s="3"/>
      <c r="C7385" s="377"/>
      <c r="D7385" s="3">
        <v>14</v>
      </c>
      <c r="E7385" s="295" t="e">
        <f ca="1"/>
        <v>#N/A</v>
      </c>
      <c r="F7385" s="296"/>
      <c r="G7385" s="299"/>
      <c r="H7385" s="299"/>
      <c r="I7385" s="299"/>
      <c r="J7385" s="299"/>
      <c r="K7385" s="299"/>
      <c r="L7385" s="299"/>
    </row>
    <row r="7386" spans="1:12" ht="12.75" hidden="1" customHeight="1" outlineLevel="2" x14ac:dyDescent="0.2">
      <c r="A7386" s="3"/>
      <c r="B7386" s="3"/>
      <c r="C7386" s="377"/>
      <c r="D7386" s="3">
        <v>15</v>
      </c>
      <c r="E7386" s="295" t="e">
        <f ca="1"/>
        <v>#N/A</v>
      </c>
      <c r="F7386" s="296"/>
      <c r="G7386" s="299"/>
      <c r="H7386" s="299"/>
      <c r="I7386" s="299"/>
      <c r="J7386" s="299"/>
      <c r="K7386" s="299"/>
      <c r="L7386" s="299"/>
    </row>
    <row r="7387" spans="1:12" ht="12.75" hidden="1" customHeight="1" outlineLevel="1" x14ac:dyDescent="0.2">
      <c r="A7387" s="3"/>
      <c r="B7387" s="149" t="str">
        <f ca="1">B7370</f>
        <v>Asset Type 187</v>
      </c>
      <c r="C7387" s="149" t="str">
        <f ca="1">C7370</f>
        <v>Description - Asset Type 187</v>
      </c>
      <c r="D7387" s="3"/>
      <c r="E7387" s="3"/>
      <c r="F7387" s="109" t="s">
        <v>47</v>
      </c>
      <c r="G7387" s="301">
        <f t="shared" ref="G7387:L7387" si="774">SUM(G7372:G7386)</f>
        <v>0</v>
      </c>
      <c r="H7387" s="301">
        <f t="shared" ca="1" si="774"/>
        <v>0</v>
      </c>
      <c r="I7387" s="301">
        <f t="shared" ca="1" si="774"/>
        <v>0</v>
      </c>
      <c r="J7387" s="301">
        <f t="shared" ca="1" si="774"/>
        <v>0</v>
      </c>
      <c r="K7387" s="301">
        <f t="shared" ca="1" si="774"/>
        <v>0</v>
      </c>
      <c r="L7387" s="301">
        <f t="shared" ca="1" si="774"/>
        <v>0</v>
      </c>
    </row>
    <row r="7388" spans="1:12" ht="12.75" hidden="1" customHeight="1" outlineLevel="2" x14ac:dyDescent="0.2">
      <c r="A7388" s="221">
        <f>A7370+1</f>
        <v>188</v>
      </c>
      <c r="B7388" s="22" t="str">
        <f ca="1">OFFSET($B$216,$A7388-1,0)</f>
        <v>Asset Type 188</v>
      </c>
      <c r="C7388" s="22" t="str">
        <f ca="1">OFFSET($C$216,$A7388-1,0)</f>
        <v>Description - Asset Type 188</v>
      </c>
      <c r="D7388" s="3"/>
      <c r="E7388" s="112"/>
      <c r="F7388" s="111" t="s">
        <v>46</v>
      </c>
      <c r="G7388" s="300">
        <f t="shared" ref="G7388:L7388" ca="1" si="775">VLOOKUP($B7388,$B$216:$L$415,5+G$5,FALSE)</f>
        <v>0</v>
      </c>
      <c r="H7388" s="300">
        <f t="shared" ca="1" si="775"/>
        <v>0</v>
      </c>
      <c r="I7388" s="300">
        <f t="shared" ca="1" si="775"/>
        <v>0</v>
      </c>
      <c r="J7388" s="300">
        <f t="shared" ca="1" si="775"/>
        <v>0</v>
      </c>
      <c r="K7388" s="300">
        <f t="shared" ca="1" si="775"/>
        <v>0</v>
      </c>
      <c r="L7388" s="300">
        <f t="shared" ca="1" si="775"/>
        <v>0</v>
      </c>
    </row>
    <row r="7389" spans="1:12" ht="12.75" hidden="1" customHeight="1" outlineLevel="2" x14ac:dyDescent="0.2">
      <c r="A7389" s="3"/>
      <c r="B7389" s="3"/>
      <c r="C7389" s="21"/>
      <c r="D7389" s="3"/>
      <c r="E7389" s="110"/>
      <c r="F7389" s="109" t="s">
        <v>81</v>
      </c>
      <c r="G7389" s="114">
        <f ca="1">VLOOKUP($B7388,'Input Sheet'!$B$215:$L$414,5+G$5,FALSE)</f>
        <v>0</v>
      </c>
      <c r="H7389" s="114">
        <f ca="1">VLOOKUP($B7388,'Input Sheet'!$B$215:$L$414,5+H$5,FALSE)</f>
        <v>0</v>
      </c>
      <c r="I7389" s="114">
        <f ca="1">VLOOKUP($B7388,'Input Sheet'!$B$215:$L$414,5+I$5,FALSE)</f>
        <v>0</v>
      </c>
      <c r="J7389" s="114">
        <f ca="1">VLOOKUP($B7388,'Input Sheet'!$B$215:$L$414,5+J$5,FALSE)</f>
        <v>0</v>
      </c>
      <c r="K7389" s="114">
        <f ca="1">VLOOKUP($B7388,'Input Sheet'!$B$215:$L$414,5+K$5,FALSE)</f>
        <v>0</v>
      </c>
      <c r="L7389" s="114">
        <f ca="1">VLOOKUP($B7388,'Input Sheet'!$B$215:$L$414,5+L$5,FALSE)</f>
        <v>0</v>
      </c>
    </row>
    <row r="7390" spans="1:12" ht="12.75" hidden="1" customHeight="1" outlineLevel="2" x14ac:dyDescent="0.2">
      <c r="A7390" s="3"/>
      <c r="B7390" s="3"/>
      <c r="C7390" s="3"/>
      <c r="D7390" s="3">
        <v>1</v>
      </c>
      <c r="E7390" s="295">
        <f t="array" aca="1" ref="E7390:E7404" ca="1">TRANSPOSE(G7388:L7388)</f>
        <v>0</v>
      </c>
      <c r="F7390" s="296"/>
      <c r="G7390" s="297"/>
      <c r="H7390" s="298">
        <f ca="1">IF(OFFSET(H7390,-$D7390,0)="n/a","n/a",IF(H$5&gt;OFFSET(H7390,-$D7390,0)+$D7390,$E7390-SUM($G7390:G7390),($E7390-SUM($G7390:G7390))/(OFFSET(H7390,-$D7390,0)-(H$5-$D7390-1))))</f>
        <v>0</v>
      </c>
      <c r="I7390" s="298">
        <f ca="1">IF(OFFSET(I7390,-$D7390,0)="n/a","n/a",IF(I$5&gt;OFFSET(I7390,-$D7390,0)+$D7390,$E7390-SUM($G7390:H7390),($E7390-SUM($G7390:H7390))/(OFFSET(I7390,-$D7390,0)-(I$5-$D7390-1))))</f>
        <v>0</v>
      </c>
      <c r="J7390" s="298">
        <f ca="1">IF(OFFSET(J7390,-$D7390,0)="n/a","n/a",IF(J$5&gt;OFFSET(J7390,-$D7390,0)+$D7390,$E7390-SUM($G7390:I7390),($E7390-SUM($G7390:I7390))/(OFFSET(J7390,-$D7390,0)-(J$5-$D7390-1))))</f>
        <v>0</v>
      </c>
      <c r="K7390" s="298">
        <f ca="1">IF(OFFSET(K7390,-$D7390,0)="n/a","n/a",IF(K$5&gt;OFFSET(K7390,-$D7390,0)+$D7390,$E7390-SUM($G7390:J7390),($E7390-SUM($G7390:J7390))/(OFFSET(K7390,-$D7390,0)-(K$5-$D7390-1))))</f>
        <v>0</v>
      </c>
      <c r="L7390" s="298">
        <f ca="1">IF(OFFSET(L7390,-$D7390,0)="n/a","n/a",IF(L$5&gt;OFFSET(L7390,-$D7390,0)+$D7390,$E7390-SUM($G7390:K7390),($E7390-SUM($G7390:K7390))/(OFFSET(L7390,-$D7390,0)-(L$5-$D7390-1))))</f>
        <v>0</v>
      </c>
    </row>
    <row r="7391" spans="1:12" ht="12.75" hidden="1" customHeight="1" outlineLevel="2" x14ac:dyDescent="0.2">
      <c r="A7391" s="3"/>
      <c r="B7391" s="3"/>
      <c r="C7391" s="377" t="s">
        <v>48</v>
      </c>
      <c r="D7391" s="3">
        <v>2</v>
      </c>
      <c r="E7391" s="295">
        <f ca="1"/>
        <v>0</v>
      </c>
      <c r="F7391" s="296"/>
      <c r="G7391" s="299"/>
      <c r="H7391" s="297"/>
      <c r="I7391" s="298">
        <f ca="1">IF(OFFSET(I7391,-$D7391,0)="n/a","n/a",IF(I$5&gt;OFFSET(I7391,-$D7391,0)+$D7391,$E7391-SUM($G7391:H7391),($E7391-SUM($G7391:H7391))/(OFFSET(I7391,-$D7391,0)-(I$5-$D7391-1))))</f>
        <v>0</v>
      </c>
      <c r="J7391" s="298">
        <f ca="1">IF(OFFSET(J7391,-$D7391,0)="n/a","n/a",IF(J$5&gt;OFFSET(J7391,-$D7391,0)+$D7391,$E7391-SUM($G7391:I7391),($E7391-SUM($G7391:I7391))/(OFFSET(J7391,-$D7391,0)-(J$5-$D7391-1))))</f>
        <v>0</v>
      </c>
      <c r="K7391" s="298">
        <f ca="1">IF(OFFSET(K7391,-$D7391,0)="n/a","n/a",IF(K$5&gt;OFFSET(K7391,-$D7391,0)+$D7391,$E7391-SUM($G7391:J7391),($E7391-SUM($G7391:J7391))/(OFFSET(K7391,-$D7391,0)-(K$5-$D7391-1))))</f>
        <v>0</v>
      </c>
      <c r="L7391" s="298">
        <f ca="1">IF(OFFSET(L7391,-$D7391,0)="n/a","n/a",IF(L$5&gt;OFFSET(L7391,-$D7391,0)+$D7391,$E7391-SUM($G7391:K7391),($E7391-SUM($G7391:K7391))/(OFFSET(L7391,-$D7391,0)-(L$5-$D7391-1))))</f>
        <v>0</v>
      </c>
    </row>
    <row r="7392" spans="1:12" ht="12.75" hidden="1" customHeight="1" outlineLevel="2" x14ac:dyDescent="0.2">
      <c r="A7392" s="3"/>
      <c r="B7392" s="3"/>
      <c r="C7392" s="377"/>
      <c r="D7392" s="3">
        <v>3</v>
      </c>
      <c r="E7392" s="295">
        <f ca="1"/>
        <v>0</v>
      </c>
      <c r="F7392" s="296"/>
      <c r="G7392" s="299"/>
      <c r="H7392" s="299"/>
      <c r="I7392" s="297"/>
      <c r="J7392" s="298">
        <f ca="1">IF(OFFSET(J7392,-$D7392,0)="n/a","n/a",IF(J$5&gt;OFFSET(J7392,-$D7392,0)+$D7392,$E7392-SUM($G7392:I7392),($E7392-SUM($G7392:I7392))/(OFFSET(J7392,-$D7392,0)-(J$5-$D7392-1))))</f>
        <v>0</v>
      </c>
      <c r="K7392" s="298">
        <f ca="1">IF(OFFSET(K7392,-$D7392,0)="n/a","n/a",IF(K$5&gt;OFFSET(K7392,-$D7392,0)+$D7392,$E7392-SUM($G7392:J7392),($E7392-SUM($G7392:J7392))/(OFFSET(K7392,-$D7392,0)-(K$5-$D7392-1))))</f>
        <v>0</v>
      </c>
      <c r="L7392" s="298">
        <f ca="1">IF(OFFSET(L7392,-$D7392,0)="n/a","n/a",IF(L$5&gt;OFFSET(L7392,-$D7392,0)+$D7392,$E7392-SUM($G7392:K7392),($E7392-SUM($G7392:K7392))/(OFFSET(L7392,-$D7392,0)-(L$5-$D7392-1))))</f>
        <v>0</v>
      </c>
    </row>
    <row r="7393" spans="1:12" ht="12.75" hidden="1" customHeight="1" outlineLevel="2" x14ac:dyDescent="0.2">
      <c r="A7393" s="3"/>
      <c r="B7393" s="3"/>
      <c r="C7393" s="377"/>
      <c r="D7393" s="3">
        <v>4</v>
      </c>
      <c r="E7393" s="295">
        <f ca="1"/>
        <v>0</v>
      </c>
      <c r="F7393" s="296"/>
      <c r="G7393" s="299"/>
      <c r="H7393" s="299"/>
      <c r="I7393" s="299"/>
      <c r="J7393" s="297"/>
      <c r="K7393" s="298">
        <f ca="1">IF(OFFSET(K7393,-$D7393,0)="n/a","n/a",IF(K$5&gt;OFFSET(K7393,-$D7393,0)+$D7393,$E7393-SUM($G7393:J7393),($E7393-SUM($G7393:J7393))/(OFFSET(K7393,-$D7393,0)-(K$5-$D7393-1))))</f>
        <v>0</v>
      </c>
      <c r="L7393" s="298">
        <f ca="1">IF(OFFSET(L7393,-$D7393,0)="n/a","n/a",IF(L$5&gt;OFFSET(L7393,-$D7393,0)+$D7393,$E7393-SUM($G7393:K7393),($E7393-SUM($G7393:K7393))/(OFFSET(L7393,-$D7393,0)-(L$5-$D7393-1))))</f>
        <v>0</v>
      </c>
    </row>
    <row r="7394" spans="1:12" ht="12.75" hidden="1" customHeight="1" outlineLevel="2" x14ac:dyDescent="0.2">
      <c r="A7394" s="3"/>
      <c r="B7394" s="3"/>
      <c r="C7394" s="377"/>
      <c r="D7394" s="3">
        <v>5</v>
      </c>
      <c r="E7394" s="295">
        <f ca="1"/>
        <v>0</v>
      </c>
      <c r="F7394" s="296"/>
      <c r="G7394" s="299"/>
      <c r="H7394" s="299"/>
      <c r="I7394" s="299"/>
      <c r="J7394" s="299"/>
      <c r="K7394" s="297"/>
      <c r="L7394" s="298">
        <f ca="1">IF(OFFSET(L7394,-$D7394,0)="n/a","n/a",IF(L$5&gt;OFFSET(L7394,-$D7394,0)+$D7394,$E7394-SUM($G7394:K7394),($E7394-SUM($G7394:K7394))/(OFFSET(L7394,-$D7394,0)-(L$5-$D7394-1))))</f>
        <v>0</v>
      </c>
    </row>
    <row r="7395" spans="1:12" ht="12.75" hidden="1" customHeight="1" outlineLevel="2" x14ac:dyDescent="0.2">
      <c r="A7395" s="3"/>
      <c r="B7395" s="3"/>
      <c r="C7395" s="377"/>
      <c r="D7395" s="3">
        <v>6</v>
      </c>
      <c r="E7395" s="295">
        <f ca="1"/>
        <v>0</v>
      </c>
      <c r="F7395" s="296"/>
      <c r="G7395" s="299"/>
      <c r="H7395" s="299"/>
      <c r="I7395" s="299"/>
      <c r="J7395" s="299"/>
      <c r="K7395" s="299"/>
      <c r="L7395" s="297"/>
    </row>
    <row r="7396" spans="1:12" ht="12.75" hidden="1" customHeight="1" outlineLevel="2" x14ac:dyDescent="0.2">
      <c r="A7396" s="3"/>
      <c r="B7396" s="3"/>
      <c r="C7396" s="377"/>
      <c r="D7396" s="3">
        <v>7</v>
      </c>
      <c r="E7396" s="295" t="e">
        <f ca="1"/>
        <v>#N/A</v>
      </c>
      <c r="F7396" s="296"/>
      <c r="G7396" s="299"/>
      <c r="H7396" s="299"/>
      <c r="I7396" s="299"/>
      <c r="J7396" s="299"/>
      <c r="K7396" s="299"/>
      <c r="L7396" s="299"/>
    </row>
    <row r="7397" spans="1:12" ht="12.75" hidden="1" customHeight="1" outlineLevel="2" x14ac:dyDescent="0.2">
      <c r="A7397" s="3"/>
      <c r="B7397" s="3"/>
      <c r="C7397" s="377"/>
      <c r="D7397" s="3">
        <v>8</v>
      </c>
      <c r="E7397" s="295" t="e">
        <f ca="1"/>
        <v>#N/A</v>
      </c>
      <c r="F7397" s="296"/>
      <c r="G7397" s="299"/>
      <c r="H7397" s="299"/>
      <c r="I7397" s="299"/>
      <c r="J7397" s="299"/>
      <c r="K7397" s="299"/>
      <c r="L7397" s="299"/>
    </row>
    <row r="7398" spans="1:12" ht="12.75" hidden="1" customHeight="1" outlineLevel="2" x14ac:dyDescent="0.2">
      <c r="A7398" s="3"/>
      <c r="B7398" s="3"/>
      <c r="C7398" s="377"/>
      <c r="D7398" s="3">
        <v>9</v>
      </c>
      <c r="E7398" s="295" t="e">
        <f ca="1"/>
        <v>#N/A</v>
      </c>
      <c r="F7398" s="296"/>
      <c r="G7398" s="299"/>
      <c r="H7398" s="299"/>
      <c r="I7398" s="299"/>
      <c r="J7398" s="299"/>
      <c r="K7398" s="299"/>
      <c r="L7398" s="299"/>
    </row>
    <row r="7399" spans="1:12" ht="12.75" hidden="1" customHeight="1" outlineLevel="2" x14ac:dyDescent="0.2">
      <c r="A7399" s="3"/>
      <c r="B7399" s="3"/>
      <c r="C7399" s="377"/>
      <c r="D7399" s="3">
        <v>10</v>
      </c>
      <c r="E7399" s="295" t="e">
        <f ca="1"/>
        <v>#N/A</v>
      </c>
      <c r="F7399" s="296"/>
      <c r="G7399" s="299"/>
      <c r="H7399" s="299"/>
      <c r="I7399" s="299"/>
      <c r="J7399" s="299"/>
      <c r="K7399" s="299"/>
      <c r="L7399" s="299"/>
    </row>
    <row r="7400" spans="1:12" ht="12.75" hidden="1" customHeight="1" outlineLevel="2" x14ac:dyDescent="0.2">
      <c r="A7400" s="3"/>
      <c r="B7400" s="3"/>
      <c r="C7400" s="377"/>
      <c r="D7400" s="3">
        <v>11</v>
      </c>
      <c r="E7400" s="295" t="e">
        <f ca="1"/>
        <v>#N/A</v>
      </c>
      <c r="F7400" s="296"/>
      <c r="G7400" s="299"/>
      <c r="H7400" s="299"/>
      <c r="I7400" s="299"/>
      <c r="J7400" s="299"/>
      <c r="K7400" s="299"/>
      <c r="L7400" s="299"/>
    </row>
    <row r="7401" spans="1:12" ht="12.75" hidden="1" customHeight="1" outlineLevel="2" x14ac:dyDescent="0.2">
      <c r="A7401" s="3"/>
      <c r="B7401" s="3"/>
      <c r="C7401" s="377"/>
      <c r="D7401" s="3">
        <v>12</v>
      </c>
      <c r="E7401" s="295" t="e">
        <f ca="1"/>
        <v>#N/A</v>
      </c>
      <c r="F7401" s="296"/>
      <c r="G7401" s="299"/>
      <c r="H7401" s="299"/>
      <c r="I7401" s="299"/>
      <c r="J7401" s="299"/>
      <c r="K7401" s="299"/>
      <c r="L7401" s="299"/>
    </row>
    <row r="7402" spans="1:12" ht="12.75" hidden="1" customHeight="1" outlineLevel="2" x14ac:dyDescent="0.2">
      <c r="A7402" s="3"/>
      <c r="B7402" s="3"/>
      <c r="C7402" s="377"/>
      <c r="D7402" s="3">
        <v>13</v>
      </c>
      <c r="E7402" s="295" t="e">
        <f ca="1"/>
        <v>#N/A</v>
      </c>
      <c r="F7402" s="296"/>
      <c r="G7402" s="299"/>
      <c r="H7402" s="299"/>
      <c r="I7402" s="299"/>
      <c r="J7402" s="299"/>
      <c r="K7402" s="299"/>
      <c r="L7402" s="299"/>
    </row>
    <row r="7403" spans="1:12" ht="12.75" hidden="1" customHeight="1" outlineLevel="2" x14ac:dyDescent="0.2">
      <c r="A7403" s="3"/>
      <c r="B7403" s="3"/>
      <c r="C7403" s="377"/>
      <c r="D7403" s="3">
        <v>14</v>
      </c>
      <c r="E7403" s="295" t="e">
        <f ca="1"/>
        <v>#N/A</v>
      </c>
      <c r="F7403" s="296"/>
      <c r="G7403" s="299"/>
      <c r="H7403" s="299"/>
      <c r="I7403" s="299"/>
      <c r="J7403" s="299"/>
      <c r="K7403" s="299"/>
      <c r="L7403" s="299"/>
    </row>
    <row r="7404" spans="1:12" ht="12.75" hidden="1" customHeight="1" outlineLevel="2" x14ac:dyDescent="0.2">
      <c r="A7404" s="3"/>
      <c r="B7404" s="3"/>
      <c r="C7404" s="377"/>
      <c r="D7404" s="3">
        <v>15</v>
      </c>
      <c r="E7404" s="295" t="e">
        <f ca="1"/>
        <v>#N/A</v>
      </c>
      <c r="F7404" s="296"/>
      <c r="G7404" s="299"/>
      <c r="H7404" s="299"/>
      <c r="I7404" s="299"/>
      <c r="J7404" s="299"/>
      <c r="K7404" s="299"/>
      <c r="L7404" s="299"/>
    </row>
    <row r="7405" spans="1:12" ht="12.75" hidden="1" customHeight="1" outlineLevel="1" x14ac:dyDescent="0.2">
      <c r="A7405" s="3"/>
      <c r="B7405" s="149" t="str">
        <f ca="1">B7388</f>
        <v>Asset Type 188</v>
      </c>
      <c r="C7405" s="149" t="str">
        <f ca="1">C7388</f>
        <v>Description - Asset Type 188</v>
      </c>
      <c r="D7405" s="3"/>
      <c r="E7405" s="3"/>
      <c r="F7405" s="109" t="s">
        <v>47</v>
      </c>
      <c r="G7405" s="301">
        <f t="shared" ref="G7405:L7405" si="776">SUM(G7390:G7404)</f>
        <v>0</v>
      </c>
      <c r="H7405" s="301">
        <f t="shared" ca="1" si="776"/>
        <v>0</v>
      </c>
      <c r="I7405" s="301">
        <f t="shared" ca="1" si="776"/>
        <v>0</v>
      </c>
      <c r="J7405" s="301">
        <f t="shared" ca="1" si="776"/>
        <v>0</v>
      </c>
      <c r="K7405" s="301">
        <f t="shared" ca="1" si="776"/>
        <v>0</v>
      </c>
      <c r="L7405" s="301">
        <f t="shared" ca="1" si="776"/>
        <v>0</v>
      </c>
    </row>
    <row r="7406" spans="1:12" ht="12.75" hidden="1" customHeight="1" outlineLevel="2" x14ac:dyDescent="0.2">
      <c r="A7406" s="221">
        <f>A7388+1</f>
        <v>189</v>
      </c>
      <c r="B7406" s="22" t="str">
        <f ca="1">OFFSET($B$216,$A7406-1,0)</f>
        <v>Asset Type 189</v>
      </c>
      <c r="C7406" s="22" t="str">
        <f ca="1">OFFSET($C$216,$A7406-1,0)</f>
        <v>Description - Asset Type 189</v>
      </c>
      <c r="D7406" s="3"/>
      <c r="E7406" s="112"/>
      <c r="F7406" s="111" t="s">
        <v>46</v>
      </c>
      <c r="G7406" s="300">
        <f t="shared" ref="G7406:L7406" ca="1" si="777">VLOOKUP($B7406,$B$216:$L$415,5+G$5,FALSE)</f>
        <v>0</v>
      </c>
      <c r="H7406" s="300">
        <f t="shared" ca="1" si="777"/>
        <v>0</v>
      </c>
      <c r="I7406" s="300">
        <f t="shared" ca="1" si="777"/>
        <v>0</v>
      </c>
      <c r="J7406" s="300">
        <f t="shared" ca="1" si="777"/>
        <v>0</v>
      </c>
      <c r="K7406" s="300">
        <f t="shared" ca="1" si="777"/>
        <v>0</v>
      </c>
      <c r="L7406" s="300">
        <f t="shared" ca="1" si="777"/>
        <v>0</v>
      </c>
    </row>
    <row r="7407" spans="1:12" ht="12.75" hidden="1" customHeight="1" outlineLevel="2" x14ac:dyDescent="0.2">
      <c r="A7407" s="3"/>
      <c r="B7407" s="3"/>
      <c r="C7407" s="21"/>
      <c r="D7407" s="3"/>
      <c r="E7407" s="110"/>
      <c r="F7407" s="109" t="s">
        <v>81</v>
      </c>
      <c r="G7407" s="114">
        <f ca="1">VLOOKUP($B7406,'Input Sheet'!$B$215:$L$414,5+G$5,FALSE)</f>
        <v>0</v>
      </c>
      <c r="H7407" s="114">
        <f ca="1">VLOOKUP($B7406,'Input Sheet'!$B$215:$L$414,5+H$5,FALSE)</f>
        <v>0</v>
      </c>
      <c r="I7407" s="114">
        <f ca="1">VLOOKUP($B7406,'Input Sheet'!$B$215:$L$414,5+I$5,FALSE)</f>
        <v>0</v>
      </c>
      <c r="J7407" s="114">
        <f ca="1">VLOOKUP($B7406,'Input Sheet'!$B$215:$L$414,5+J$5,FALSE)</f>
        <v>0</v>
      </c>
      <c r="K7407" s="114">
        <f ca="1">VLOOKUP($B7406,'Input Sheet'!$B$215:$L$414,5+K$5,FALSE)</f>
        <v>0</v>
      </c>
      <c r="L7407" s="114">
        <f ca="1">VLOOKUP($B7406,'Input Sheet'!$B$215:$L$414,5+L$5,FALSE)</f>
        <v>0</v>
      </c>
    </row>
    <row r="7408" spans="1:12" ht="12.75" hidden="1" customHeight="1" outlineLevel="2" x14ac:dyDescent="0.2">
      <c r="A7408" s="3"/>
      <c r="B7408" s="3"/>
      <c r="C7408" s="3"/>
      <c r="D7408" s="3">
        <v>1</v>
      </c>
      <c r="E7408" s="295">
        <f t="array" aca="1" ref="E7408:E7422" ca="1">TRANSPOSE(G7406:L7406)</f>
        <v>0</v>
      </c>
      <c r="F7408" s="296"/>
      <c r="G7408" s="297"/>
      <c r="H7408" s="298">
        <f ca="1">IF(OFFSET(H7408,-$D7408,0)="n/a","n/a",IF(H$5&gt;OFFSET(H7408,-$D7408,0)+$D7408,$E7408-SUM($G7408:G7408),($E7408-SUM($G7408:G7408))/(OFFSET(H7408,-$D7408,0)-(H$5-$D7408-1))))</f>
        <v>0</v>
      </c>
      <c r="I7408" s="298">
        <f ca="1">IF(OFFSET(I7408,-$D7408,0)="n/a","n/a",IF(I$5&gt;OFFSET(I7408,-$D7408,0)+$D7408,$E7408-SUM($G7408:H7408),($E7408-SUM($G7408:H7408))/(OFFSET(I7408,-$D7408,0)-(I$5-$D7408-1))))</f>
        <v>0</v>
      </c>
      <c r="J7408" s="298">
        <f ca="1">IF(OFFSET(J7408,-$D7408,0)="n/a","n/a",IF(J$5&gt;OFFSET(J7408,-$D7408,0)+$D7408,$E7408-SUM($G7408:I7408),($E7408-SUM($G7408:I7408))/(OFFSET(J7408,-$D7408,0)-(J$5-$D7408-1))))</f>
        <v>0</v>
      </c>
      <c r="K7408" s="298">
        <f ca="1">IF(OFFSET(K7408,-$D7408,0)="n/a","n/a",IF(K$5&gt;OFFSET(K7408,-$D7408,0)+$D7408,$E7408-SUM($G7408:J7408),($E7408-SUM($G7408:J7408))/(OFFSET(K7408,-$D7408,0)-(K$5-$D7408-1))))</f>
        <v>0</v>
      </c>
      <c r="L7408" s="298">
        <f ca="1">IF(OFFSET(L7408,-$D7408,0)="n/a","n/a",IF(L$5&gt;OFFSET(L7408,-$D7408,0)+$D7408,$E7408-SUM($G7408:K7408),($E7408-SUM($G7408:K7408))/(OFFSET(L7408,-$D7408,0)-(L$5-$D7408-1))))</f>
        <v>0</v>
      </c>
    </row>
    <row r="7409" spans="1:12" ht="12.75" hidden="1" customHeight="1" outlineLevel="2" x14ac:dyDescent="0.2">
      <c r="A7409" s="3"/>
      <c r="B7409" s="3"/>
      <c r="C7409" s="377" t="s">
        <v>48</v>
      </c>
      <c r="D7409" s="3">
        <v>2</v>
      </c>
      <c r="E7409" s="295">
        <f ca="1"/>
        <v>0</v>
      </c>
      <c r="F7409" s="296"/>
      <c r="G7409" s="299"/>
      <c r="H7409" s="297"/>
      <c r="I7409" s="298">
        <f ca="1">IF(OFFSET(I7409,-$D7409,0)="n/a","n/a",IF(I$5&gt;OFFSET(I7409,-$D7409,0)+$D7409,$E7409-SUM($G7409:H7409),($E7409-SUM($G7409:H7409))/(OFFSET(I7409,-$D7409,0)-(I$5-$D7409-1))))</f>
        <v>0</v>
      </c>
      <c r="J7409" s="298">
        <f ca="1">IF(OFFSET(J7409,-$D7409,0)="n/a","n/a",IF(J$5&gt;OFFSET(J7409,-$D7409,0)+$D7409,$E7409-SUM($G7409:I7409),($E7409-SUM($G7409:I7409))/(OFFSET(J7409,-$D7409,0)-(J$5-$D7409-1))))</f>
        <v>0</v>
      </c>
      <c r="K7409" s="298">
        <f ca="1">IF(OFFSET(K7409,-$D7409,0)="n/a","n/a",IF(K$5&gt;OFFSET(K7409,-$D7409,0)+$D7409,$E7409-SUM($G7409:J7409),($E7409-SUM($G7409:J7409))/(OFFSET(K7409,-$D7409,0)-(K$5-$D7409-1))))</f>
        <v>0</v>
      </c>
      <c r="L7409" s="298">
        <f ca="1">IF(OFFSET(L7409,-$D7409,0)="n/a","n/a",IF(L$5&gt;OFFSET(L7409,-$D7409,0)+$D7409,$E7409-SUM($G7409:K7409),($E7409-SUM($G7409:K7409))/(OFFSET(L7409,-$D7409,0)-(L$5-$D7409-1))))</f>
        <v>0</v>
      </c>
    </row>
    <row r="7410" spans="1:12" ht="12.75" hidden="1" customHeight="1" outlineLevel="2" x14ac:dyDescent="0.2">
      <c r="A7410" s="3"/>
      <c r="B7410" s="3"/>
      <c r="C7410" s="377"/>
      <c r="D7410" s="3">
        <v>3</v>
      </c>
      <c r="E7410" s="295">
        <f ca="1"/>
        <v>0</v>
      </c>
      <c r="F7410" s="296"/>
      <c r="G7410" s="299"/>
      <c r="H7410" s="299"/>
      <c r="I7410" s="297"/>
      <c r="J7410" s="298">
        <f ca="1">IF(OFFSET(J7410,-$D7410,0)="n/a","n/a",IF(J$5&gt;OFFSET(J7410,-$D7410,0)+$D7410,$E7410-SUM($G7410:I7410),($E7410-SUM($G7410:I7410))/(OFFSET(J7410,-$D7410,0)-(J$5-$D7410-1))))</f>
        <v>0</v>
      </c>
      <c r="K7410" s="298">
        <f ca="1">IF(OFFSET(K7410,-$D7410,0)="n/a","n/a",IF(K$5&gt;OFFSET(K7410,-$D7410,0)+$D7410,$E7410-SUM($G7410:J7410),($E7410-SUM($G7410:J7410))/(OFFSET(K7410,-$D7410,0)-(K$5-$D7410-1))))</f>
        <v>0</v>
      </c>
      <c r="L7410" s="298">
        <f ca="1">IF(OFFSET(L7410,-$D7410,0)="n/a","n/a",IF(L$5&gt;OFFSET(L7410,-$D7410,0)+$D7410,$E7410-SUM($G7410:K7410),($E7410-SUM($G7410:K7410))/(OFFSET(L7410,-$D7410,0)-(L$5-$D7410-1))))</f>
        <v>0</v>
      </c>
    </row>
    <row r="7411" spans="1:12" ht="12.75" hidden="1" customHeight="1" outlineLevel="2" x14ac:dyDescent="0.2">
      <c r="A7411" s="3"/>
      <c r="B7411" s="3"/>
      <c r="C7411" s="377"/>
      <c r="D7411" s="3">
        <v>4</v>
      </c>
      <c r="E7411" s="295">
        <f ca="1"/>
        <v>0</v>
      </c>
      <c r="F7411" s="296"/>
      <c r="G7411" s="299"/>
      <c r="H7411" s="299"/>
      <c r="I7411" s="299"/>
      <c r="J7411" s="297"/>
      <c r="K7411" s="298">
        <f ca="1">IF(OFFSET(K7411,-$D7411,0)="n/a","n/a",IF(K$5&gt;OFFSET(K7411,-$D7411,0)+$D7411,$E7411-SUM($G7411:J7411),($E7411-SUM($G7411:J7411))/(OFFSET(K7411,-$D7411,0)-(K$5-$D7411-1))))</f>
        <v>0</v>
      </c>
      <c r="L7411" s="298">
        <f ca="1">IF(OFFSET(L7411,-$D7411,0)="n/a","n/a",IF(L$5&gt;OFFSET(L7411,-$D7411,0)+$D7411,$E7411-SUM($G7411:K7411),($E7411-SUM($G7411:K7411))/(OFFSET(L7411,-$D7411,0)-(L$5-$D7411-1))))</f>
        <v>0</v>
      </c>
    </row>
    <row r="7412" spans="1:12" ht="12.75" hidden="1" customHeight="1" outlineLevel="2" x14ac:dyDescent="0.2">
      <c r="A7412" s="3"/>
      <c r="B7412" s="3"/>
      <c r="C7412" s="377"/>
      <c r="D7412" s="3">
        <v>5</v>
      </c>
      <c r="E7412" s="295">
        <f ca="1"/>
        <v>0</v>
      </c>
      <c r="F7412" s="296"/>
      <c r="G7412" s="299"/>
      <c r="H7412" s="299"/>
      <c r="I7412" s="299"/>
      <c r="J7412" s="299"/>
      <c r="K7412" s="297"/>
      <c r="L7412" s="298">
        <f ca="1">IF(OFFSET(L7412,-$D7412,0)="n/a","n/a",IF(L$5&gt;OFFSET(L7412,-$D7412,0)+$D7412,$E7412-SUM($G7412:K7412),($E7412-SUM($G7412:K7412))/(OFFSET(L7412,-$D7412,0)-(L$5-$D7412-1))))</f>
        <v>0</v>
      </c>
    </row>
    <row r="7413" spans="1:12" ht="12.75" hidden="1" customHeight="1" outlineLevel="2" x14ac:dyDescent="0.2">
      <c r="A7413" s="3"/>
      <c r="B7413" s="3"/>
      <c r="C7413" s="377"/>
      <c r="D7413" s="3">
        <v>6</v>
      </c>
      <c r="E7413" s="295">
        <f ca="1"/>
        <v>0</v>
      </c>
      <c r="F7413" s="296"/>
      <c r="G7413" s="299"/>
      <c r="H7413" s="299"/>
      <c r="I7413" s="299"/>
      <c r="J7413" s="299"/>
      <c r="K7413" s="299"/>
      <c r="L7413" s="297"/>
    </row>
    <row r="7414" spans="1:12" ht="12.75" hidden="1" customHeight="1" outlineLevel="2" x14ac:dyDescent="0.2">
      <c r="A7414" s="3"/>
      <c r="B7414" s="3"/>
      <c r="C7414" s="377"/>
      <c r="D7414" s="3">
        <v>7</v>
      </c>
      <c r="E7414" s="295" t="e">
        <f ca="1"/>
        <v>#N/A</v>
      </c>
      <c r="F7414" s="296"/>
      <c r="G7414" s="299"/>
      <c r="H7414" s="299"/>
      <c r="I7414" s="299"/>
      <c r="J7414" s="299"/>
      <c r="K7414" s="299"/>
      <c r="L7414" s="299"/>
    </row>
    <row r="7415" spans="1:12" ht="12.75" hidden="1" customHeight="1" outlineLevel="2" x14ac:dyDescent="0.2">
      <c r="A7415" s="3"/>
      <c r="B7415" s="3"/>
      <c r="C7415" s="377"/>
      <c r="D7415" s="3">
        <v>8</v>
      </c>
      <c r="E7415" s="295" t="e">
        <f ca="1"/>
        <v>#N/A</v>
      </c>
      <c r="F7415" s="296"/>
      <c r="G7415" s="299"/>
      <c r="H7415" s="299"/>
      <c r="I7415" s="299"/>
      <c r="J7415" s="299"/>
      <c r="K7415" s="299"/>
      <c r="L7415" s="299"/>
    </row>
    <row r="7416" spans="1:12" ht="12.75" hidden="1" customHeight="1" outlineLevel="2" x14ac:dyDescent="0.2">
      <c r="A7416" s="3"/>
      <c r="B7416" s="3"/>
      <c r="C7416" s="377"/>
      <c r="D7416" s="3">
        <v>9</v>
      </c>
      <c r="E7416" s="295" t="e">
        <f ca="1"/>
        <v>#N/A</v>
      </c>
      <c r="F7416" s="296"/>
      <c r="G7416" s="299"/>
      <c r="H7416" s="299"/>
      <c r="I7416" s="299"/>
      <c r="J7416" s="299"/>
      <c r="K7416" s="299"/>
      <c r="L7416" s="299"/>
    </row>
    <row r="7417" spans="1:12" ht="12.75" hidden="1" customHeight="1" outlineLevel="2" x14ac:dyDescent="0.2">
      <c r="A7417" s="3"/>
      <c r="B7417" s="3"/>
      <c r="C7417" s="377"/>
      <c r="D7417" s="3">
        <v>10</v>
      </c>
      <c r="E7417" s="295" t="e">
        <f ca="1"/>
        <v>#N/A</v>
      </c>
      <c r="F7417" s="296"/>
      <c r="G7417" s="299"/>
      <c r="H7417" s="299"/>
      <c r="I7417" s="299"/>
      <c r="J7417" s="299"/>
      <c r="K7417" s="299"/>
      <c r="L7417" s="299"/>
    </row>
    <row r="7418" spans="1:12" ht="12.75" hidden="1" customHeight="1" outlineLevel="2" x14ac:dyDescent="0.2">
      <c r="A7418" s="3"/>
      <c r="B7418" s="3"/>
      <c r="C7418" s="377"/>
      <c r="D7418" s="3">
        <v>11</v>
      </c>
      <c r="E7418" s="295" t="e">
        <f ca="1"/>
        <v>#N/A</v>
      </c>
      <c r="F7418" s="296"/>
      <c r="G7418" s="299"/>
      <c r="H7418" s="299"/>
      <c r="I7418" s="299"/>
      <c r="J7418" s="299"/>
      <c r="K7418" s="299"/>
      <c r="L7418" s="299"/>
    </row>
    <row r="7419" spans="1:12" ht="12.75" hidden="1" customHeight="1" outlineLevel="2" x14ac:dyDescent="0.2">
      <c r="A7419" s="3"/>
      <c r="B7419" s="3"/>
      <c r="C7419" s="377"/>
      <c r="D7419" s="3">
        <v>12</v>
      </c>
      <c r="E7419" s="295" t="e">
        <f ca="1"/>
        <v>#N/A</v>
      </c>
      <c r="F7419" s="296"/>
      <c r="G7419" s="299"/>
      <c r="H7419" s="299"/>
      <c r="I7419" s="299"/>
      <c r="J7419" s="299"/>
      <c r="K7419" s="299"/>
      <c r="L7419" s="299"/>
    </row>
    <row r="7420" spans="1:12" ht="12.75" hidden="1" customHeight="1" outlineLevel="2" x14ac:dyDescent="0.2">
      <c r="A7420" s="3"/>
      <c r="B7420" s="3"/>
      <c r="C7420" s="377"/>
      <c r="D7420" s="3">
        <v>13</v>
      </c>
      <c r="E7420" s="295" t="e">
        <f ca="1"/>
        <v>#N/A</v>
      </c>
      <c r="F7420" s="296"/>
      <c r="G7420" s="299"/>
      <c r="H7420" s="299"/>
      <c r="I7420" s="299"/>
      <c r="J7420" s="299"/>
      <c r="K7420" s="299"/>
      <c r="L7420" s="299"/>
    </row>
    <row r="7421" spans="1:12" ht="12.75" hidden="1" customHeight="1" outlineLevel="2" x14ac:dyDescent="0.2">
      <c r="A7421" s="3"/>
      <c r="B7421" s="3"/>
      <c r="C7421" s="377"/>
      <c r="D7421" s="3">
        <v>14</v>
      </c>
      <c r="E7421" s="295" t="e">
        <f ca="1"/>
        <v>#N/A</v>
      </c>
      <c r="F7421" s="296"/>
      <c r="G7421" s="299"/>
      <c r="H7421" s="299"/>
      <c r="I7421" s="299"/>
      <c r="J7421" s="299"/>
      <c r="K7421" s="299"/>
      <c r="L7421" s="299"/>
    </row>
    <row r="7422" spans="1:12" ht="12.75" hidden="1" customHeight="1" outlineLevel="2" x14ac:dyDescent="0.2">
      <c r="A7422" s="3"/>
      <c r="B7422" s="3"/>
      <c r="C7422" s="377"/>
      <c r="D7422" s="3">
        <v>15</v>
      </c>
      <c r="E7422" s="295" t="e">
        <f ca="1"/>
        <v>#N/A</v>
      </c>
      <c r="F7422" s="296"/>
      <c r="G7422" s="299"/>
      <c r="H7422" s="299"/>
      <c r="I7422" s="299"/>
      <c r="J7422" s="299"/>
      <c r="K7422" s="299"/>
      <c r="L7422" s="299"/>
    </row>
    <row r="7423" spans="1:12" ht="12.75" hidden="1" customHeight="1" outlineLevel="1" x14ac:dyDescent="0.2">
      <c r="A7423" s="3"/>
      <c r="B7423" s="149" t="str">
        <f ca="1">B7406</f>
        <v>Asset Type 189</v>
      </c>
      <c r="C7423" s="149" t="str">
        <f ca="1">C7406</f>
        <v>Description - Asset Type 189</v>
      </c>
      <c r="D7423" s="3"/>
      <c r="E7423" s="3"/>
      <c r="F7423" s="109" t="s">
        <v>47</v>
      </c>
      <c r="G7423" s="301">
        <f t="shared" ref="G7423:L7423" si="778">SUM(G7408:G7422)</f>
        <v>0</v>
      </c>
      <c r="H7423" s="301">
        <f t="shared" ca="1" si="778"/>
        <v>0</v>
      </c>
      <c r="I7423" s="301">
        <f t="shared" ca="1" si="778"/>
        <v>0</v>
      </c>
      <c r="J7423" s="301">
        <f t="shared" ca="1" si="778"/>
        <v>0</v>
      </c>
      <c r="K7423" s="301">
        <f t="shared" ca="1" si="778"/>
        <v>0</v>
      </c>
      <c r="L7423" s="301">
        <f t="shared" ca="1" si="778"/>
        <v>0</v>
      </c>
    </row>
    <row r="7424" spans="1:12" ht="12.75" hidden="1" customHeight="1" outlineLevel="2" x14ac:dyDescent="0.2">
      <c r="A7424" s="221">
        <f>A7406+1</f>
        <v>190</v>
      </c>
      <c r="B7424" s="22" t="str">
        <f ca="1">OFFSET($B$216,$A7424-1,0)</f>
        <v>Asset Type 190</v>
      </c>
      <c r="C7424" s="22" t="str">
        <f ca="1">OFFSET($C$216,$A7424-1,0)</f>
        <v>Description - Asset Type 190</v>
      </c>
      <c r="D7424" s="3"/>
      <c r="E7424" s="112"/>
      <c r="F7424" s="111" t="s">
        <v>46</v>
      </c>
      <c r="G7424" s="300">
        <f t="shared" ref="G7424:L7424" ca="1" si="779">VLOOKUP($B7424,$B$216:$L$415,5+G$5,FALSE)</f>
        <v>0</v>
      </c>
      <c r="H7424" s="300">
        <f t="shared" ca="1" si="779"/>
        <v>0</v>
      </c>
      <c r="I7424" s="300">
        <f t="shared" ca="1" si="779"/>
        <v>0</v>
      </c>
      <c r="J7424" s="300">
        <f t="shared" ca="1" si="779"/>
        <v>0</v>
      </c>
      <c r="K7424" s="300">
        <f t="shared" ca="1" si="779"/>
        <v>0</v>
      </c>
      <c r="L7424" s="300">
        <f t="shared" ca="1" si="779"/>
        <v>0</v>
      </c>
    </row>
    <row r="7425" spans="1:12" ht="12.75" hidden="1" customHeight="1" outlineLevel="2" x14ac:dyDescent="0.2">
      <c r="A7425" s="3"/>
      <c r="B7425" s="3"/>
      <c r="C7425" s="21"/>
      <c r="D7425" s="3"/>
      <c r="E7425" s="110"/>
      <c r="F7425" s="109" t="s">
        <v>81</v>
      </c>
      <c r="G7425" s="114">
        <f ca="1">VLOOKUP($B7424,'Input Sheet'!$B$215:$L$414,5+G$5,FALSE)</f>
        <v>0</v>
      </c>
      <c r="H7425" s="114">
        <f ca="1">VLOOKUP($B7424,'Input Sheet'!$B$215:$L$414,5+H$5,FALSE)</f>
        <v>0</v>
      </c>
      <c r="I7425" s="114">
        <f ca="1">VLOOKUP($B7424,'Input Sheet'!$B$215:$L$414,5+I$5,FALSE)</f>
        <v>0</v>
      </c>
      <c r="J7425" s="114">
        <f ca="1">VLOOKUP($B7424,'Input Sheet'!$B$215:$L$414,5+J$5,FALSE)</f>
        <v>0</v>
      </c>
      <c r="K7425" s="114">
        <f ca="1">VLOOKUP($B7424,'Input Sheet'!$B$215:$L$414,5+K$5,FALSE)</f>
        <v>0</v>
      </c>
      <c r="L7425" s="114">
        <f ca="1">VLOOKUP($B7424,'Input Sheet'!$B$215:$L$414,5+L$5,FALSE)</f>
        <v>0</v>
      </c>
    </row>
    <row r="7426" spans="1:12" ht="12.75" hidden="1" customHeight="1" outlineLevel="2" x14ac:dyDescent="0.2">
      <c r="A7426" s="3"/>
      <c r="B7426" s="3"/>
      <c r="C7426" s="3"/>
      <c r="D7426" s="3">
        <v>1</v>
      </c>
      <c r="E7426" s="295">
        <f t="array" aca="1" ref="E7426:E7440" ca="1">TRANSPOSE(G7424:L7424)</f>
        <v>0</v>
      </c>
      <c r="F7426" s="296"/>
      <c r="G7426" s="297"/>
      <c r="H7426" s="298">
        <f ca="1">IF(OFFSET(H7426,-$D7426,0)="n/a","n/a",IF(H$5&gt;OFFSET(H7426,-$D7426,0)+$D7426,$E7426-SUM($G7426:G7426),($E7426-SUM($G7426:G7426))/(OFFSET(H7426,-$D7426,0)-(H$5-$D7426-1))))</f>
        <v>0</v>
      </c>
      <c r="I7426" s="298">
        <f ca="1">IF(OFFSET(I7426,-$D7426,0)="n/a","n/a",IF(I$5&gt;OFFSET(I7426,-$D7426,0)+$D7426,$E7426-SUM($G7426:H7426),($E7426-SUM($G7426:H7426))/(OFFSET(I7426,-$D7426,0)-(I$5-$D7426-1))))</f>
        <v>0</v>
      </c>
      <c r="J7426" s="298">
        <f ca="1">IF(OFFSET(J7426,-$D7426,0)="n/a","n/a",IF(J$5&gt;OFFSET(J7426,-$D7426,0)+$D7426,$E7426-SUM($G7426:I7426),($E7426-SUM($G7426:I7426))/(OFFSET(J7426,-$D7426,0)-(J$5-$D7426-1))))</f>
        <v>0</v>
      </c>
      <c r="K7426" s="298">
        <f ca="1">IF(OFFSET(K7426,-$D7426,0)="n/a","n/a",IF(K$5&gt;OFFSET(K7426,-$D7426,0)+$D7426,$E7426-SUM($G7426:J7426),($E7426-SUM($G7426:J7426))/(OFFSET(K7426,-$D7426,0)-(K$5-$D7426-1))))</f>
        <v>0</v>
      </c>
      <c r="L7426" s="298">
        <f ca="1">IF(OFFSET(L7426,-$D7426,0)="n/a","n/a",IF(L$5&gt;OFFSET(L7426,-$D7426,0)+$D7426,$E7426-SUM($G7426:K7426),($E7426-SUM($G7426:K7426))/(OFFSET(L7426,-$D7426,0)-(L$5-$D7426-1))))</f>
        <v>0</v>
      </c>
    </row>
    <row r="7427" spans="1:12" ht="12.75" hidden="1" customHeight="1" outlineLevel="2" x14ac:dyDescent="0.2">
      <c r="A7427" s="3"/>
      <c r="B7427" s="3"/>
      <c r="C7427" s="377" t="s">
        <v>48</v>
      </c>
      <c r="D7427" s="3">
        <v>2</v>
      </c>
      <c r="E7427" s="295">
        <f ca="1"/>
        <v>0</v>
      </c>
      <c r="F7427" s="296"/>
      <c r="G7427" s="299"/>
      <c r="H7427" s="297"/>
      <c r="I7427" s="298">
        <f ca="1">IF(OFFSET(I7427,-$D7427,0)="n/a","n/a",IF(I$5&gt;OFFSET(I7427,-$D7427,0)+$D7427,$E7427-SUM($G7427:H7427),($E7427-SUM($G7427:H7427))/(OFFSET(I7427,-$D7427,0)-(I$5-$D7427-1))))</f>
        <v>0</v>
      </c>
      <c r="J7427" s="298">
        <f ca="1">IF(OFFSET(J7427,-$D7427,0)="n/a","n/a",IF(J$5&gt;OFFSET(J7427,-$D7427,0)+$D7427,$E7427-SUM($G7427:I7427),($E7427-SUM($G7427:I7427))/(OFFSET(J7427,-$D7427,0)-(J$5-$D7427-1))))</f>
        <v>0</v>
      </c>
      <c r="K7427" s="298">
        <f ca="1">IF(OFFSET(K7427,-$D7427,0)="n/a","n/a",IF(K$5&gt;OFFSET(K7427,-$D7427,0)+$D7427,$E7427-SUM($G7427:J7427),($E7427-SUM($G7427:J7427))/(OFFSET(K7427,-$D7427,0)-(K$5-$D7427-1))))</f>
        <v>0</v>
      </c>
      <c r="L7427" s="298">
        <f ca="1">IF(OFFSET(L7427,-$D7427,0)="n/a","n/a",IF(L$5&gt;OFFSET(L7427,-$D7427,0)+$D7427,$E7427-SUM($G7427:K7427),($E7427-SUM($G7427:K7427))/(OFFSET(L7427,-$D7427,0)-(L$5-$D7427-1))))</f>
        <v>0</v>
      </c>
    </row>
    <row r="7428" spans="1:12" ht="12.75" hidden="1" customHeight="1" outlineLevel="2" x14ac:dyDescent="0.2">
      <c r="A7428" s="3"/>
      <c r="B7428" s="3"/>
      <c r="C7428" s="377"/>
      <c r="D7428" s="3">
        <v>3</v>
      </c>
      <c r="E7428" s="295">
        <f ca="1"/>
        <v>0</v>
      </c>
      <c r="F7428" s="296"/>
      <c r="G7428" s="299"/>
      <c r="H7428" s="299"/>
      <c r="I7428" s="297"/>
      <c r="J7428" s="298">
        <f ca="1">IF(OFFSET(J7428,-$D7428,0)="n/a","n/a",IF(J$5&gt;OFFSET(J7428,-$D7428,0)+$D7428,$E7428-SUM($G7428:I7428),($E7428-SUM($G7428:I7428))/(OFFSET(J7428,-$D7428,0)-(J$5-$D7428-1))))</f>
        <v>0</v>
      </c>
      <c r="K7428" s="298">
        <f ca="1">IF(OFFSET(K7428,-$D7428,0)="n/a","n/a",IF(K$5&gt;OFFSET(K7428,-$D7428,0)+$D7428,$E7428-SUM($G7428:J7428),($E7428-SUM($G7428:J7428))/(OFFSET(K7428,-$D7428,0)-(K$5-$D7428-1))))</f>
        <v>0</v>
      </c>
      <c r="L7428" s="298">
        <f ca="1">IF(OFFSET(L7428,-$D7428,0)="n/a","n/a",IF(L$5&gt;OFFSET(L7428,-$D7428,0)+$D7428,$E7428-SUM($G7428:K7428),($E7428-SUM($G7428:K7428))/(OFFSET(L7428,-$D7428,0)-(L$5-$D7428-1))))</f>
        <v>0</v>
      </c>
    </row>
    <row r="7429" spans="1:12" ht="12.75" hidden="1" customHeight="1" outlineLevel="2" x14ac:dyDescent="0.2">
      <c r="A7429" s="3"/>
      <c r="B7429" s="3"/>
      <c r="C7429" s="377"/>
      <c r="D7429" s="3">
        <v>4</v>
      </c>
      <c r="E7429" s="295">
        <f ca="1"/>
        <v>0</v>
      </c>
      <c r="F7429" s="296"/>
      <c r="G7429" s="299"/>
      <c r="H7429" s="299"/>
      <c r="I7429" s="299"/>
      <c r="J7429" s="297"/>
      <c r="K7429" s="298">
        <f ca="1">IF(OFFSET(K7429,-$D7429,0)="n/a","n/a",IF(K$5&gt;OFFSET(K7429,-$D7429,0)+$D7429,$E7429-SUM($G7429:J7429),($E7429-SUM($G7429:J7429))/(OFFSET(K7429,-$D7429,0)-(K$5-$D7429-1))))</f>
        <v>0</v>
      </c>
      <c r="L7429" s="298">
        <f ca="1">IF(OFFSET(L7429,-$D7429,0)="n/a","n/a",IF(L$5&gt;OFFSET(L7429,-$D7429,0)+$D7429,$E7429-SUM($G7429:K7429),($E7429-SUM($G7429:K7429))/(OFFSET(L7429,-$D7429,0)-(L$5-$D7429-1))))</f>
        <v>0</v>
      </c>
    </row>
    <row r="7430" spans="1:12" ht="12.75" hidden="1" customHeight="1" outlineLevel="2" x14ac:dyDescent="0.2">
      <c r="A7430" s="3"/>
      <c r="B7430" s="3"/>
      <c r="C7430" s="377"/>
      <c r="D7430" s="3">
        <v>5</v>
      </c>
      <c r="E7430" s="295">
        <f ca="1"/>
        <v>0</v>
      </c>
      <c r="F7430" s="296"/>
      <c r="G7430" s="299"/>
      <c r="H7430" s="299"/>
      <c r="I7430" s="299"/>
      <c r="J7430" s="299"/>
      <c r="K7430" s="297"/>
      <c r="L7430" s="298">
        <f ca="1">IF(OFFSET(L7430,-$D7430,0)="n/a","n/a",IF(L$5&gt;OFFSET(L7430,-$D7430,0)+$D7430,$E7430-SUM($G7430:K7430),($E7430-SUM($G7430:K7430))/(OFFSET(L7430,-$D7430,0)-(L$5-$D7430-1))))</f>
        <v>0</v>
      </c>
    </row>
    <row r="7431" spans="1:12" ht="12.75" hidden="1" customHeight="1" outlineLevel="2" x14ac:dyDescent="0.2">
      <c r="A7431" s="3"/>
      <c r="B7431" s="3"/>
      <c r="C7431" s="377"/>
      <c r="D7431" s="3">
        <v>6</v>
      </c>
      <c r="E7431" s="295">
        <f ca="1"/>
        <v>0</v>
      </c>
      <c r="F7431" s="296"/>
      <c r="G7431" s="299"/>
      <c r="H7431" s="299"/>
      <c r="I7431" s="299"/>
      <c r="J7431" s="299"/>
      <c r="K7431" s="299"/>
      <c r="L7431" s="297"/>
    </row>
    <row r="7432" spans="1:12" ht="12.75" hidden="1" customHeight="1" outlineLevel="2" x14ac:dyDescent="0.2">
      <c r="A7432" s="3"/>
      <c r="B7432" s="3"/>
      <c r="C7432" s="377"/>
      <c r="D7432" s="3">
        <v>7</v>
      </c>
      <c r="E7432" s="295" t="e">
        <f ca="1"/>
        <v>#N/A</v>
      </c>
      <c r="F7432" s="296"/>
      <c r="G7432" s="299"/>
      <c r="H7432" s="299"/>
      <c r="I7432" s="299"/>
      <c r="J7432" s="299"/>
      <c r="K7432" s="299"/>
      <c r="L7432" s="299"/>
    </row>
    <row r="7433" spans="1:12" ht="12.75" hidden="1" customHeight="1" outlineLevel="2" x14ac:dyDescent="0.2">
      <c r="A7433" s="3"/>
      <c r="B7433" s="3"/>
      <c r="C7433" s="377"/>
      <c r="D7433" s="3">
        <v>8</v>
      </c>
      <c r="E7433" s="295" t="e">
        <f ca="1"/>
        <v>#N/A</v>
      </c>
      <c r="F7433" s="296"/>
      <c r="G7433" s="299"/>
      <c r="H7433" s="299"/>
      <c r="I7433" s="299"/>
      <c r="J7433" s="299"/>
      <c r="K7433" s="299"/>
      <c r="L7433" s="299"/>
    </row>
    <row r="7434" spans="1:12" ht="12.75" hidden="1" customHeight="1" outlineLevel="2" x14ac:dyDescent="0.2">
      <c r="A7434" s="3"/>
      <c r="B7434" s="3"/>
      <c r="C7434" s="377"/>
      <c r="D7434" s="3">
        <v>9</v>
      </c>
      <c r="E7434" s="295" t="e">
        <f ca="1"/>
        <v>#N/A</v>
      </c>
      <c r="F7434" s="296"/>
      <c r="G7434" s="299"/>
      <c r="H7434" s="299"/>
      <c r="I7434" s="299"/>
      <c r="J7434" s="299"/>
      <c r="K7434" s="299"/>
      <c r="L7434" s="299"/>
    </row>
    <row r="7435" spans="1:12" ht="12.75" hidden="1" customHeight="1" outlineLevel="2" x14ac:dyDescent="0.2">
      <c r="A7435" s="3"/>
      <c r="B7435" s="3"/>
      <c r="C7435" s="377"/>
      <c r="D7435" s="3">
        <v>10</v>
      </c>
      <c r="E7435" s="295" t="e">
        <f ca="1"/>
        <v>#N/A</v>
      </c>
      <c r="F7435" s="296"/>
      <c r="G7435" s="299"/>
      <c r="H7435" s="299"/>
      <c r="I7435" s="299"/>
      <c r="J7435" s="299"/>
      <c r="K7435" s="299"/>
      <c r="L7435" s="299"/>
    </row>
    <row r="7436" spans="1:12" ht="12.75" hidden="1" customHeight="1" outlineLevel="2" x14ac:dyDescent="0.2">
      <c r="A7436" s="3"/>
      <c r="B7436" s="3"/>
      <c r="C7436" s="377"/>
      <c r="D7436" s="3">
        <v>11</v>
      </c>
      <c r="E7436" s="295" t="e">
        <f ca="1"/>
        <v>#N/A</v>
      </c>
      <c r="F7436" s="296"/>
      <c r="G7436" s="299"/>
      <c r="H7436" s="299"/>
      <c r="I7436" s="299"/>
      <c r="J7436" s="299"/>
      <c r="K7436" s="299"/>
      <c r="L7436" s="299"/>
    </row>
    <row r="7437" spans="1:12" ht="12.75" hidden="1" customHeight="1" outlineLevel="2" x14ac:dyDescent="0.2">
      <c r="A7437" s="3"/>
      <c r="B7437" s="3"/>
      <c r="C7437" s="377"/>
      <c r="D7437" s="3">
        <v>12</v>
      </c>
      <c r="E7437" s="295" t="e">
        <f ca="1"/>
        <v>#N/A</v>
      </c>
      <c r="F7437" s="296"/>
      <c r="G7437" s="299"/>
      <c r="H7437" s="299"/>
      <c r="I7437" s="299"/>
      <c r="J7437" s="299"/>
      <c r="K7437" s="299"/>
      <c r="L7437" s="299"/>
    </row>
    <row r="7438" spans="1:12" ht="12.75" hidden="1" customHeight="1" outlineLevel="2" x14ac:dyDescent="0.2">
      <c r="A7438" s="3"/>
      <c r="B7438" s="3"/>
      <c r="C7438" s="377"/>
      <c r="D7438" s="3">
        <v>13</v>
      </c>
      <c r="E7438" s="295" t="e">
        <f ca="1"/>
        <v>#N/A</v>
      </c>
      <c r="F7438" s="296"/>
      <c r="G7438" s="299"/>
      <c r="H7438" s="299"/>
      <c r="I7438" s="299"/>
      <c r="J7438" s="299"/>
      <c r="K7438" s="299"/>
      <c r="L7438" s="299"/>
    </row>
    <row r="7439" spans="1:12" ht="12.75" hidden="1" customHeight="1" outlineLevel="2" x14ac:dyDescent="0.2">
      <c r="A7439" s="3"/>
      <c r="B7439" s="3"/>
      <c r="C7439" s="377"/>
      <c r="D7439" s="3">
        <v>14</v>
      </c>
      <c r="E7439" s="295" t="e">
        <f ca="1"/>
        <v>#N/A</v>
      </c>
      <c r="F7439" s="296"/>
      <c r="G7439" s="299"/>
      <c r="H7439" s="299"/>
      <c r="I7439" s="299"/>
      <c r="J7439" s="299"/>
      <c r="K7439" s="299"/>
      <c r="L7439" s="299"/>
    </row>
    <row r="7440" spans="1:12" ht="12.75" hidden="1" customHeight="1" outlineLevel="2" x14ac:dyDescent="0.2">
      <c r="A7440" s="3"/>
      <c r="B7440" s="3"/>
      <c r="C7440" s="377"/>
      <c r="D7440" s="3">
        <v>15</v>
      </c>
      <c r="E7440" s="295" t="e">
        <f ca="1"/>
        <v>#N/A</v>
      </c>
      <c r="F7440" s="296"/>
      <c r="G7440" s="299"/>
      <c r="H7440" s="299"/>
      <c r="I7440" s="299"/>
      <c r="J7440" s="299"/>
      <c r="K7440" s="299"/>
      <c r="L7440" s="299"/>
    </row>
    <row r="7441" spans="1:12" ht="12.75" hidden="1" customHeight="1" outlineLevel="1" x14ac:dyDescent="0.2">
      <c r="A7441" s="3"/>
      <c r="B7441" s="149" t="str">
        <f ca="1">B7424</f>
        <v>Asset Type 190</v>
      </c>
      <c r="C7441" s="149" t="str">
        <f ca="1">C7424</f>
        <v>Description - Asset Type 190</v>
      </c>
      <c r="D7441" s="3"/>
      <c r="E7441" s="3"/>
      <c r="F7441" s="109" t="s">
        <v>47</v>
      </c>
      <c r="G7441" s="301">
        <f t="shared" ref="G7441:L7441" si="780">SUM(G7426:G7440)</f>
        <v>0</v>
      </c>
      <c r="H7441" s="301">
        <f t="shared" ca="1" si="780"/>
        <v>0</v>
      </c>
      <c r="I7441" s="301">
        <f t="shared" ca="1" si="780"/>
        <v>0</v>
      </c>
      <c r="J7441" s="301">
        <f t="shared" ca="1" si="780"/>
        <v>0</v>
      </c>
      <c r="K7441" s="301">
        <f t="shared" ca="1" si="780"/>
        <v>0</v>
      </c>
      <c r="L7441" s="301">
        <f t="shared" ca="1" si="780"/>
        <v>0</v>
      </c>
    </row>
    <row r="7442" spans="1:12" ht="12.75" hidden="1" customHeight="1" outlineLevel="2" x14ac:dyDescent="0.2">
      <c r="A7442" s="221">
        <f>A7424+1</f>
        <v>191</v>
      </c>
      <c r="B7442" s="22" t="str">
        <f ca="1">OFFSET($B$216,$A7442-1,0)</f>
        <v>Asset Type 191</v>
      </c>
      <c r="C7442" s="22" t="str">
        <f ca="1">OFFSET($C$216,$A7442-1,0)</f>
        <v>Description - Asset Type 191</v>
      </c>
      <c r="D7442" s="3"/>
      <c r="E7442" s="112"/>
      <c r="F7442" s="111" t="s">
        <v>46</v>
      </c>
      <c r="G7442" s="300">
        <f t="shared" ref="G7442:L7442" ca="1" si="781">VLOOKUP($B7442,$B$216:$L$415,5+G$5,FALSE)</f>
        <v>0</v>
      </c>
      <c r="H7442" s="300">
        <f t="shared" ca="1" si="781"/>
        <v>0</v>
      </c>
      <c r="I7442" s="300">
        <f t="shared" ca="1" si="781"/>
        <v>0</v>
      </c>
      <c r="J7442" s="300">
        <f t="shared" ca="1" si="781"/>
        <v>0</v>
      </c>
      <c r="K7442" s="300">
        <f t="shared" ca="1" si="781"/>
        <v>0</v>
      </c>
      <c r="L7442" s="300">
        <f t="shared" ca="1" si="781"/>
        <v>0</v>
      </c>
    </row>
    <row r="7443" spans="1:12" ht="12.75" hidden="1" customHeight="1" outlineLevel="2" x14ac:dyDescent="0.2">
      <c r="A7443" s="3"/>
      <c r="B7443" s="3"/>
      <c r="C7443" s="21"/>
      <c r="D7443" s="3"/>
      <c r="E7443" s="110"/>
      <c r="F7443" s="109" t="s">
        <v>81</v>
      </c>
      <c r="G7443" s="114">
        <f ca="1">VLOOKUP($B7442,'Input Sheet'!$B$215:$L$414,5+G$5,FALSE)</f>
        <v>0</v>
      </c>
      <c r="H7443" s="114">
        <f ca="1">VLOOKUP($B7442,'Input Sheet'!$B$215:$L$414,5+H$5,FALSE)</f>
        <v>0</v>
      </c>
      <c r="I7443" s="114">
        <f ca="1">VLOOKUP($B7442,'Input Sheet'!$B$215:$L$414,5+I$5,FALSE)</f>
        <v>0</v>
      </c>
      <c r="J7443" s="114">
        <f ca="1">VLOOKUP($B7442,'Input Sheet'!$B$215:$L$414,5+J$5,FALSE)</f>
        <v>0</v>
      </c>
      <c r="K7443" s="114">
        <f ca="1">VLOOKUP($B7442,'Input Sheet'!$B$215:$L$414,5+K$5,FALSE)</f>
        <v>0</v>
      </c>
      <c r="L7443" s="114">
        <f ca="1">VLOOKUP($B7442,'Input Sheet'!$B$215:$L$414,5+L$5,FALSE)</f>
        <v>0</v>
      </c>
    </row>
    <row r="7444" spans="1:12" ht="12.75" hidden="1" customHeight="1" outlineLevel="2" x14ac:dyDescent="0.2">
      <c r="A7444" s="3"/>
      <c r="B7444" s="3"/>
      <c r="C7444" s="3"/>
      <c r="D7444" s="3">
        <v>1</v>
      </c>
      <c r="E7444" s="295">
        <f t="array" aca="1" ref="E7444:E7458" ca="1">TRANSPOSE(G7442:L7442)</f>
        <v>0</v>
      </c>
      <c r="F7444" s="296"/>
      <c r="G7444" s="297"/>
      <c r="H7444" s="298">
        <f ca="1">IF(OFFSET(H7444,-$D7444,0)="n/a","n/a",IF(H$5&gt;OFFSET(H7444,-$D7444,0)+$D7444,$E7444-SUM($G7444:G7444),($E7444-SUM($G7444:G7444))/(OFFSET(H7444,-$D7444,0)-(H$5-$D7444-1))))</f>
        <v>0</v>
      </c>
      <c r="I7444" s="298">
        <f ca="1">IF(OFFSET(I7444,-$D7444,0)="n/a","n/a",IF(I$5&gt;OFFSET(I7444,-$D7444,0)+$D7444,$E7444-SUM($G7444:H7444),($E7444-SUM($G7444:H7444))/(OFFSET(I7444,-$D7444,0)-(I$5-$D7444-1))))</f>
        <v>0</v>
      </c>
      <c r="J7444" s="298">
        <f ca="1">IF(OFFSET(J7444,-$D7444,0)="n/a","n/a",IF(J$5&gt;OFFSET(J7444,-$D7444,0)+$D7444,$E7444-SUM($G7444:I7444),($E7444-SUM($G7444:I7444))/(OFFSET(J7444,-$D7444,0)-(J$5-$D7444-1))))</f>
        <v>0</v>
      </c>
      <c r="K7444" s="298">
        <f ca="1">IF(OFFSET(K7444,-$D7444,0)="n/a","n/a",IF(K$5&gt;OFFSET(K7444,-$D7444,0)+$D7444,$E7444-SUM($G7444:J7444),($E7444-SUM($G7444:J7444))/(OFFSET(K7444,-$D7444,0)-(K$5-$D7444-1))))</f>
        <v>0</v>
      </c>
      <c r="L7444" s="298">
        <f ca="1">IF(OFFSET(L7444,-$D7444,0)="n/a","n/a",IF(L$5&gt;OFFSET(L7444,-$D7444,0)+$D7444,$E7444-SUM($G7444:K7444),($E7444-SUM($G7444:K7444))/(OFFSET(L7444,-$D7444,0)-(L$5-$D7444-1))))</f>
        <v>0</v>
      </c>
    </row>
    <row r="7445" spans="1:12" ht="12.75" hidden="1" customHeight="1" outlineLevel="2" x14ac:dyDescent="0.2">
      <c r="A7445" s="3"/>
      <c r="B7445" s="3"/>
      <c r="C7445" s="377" t="s">
        <v>48</v>
      </c>
      <c r="D7445" s="3">
        <v>2</v>
      </c>
      <c r="E7445" s="295">
        <f ca="1"/>
        <v>0</v>
      </c>
      <c r="F7445" s="296"/>
      <c r="G7445" s="299"/>
      <c r="H7445" s="297"/>
      <c r="I7445" s="298">
        <f ca="1">IF(OFFSET(I7445,-$D7445,0)="n/a","n/a",IF(I$5&gt;OFFSET(I7445,-$D7445,0)+$D7445,$E7445-SUM($G7445:H7445),($E7445-SUM($G7445:H7445))/(OFFSET(I7445,-$D7445,0)-(I$5-$D7445-1))))</f>
        <v>0</v>
      </c>
      <c r="J7445" s="298">
        <f ca="1">IF(OFFSET(J7445,-$D7445,0)="n/a","n/a",IF(J$5&gt;OFFSET(J7445,-$D7445,0)+$D7445,$E7445-SUM($G7445:I7445),($E7445-SUM($G7445:I7445))/(OFFSET(J7445,-$D7445,0)-(J$5-$D7445-1))))</f>
        <v>0</v>
      </c>
      <c r="K7445" s="298">
        <f ca="1">IF(OFFSET(K7445,-$D7445,0)="n/a","n/a",IF(K$5&gt;OFFSET(K7445,-$D7445,0)+$D7445,$E7445-SUM($G7445:J7445),($E7445-SUM($G7445:J7445))/(OFFSET(K7445,-$D7445,0)-(K$5-$D7445-1))))</f>
        <v>0</v>
      </c>
      <c r="L7445" s="298">
        <f ca="1">IF(OFFSET(L7445,-$D7445,0)="n/a","n/a",IF(L$5&gt;OFFSET(L7445,-$D7445,0)+$D7445,$E7445-SUM($G7445:K7445),($E7445-SUM($G7445:K7445))/(OFFSET(L7445,-$D7445,0)-(L$5-$D7445-1))))</f>
        <v>0</v>
      </c>
    </row>
    <row r="7446" spans="1:12" ht="12.75" hidden="1" customHeight="1" outlineLevel="2" x14ac:dyDescent="0.2">
      <c r="A7446" s="3"/>
      <c r="B7446" s="3"/>
      <c r="C7446" s="377"/>
      <c r="D7446" s="3">
        <v>3</v>
      </c>
      <c r="E7446" s="295">
        <f ca="1"/>
        <v>0</v>
      </c>
      <c r="F7446" s="296"/>
      <c r="G7446" s="299"/>
      <c r="H7446" s="299"/>
      <c r="I7446" s="297"/>
      <c r="J7446" s="298">
        <f ca="1">IF(OFFSET(J7446,-$D7446,0)="n/a","n/a",IF(J$5&gt;OFFSET(J7446,-$D7446,0)+$D7446,$E7446-SUM($G7446:I7446),($E7446-SUM($G7446:I7446))/(OFFSET(J7446,-$D7446,0)-(J$5-$D7446-1))))</f>
        <v>0</v>
      </c>
      <c r="K7446" s="298">
        <f ca="1">IF(OFFSET(K7446,-$D7446,0)="n/a","n/a",IF(K$5&gt;OFFSET(K7446,-$D7446,0)+$D7446,$E7446-SUM($G7446:J7446),($E7446-SUM($G7446:J7446))/(OFFSET(K7446,-$D7446,0)-(K$5-$D7446-1))))</f>
        <v>0</v>
      </c>
      <c r="L7446" s="298">
        <f ca="1">IF(OFFSET(L7446,-$D7446,0)="n/a","n/a",IF(L$5&gt;OFFSET(L7446,-$D7446,0)+$D7446,$E7446-SUM($G7446:K7446),($E7446-SUM($G7446:K7446))/(OFFSET(L7446,-$D7446,0)-(L$5-$D7446-1))))</f>
        <v>0</v>
      </c>
    </row>
    <row r="7447" spans="1:12" ht="12.75" hidden="1" customHeight="1" outlineLevel="2" x14ac:dyDescent="0.2">
      <c r="A7447" s="3"/>
      <c r="B7447" s="3"/>
      <c r="C7447" s="377"/>
      <c r="D7447" s="3">
        <v>4</v>
      </c>
      <c r="E7447" s="295">
        <f ca="1"/>
        <v>0</v>
      </c>
      <c r="F7447" s="296"/>
      <c r="G7447" s="299"/>
      <c r="H7447" s="299"/>
      <c r="I7447" s="299"/>
      <c r="J7447" s="297"/>
      <c r="K7447" s="298">
        <f ca="1">IF(OFFSET(K7447,-$D7447,0)="n/a","n/a",IF(K$5&gt;OFFSET(K7447,-$D7447,0)+$D7447,$E7447-SUM($G7447:J7447),($E7447-SUM($G7447:J7447))/(OFFSET(K7447,-$D7447,0)-(K$5-$D7447-1))))</f>
        <v>0</v>
      </c>
      <c r="L7447" s="298">
        <f ca="1">IF(OFFSET(L7447,-$D7447,0)="n/a","n/a",IF(L$5&gt;OFFSET(L7447,-$D7447,0)+$D7447,$E7447-SUM($G7447:K7447),($E7447-SUM($G7447:K7447))/(OFFSET(L7447,-$D7447,0)-(L$5-$D7447-1))))</f>
        <v>0</v>
      </c>
    </row>
    <row r="7448" spans="1:12" ht="12.75" hidden="1" customHeight="1" outlineLevel="2" x14ac:dyDescent="0.2">
      <c r="A7448" s="3"/>
      <c r="B7448" s="3"/>
      <c r="C7448" s="377"/>
      <c r="D7448" s="3">
        <v>5</v>
      </c>
      <c r="E7448" s="295">
        <f ca="1"/>
        <v>0</v>
      </c>
      <c r="F7448" s="296"/>
      <c r="G7448" s="299"/>
      <c r="H7448" s="299"/>
      <c r="I7448" s="299"/>
      <c r="J7448" s="299"/>
      <c r="K7448" s="297"/>
      <c r="L7448" s="298">
        <f ca="1">IF(OFFSET(L7448,-$D7448,0)="n/a","n/a",IF(L$5&gt;OFFSET(L7448,-$D7448,0)+$D7448,$E7448-SUM($G7448:K7448),($E7448-SUM($G7448:K7448))/(OFFSET(L7448,-$D7448,0)-(L$5-$D7448-1))))</f>
        <v>0</v>
      </c>
    </row>
    <row r="7449" spans="1:12" ht="12.75" hidden="1" customHeight="1" outlineLevel="2" x14ac:dyDescent="0.2">
      <c r="A7449" s="3"/>
      <c r="B7449" s="3"/>
      <c r="C7449" s="377"/>
      <c r="D7449" s="3">
        <v>6</v>
      </c>
      <c r="E7449" s="295">
        <f ca="1"/>
        <v>0</v>
      </c>
      <c r="F7449" s="296"/>
      <c r="G7449" s="299"/>
      <c r="H7449" s="299"/>
      <c r="I7449" s="299"/>
      <c r="J7449" s="299"/>
      <c r="K7449" s="299"/>
      <c r="L7449" s="297"/>
    </row>
    <row r="7450" spans="1:12" ht="12.75" hidden="1" customHeight="1" outlineLevel="2" x14ac:dyDescent="0.2">
      <c r="A7450" s="3"/>
      <c r="B7450" s="3"/>
      <c r="C7450" s="377"/>
      <c r="D7450" s="3">
        <v>7</v>
      </c>
      <c r="E7450" s="295" t="e">
        <f ca="1"/>
        <v>#N/A</v>
      </c>
      <c r="F7450" s="296"/>
      <c r="G7450" s="299"/>
      <c r="H7450" s="299"/>
      <c r="I7450" s="299"/>
      <c r="J7450" s="299"/>
      <c r="K7450" s="299"/>
      <c r="L7450" s="299"/>
    </row>
    <row r="7451" spans="1:12" ht="12.75" hidden="1" customHeight="1" outlineLevel="2" x14ac:dyDescent="0.2">
      <c r="A7451" s="3"/>
      <c r="B7451" s="3"/>
      <c r="C7451" s="377"/>
      <c r="D7451" s="3">
        <v>8</v>
      </c>
      <c r="E7451" s="295" t="e">
        <f ca="1"/>
        <v>#N/A</v>
      </c>
      <c r="F7451" s="296"/>
      <c r="G7451" s="299"/>
      <c r="H7451" s="299"/>
      <c r="I7451" s="299"/>
      <c r="J7451" s="299"/>
      <c r="K7451" s="299"/>
      <c r="L7451" s="299"/>
    </row>
    <row r="7452" spans="1:12" ht="12.75" hidden="1" customHeight="1" outlineLevel="2" x14ac:dyDescent="0.2">
      <c r="A7452" s="3"/>
      <c r="B7452" s="3"/>
      <c r="C7452" s="377"/>
      <c r="D7452" s="3">
        <v>9</v>
      </c>
      <c r="E7452" s="295" t="e">
        <f ca="1"/>
        <v>#N/A</v>
      </c>
      <c r="F7452" s="296"/>
      <c r="G7452" s="299"/>
      <c r="H7452" s="299"/>
      <c r="I7452" s="299"/>
      <c r="J7452" s="299"/>
      <c r="K7452" s="299"/>
      <c r="L7452" s="299"/>
    </row>
    <row r="7453" spans="1:12" ht="12.75" hidden="1" customHeight="1" outlineLevel="2" x14ac:dyDescent="0.2">
      <c r="A7453" s="3"/>
      <c r="B7453" s="3"/>
      <c r="C7453" s="377"/>
      <c r="D7453" s="3">
        <v>10</v>
      </c>
      <c r="E7453" s="295" t="e">
        <f ca="1"/>
        <v>#N/A</v>
      </c>
      <c r="F7453" s="296"/>
      <c r="G7453" s="299"/>
      <c r="H7453" s="299"/>
      <c r="I7453" s="299"/>
      <c r="J7453" s="299"/>
      <c r="K7453" s="299"/>
      <c r="L7453" s="299"/>
    </row>
    <row r="7454" spans="1:12" ht="12.75" hidden="1" customHeight="1" outlineLevel="2" x14ac:dyDescent="0.2">
      <c r="A7454" s="3"/>
      <c r="B7454" s="3"/>
      <c r="C7454" s="377"/>
      <c r="D7454" s="3">
        <v>11</v>
      </c>
      <c r="E7454" s="295" t="e">
        <f ca="1"/>
        <v>#N/A</v>
      </c>
      <c r="F7454" s="296"/>
      <c r="G7454" s="299"/>
      <c r="H7454" s="299"/>
      <c r="I7454" s="299"/>
      <c r="J7454" s="299"/>
      <c r="K7454" s="299"/>
      <c r="L7454" s="299"/>
    </row>
    <row r="7455" spans="1:12" ht="12.75" hidden="1" customHeight="1" outlineLevel="2" x14ac:dyDescent="0.2">
      <c r="A7455" s="3"/>
      <c r="B7455" s="3"/>
      <c r="C7455" s="377"/>
      <c r="D7455" s="3">
        <v>12</v>
      </c>
      <c r="E7455" s="295" t="e">
        <f ca="1"/>
        <v>#N/A</v>
      </c>
      <c r="F7455" s="296"/>
      <c r="G7455" s="299"/>
      <c r="H7455" s="299"/>
      <c r="I7455" s="299"/>
      <c r="J7455" s="299"/>
      <c r="K7455" s="299"/>
      <c r="L7455" s="299"/>
    </row>
    <row r="7456" spans="1:12" ht="12.75" hidden="1" customHeight="1" outlineLevel="2" x14ac:dyDescent="0.2">
      <c r="A7456" s="3"/>
      <c r="B7456" s="3"/>
      <c r="C7456" s="377"/>
      <c r="D7456" s="3">
        <v>13</v>
      </c>
      <c r="E7456" s="295" t="e">
        <f ca="1"/>
        <v>#N/A</v>
      </c>
      <c r="F7456" s="296"/>
      <c r="G7456" s="299"/>
      <c r="H7456" s="299"/>
      <c r="I7456" s="299"/>
      <c r="J7456" s="299"/>
      <c r="K7456" s="299"/>
      <c r="L7456" s="299"/>
    </row>
    <row r="7457" spans="1:12" ht="12.75" hidden="1" customHeight="1" outlineLevel="2" x14ac:dyDescent="0.2">
      <c r="A7457" s="3"/>
      <c r="B7457" s="3"/>
      <c r="C7457" s="377"/>
      <c r="D7457" s="3">
        <v>14</v>
      </c>
      <c r="E7457" s="295" t="e">
        <f ca="1"/>
        <v>#N/A</v>
      </c>
      <c r="F7457" s="296"/>
      <c r="G7457" s="299"/>
      <c r="H7457" s="299"/>
      <c r="I7457" s="299"/>
      <c r="J7457" s="299"/>
      <c r="K7457" s="299"/>
      <c r="L7457" s="299"/>
    </row>
    <row r="7458" spans="1:12" ht="12.75" hidden="1" customHeight="1" outlineLevel="2" x14ac:dyDescent="0.2">
      <c r="A7458" s="3"/>
      <c r="B7458" s="3"/>
      <c r="C7458" s="377"/>
      <c r="D7458" s="3">
        <v>15</v>
      </c>
      <c r="E7458" s="295" t="e">
        <f ca="1"/>
        <v>#N/A</v>
      </c>
      <c r="F7458" s="296"/>
      <c r="G7458" s="299"/>
      <c r="H7458" s="299"/>
      <c r="I7458" s="299"/>
      <c r="J7458" s="299"/>
      <c r="K7458" s="299"/>
      <c r="L7458" s="299"/>
    </row>
    <row r="7459" spans="1:12" ht="12.75" hidden="1" customHeight="1" outlineLevel="1" x14ac:dyDescent="0.2">
      <c r="A7459" s="3"/>
      <c r="B7459" s="149" t="str">
        <f ca="1">B7442</f>
        <v>Asset Type 191</v>
      </c>
      <c r="C7459" s="149" t="str">
        <f ca="1">C7442</f>
        <v>Description - Asset Type 191</v>
      </c>
      <c r="D7459" s="3"/>
      <c r="E7459" s="3"/>
      <c r="F7459" s="109" t="s">
        <v>47</v>
      </c>
      <c r="G7459" s="301">
        <f t="shared" ref="G7459:L7459" si="782">SUM(G7444:G7458)</f>
        <v>0</v>
      </c>
      <c r="H7459" s="301">
        <f t="shared" ca="1" si="782"/>
        <v>0</v>
      </c>
      <c r="I7459" s="301">
        <f t="shared" ca="1" si="782"/>
        <v>0</v>
      </c>
      <c r="J7459" s="301">
        <f t="shared" ca="1" si="782"/>
        <v>0</v>
      </c>
      <c r="K7459" s="301">
        <f t="shared" ca="1" si="782"/>
        <v>0</v>
      </c>
      <c r="L7459" s="301">
        <f t="shared" ca="1" si="782"/>
        <v>0</v>
      </c>
    </row>
    <row r="7460" spans="1:12" ht="12.75" hidden="1" customHeight="1" outlineLevel="2" x14ac:dyDescent="0.2">
      <c r="A7460" s="221">
        <f>A7442+1</f>
        <v>192</v>
      </c>
      <c r="B7460" s="22" t="str">
        <f ca="1">OFFSET($B$216,$A7460-1,0)</f>
        <v>Asset Type 192</v>
      </c>
      <c r="C7460" s="22" t="str">
        <f ca="1">OFFSET($C$216,$A7460-1,0)</f>
        <v>Description - Asset Type 192</v>
      </c>
      <c r="D7460" s="3"/>
      <c r="E7460" s="112"/>
      <c r="F7460" s="111" t="s">
        <v>46</v>
      </c>
      <c r="G7460" s="300">
        <f t="shared" ref="G7460:L7460" ca="1" si="783">VLOOKUP($B7460,$B$216:$L$415,5+G$5,FALSE)</f>
        <v>0</v>
      </c>
      <c r="H7460" s="300">
        <f t="shared" ca="1" si="783"/>
        <v>0</v>
      </c>
      <c r="I7460" s="300">
        <f t="shared" ca="1" si="783"/>
        <v>0</v>
      </c>
      <c r="J7460" s="300">
        <f t="shared" ca="1" si="783"/>
        <v>0</v>
      </c>
      <c r="K7460" s="300">
        <f t="shared" ca="1" si="783"/>
        <v>0</v>
      </c>
      <c r="L7460" s="300">
        <f t="shared" ca="1" si="783"/>
        <v>0</v>
      </c>
    </row>
    <row r="7461" spans="1:12" ht="12.75" hidden="1" customHeight="1" outlineLevel="2" x14ac:dyDescent="0.2">
      <c r="A7461" s="3"/>
      <c r="B7461" s="3"/>
      <c r="C7461" s="21"/>
      <c r="D7461" s="3"/>
      <c r="E7461" s="110"/>
      <c r="F7461" s="109" t="s">
        <v>81</v>
      </c>
      <c r="G7461" s="114">
        <f ca="1">VLOOKUP($B7460,'Input Sheet'!$B$215:$L$414,5+G$5,FALSE)</f>
        <v>0</v>
      </c>
      <c r="H7461" s="114">
        <f ca="1">VLOOKUP($B7460,'Input Sheet'!$B$215:$L$414,5+H$5,FALSE)</f>
        <v>0</v>
      </c>
      <c r="I7461" s="114">
        <f ca="1">VLOOKUP($B7460,'Input Sheet'!$B$215:$L$414,5+I$5,FALSE)</f>
        <v>0</v>
      </c>
      <c r="J7461" s="114">
        <f ca="1">VLOOKUP($B7460,'Input Sheet'!$B$215:$L$414,5+J$5,FALSE)</f>
        <v>0</v>
      </c>
      <c r="K7461" s="114">
        <f ca="1">VLOOKUP($B7460,'Input Sheet'!$B$215:$L$414,5+K$5,FALSE)</f>
        <v>0</v>
      </c>
      <c r="L7461" s="114">
        <f ca="1">VLOOKUP($B7460,'Input Sheet'!$B$215:$L$414,5+L$5,FALSE)</f>
        <v>0</v>
      </c>
    </row>
    <row r="7462" spans="1:12" ht="12.75" hidden="1" customHeight="1" outlineLevel="2" x14ac:dyDescent="0.2">
      <c r="A7462" s="3"/>
      <c r="B7462" s="3"/>
      <c r="C7462" s="3"/>
      <c r="D7462" s="3">
        <v>1</v>
      </c>
      <c r="E7462" s="295">
        <f t="array" aca="1" ref="E7462:E7476" ca="1">TRANSPOSE(G7460:L7460)</f>
        <v>0</v>
      </c>
      <c r="F7462" s="296"/>
      <c r="G7462" s="297"/>
      <c r="H7462" s="298">
        <f ca="1">IF(OFFSET(H7462,-$D7462,0)="n/a","n/a",IF(H$5&gt;OFFSET(H7462,-$D7462,0)+$D7462,$E7462-SUM($G7462:G7462),($E7462-SUM($G7462:G7462))/(OFFSET(H7462,-$D7462,0)-(H$5-$D7462-1))))</f>
        <v>0</v>
      </c>
      <c r="I7462" s="298">
        <f ca="1">IF(OFFSET(I7462,-$D7462,0)="n/a","n/a",IF(I$5&gt;OFFSET(I7462,-$D7462,0)+$D7462,$E7462-SUM($G7462:H7462),($E7462-SUM($G7462:H7462))/(OFFSET(I7462,-$D7462,0)-(I$5-$D7462-1))))</f>
        <v>0</v>
      </c>
      <c r="J7462" s="298">
        <f ca="1">IF(OFFSET(J7462,-$D7462,0)="n/a","n/a",IF(J$5&gt;OFFSET(J7462,-$D7462,0)+$D7462,$E7462-SUM($G7462:I7462),($E7462-SUM($G7462:I7462))/(OFFSET(J7462,-$D7462,0)-(J$5-$D7462-1))))</f>
        <v>0</v>
      </c>
      <c r="K7462" s="298">
        <f ca="1">IF(OFFSET(K7462,-$D7462,0)="n/a","n/a",IF(K$5&gt;OFFSET(K7462,-$D7462,0)+$D7462,$E7462-SUM($G7462:J7462),($E7462-SUM($G7462:J7462))/(OFFSET(K7462,-$D7462,0)-(K$5-$D7462-1))))</f>
        <v>0</v>
      </c>
      <c r="L7462" s="298">
        <f ca="1">IF(OFFSET(L7462,-$D7462,0)="n/a","n/a",IF(L$5&gt;OFFSET(L7462,-$D7462,0)+$D7462,$E7462-SUM($G7462:K7462),($E7462-SUM($G7462:K7462))/(OFFSET(L7462,-$D7462,0)-(L$5-$D7462-1))))</f>
        <v>0</v>
      </c>
    </row>
    <row r="7463" spans="1:12" ht="12.75" hidden="1" customHeight="1" outlineLevel="2" x14ac:dyDescent="0.2">
      <c r="A7463" s="3"/>
      <c r="B7463" s="3"/>
      <c r="C7463" s="377" t="s">
        <v>48</v>
      </c>
      <c r="D7463" s="3">
        <v>2</v>
      </c>
      <c r="E7463" s="295">
        <f ca="1"/>
        <v>0</v>
      </c>
      <c r="F7463" s="296"/>
      <c r="G7463" s="299"/>
      <c r="H7463" s="297"/>
      <c r="I7463" s="298">
        <f ca="1">IF(OFFSET(I7463,-$D7463,0)="n/a","n/a",IF(I$5&gt;OFFSET(I7463,-$D7463,0)+$D7463,$E7463-SUM($G7463:H7463),($E7463-SUM($G7463:H7463))/(OFFSET(I7463,-$D7463,0)-(I$5-$D7463-1))))</f>
        <v>0</v>
      </c>
      <c r="J7463" s="298">
        <f ca="1">IF(OFFSET(J7463,-$D7463,0)="n/a","n/a",IF(J$5&gt;OFFSET(J7463,-$D7463,0)+$D7463,$E7463-SUM($G7463:I7463),($E7463-SUM($G7463:I7463))/(OFFSET(J7463,-$D7463,0)-(J$5-$D7463-1))))</f>
        <v>0</v>
      </c>
      <c r="K7463" s="298">
        <f ca="1">IF(OFFSET(K7463,-$D7463,0)="n/a","n/a",IF(K$5&gt;OFFSET(K7463,-$D7463,0)+$D7463,$E7463-SUM($G7463:J7463),($E7463-SUM($G7463:J7463))/(OFFSET(K7463,-$D7463,0)-(K$5-$D7463-1))))</f>
        <v>0</v>
      </c>
      <c r="L7463" s="298">
        <f ca="1">IF(OFFSET(L7463,-$D7463,0)="n/a","n/a",IF(L$5&gt;OFFSET(L7463,-$D7463,0)+$D7463,$E7463-SUM($G7463:K7463),($E7463-SUM($G7463:K7463))/(OFFSET(L7463,-$D7463,0)-(L$5-$D7463-1))))</f>
        <v>0</v>
      </c>
    </row>
    <row r="7464" spans="1:12" ht="12.75" hidden="1" customHeight="1" outlineLevel="2" x14ac:dyDescent="0.2">
      <c r="A7464" s="3"/>
      <c r="B7464" s="3"/>
      <c r="C7464" s="377"/>
      <c r="D7464" s="3">
        <v>3</v>
      </c>
      <c r="E7464" s="295">
        <f ca="1"/>
        <v>0</v>
      </c>
      <c r="F7464" s="296"/>
      <c r="G7464" s="299"/>
      <c r="H7464" s="299"/>
      <c r="I7464" s="297"/>
      <c r="J7464" s="298">
        <f ca="1">IF(OFFSET(J7464,-$D7464,0)="n/a","n/a",IF(J$5&gt;OFFSET(J7464,-$D7464,0)+$D7464,$E7464-SUM($G7464:I7464),($E7464-SUM($G7464:I7464))/(OFFSET(J7464,-$D7464,0)-(J$5-$D7464-1))))</f>
        <v>0</v>
      </c>
      <c r="K7464" s="298">
        <f ca="1">IF(OFFSET(K7464,-$D7464,0)="n/a","n/a",IF(K$5&gt;OFFSET(K7464,-$D7464,0)+$D7464,$E7464-SUM($G7464:J7464),($E7464-SUM($G7464:J7464))/(OFFSET(K7464,-$D7464,0)-(K$5-$D7464-1))))</f>
        <v>0</v>
      </c>
      <c r="L7464" s="298">
        <f ca="1">IF(OFFSET(L7464,-$D7464,0)="n/a","n/a",IF(L$5&gt;OFFSET(L7464,-$D7464,0)+$D7464,$E7464-SUM($G7464:K7464),($E7464-SUM($G7464:K7464))/(OFFSET(L7464,-$D7464,0)-(L$5-$D7464-1))))</f>
        <v>0</v>
      </c>
    </row>
    <row r="7465" spans="1:12" ht="12.75" hidden="1" customHeight="1" outlineLevel="2" x14ac:dyDescent="0.2">
      <c r="A7465" s="3"/>
      <c r="B7465" s="3"/>
      <c r="C7465" s="377"/>
      <c r="D7465" s="3">
        <v>4</v>
      </c>
      <c r="E7465" s="295">
        <f ca="1"/>
        <v>0</v>
      </c>
      <c r="F7465" s="296"/>
      <c r="G7465" s="299"/>
      <c r="H7465" s="299"/>
      <c r="I7465" s="299"/>
      <c r="J7465" s="297"/>
      <c r="K7465" s="298">
        <f ca="1">IF(OFFSET(K7465,-$D7465,0)="n/a","n/a",IF(K$5&gt;OFFSET(K7465,-$D7465,0)+$D7465,$E7465-SUM($G7465:J7465),($E7465-SUM($G7465:J7465))/(OFFSET(K7465,-$D7465,0)-(K$5-$D7465-1))))</f>
        <v>0</v>
      </c>
      <c r="L7465" s="298">
        <f ca="1">IF(OFFSET(L7465,-$D7465,0)="n/a","n/a",IF(L$5&gt;OFFSET(L7465,-$D7465,0)+$D7465,$E7465-SUM($G7465:K7465),($E7465-SUM($G7465:K7465))/(OFFSET(L7465,-$D7465,0)-(L$5-$D7465-1))))</f>
        <v>0</v>
      </c>
    </row>
    <row r="7466" spans="1:12" ht="12.75" hidden="1" customHeight="1" outlineLevel="2" x14ac:dyDescent="0.2">
      <c r="A7466" s="3"/>
      <c r="B7466" s="3"/>
      <c r="C7466" s="377"/>
      <c r="D7466" s="3">
        <v>5</v>
      </c>
      <c r="E7466" s="295">
        <f ca="1"/>
        <v>0</v>
      </c>
      <c r="F7466" s="296"/>
      <c r="G7466" s="299"/>
      <c r="H7466" s="299"/>
      <c r="I7466" s="299"/>
      <c r="J7466" s="299"/>
      <c r="K7466" s="297"/>
      <c r="L7466" s="298">
        <f ca="1">IF(OFFSET(L7466,-$D7466,0)="n/a","n/a",IF(L$5&gt;OFFSET(L7466,-$D7466,0)+$D7466,$E7466-SUM($G7466:K7466),($E7466-SUM($G7466:K7466))/(OFFSET(L7466,-$D7466,0)-(L$5-$D7466-1))))</f>
        <v>0</v>
      </c>
    </row>
    <row r="7467" spans="1:12" ht="12.75" hidden="1" customHeight="1" outlineLevel="2" x14ac:dyDescent="0.2">
      <c r="A7467" s="3"/>
      <c r="B7467" s="3"/>
      <c r="C7467" s="377"/>
      <c r="D7467" s="3">
        <v>6</v>
      </c>
      <c r="E7467" s="295">
        <f ca="1"/>
        <v>0</v>
      </c>
      <c r="F7467" s="296"/>
      <c r="G7467" s="299"/>
      <c r="H7467" s="299"/>
      <c r="I7467" s="299"/>
      <c r="J7467" s="299"/>
      <c r="K7467" s="299"/>
      <c r="L7467" s="297"/>
    </row>
    <row r="7468" spans="1:12" ht="12.75" hidden="1" customHeight="1" outlineLevel="2" x14ac:dyDescent="0.2">
      <c r="A7468" s="3"/>
      <c r="B7468" s="3"/>
      <c r="C7468" s="377"/>
      <c r="D7468" s="3">
        <v>7</v>
      </c>
      <c r="E7468" s="295" t="e">
        <f ca="1"/>
        <v>#N/A</v>
      </c>
      <c r="F7468" s="296"/>
      <c r="G7468" s="299"/>
      <c r="H7468" s="299"/>
      <c r="I7468" s="299"/>
      <c r="J7468" s="299"/>
      <c r="K7468" s="299"/>
      <c r="L7468" s="299"/>
    </row>
    <row r="7469" spans="1:12" ht="12.75" hidden="1" customHeight="1" outlineLevel="2" x14ac:dyDescent="0.2">
      <c r="A7469" s="3"/>
      <c r="B7469" s="3"/>
      <c r="C7469" s="377"/>
      <c r="D7469" s="3">
        <v>8</v>
      </c>
      <c r="E7469" s="295" t="e">
        <f ca="1"/>
        <v>#N/A</v>
      </c>
      <c r="F7469" s="296"/>
      <c r="G7469" s="299"/>
      <c r="H7469" s="299"/>
      <c r="I7469" s="299"/>
      <c r="J7469" s="299"/>
      <c r="K7469" s="299"/>
      <c r="L7469" s="299"/>
    </row>
    <row r="7470" spans="1:12" ht="12.75" hidden="1" customHeight="1" outlineLevel="2" x14ac:dyDescent="0.2">
      <c r="A7470" s="3"/>
      <c r="B7470" s="3"/>
      <c r="C7470" s="377"/>
      <c r="D7470" s="3">
        <v>9</v>
      </c>
      <c r="E7470" s="295" t="e">
        <f ca="1"/>
        <v>#N/A</v>
      </c>
      <c r="F7470" s="296"/>
      <c r="G7470" s="299"/>
      <c r="H7470" s="299"/>
      <c r="I7470" s="299"/>
      <c r="J7470" s="299"/>
      <c r="K7470" s="299"/>
      <c r="L7470" s="299"/>
    </row>
    <row r="7471" spans="1:12" ht="12.75" hidden="1" customHeight="1" outlineLevel="2" x14ac:dyDescent="0.2">
      <c r="A7471" s="3"/>
      <c r="B7471" s="3"/>
      <c r="C7471" s="377"/>
      <c r="D7471" s="3">
        <v>10</v>
      </c>
      <c r="E7471" s="295" t="e">
        <f ca="1"/>
        <v>#N/A</v>
      </c>
      <c r="F7471" s="296"/>
      <c r="G7471" s="299"/>
      <c r="H7471" s="299"/>
      <c r="I7471" s="299"/>
      <c r="J7471" s="299"/>
      <c r="K7471" s="299"/>
      <c r="L7471" s="299"/>
    </row>
    <row r="7472" spans="1:12" ht="12.75" hidden="1" customHeight="1" outlineLevel="2" x14ac:dyDescent="0.2">
      <c r="A7472" s="3"/>
      <c r="B7472" s="3"/>
      <c r="C7472" s="377"/>
      <c r="D7472" s="3">
        <v>11</v>
      </c>
      <c r="E7472" s="295" t="e">
        <f ca="1"/>
        <v>#N/A</v>
      </c>
      <c r="F7472" s="296"/>
      <c r="G7472" s="299"/>
      <c r="H7472" s="299"/>
      <c r="I7472" s="299"/>
      <c r="J7472" s="299"/>
      <c r="K7472" s="299"/>
      <c r="L7472" s="299"/>
    </row>
    <row r="7473" spans="1:12" ht="12.75" hidden="1" customHeight="1" outlineLevel="2" x14ac:dyDescent="0.2">
      <c r="A7473" s="3"/>
      <c r="B7473" s="3"/>
      <c r="C7473" s="377"/>
      <c r="D7473" s="3">
        <v>12</v>
      </c>
      <c r="E7473" s="295" t="e">
        <f ca="1"/>
        <v>#N/A</v>
      </c>
      <c r="F7473" s="296"/>
      <c r="G7473" s="299"/>
      <c r="H7473" s="299"/>
      <c r="I7473" s="299"/>
      <c r="J7473" s="299"/>
      <c r="K7473" s="299"/>
      <c r="L7473" s="299"/>
    </row>
    <row r="7474" spans="1:12" ht="12.75" hidden="1" customHeight="1" outlineLevel="2" x14ac:dyDescent="0.2">
      <c r="A7474" s="3"/>
      <c r="B7474" s="3"/>
      <c r="C7474" s="377"/>
      <c r="D7474" s="3">
        <v>13</v>
      </c>
      <c r="E7474" s="295" t="e">
        <f ca="1"/>
        <v>#N/A</v>
      </c>
      <c r="F7474" s="296"/>
      <c r="G7474" s="299"/>
      <c r="H7474" s="299"/>
      <c r="I7474" s="299"/>
      <c r="J7474" s="299"/>
      <c r="K7474" s="299"/>
      <c r="L7474" s="299"/>
    </row>
    <row r="7475" spans="1:12" ht="12.75" hidden="1" customHeight="1" outlineLevel="2" x14ac:dyDescent="0.2">
      <c r="A7475" s="3"/>
      <c r="B7475" s="3"/>
      <c r="C7475" s="377"/>
      <c r="D7475" s="3">
        <v>14</v>
      </c>
      <c r="E7475" s="295" t="e">
        <f ca="1"/>
        <v>#N/A</v>
      </c>
      <c r="F7475" s="296"/>
      <c r="G7475" s="299"/>
      <c r="H7475" s="299"/>
      <c r="I7475" s="299"/>
      <c r="J7475" s="299"/>
      <c r="K7475" s="299"/>
      <c r="L7475" s="299"/>
    </row>
    <row r="7476" spans="1:12" ht="12.75" hidden="1" customHeight="1" outlineLevel="2" x14ac:dyDescent="0.2">
      <c r="A7476" s="3"/>
      <c r="B7476" s="3"/>
      <c r="C7476" s="377"/>
      <c r="D7476" s="3">
        <v>15</v>
      </c>
      <c r="E7476" s="295" t="e">
        <f ca="1"/>
        <v>#N/A</v>
      </c>
      <c r="F7476" s="296"/>
      <c r="G7476" s="299"/>
      <c r="H7476" s="299"/>
      <c r="I7476" s="299"/>
      <c r="J7476" s="299"/>
      <c r="K7476" s="299"/>
      <c r="L7476" s="299"/>
    </row>
    <row r="7477" spans="1:12" ht="12.75" hidden="1" customHeight="1" outlineLevel="1" x14ac:dyDescent="0.2">
      <c r="A7477" s="3"/>
      <c r="B7477" s="149" t="str">
        <f ca="1">B7460</f>
        <v>Asset Type 192</v>
      </c>
      <c r="C7477" s="149" t="str">
        <f ca="1">C7460</f>
        <v>Description - Asset Type 192</v>
      </c>
      <c r="D7477" s="3"/>
      <c r="E7477" s="3"/>
      <c r="F7477" s="109" t="s">
        <v>47</v>
      </c>
      <c r="G7477" s="301">
        <f t="shared" ref="G7477:L7477" si="784">SUM(G7462:G7476)</f>
        <v>0</v>
      </c>
      <c r="H7477" s="301">
        <f t="shared" ca="1" si="784"/>
        <v>0</v>
      </c>
      <c r="I7477" s="301">
        <f t="shared" ca="1" si="784"/>
        <v>0</v>
      </c>
      <c r="J7477" s="301">
        <f t="shared" ca="1" si="784"/>
        <v>0</v>
      </c>
      <c r="K7477" s="301">
        <f t="shared" ca="1" si="784"/>
        <v>0</v>
      </c>
      <c r="L7477" s="301">
        <f t="shared" ca="1" si="784"/>
        <v>0</v>
      </c>
    </row>
    <row r="7478" spans="1:12" ht="12.75" hidden="1" customHeight="1" outlineLevel="2" x14ac:dyDescent="0.2">
      <c r="A7478" s="221">
        <f>A7460+1</f>
        <v>193</v>
      </c>
      <c r="B7478" s="22" t="str">
        <f ca="1">OFFSET($B$216,$A7478-1,0)</f>
        <v>Asset Type 193</v>
      </c>
      <c r="C7478" s="22" t="str">
        <f ca="1">OFFSET($C$216,$A7478-1,0)</f>
        <v>Description - Asset Type 193</v>
      </c>
      <c r="D7478" s="3"/>
      <c r="E7478" s="112"/>
      <c r="F7478" s="111" t="s">
        <v>46</v>
      </c>
      <c r="G7478" s="300">
        <f t="shared" ref="G7478:L7478" ca="1" si="785">VLOOKUP($B7478,$B$216:$L$415,5+G$5,FALSE)</f>
        <v>0</v>
      </c>
      <c r="H7478" s="300">
        <f t="shared" ca="1" si="785"/>
        <v>0</v>
      </c>
      <c r="I7478" s="300">
        <f t="shared" ca="1" si="785"/>
        <v>0</v>
      </c>
      <c r="J7478" s="300">
        <f t="shared" ca="1" si="785"/>
        <v>0</v>
      </c>
      <c r="K7478" s="300">
        <f t="shared" ca="1" si="785"/>
        <v>0</v>
      </c>
      <c r="L7478" s="300">
        <f t="shared" ca="1" si="785"/>
        <v>0</v>
      </c>
    </row>
    <row r="7479" spans="1:12" ht="12.75" hidden="1" customHeight="1" outlineLevel="2" x14ac:dyDescent="0.2">
      <c r="A7479" s="3"/>
      <c r="B7479" s="3"/>
      <c r="C7479" s="21"/>
      <c r="D7479" s="3"/>
      <c r="E7479" s="110"/>
      <c r="F7479" s="109" t="s">
        <v>81</v>
      </c>
      <c r="G7479" s="114">
        <f ca="1">VLOOKUP($B7478,'Input Sheet'!$B$215:$L$414,5+G$5,FALSE)</f>
        <v>0</v>
      </c>
      <c r="H7479" s="114">
        <f ca="1">VLOOKUP($B7478,'Input Sheet'!$B$215:$L$414,5+H$5,FALSE)</f>
        <v>0</v>
      </c>
      <c r="I7479" s="114">
        <f ca="1">VLOOKUP($B7478,'Input Sheet'!$B$215:$L$414,5+I$5,FALSE)</f>
        <v>0</v>
      </c>
      <c r="J7479" s="114">
        <f ca="1">VLOOKUP($B7478,'Input Sheet'!$B$215:$L$414,5+J$5,FALSE)</f>
        <v>0</v>
      </c>
      <c r="K7479" s="114">
        <f ca="1">VLOOKUP($B7478,'Input Sheet'!$B$215:$L$414,5+K$5,FALSE)</f>
        <v>0</v>
      </c>
      <c r="L7479" s="114">
        <f ca="1">VLOOKUP($B7478,'Input Sheet'!$B$215:$L$414,5+L$5,FALSE)</f>
        <v>0</v>
      </c>
    </row>
    <row r="7480" spans="1:12" ht="12.75" hidden="1" customHeight="1" outlineLevel="2" x14ac:dyDescent="0.2">
      <c r="A7480" s="3"/>
      <c r="B7480" s="3"/>
      <c r="C7480" s="3"/>
      <c r="D7480" s="3">
        <v>1</v>
      </c>
      <c r="E7480" s="295">
        <f t="array" aca="1" ref="E7480:E7494" ca="1">TRANSPOSE(G7478:L7478)</f>
        <v>0</v>
      </c>
      <c r="F7480" s="296"/>
      <c r="G7480" s="297"/>
      <c r="H7480" s="298">
        <f ca="1">IF(OFFSET(H7480,-$D7480,0)="n/a","n/a",IF(H$5&gt;OFFSET(H7480,-$D7480,0)+$D7480,$E7480-SUM($G7480:G7480),($E7480-SUM($G7480:G7480))/(OFFSET(H7480,-$D7480,0)-(H$5-$D7480-1))))</f>
        <v>0</v>
      </c>
      <c r="I7480" s="298">
        <f ca="1">IF(OFFSET(I7480,-$D7480,0)="n/a","n/a",IF(I$5&gt;OFFSET(I7480,-$D7480,0)+$D7480,$E7480-SUM($G7480:H7480),($E7480-SUM($G7480:H7480))/(OFFSET(I7480,-$D7480,0)-(I$5-$D7480-1))))</f>
        <v>0</v>
      </c>
      <c r="J7480" s="298">
        <f ca="1">IF(OFFSET(J7480,-$D7480,0)="n/a","n/a",IF(J$5&gt;OFFSET(J7480,-$D7480,0)+$D7480,$E7480-SUM($G7480:I7480),($E7480-SUM($G7480:I7480))/(OFFSET(J7480,-$D7480,0)-(J$5-$D7480-1))))</f>
        <v>0</v>
      </c>
      <c r="K7480" s="298">
        <f ca="1">IF(OFFSET(K7480,-$D7480,0)="n/a","n/a",IF(K$5&gt;OFFSET(K7480,-$D7480,0)+$D7480,$E7480-SUM($G7480:J7480),($E7480-SUM($G7480:J7480))/(OFFSET(K7480,-$D7480,0)-(K$5-$D7480-1))))</f>
        <v>0</v>
      </c>
      <c r="L7480" s="298">
        <f ca="1">IF(OFFSET(L7480,-$D7480,0)="n/a","n/a",IF(L$5&gt;OFFSET(L7480,-$D7480,0)+$D7480,$E7480-SUM($G7480:K7480),($E7480-SUM($G7480:K7480))/(OFFSET(L7480,-$D7480,0)-(L$5-$D7480-1))))</f>
        <v>0</v>
      </c>
    </row>
    <row r="7481" spans="1:12" ht="12.75" hidden="1" customHeight="1" outlineLevel="2" x14ac:dyDescent="0.2">
      <c r="A7481" s="3"/>
      <c r="B7481" s="3"/>
      <c r="C7481" s="377" t="s">
        <v>48</v>
      </c>
      <c r="D7481" s="3">
        <v>2</v>
      </c>
      <c r="E7481" s="295">
        <f ca="1"/>
        <v>0</v>
      </c>
      <c r="F7481" s="296"/>
      <c r="G7481" s="299"/>
      <c r="H7481" s="297"/>
      <c r="I7481" s="298">
        <f ca="1">IF(OFFSET(I7481,-$D7481,0)="n/a","n/a",IF(I$5&gt;OFFSET(I7481,-$D7481,0)+$D7481,$E7481-SUM($G7481:H7481),($E7481-SUM($G7481:H7481))/(OFFSET(I7481,-$D7481,0)-(I$5-$D7481-1))))</f>
        <v>0</v>
      </c>
      <c r="J7481" s="298">
        <f ca="1">IF(OFFSET(J7481,-$D7481,0)="n/a","n/a",IF(J$5&gt;OFFSET(J7481,-$D7481,0)+$D7481,$E7481-SUM($G7481:I7481),($E7481-SUM($G7481:I7481))/(OFFSET(J7481,-$D7481,0)-(J$5-$D7481-1))))</f>
        <v>0</v>
      </c>
      <c r="K7481" s="298">
        <f ca="1">IF(OFFSET(K7481,-$D7481,0)="n/a","n/a",IF(K$5&gt;OFFSET(K7481,-$D7481,0)+$D7481,$E7481-SUM($G7481:J7481),($E7481-SUM($G7481:J7481))/(OFFSET(K7481,-$D7481,0)-(K$5-$D7481-1))))</f>
        <v>0</v>
      </c>
      <c r="L7481" s="298">
        <f ca="1">IF(OFFSET(L7481,-$D7481,0)="n/a","n/a",IF(L$5&gt;OFFSET(L7481,-$D7481,0)+$D7481,$E7481-SUM($G7481:K7481),($E7481-SUM($G7481:K7481))/(OFFSET(L7481,-$D7481,0)-(L$5-$D7481-1))))</f>
        <v>0</v>
      </c>
    </row>
    <row r="7482" spans="1:12" ht="12.75" hidden="1" customHeight="1" outlineLevel="2" x14ac:dyDescent="0.2">
      <c r="A7482" s="3"/>
      <c r="B7482" s="3"/>
      <c r="C7482" s="377"/>
      <c r="D7482" s="3">
        <v>3</v>
      </c>
      <c r="E7482" s="295">
        <f ca="1"/>
        <v>0</v>
      </c>
      <c r="F7482" s="296"/>
      <c r="G7482" s="299"/>
      <c r="H7482" s="299"/>
      <c r="I7482" s="297"/>
      <c r="J7482" s="298">
        <f ca="1">IF(OFFSET(J7482,-$D7482,0)="n/a","n/a",IF(J$5&gt;OFFSET(J7482,-$D7482,0)+$D7482,$E7482-SUM($G7482:I7482),($E7482-SUM($G7482:I7482))/(OFFSET(J7482,-$D7482,0)-(J$5-$D7482-1))))</f>
        <v>0</v>
      </c>
      <c r="K7482" s="298">
        <f ca="1">IF(OFFSET(K7482,-$D7482,0)="n/a","n/a",IF(K$5&gt;OFFSET(K7482,-$D7482,0)+$D7482,$E7482-SUM($G7482:J7482),($E7482-SUM($G7482:J7482))/(OFFSET(K7482,-$D7482,0)-(K$5-$D7482-1))))</f>
        <v>0</v>
      </c>
      <c r="L7482" s="298">
        <f ca="1">IF(OFFSET(L7482,-$D7482,0)="n/a","n/a",IF(L$5&gt;OFFSET(L7482,-$D7482,0)+$D7482,$E7482-SUM($G7482:K7482),($E7482-SUM($G7482:K7482))/(OFFSET(L7482,-$D7482,0)-(L$5-$D7482-1))))</f>
        <v>0</v>
      </c>
    </row>
    <row r="7483" spans="1:12" ht="12.75" hidden="1" customHeight="1" outlineLevel="2" x14ac:dyDescent="0.2">
      <c r="A7483" s="3"/>
      <c r="B7483" s="3"/>
      <c r="C7483" s="377"/>
      <c r="D7483" s="3">
        <v>4</v>
      </c>
      <c r="E7483" s="295">
        <f ca="1"/>
        <v>0</v>
      </c>
      <c r="F7483" s="296"/>
      <c r="G7483" s="299"/>
      <c r="H7483" s="299"/>
      <c r="I7483" s="299"/>
      <c r="J7483" s="297"/>
      <c r="K7483" s="298">
        <f ca="1">IF(OFFSET(K7483,-$D7483,0)="n/a","n/a",IF(K$5&gt;OFFSET(K7483,-$D7483,0)+$D7483,$E7483-SUM($G7483:J7483),($E7483-SUM($G7483:J7483))/(OFFSET(K7483,-$D7483,0)-(K$5-$D7483-1))))</f>
        <v>0</v>
      </c>
      <c r="L7483" s="298">
        <f ca="1">IF(OFFSET(L7483,-$D7483,0)="n/a","n/a",IF(L$5&gt;OFFSET(L7483,-$D7483,0)+$D7483,$E7483-SUM($G7483:K7483),($E7483-SUM($G7483:K7483))/(OFFSET(L7483,-$D7483,0)-(L$5-$D7483-1))))</f>
        <v>0</v>
      </c>
    </row>
    <row r="7484" spans="1:12" ht="12.75" hidden="1" customHeight="1" outlineLevel="2" x14ac:dyDescent="0.2">
      <c r="A7484" s="3"/>
      <c r="B7484" s="3"/>
      <c r="C7484" s="377"/>
      <c r="D7484" s="3">
        <v>5</v>
      </c>
      <c r="E7484" s="295">
        <f ca="1"/>
        <v>0</v>
      </c>
      <c r="F7484" s="296"/>
      <c r="G7484" s="299"/>
      <c r="H7484" s="299"/>
      <c r="I7484" s="299"/>
      <c r="J7484" s="299"/>
      <c r="K7484" s="297"/>
      <c r="L7484" s="298">
        <f ca="1">IF(OFFSET(L7484,-$D7484,0)="n/a","n/a",IF(L$5&gt;OFFSET(L7484,-$D7484,0)+$D7484,$E7484-SUM($G7484:K7484),($E7484-SUM($G7484:K7484))/(OFFSET(L7484,-$D7484,0)-(L$5-$D7484-1))))</f>
        <v>0</v>
      </c>
    </row>
    <row r="7485" spans="1:12" ht="12.75" hidden="1" customHeight="1" outlineLevel="2" x14ac:dyDescent="0.2">
      <c r="A7485" s="3"/>
      <c r="B7485" s="3"/>
      <c r="C7485" s="377"/>
      <c r="D7485" s="3">
        <v>6</v>
      </c>
      <c r="E7485" s="295">
        <f ca="1"/>
        <v>0</v>
      </c>
      <c r="F7485" s="296"/>
      <c r="G7485" s="299"/>
      <c r="H7485" s="299"/>
      <c r="I7485" s="299"/>
      <c r="J7485" s="299"/>
      <c r="K7485" s="299"/>
      <c r="L7485" s="297"/>
    </row>
    <row r="7486" spans="1:12" ht="12.75" hidden="1" customHeight="1" outlineLevel="2" x14ac:dyDescent="0.2">
      <c r="A7486" s="3"/>
      <c r="B7486" s="3"/>
      <c r="C7486" s="377"/>
      <c r="D7486" s="3">
        <v>7</v>
      </c>
      <c r="E7486" s="295" t="e">
        <f ca="1"/>
        <v>#N/A</v>
      </c>
      <c r="F7486" s="296"/>
      <c r="G7486" s="299"/>
      <c r="H7486" s="299"/>
      <c r="I7486" s="299"/>
      <c r="J7486" s="299"/>
      <c r="K7486" s="299"/>
      <c r="L7486" s="299"/>
    </row>
    <row r="7487" spans="1:12" ht="12.75" hidden="1" customHeight="1" outlineLevel="2" x14ac:dyDescent="0.2">
      <c r="A7487" s="3"/>
      <c r="B7487" s="3"/>
      <c r="C7487" s="377"/>
      <c r="D7487" s="3">
        <v>8</v>
      </c>
      <c r="E7487" s="295" t="e">
        <f ca="1"/>
        <v>#N/A</v>
      </c>
      <c r="F7487" s="296"/>
      <c r="G7487" s="299"/>
      <c r="H7487" s="299"/>
      <c r="I7487" s="299"/>
      <c r="J7487" s="299"/>
      <c r="K7487" s="299"/>
      <c r="L7487" s="299"/>
    </row>
    <row r="7488" spans="1:12" ht="12.75" hidden="1" customHeight="1" outlineLevel="2" x14ac:dyDescent="0.2">
      <c r="A7488" s="3"/>
      <c r="B7488" s="3"/>
      <c r="C7488" s="377"/>
      <c r="D7488" s="3">
        <v>9</v>
      </c>
      <c r="E7488" s="295" t="e">
        <f ca="1"/>
        <v>#N/A</v>
      </c>
      <c r="F7488" s="296"/>
      <c r="G7488" s="299"/>
      <c r="H7488" s="299"/>
      <c r="I7488" s="299"/>
      <c r="J7488" s="299"/>
      <c r="K7488" s="299"/>
      <c r="L7488" s="299"/>
    </row>
    <row r="7489" spans="1:12" ht="12.75" hidden="1" customHeight="1" outlineLevel="2" x14ac:dyDescent="0.2">
      <c r="A7489" s="3"/>
      <c r="B7489" s="3"/>
      <c r="C7489" s="377"/>
      <c r="D7489" s="3">
        <v>10</v>
      </c>
      <c r="E7489" s="295" t="e">
        <f ca="1"/>
        <v>#N/A</v>
      </c>
      <c r="F7489" s="296"/>
      <c r="G7489" s="299"/>
      <c r="H7489" s="299"/>
      <c r="I7489" s="299"/>
      <c r="J7489" s="299"/>
      <c r="K7489" s="299"/>
      <c r="L7489" s="299"/>
    </row>
    <row r="7490" spans="1:12" ht="12.75" hidden="1" customHeight="1" outlineLevel="2" x14ac:dyDescent="0.2">
      <c r="A7490" s="3"/>
      <c r="B7490" s="3"/>
      <c r="C7490" s="377"/>
      <c r="D7490" s="3">
        <v>11</v>
      </c>
      <c r="E7490" s="295" t="e">
        <f ca="1"/>
        <v>#N/A</v>
      </c>
      <c r="F7490" s="296"/>
      <c r="G7490" s="299"/>
      <c r="H7490" s="299"/>
      <c r="I7490" s="299"/>
      <c r="J7490" s="299"/>
      <c r="K7490" s="299"/>
      <c r="L7490" s="299"/>
    </row>
    <row r="7491" spans="1:12" ht="12.75" hidden="1" customHeight="1" outlineLevel="2" x14ac:dyDescent="0.2">
      <c r="A7491" s="3"/>
      <c r="B7491" s="3"/>
      <c r="C7491" s="377"/>
      <c r="D7491" s="3">
        <v>12</v>
      </c>
      <c r="E7491" s="295" t="e">
        <f ca="1"/>
        <v>#N/A</v>
      </c>
      <c r="F7491" s="296"/>
      <c r="G7491" s="299"/>
      <c r="H7491" s="299"/>
      <c r="I7491" s="299"/>
      <c r="J7491" s="299"/>
      <c r="K7491" s="299"/>
      <c r="L7491" s="299"/>
    </row>
    <row r="7492" spans="1:12" ht="12.75" hidden="1" customHeight="1" outlineLevel="2" x14ac:dyDescent="0.2">
      <c r="A7492" s="3"/>
      <c r="B7492" s="3"/>
      <c r="C7492" s="377"/>
      <c r="D7492" s="3">
        <v>13</v>
      </c>
      <c r="E7492" s="295" t="e">
        <f ca="1"/>
        <v>#N/A</v>
      </c>
      <c r="F7492" s="296"/>
      <c r="G7492" s="299"/>
      <c r="H7492" s="299"/>
      <c r="I7492" s="299"/>
      <c r="J7492" s="299"/>
      <c r="K7492" s="299"/>
      <c r="L7492" s="299"/>
    </row>
    <row r="7493" spans="1:12" ht="12.75" hidden="1" customHeight="1" outlineLevel="2" x14ac:dyDescent="0.2">
      <c r="A7493" s="3"/>
      <c r="B7493" s="3"/>
      <c r="C7493" s="377"/>
      <c r="D7493" s="3">
        <v>14</v>
      </c>
      <c r="E7493" s="295" t="e">
        <f ca="1"/>
        <v>#N/A</v>
      </c>
      <c r="F7493" s="296"/>
      <c r="G7493" s="299"/>
      <c r="H7493" s="299"/>
      <c r="I7493" s="299"/>
      <c r="J7493" s="299"/>
      <c r="K7493" s="299"/>
      <c r="L7493" s="299"/>
    </row>
    <row r="7494" spans="1:12" ht="12.75" hidden="1" customHeight="1" outlineLevel="2" x14ac:dyDescent="0.2">
      <c r="A7494" s="3"/>
      <c r="B7494" s="3"/>
      <c r="C7494" s="377"/>
      <c r="D7494" s="3">
        <v>15</v>
      </c>
      <c r="E7494" s="295" t="e">
        <f ca="1"/>
        <v>#N/A</v>
      </c>
      <c r="F7494" s="296"/>
      <c r="G7494" s="299"/>
      <c r="H7494" s="299"/>
      <c r="I7494" s="299"/>
      <c r="J7494" s="299"/>
      <c r="K7494" s="299"/>
      <c r="L7494" s="299"/>
    </row>
    <row r="7495" spans="1:12" ht="12.75" hidden="1" customHeight="1" outlineLevel="1" x14ac:dyDescent="0.2">
      <c r="A7495" s="3"/>
      <c r="B7495" s="149" t="str">
        <f ca="1">B7478</f>
        <v>Asset Type 193</v>
      </c>
      <c r="C7495" s="149" t="str">
        <f ca="1">C7478</f>
        <v>Description - Asset Type 193</v>
      </c>
      <c r="D7495" s="3"/>
      <c r="E7495" s="3"/>
      <c r="F7495" s="109" t="s">
        <v>47</v>
      </c>
      <c r="G7495" s="301">
        <f t="shared" ref="G7495:L7495" si="786">SUM(G7480:G7494)</f>
        <v>0</v>
      </c>
      <c r="H7495" s="301">
        <f t="shared" ca="1" si="786"/>
        <v>0</v>
      </c>
      <c r="I7495" s="301">
        <f t="shared" ca="1" si="786"/>
        <v>0</v>
      </c>
      <c r="J7495" s="301">
        <f t="shared" ca="1" si="786"/>
        <v>0</v>
      </c>
      <c r="K7495" s="301">
        <f t="shared" ca="1" si="786"/>
        <v>0</v>
      </c>
      <c r="L7495" s="301">
        <f t="shared" ca="1" si="786"/>
        <v>0</v>
      </c>
    </row>
    <row r="7496" spans="1:12" ht="12.75" hidden="1" customHeight="1" outlineLevel="2" x14ac:dyDescent="0.2">
      <c r="A7496" s="221">
        <f>A7478+1</f>
        <v>194</v>
      </c>
      <c r="B7496" s="22" t="str">
        <f ca="1">OFFSET($B$216,$A7496-1,0)</f>
        <v>Asset Type 194</v>
      </c>
      <c r="C7496" s="22" t="str">
        <f ca="1">OFFSET($C$216,$A7496-1,0)</f>
        <v>Description - Asset Type 194</v>
      </c>
      <c r="D7496" s="3"/>
      <c r="E7496" s="112"/>
      <c r="F7496" s="111" t="s">
        <v>46</v>
      </c>
      <c r="G7496" s="300">
        <f t="shared" ref="G7496:L7496" ca="1" si="787">VLOOKUP($B7496,$B$216:$L$415,5+G$5,FALSE)</f>
        <v>0</v>
      </c>
      <c r="H7496" s="300">
        <f t="shared" ca="1" si="787"/>
        <v>0</v>
      </c>
      <c r="I7496" s="300">
        <f t="shared" ca="1" si="787"/>
        <v>0</v>
      </c>
      <c r="J7496" s="300">
        <f t="shared" ca="1" si="787"/>
        <v>0</v>
      </c>
      <c r="K7496" s="300">
        <f t="shared" ca="1" si="787"/>
        <v>0</v>
      </c>
      <c r="L7496" s="300">
        <f t="shared" ca="1" si="787"/>
        <v>0</v>
      </c>
    </row>
    <row r="7497" spans="1:12" ht="12.75" hidden="1" customHeight="1" outlineLevel="2" x14ac:dyDescent="0.2">
      <c r="A7497" s="3"/>
      <c r="B7497" s="3"/>
      <c r="C7497" s="21"/>
      <c r="D7497" s="3"/>
      <c r="E7497" s="110"/>
      <c r="F7497" s="109" t="s">
        <v>81</v>
      </c>
      <c r="G7497" s="114">
        <f ca="1">VLOOKUP($B7496,'Input Sheet'!$B$215:$L$414,5+G$5,FALSE)</f>
        <v>0</v>
      </c>
      <c r="H7497" s="114">
        <f ca="1">VLOOKUP($B7496,'Input Sheet'!$B$215:$L$414,5+H$5,FALSE)</f>
        <v>0</v>
      </c>
      <c r="I7497" s="114">
        <f ca="1">VLOOKUP($B7496,'Input Sheet'!$B$215:$L$414,5+I$5,FALSE)</f>
        <v>0</v>
      </c>
      <c r="J7497" s="114">
        <f ca="1">VLOOKUP($B7496,'Input Sheet'!$B$215:$L$414,5+J$5,FALSE)</f>
        <v>0</v>
      </c>
      <c r="K7497" s="114">
        <f ca="1">VLOOKUP($B7496,'Input Sheet'!$B$215:$L$414,5+K$5,FALSE)</f>
        <v>0</v>
      </c>
      <c r="L7497" s="114">
        <f ca="1">VLOOKUP($B7496,'Input Sheet'!$B$215:$L$414,5+L$5,FALSE)</f>
        <v>0</v>
      </c>
    </row>
    <row r="7498" spans="1:12" ht="12.75" hidden="1" customHeight="1" outlineLevel="2" x14ac:dyDescent="0.2">
      <c r="A7498" s="3"/>
      <c r="B7498" s="3"/>
      <c r="C7498" s="3"/>
      <c r="D7498" s="3">
        <v>1</v>
      </c>
      <c r="E7498" s="295">
        <f t="array" aca="1" ref="E7498:E7512" ca="1">TRANSPOSE(G7496:L7496)</f>
        <v>0</v>
      </c>
      <c r="F7498" s="296"/>
      <c r="G7498" s="297"/>
      <c r="H7498" s="298">
        <f ca="1">IF(OFFSET(H7498,-$D7498,0)="n/a","n/a",IF(H$5&gt;OFFSET(H7498,-$D7498,0)+$D7498,$E7498-SUM($G7498:G7498),($E7498-SUM($G7498:G7498))/(OFFSET(H7498,-$D7498,0)-(H$5-$D7498-1))))</f>
        <v>0</v>
      </c>
      <c r="I7498" s="298">
        <f ca="1">IF(OFFSET(I7498,-$D7498,0)="n/a","n/a",IF(I$5&gt;OFFSET(I7498,-$D7498,0)+$D7498,$E7498-SUM($G7498:H7498),($E7498-SUM($G7498:H7498))/(OFFSET(I7498,-$D7498,0)-(I$5-$D7498-1))))</f>
        <v>0</v>
      </c>
      <c r="J7498" s="298">
        <f ca="1">IF(OFFSET(J7498,-$D7498,0)="n/a","n/a",IF(J$5&gt;OFFSET(J7498,-$D7498,0)+$D7498,$E7498-SUM($G7498:I7498),($E7498-SUM($G7498:I7498))/(OFFSET(J7498,-$D7498,0)-(J$5-$D7498-1))))</f>
        <v>0</v>
      </c>
      <c r="K7498" s="298">
        <f ca="1">IF(OFFSET(K7498,-$D7498,0)="n/a","n/a",IF(K$5&gt;OFFSET(K7498,-$D7498,0)+$D7498,$E7498-SUM($G7498:J7498),($E7498-SUM($G7498:J7498))/(OFFSET(K7498,-$D7498,0)-(K$5-$D7498-1))))</f>
        <v>0</v>
      </c>
      <c r="L7498" s="298">
        <f ca="1">IF(OFFSET(L7498,-$D7498,0)="n/a","n/a",IF(L$5&gt;OFFSET(L7498,-$D7498,0)+$D7498,$E7498-SUM($G7498:K7498),($E7498-SUM($G7498:K7498))/(OFFSET(L7498,-$D7498,0)-(L$5-$D7498-1))))</f>
        <v>0</v>
      </c>
    </row>
    <row r="7499" spans="1:12" ht="12.75" hidden="1" customHeight="1" outlineLevel="2" x14ac:dyDescent="0.2">
      <c r="A7499" s="3"/>
      <c r="B7499" s="3"/>
      <c r="C7499" s="377" t="s">
        <v>48</v>
      </c>
      <c r="D7499" s="3">
        <v>2</v>
      </c>
      <c r="E7499" s="295">
        <f ca="1"/>
        <v>0</v>
      </c>
      <c r="F7499" s="296"/>
      <c r="G7499" s="299"/>
      <c r="H7499" s="297"/>
      <c r="I7499" s="298">
        <f ca="1">IF(OFFSET(I7499,-$D7499,0)="n/a","n/a",IF(I$5&gt;OFFSET(I7499,-$D7499,0)+$D7499,$E7499-SUM($G7499:H7499),($E7499-SUM($G7499:H7499))/(OFFSET(I7499,-$D7499,0)-(I$5-$D7499-1))))</f>
        <v>0</v>
      </c>
      <c r="J7499" s="298">
        <f ca="1">IF(OFFSET(J7499,-$D7499,0)="n/a","n/a",IF(J$5&gt;OFFSET(J7499,-$D7499,0)+$D7499,$E7499-SUM($G7499:I7499),($E7499-SUM($G7499:I7499))/(OFFSET(J7499,-$D7499,0)-(J$5-$D7499-1))))</f>
        <v>0</v>
      </c>
      <c r="K7499" s="298">
        <f ca="1">IF(OFFSET(K7499,-$D7499,0)="n/a","n/a",IF(K$5&gt;OFFSET(K7499,-$D7499,0)+$D7499,$E7499-SUM($G7499:J7499),($E7499-SUM($G7499:J7499))/(OFFSET(K7499,-$D7499,0)-(K$5-$D7499-1))))</f>
        <v>0</v>
      </c>
      <c r="L7499" s="298">
        <f ca="1">IF(OFFSET(L7499,-$D7499,0)="n/a","n/a",IF(L$5&gt;OFFSET(L7499,-$D7499,0)+$D7499,$E7499-SUM($G7499:K7499),($E7499-SUM($G7499:K7499))/(OFFSET(L7499,-$D7499,0)-(L$5-$D7499-1))))</f>
        <v>0</v>
      </c>
    </row>
    <row r="7500" spans="1:12" ht="12.75" hidden="1" customHeight="1" outlineLevel="2" x14ac:dyDescent="0.2">
      <c r="A7500" s="3"/>
      <c r="B7500" s="3"/>
      <c r="C7500" s="377"/>
      <c r="D7500" s="3">
        <v>3</v>
      </c>
      <c r="E7500" s="295">
        <f ca="1"/>
        <v>0</v>
      </c>
      <c r="F7500" s="296"/>
      <c r="G7500" s="299"/>
      <c r="H7500" s="299"/>
      <c r="I7500" s="297"/>
      <c r="J7500" s="298">
        <f ca="1">IF(OFFSET(J7500,-$D7500,0)="n/a","n/a",IF(J$5&gt;OFFSET(J7500,-$D7500,0)+$D7500,$E7500-SUM($G7500:I7500),($E7500-SUM($G7500:I7500))/(OFFSET(J7500,-$D7500,0)-(J$5-$D7500-1))))</f>
        <v>0</v>
      </c>
      <c r="K7500" s="298">
        <f ca="1">IF(OFFSET(K7500,-$D7500,0)="n/a","n/a",IF(K$5&gt;OFFSET(K7500,-$D7500,0)+$D7500,$E7500-SUM($G7500:J7500),($E7500-SUM($G7500:J7500))/(OFFSET(K7500,-$D7500,0)-(K$5-$D7500-1))))</f>
        <v>0</v>
      </c>
      <c r="L7500" s="298">
        <f ca="1">IF(OFFSET(L7500,-$D7500,0)="n/a","n/a",IF(L$5&gt;OFFSET(L7500,-$D7500,0)+$D7500,$E7500-SUM($G7500:K7500),($E7500-SUM($G7500:K7500))/(OFFSET(L7500,-$D7500,0)-(L$5-$D7500-1))))</f>
        <v>0</v>
      </c>
    </row>
    <row r="7501" spans="1:12" ht="12.75" hidden="1" customHeight="1" outlineLevel="2" x14ac:dyDescent="0.2">
      <c r="A7501" s="3"/>
      <c r="B7501" s="3"/>
      <c r="C7501" s="377"/>
      <c r="D7501" s="3">
        <v>4</v>
      </c>
      <c r="E7501" s="295">
        <f ca="1"/>
        <v>0</v>
      </c>
      <c r="F7501" s="296"/>
      <c r="G7501" s="299"/>
      <c r="H7501" s="299"/>
      <c r="I7501" s="299"/>
      <c r="J7501" s="297"/>
      <c r="K7501" s="298">
        <f ca="1">IF(OFFSET(K7501,-$D7501,0)="n/a","n/a",IF(K$5&gt;OFFSET(K7501,-$D7501,0)+$D7501,$E7501-SUM($G7501:J7501),($E7501-SUM($G7501:J7501))/(OFFSET(K7501,-$D7501,0)-(K$5-$D7501-1))))</f>
        <v>0</v>
      </c>
      <c r="L7501" s="298">
        <f ca="1">IF(OFFSET(L7501,-$D7501,0)="n/a","n/a",IF(L$5&gt;OFFSET(L7501,-$D7501,0)+$D7501,$E7501-SUM($G7501:K7501),($E7501-SUM($G7501:K7501))/(OFFSET(L7501,-$D7501,0)-(L$5-$D7501-1))))</f>
        <v>0</v>
      </c>
    </row>
    <row r="7502" spans="1:12" ht="12.75" hidden="1" customHeight="1" outlineLevel="2" x14ac:dyDescent="0.2">
      <c r="A7502" s="3"/>
      <c r="B7502" s="3"/>
      <c r="C7502" s="377"/>
      <c r="D7502" s="3">
        <v>5</v>
      </c>
      <c r="E7502" s="295">
        <f ca="1"/>
        <v>0</v>
      </c>
      <c r="F7502" s="296"/>
      <c r="G7502" s="299"/>
      <c r="H7502" s="299"/>
      <c r="I7502" s="299"/>
      <c r="J7502" s="299"/>
      <c r="K7502" s="297"/>
      <c r="L7502" s="298">
        <f ca="1">IF(OFFSET(L7502,-$D7502,0)="n/a","n/a",IF(L$5&gt;OFFSET(L7502,-$D7502,0)+$D7502,$E7502-SUM($G7502:K7502),($E7502-SUM($G7502:K7502))/(OFFSET(L7502,-$D7502,0)-(L$5-$D7502-1))))</f>
        <v>0</v>
      </c>
    </row>
    <row r="7503" spans="1:12" ht="12.75" hidden="1" customHeight="1" outlineLevel="2" x14ac:dyDescent="0.2">
      <c r="A7503" s="3"/>
      <c r="B7503" s="3"/>
      <c r="C7503" s="377"/>
      <c r="D7503" s="3">
        <v>6</v>
      </c>
      <c r="E7503" s="295">
        <f ca="1"/>
        <v>0</v>
      </c>
      <c r="F7503" s="296"/>
      <c r="G7503" s="299"/>
      <c r="H7503" s="299"/>
      <c r="I7503" s="299"/>
      <c r="J7503" s="299"/>
      <c r="K7503" s="299"/>
      <c r="L7503" s="297"/>
    </row>
    <row r="7504" spans="1:12" ht="12.75" hidden="1" customHeight="1" outlineLevel="2" x14ac:dyDescent="0.2">
      <c r="A7504" s="3"/>
      <c r="B7504" s="3"/>
      <c r="C7504" s="377"/>
      <c r="D7504" s="3">
        <v>7</v>
      </c>
      <c r="E7504" s="295" t="e">
        <f ca="1"/>
        <v>#N/A</v>
      </c>
      <c r="F7504" s="296"/>
      <c r="G7504" s="299"/>
      <c r="H7504" s="299"/>
      <c r="I7504" s="299"/>
      <c r="J7504" s="299"/>
      <c r="K7504" s="299"/>
      <c r="L7504" s="299"/>
    </row>
    <row r="7505" spans="1:12" ht="12.75" hidden="1" customHeight="1" outlineLevel="2" x14ac:dyDescent="0.2">
      <c r="A7505" s="3"/>
      <c r="B7505" s="3"/>
      <c r="C7505" s="377"/>
      <c r="D7505" s="3">
        <v>8</v>
      </c>
      <c r="E7505" s="295" t="e">
        <f ca="1"/>
        <v>#N/A</v>
      </c>
      <c r="F7505" s="296"/>
      <c r="G7505" s="299"/>
      <c r="H7505" s="299"/>
      <c r="I7505" s="299"/>
      <c r="J7505" s="299"/>
      <c r="K7505" s="299"/>
      <c r="L7505" s="299"/>
    </row>
    <row r="7506" spans="1:12" ht="12.75" hidden="1" customHeight="1" outlineLevel="2" x14ac:dyDescent="0.2">
      <c r="A7506" s="3"/>
      <c r="B7506" s="3"/>
      <c r="C7506" s="377"/>
      <c r="D7506" s="3">
        <v>9</v>
      </c>
      <c r="E7506" s="295" t="e">
        <f ca="1"/>
        <v>#N/A</v>
      </c>
      <c r="F7506" s="296"/>
      <c r="G7506" s="299"/>
      <c r="H7506" s="299"/>
      <c r="I7506" s="299"/>
      <c r="J7506" s="299"/>
      <c r="K7506" s="299"/>
      <c r="L7506" s="299"/>
    </row>
    <row r="7507" spans="1:12" ht="12.75" hidden="1" customHeight="1" outlineLevel="2" x14ac:dyDescent="0.2">
      <c r="A7507" s="3"/>
      <c r="B7507" s="3"/>
      <c r="C7507" s="377"/>
      <c r="D7507" s="3">
        <v>10</v>
      </c>
      <c r="E7507" s="295" t="e">
        <f ca="1"/>
        <v>#N/A</v>
      </c>
      <c r="F7507" s="296"/>
      <c r="G7507" s="299"/>
      <c r="H7507" s="299"/>
      <c r="I7507" s="299"/>
      <c r="J7507" s="299"/>
      <c r="K7507" s="299"/>
      <c r="L7507" s="299"/>
    </row>
    <row r="7508" spans="1:12" ht="12.75" hidden="1" customHeight="1" outlineLevel="2" x14ac:dyDescent="0.2">
      <c r="A7508" s="3"/>
      <c r="B7508" s="3"/>
      <c r="C7508" s="377"/>
      <c r="D7508" s="3">
        <v>11</v>
      </c>
      <c r="E7508" s="295" t="e">
        <f ca="1"/>
        <v>#N/A</v>
      </c>
      <c r="F7508" s="296"/>
      <c r="G7508" s="299"/>
      <c r="H7508" s="299"/>
      <c r="I7508" s="299"/>
      <c r="J7508" s="299"/>
      <c r="K7508" s="299"/>
      <c r="L7508" s="299"/>
    </row>
    <row r="7509" spans="1:12" ht="12.75" hidden="1" customHeight="1" outlineLevel="2" x14ac:dyDescent="0.2">
      <c r="A7509" s="3"/>
      <c r="B7509" s="3"/>
      <c r="C7509" s="377"/>
      <c r="D7509" s="3">
        <v>12</v>
      </c>
      <c r="E7509" s="295" t="e">
        <f ca="1"/>
        <v>#N/A</v>
      </c>
      <c r="F7509" s="296"/>
      <c r="G7509" s="299"/>
      <c r="H7509" s="299"/>
      <c r="I7509" s="299"/>
      <c r="J7509" s="299"/>
      <c r="K7509" s="299"/>
      <c r="L7509" s="299"/>
    </row>
    <row r="7510" spans="1:12" ht="12.75" hidden="1" customHeight="1" outlineLevel="2" x14ac:dyDescent="0.2">
      <c r="A7510" s="3"/>
      <c r="B7510" s="3"/>
      <c r="C7510" s="377"/>
      <c r="D7510" s="3">
        <v>13</v>
      </c>
      <c r="E7510" s="295" t="e">
        <f ca="1"/>
        <v>#N/A</v>
      </c>
      <c r="F7510" s="296"/>
      <c r="G7510" s="299"/>
      <c r="H7510" s="299"/>
      <c r="I7510" s="299"/>
      <c r="J7510" s="299"/>
      <c r="K7510" s="299"/>
      <c r="L7510" s="299"/>
    </row>
    <row r="7511" spans="1:12" ht="12.75" hidden="1" customHeight="1" outlineLevel="2" x14ac:dyDescent="0.2">
      <c r="A7511" s="3"/>
      <c r="B7511" s="3"/>
      <c r="C7511" s="377"/>
      <c r="D7511" s="3">
        <v>14</v>
      </c>
      <c r="E7511" s="295" t="e">
        <f ca="1"/>
        <v>#N/A</v>
      </c>
      <c r="F7511" s="296"/>
      <c r="G7511" s="299"/>
      <c r="H7511" s="299"/>
      <c r="I7511" s="299"/>
      <c r="J7511" s="299"/>
      <c r="K7511" s="299"/>
      <c r="L7511" s="299"/>
    </row>
    <row r="7512" spans="1:12" ht="12.75" hidden="1" customHeight="1" outlineLevel="2" x14ac:dyDescent="0.2">
      <c r="A7512" s="3"/>
      <c r="B7512" s="3"/>
      <c r="C7512" s="377"/>
      <c r="D7512" s="3">
        <v>15</v>
      </c>
      <c r="E7512" s="295" t="e">
        <f ca="1"/>
        <v>#N/A</v>
      </c>
      <c r="F7512" s="296"/>
      <c r="G7512" s="299"/>
      <c r="H7512" s="299"/>
      <c r="I7512" s="299"/>
      <c r="J7512" s="299"/>
      <c r="K7512" s="299"/>
      <c r="L7512" s="299"/>
    </row>
    <row r="7513" spans="1:12" ht="12.75" hidden="1" customHeight="1" outlineLevel="1" x14ac:dyDescent="0.2">
      <c r="A7513" s="3"/>
      <c r="B7513" s="149" t="str">
        <f ca="1">B7496</f>
        <v>Asset Type 194</v>
      </c>
      <c r="C7513" s="149" t="str">
        <f ca="1">C7496</f>
        <v>Description - Asset Type 194</v>
      </c>
      <c r="D7513" s="3"/>
      <c r="E7513" s="3"/>
      <c r="F7513" s="109" t="s">
        <v>47</v>
      </c>
      <c r="G7513" s="301">
        <f t="shared" ref="G7513:L7513" si="788">SUM(G7498:G7512)</f>
        <v>0</v>
      </c>
      <c r="H7513" s="301">
        <f t="shared" ca="1" si="788"/>
        <v>0</v>
      </c>
      <c r="I7513" s="301">
        <f t="shared" ca="1" si="788"/>
        <v>0</v>
      </c>
      <c r="J7513" s="301">
        <f t="shared" ca="1" si="788"/>
        <v>0</v>
      </c>
      <c r="K7513" s="301">
        <f t="shared" ca="1" si="788"/>
        <v>0</v>
      </c>
      <c r="L7513" s="301">
        <f t="shared" ca="1" si="788"/>
        <v>0</v>
      </c>
    </row>
    <row r="7514" spans="1:12" ht="12.75" hidden="1" customHeight="1" outlineLevel="2" x14ac:dyDescent="0.2">
      <c r="A7514" s="221">
        <f>A7496+1</f>
        <v>195</v>
      </c>
      <c r="B7514" s="22" t="str">
        <f ca="1">OFFSET($B$216,$A7514-1,0)</f>
        <v>Asset Type 195</v>
      </c>
      <c r="C7514" s="22" t="str">
        <f ca="1">OFFSET($C$216,$A7514-1,0)</f>
        <v>Description - Asset Type 195</v>
      </c>
      <c r="D7514" s="3"/>
      <c r="E7514" s="112"/>
      <c r="F7514" s="111" t="s">
        <v>46</v>
      </c>
      <c r="G7514" s="300">
        <f t="shared" ref="G7514:L7514" ca="1" si="789">VLOOKUP($B7514,$B$216:$L$415,5+G$5,FALSE)</f>
        <v>0</v>
      </c>
      <c r="H7514" s="300">
        <f t="shared" ca="1" si="789"/>
        <v>0</v>
      </c>
      <c r="I7514" s="300">
        <f t="shared" ca="1" si="789"/>
        <v>0</v>
      </c>
      <c r="J7514" s="300">
        <f t="shared" ca="1" si="789"/>
        <v>0</v>
      </c>
      <c r="K7514" s="300">
        <f t="shared" ca="1" si="789"/>
        <v>0</v>
      </c>
      <c r="L7514" s="300">
        <f t="shared" ca="1" si="789"/>
        <v>0</v>
      </c>
    </row>
    <row r="7515" spans="1:12" ht="12.75" hidden="1" customHeight="1" outlineLevel="2" x14ac:dyDescent="0.2">
      <c r="A7515" s="3"/>
      <c r="B7515" s="3"/>
      <c r="C7515" s="21"/>
      <c r="D7515" s="3"/>
      <c r="E7515" s="110"/>
      <c r="F7515" s="109" t="s">
        <v>81</v>
      </c>
      <c r="G7515" s="114">
        <f ca="1">VLOOKUP($B7514,'Input Sheet'!$B$215:$L$414,5+G$5,FALSE)</f>
        <v>0</v>
      </c>
      <c r="H7515" s="114">
        <f ca="1">VLOOKUP($B7514,'Input Sheet'!$B$215:$L$414,5+H$5,FALSE)</f>
        <v>0</v>
      </c>
      <c r="I7515" s="114">
        <f ca="1">VLOOKUP($B7514,'Input Sheet'!$B$215:$L$414,5+I$5,FALSE)</f>
        <v>0</v>
      </c>
      <c r="J7515" s="114">
        <f ca="1">VLOOKUP($B7514,'Input Sheet'!$B$215:$L$414,5+J$5,FALSE)</f>
        <v>0</v>
      </c>
      <c r="K7515" s="114">
        <f ca="1">VLOOKUP($B7514,'Input Sheet'!$B$215:$L$414,5+K$5,FALSE)</f>
        <v>0</v>
      </c>
      <c r="L7515" s="114">
        <f ca="1">VLOOKUP($B7514,'Input Sheet'!$B$215:$L$414,5+L$5,FALSE)</f>
        <v>0</v>
      </c>
    </row>
    <row r="7516" spans="1:12" ht="12.75" hidden="1" customHeight="1" outlineLevel="2" x14ac:dyDescent="0.2">
      <c r="A7516" s="3"/>
      <c r="B7516" s="3"/>
      <c r="C7516" s="3"/>
      <c r="D7516" s="3">
        <v>1</v>
      </c>
      <c r="E7516" s="295">
        <f t="array" aca="1" ref="E7516:E7530" ca="1">TRANSPOSE(G7514:L7514)</f>
        <v>0</v>
      </c>
      <c r="F7516" s="296"/>
      <c r="G7516" s="297"/>
      <c r="H7516" s="298">
        <f ca="1">IF(OFFSET(H7516,-$D7516,0)="n/a","n/a",IF(H$5&gt;OFFSET(H7516,-$D7516,0)+$D7516,$E7516-SUM($G7516:G7516),($E7516-SUM($G7516:G7516))/(OFFSET(H7516,-$D7516,0)-(H$5-$D7516-1))))</f>
        <v>0</v>
      </c>
      <c r="I7516" s="298">
        <f ca="1">IF(OFFSET(I7516,-$D7516,0)="n/a","n/a",IF(I$5&gt;OFFSET(I7516,-$D7516,0)+$D7516,$E7516-SUM($G7516:H7516),($E7516-SUM($G7516:H7516))/(OFFSET(I7516,-$D7516,0)-(I$5-$D7516-1))))</f>
        <v>0</v>
      </c>
      <c r="J7516" s="298">
        <f ca="1">IF(OFFSET(J7516,-$D7516,0)="n/a","n/a",IF(J$5&gt;OFFSET(J7516,-$D7516,0)+$D7516,$E7516-SUM($G7516:I7516),($E7516-SUM($G7516:I7516))/(OFFSET(J7516,-$D7516,0)-(J$5-$D7516-1))))</f>
        <v>0</v>
      </c>
      <c r="K7516" s="298">
        <f ca="1">IF(OFFSET(K7516,-$D7516,0)="n/a","n/a",IF(K$5&gt;OFFSET(K7516,-$D7516,0)+$D7516,$E7516-SUM($G7516:J7516),($E7516-SUM($G7516:J7516))/(OFFSET(K7516,-$D7516,0)-(K$5-$D7516-1))))</f>
        <v>0</v>
      </c>
      <c r="L7516" s="298">
        <f ca="1">IF(OFFSET(L7516,-$D7516,0)="n/a","n/a",IF(L$5&gt;OFFSET(L7516,-$D7516,0)+$D7516,$E7516-SUM($G7516:K7516),($E7516-SUM($G7516:K7516))/(OFFSET(L7516,-$D7516,0)-(L$5-$D7516-1))))</f>
        <v>0</v>
      </c>
    </row>
    <row r="7517" spans="1:12" ht="12.75" hidden="1" customHeight="1" outlineLevel="2" x14ac:dyDescent="0.2">
      <c r="A7517" s="3"/>
      <c r="B7517" s="3"/>
      <c r="C7517" s="377" t="s">
        <v>48</v>
      </c>
      <c r="D7517" s="3">
        <v>2</v>
      </c>
      <c r="E7517" s="295">
        <f ca="1"/>
        <v>0</v>
      </c>
      <c r="F7517" s="296"/>
      <c r="G7517" s="299"/>
      <c r="H7517" s="297"/>
      <c r="I7517" s="298">
        <f ca="1">IF(OFFSET(I7517,-$D7517,0)="n/a","n/a",IF(I$5&gt;OFFSET(I7517,-$D7517,0)+$D7517,$E7517-SUM($G7517:H7517),($E7517-SUM($G7517:H7517))/(OFFSET(I7517,-$D7517,0)-(I$5-$D7517-1))))</f>
        <v>0</v>
      </c>
      <c r="J7517" s="298">
        <f ca="1">IF(OFFSET(J7517,-$D7517,0)="n/a","n/a",IF(J$5&gt;OFFSET(J7517,-$D7517,0)+$D7517,$E7517-SUM($G7517:I7517),($E7517-SUM($G7517:I7517))/(OFFSET(J7517,-$D7517,0)-(J$5-$D7517-1))))</f>
        <v>0</v>
      </c>
      <c r="K7517" s="298">
        <f ca="1">IF(OFFSET(K7517,-$D7517,0)="n/a","n/a",IF(K$5&gt;OFFSET(K7517,-$D7517,0)+$D7517,$E7517-SUM($G7517:J7517),($E7517-SUM($G7517:J7517))/(OFFSET(K7517,-$D7517,0)-(K$5-$D7517-1))))</f>
        <v>0</v>
      </c>
      <c r="L7517" s="298">
        <f ca="1">IF(OFFSET(L7517,-$D7517,0)="n/a","n/a",IF(L$5&gt;OFFSET(L7517,-$D7517,0)+$D7517,$E7517-SUM($G7517:K7517),($E7517-SUM($G7517:K7517))/(OFFSET(L7517,-$D7517,0)-(L$5-$D7517-1))))</f>
        <v>0</v>
      </c>
    </row>
    <row r="7518" spans="1:12" ht="12.75" hidden="1" customHeight="1" outlineLevel="2" x14ac:dyDescent="0.2">
      <c r="A7518" s="3"/>
      <c r="B7518" s="3"/>
      <c r="C7518" s="377"/>
      <c r="D7518" s="3">
        <v>3</v>
      </c>
      <c r="E7518" s="295">
        <f ca="1"/>
        <v>0</v>
      </c>
      <c r="F7518" s="296"/>
      <c r="G7518" s="299"/>
      <c r="H7518" s="299"/>
      <c r="I7518" s="297"/>
      <c r="J7518" s="298">
        <f ca="1">IF(OFFSET(J7518,-$D7518,0)="n/a","n/a",IF(J$5&gt;OFFSET(J7518,-$D7518,0)+$D7518,$E7518-SUM($G7518:I7518),($E7518-SUM($G7518:I7518))/(OFFSET(J7518,-$D7518,0)-(J$5-$D7518-1))))</f>
        <v>0</v>
      </c>
      <c r="K7518" s="298">
        <f ca="1">IF(OFFSET(K7518,-$D7518,0)="n/a","n/a",IF(K$5&gt;OFFSET(K7518,-$D7518,0)+$D7518,$E7518-SUM($G7518:J7518),($E7518-SUM($G7518:J7518))/(OFFSET(K7518,-$D7518,0)-(K$5-$D7518-1))))</f>
        <v>0</v>
      </c>
      <c r="L7518" s="298">
        <f ca="1">IF(OFFSET(L7518,-$D7518,0)="n/a","n/a",IF(L$5&gt;OFFSET(L7518,-$D7518,0)+$D7518,$E7518-SUM($G7518:K7518),($E7518-SUM($G7518:K7518))/(OFFSET(L7518,-$D7518,0)-(L$5-$D7518-1))))</f>
        <v>0</v>
      </c>
    </row>
    <row r="7519" spans="1:12" ht="12.75" hidden="1" customHeight="1" outlineLevel="2" x14ac:dyDescent="0.2">
      <c r="A7519" s="3"/>
      <c r="B7519" s="3"/>
      <c r="C7519" s="377"/>
      <c r="D7519" s="3">
        <v>4</v>
      </c>
      <c r="E7519" s="295">
        <f ca="1"/>
        <v>0</v>
      </c>
      <c r="F7519" s="296"/>
      <c r="G7519" s="299"/>
      <c r="H7519" s="299"/>
      <c r="I7519" s="299"/>
      <c r="J7519" s="297"/>
      <c r="K7519" s="298">
        <f ca="1">IF(OFFSET(K7519,-$D7519,0)="n/a","n/a",IF(K$5&gt;OFFSET(K7519,-$D7519,0)+$D7519,$E7519-SUM($G7519:J7519),($E7519-SUM($G7519:J7519))/(OFFSET(K7519,-$D7519,0)-(K$5-$D7519-1))))</f>
        <v>0</v>
      </c>
      <c r="L7519" s="298">
        <f ca="1">IF(OFFSET(L7519,-$D7519,0)="n/a","n/a",IF(L$5&gt;OFFSET(L7519,-$D7519,0)+$D7519,$E7519-SUM($G7519:K7519),($E7519-SUM($G7519:K7519))/(OFFSET(L7519,-$D7519,0)-(L$5-$D7519-1))))</f>
        <v>0</v>
      </c>
    </row>
    <row r="7520" spans="1:12" ht="12.75" hidden="1" customHeight="1" outlineLevel="2" x14ac:dyDescent="0.2">
      <c r="A7520" s="3"/>
      <c r="B7520" s="3"/>
      <c r="C7520" s="377"/>
      <c r="D7520" s="3">
        <v>5</v>
      </c>
      <c r="E7520" s="295">
        <f ca="1"/>
        <v>0</v>
      </c>
      <c r="F7520" s="296"/>
      <c r="G7520" s="299"/>
      <c r="H7520" s="299"/>
      <c r="I7520" s="299"/>
      <c r="J7520" s="299"/>
      <c r="K7520" s="297"/>
      <c r="L7520" s="298">
        <f ca="1">IF(OFFSET(L7520,-$D7520,0)="n/a","n/a",IF(L$5&gt;OFFSET(L7520,-$D7520,0)+$D7520,$E7520-SUM($G7520:K7520),($E7520-SUM($G7520:K7520))/(OFFSET(L7520,-$D7520,0)-(L$5-$D7520-1))))</f>
        <v>0</v>
      </c>
    </row>
    <row r="7521" spans="1:12" ht="12.75" hidden="1" customHeight="1" outlineLevel="2" x14ac:dyDescent="0.2">
      <c r="A7521" s="3"/>
      <c r="B7521" s="3"/>
      <c r="C7521" s="377"/>
      <c r="D7521" s="3">
        <v>6</v>
      </c>
      <c r="E7521" s="295">
        <f ca="1"/>
        <v>0</v>
      </c>
      <c r="F7521" s="296"/>
      <c r="G7521" s="299"/>
      <c r="H7521" s="299"/>
      <c r="I7521" s="299"/>
      <c r="J7521" s="299"/>
      <c r="K7521" s="299"/>
      <c r="L7521" s="297"/>
    </row>
    <row r="7522" spans="1:12" ht="12.75" hidden="1" customHeight="1" outlineLevel="2" x14ac:dyDescent="0.2">
      <c r="A7522" s="3"/>
      <c r="B7522" s="3"/>
      <c r="C7522" s="377"/>
      <c r="D7522" s="3">
        <v>7</v>
      </c>
      <c r="E7522" s="295" t="e">
        <f ca="1"/>
        <v>#N/A</v>
      </c>
      <c r="F7522" s="296"/>
      <c r="G7522" s="299"/>
      <c r="H7522" s="299"/>
      <c r="I7522" s="299"/>
      <c r="J7522" s="299"/>
      <c r="K7522" s="299"/>
      <c r="L7522" s="299"/>
    </row>
    <row r="7523" spans="1:12" ht="12.75" hidden="1" customHeight="1" outlineLevel="2" x14ac:dyDescent="0.2">
      <c r="A7523" s="3"/>
      <c r="B7523" s="3"/>
      <c r="C7523" s="377"/>
      <c r="D7523" s="3">
        <v>8</v>
      </c>
      <c r="E7523" s="295" t="e">
        <f ca="1"/>
        <v>#N/A</v>
      </c>
      <c r="F7523" s="296"/>
      <c r="G7523" s="299"/>
      <c r="H7523" s="299"/>
      <c r="I7523" s="299"/>
      <c r="J7523" s="299"/>
      <c r="K7523" s="299"/>
      <c r="L7523" s="299"/>
    </row>
    <row r="7524" spans="1:12" ht="12.75" hidden="1" customHeight="1" outlineLevel="2" x14ac:dyDescent="0.2">
      <c r="A7524" s="3"/>
      <c r="B7524" s="3"/>
      <c r="C7524" s="377"/>
      <c r="D7524" s="3">
        <v>9</v>
      </c>
      <c r="E7524" s="295" t="e">
        <f ca="1"/>
        <v>#N/A</v>
      </c>
      <c r="F7524" s="296"/>
      <c r="G7524" s="299"/>
      <c r="H7524" s="299"/>
      <c r="I7524" s="299"/>
      <c r="J7524" s="299"/>
      <c r="K7524" s="299"/>
      <c r="L7524" s="299"/>
    </row>
    <row r="7525" spans="1:12" ht="12.75" hidden="1" customHeight="1" outlineLevel="2" x14ac:dyDescent="0.2">
      <c r="A7525" s="3"/>
      <c r="B7525" s="3"/>
      <c r="C7525" s="377"/>
      <c r="D7525" s="3">
        <v>10</v>
      </c>
      <c r="E7525" s="295" t="e">
        <f ca="1"/>
        <v>#N/A</v>
      </c>
      <c r="F7525" s="296"/>
      <c r="G7525" s="299"/>
      <c r="H7525" s="299"/>
      <c r="I7525" s="299"/>
      <c r="J7525" s="299"/>
      <c r="K7525" s="299"/>
      <c r="L7525" s="299"/>
    </row>
    <row r="7526" spans="1:12" ht="12.75" hidden="1" customHeight="1" outlineLevel="2" x14ac:dyDescent="0.2">
      <c r="A7526" s="3"/>
      <c r="B7526" s="3"/>
      <c r="C7526" s="377"/>
      <c r="D7526" s="3">
        <v>11</v>
      </c>
      <c r="E7526" s="295" t="e">
        <f ca="1"/>
        <v>#N/A</v>
      </c>
      <c r="F7526" s="296"/>
      <c r="G7526" s="299"/>
      <c r="H7526" s="299"/>
      <c r="I7526" s="299"/>
      <c r="J7526" s="299"/>
      <c r="K7526" s="299"/>
      <c r="L7526" s="299"/>
    </row>
    <row r="7527" spans="1:12" ht="12.75" hidden="1" customHeight="1" outlineLevel="2" x14ac:dyDescent="0.2">
      <c r="A7527" s="3"/>
      <c r="B7527" s="3"/>
      <c r="C7527" s="377"/>
      <c r="D7527" s="3">
        <v>12</v>
      </c>
      <c r="E7527" s="295" t="e">
        <f ca="1"/>
        <v>#N/A</v>
      </c>
      <c r="F7527" s="296"/>
      <c r="G7527" s="299"/>
      <c r="H7527" s="299"/>
      <c r="I7527" s="299"/>
      <c r="J7527" s="299"/>
      <c r="K7527" s="299"/>
      <c r="L7527" s="299"/>
    </row>
    <row r="7528" spans="1:12" ht="12.75" hidden="1" customHeight="1" outlineLevel="2" x14ac:dyDescent="0.2">
      <c r="A7528" s="3"/>
      <c r="B7528" s="3"/>
      <c r="C7528" s="377"/>
      <c r="D7528" s="3">
        <v>13</v>
      </c>
      <c r="E7528" s="295" t="e">
        <f ca="1"/>
        <v>#N/A</v>
      </c>
      <c r="F7528" s="296"/>
      <c r="G7528" s="299"/>
      <c r="H7528" s="299"/>
      <c r="I7528" s="299"/>
      <c r="J7528" s="299"/>
      <c r="K7528" s="299"/>
      <c r="L7528" s="299"/>
    </row>
    <row r="7529" spans="1:12" ht="12.75" hidden="1" customHeight="1" outlineLevel="2" x14ac:dyDescent="0.2">
      <c r="A7529" s="3"/>
      <c r="B7529" s="3"/>
      <c r="C7529" s="377"/>
      <c r="D7529" s="3">
        <v>14</v>
      </c>
      <c r="E7529" s="295" t="e">
        <f ca="1"/>
        <v>#N/A</v>
      </c>
      <c r="F7529" s="296"/>
      <c r="G7529" s="299"/>
      <c r="H7529" s="299"/>
      <c r="I7529" s="299"/>
      <c r="J7529" s="299"/>
      <c r="K7529" s="299"/>
      <c r="L7529" s="299"/>
    </row>
    <row r="7530" spans="1:12" ht="12.75" hidden="1" customHeight="1" outlineLevel="2" x14ac:dyDescent="0.2">
      <c r="A7530" s="3"/>
      <c r="B7530" s="3"/>
      <c r="C7530" s="377"/>
      <c r="D7530" s="3">
        <v>15</v>
      </c>
      <c r="E7530" s="295" t="e">
        <f ca="1"/>
        <v>#N/A</v>
      </c>
      <c r="F7530" s="296"/>
      <c r="G7530" s="299"/>
      <c r="H7530" s="299"/>
      <c r="I7530" s="299"/>
      <c r="J7530" s="299"/>
      <c r="K7530" s="299"/>
      <c r="L7530" s="299"/>
    </row>
    <row r="7531" spans="1:12" ht="12.75" hidden="1" customHeight="1" outlineLevel="1" x14ac:dyDescent="0.2">
      <c r="A7531" s="3"/>
      <c r="B7531" s="149" t="str">
        <f ca="1">B7514</f>
        <v>Asset Type 195</v>
      </c>
      <c r="C7531" s="149" t="str">
        <f ca="1">C7514</f>
        <v>Description - Asset Type 195</v>
      </c>
      <c r="D7531" s="3"/>
      <c r="E7531" s="3"/>
      <c r="F7531" s="109" t="s">
        <v>47</v>
      </c>
      <c r="G7531" s="301">
        <f t="shared" ref="G7531:L7531" si="790">SUM(G7516:G7530)</f>
        <v>0</v>
      </c>
      <c r="H7531" s="301">
        <f t="shared" ca="1" si="790"/>
        <v>0</v>
      </c>
      <c r="I7531" s="301">
        <f t="shared" ca="1" si="790"/>
        <v>0</v>
      </c>
      <c r="J7531" s="301">
        <f t="shared" ca="1" si="790"/>
        <v>0</v>
      </c>
      <c r="K7531" s="301">
        <f t="shared" ca="1" si="790"/>
        <v>0</v>
      </c>
      <c r="L7531" s="301">
        <f t="shared" ca="1" si="790"/>
        <v>0</v>
      </c>
    </row>
    <row r="7532" spans="1:12" ht="12.75" hidden="1" customHeight="1" outlineLevel="2" x14ac:dyDescent="0.2">
      <c r="A7532" s="221">
        <f>A7514+1</f>
        <v>196</v>
      </c>
      <c r="B7532" s="22" t="str">
        <f ca="1">OFFSET($B$216,$A7532-1,0)</f>
        <v>Asset Type 196</v>
      </c>
      <c r="C7532" s="22" t="str">
        <f ca="1">OFFSET($C$216,$A7532-1,0)</f>
        <v>Description - Asset Type 196</v>
      </c>
      <c r="D7532" s="3"/>
      <c r="E7532" s="112"/>
      <c r="F7532" s="111" t="s">
        <v>46</v>
      </c>
      <c r="G7532" s="300">
        <f t="shared" ref="G7532:L7532" ca="1" si="791">VLOOKUP($B7532,$B$216:$L$415,5+G$5,FALSE)</f>
        <v>0</v>
      </c>
      <c r="H7532" s="300">
        <f t="shared" ca="1" si="791"/>
        <v>0</v>
      </c>
      <c r="I7532" s="300">
        <f t="shared" ca="1" si="791"/>
        <v>0</v>
      </c>
      <c r="J7532" s="300">
        <f t="shared" ca="1" si="791"/>
        <v>0</v>
      </c>
      <c r="K7532" s="300">
        <f t="shared" ca="1" si="791"/>
        <v>0</v>
      </c>
      <c r="L7532" s="300">
        <f t="shared" ca="1" si="791"/>
        <v>0</v>
      </c>
    </row>
    <row r="7533" spans="1:12" ht="12.75" hidden="1" customHeight="1" outlineLevel="2" x14ac:dyDescent="0.2">
      <c r="A7533" s="3"/>
      <c r="B7533" s="3"/>
      <c r="C7533" s="21"/>
      <c r="D7533" s="3"/>
      <c r="E7533" s="110"/>
      <c r="F7533" s="109" t="s">
        <v>81</v>
      </c>
      <c r="G7533" s="114">
        <f ca="1">VLOOKUP($B7532,'Input Sheet'!$B$215:$L$414,5+G$5,FALSE)</f>
        <v>0</v>
      </c>
      <c r="H7533" s="114">
        <f ca="1">VLOOKUP($B7532,'Input Sheet'!$B$215:$L$414,5+H$5,FALSE)</f>
        <v>0</v>
      </c>
      <c r="I7533" s="114">
        <f ca="1">VLOOKUP($B7532,'Input Sheet'!$B$215:$L$414,5+I$5,FALSE)</f>
        <v>0</v>
      </c>
      <c r="J7533" s="114">
        <f ca="1">VLOOKUP($B7532,'Input Sheet'!$B$215:$L$414,5+J$5,FALSE)</f>
        <v>0</v>
      </c>
      <c r="K7533" s="114">
        <f ca="1">VLOOKUP($B7532,'Input Sheet'!$B$215:$L$414,5+K$5,FALSE)</f>
        <v>0</v>
      </c>
      <c r="L7533" s="114">
        <f ca="1">VLOOKUP($B7532,'Input Sheet'!$B$215:$L$414,5+L$5,FALSE)</f>
        <v>0</v>
      </c>
    </row>
    <row r="7534" spans="1:12" ht="12.75" hidden="1" customHeight="1" outlineLevel="2" x14ac:dyDescent="0.2">
      <c r="A7534" s="3"/>
      <c r="B7534" s="3"/>
      <c r="C7534" s="3"/>
      <c r="D7534" s="3">
        <v>1</v>
      </c>
      <c r="E7534" s="295">
        <f t="array" aca="1" ref="E7534:E7548" ca="1">TRANSPOSE(G7532:L7532)</f>
        <v>0</v>
      </c>
      <c r="F7534" s="296"/>
      <c r="G7534" s="297"/>
      <c r="H7534" s="298">
        <f ca="1">IF(OFFSET(H7534,-$D7534,0)="n/a","n/a",IF(H$5&gt;OFFSET(H7534,-$D7534,0)+$D7534,$E7534-SUM($G7534:G7534),($E7534-SUM($G7534:G7534))/(OFFSET(H7534,-$D7534,0)-(H$5-$D7534-1))))</f>
        <v>0</v>
      </c>
      <c r="I7534" s="298">
        <f ca="1">IF(OFFSET(I7534,-$D7534,0)="n/a","n/a",IF(I$5&gt;OFFSET(I7534,-$D7534,0)+$D7534,$E7534-SUM($G7534:H7534),($E7534-SUM($G7534:H7534))/(OFFSET(I7534,-$D7534,0)-(I$5-$D7534-1))))</f>
        <v>0</v>
      </c>
      <c r="J7534" s="298">
        <f ca="1">IF(OFFSET(J7534,-$D7534,0)="n/a","n/a",IF(J$5&gt;OFFSET(J7534,-$D7534,0)+$D7534,$E7534-SUM($G7534:I7534),($E7534-SUM($G7534:I7534))/(OFFSET(J7534,-$D7534,0)-(J$5-$D7534-1))))</f>
        <v>0</v>
      </c>
      <c r="K7534" s="298">
        <f ca="1">IF(OFFSET(K7534,-$D7534,0)="n/a","n/a",IF(K$5&gt;OFFSET(K7534,-$D7534,0)+$D7534,$E7534-SUM($G7534:J7534),($E7534-SUM($G7534:J7534))/(OFFSET(K7534,-$D7534,0)-(K$5-$D7534-1))))</f>
        <v>0</v>
      </c>
      <c r="L7534" s="298">
        <f ca="1">IF(OFFSET(L7534,-$D7534,0)="n/a","n/a",IF(L$5&gt;OFFSET(L7534,-$D7534,0)+$D7534,$E7534-SUM($G7534:K7534),($E7534-SUM($G7534:K7534))/(OFFSET(L7534,-$D7534,0)-(L$5-$D7534-1))))</f>
        <v>0</v>
      </c>
    </row>
    <row r="7535" spans="1:12" ht="12.75" hidden="1" customHeight="1" outlineLevel="2" x14ac:dyDescent="0.2">
      <c r="A7535" s="3"/>
      <c r="B7535" s="3"/>
      <c r="C7535" s="377" t="s">
        <v>48</v>
      </c>
      <c r="D7535" s="3">
        <v>2</v>
      </c>
      <c r="E7535" s="295">
        <f ca="1"/>
        <v>0</v>
      </c>
      <c r="F7535" s="296"/>
      <c r="G7535" s="299"/>
      <c r="H7535" s="297"/>
      <c r="I7535" s="298">
        <f ca="1">IF(OFFSET(I7535,-$D7535,0)="n/a","n/a",IF(I$5&gt;OFFSET(I7535,-$D7535,0)+$D7535,$E7535-SUM($G7535:H7535),($E7535-SUM($G7535:H7535))/(OFFSET(I7535,-$D7535,0)-(I$5-$D7535-1))))</f>
        <v>0</v>
      </c>
      <c r="J7535" s="298">
        <f ca="1">IF(OFFSET(J7535,-$D7535,0)="n/a","n/a",IF(J$5&gt;OFFSET(J7535,-$D7535,0)+$D7535,$E7535-SUM($G7535:I7535),($E7535-SUM($G7535:I7535))/(OFFSET(J7535,-$D7535,0)-(J$5-$D7535-1))))</f>
        <v>0</v>
      </c>
      <c r="K7535" s="298">
        <f ca="1">IF(OFFSET(K7535,-$D7535,0)="n/a","n/a",IF(K$5&gt;OFFSET(K7535,-$D7535,0)+$D7535,$E7535-SUM($G7535:J7535),($E7535-SUM($G7535:J7535))/(OFFSET(K7535,-$D7535,0)-(K$5-$D7535-1))))</f>
        <v>0</v>
      </c>
      <c r="L7535" s="298">
        <f ca="1">IF(OFFSET(L7535,-$D7535,0)="n/a","n/a",IF(L$5&gt;OFFSET(L7535,-$D7535,0)+$D7535,$E7535-SUM($G7535:K7535),($E7535-SUM($G7535:K7535))/(OFFSET(L7535,-$D7535,0)-(L$5-$D7535-1))))</f>
        <v>0</v>
      </c>
    </row>
    <row r="7536" spans="1:12" ht="12.75" hidden="1" customHeight="1" outlineLevel="2" x14ac:dyDescent="0.2">
      <c r="A7536" s="3"/>
      <c r="B7536" s="3"/>
      <c r="C7536" s="377"/>
      <c r="D7536" s="3">
        <v>3</v>
      </c>
      <c r="E7536" s="295">
        <f ca="1"/>
        <v>0</v>
      </c>
      <c r="F7536" s="296"/>
      <c r="G7536" s="299"/>
      <c r="H7536" s="299"/>
      <c r="I7536" s="297"/>
      <c r="J7536" s="298">
        <f ca="1">IF(OFFSET(J7536,-$D7536,0)="n/a","n/a",IF(J$5&gt;OFFSET(J7536,-$D7536,0)+$D7536,$E7536-SUM($G7536:I7536),($E7536-SUM($G7536:I7536))/(OFFSET(J7536,-$D7536,0)-(J$5-$D7536-1))))</f>
        <v>0</v>
      </c>
      <c r="K7536" s="298">
        <f ca="1">IF(OFFSET(K7536,-$D7536,0)="n/a","n/a",IF(K$5&gt;OFFSET(K7536,-$D7536,0)+$D7536,$E7536-SUM($G7536:J7536),($E7536-SUM($G7536:J7536))/(OFFSET(K7536,-$D7536,0)-(K$5-$D7536-1))))</f>
        <v>0</v>
      </c>
      <c r="L7536" s="298">
        <f ca="1">IF(OFFSET(L7536,-$D7536,0)="n/a","n/a",IF(L$5&gt;OFFSET(L7536,-$D7536,0)+$D7536,$E7536-SUM($G7536:K7536),($E7536-SUM($G7536:K7536))/(OFFSET(L7536,-$D7536,0)-(L$5-$D7536-1))))</f>
        <v>0</v>
      </c>
    </row>
    <row r="7537" spans="1:12" ht="12.75" hidden="1" customHeight="1" outlineLevel="2" x14ac:dyDescent="0.2">
      <c r="A7537" s="3"/>
      <c r="B7537" s="3"/>
      <c r="C7537" s="377"/>
      <c r="D7537" s="3">
        <v>4</v>
      </c>
      <c r="E7537" s="295">
        <f ca="1"/>
        <v>0</v>
      </c>
      <c r="F7537" s="296"/>
      <c r="G7537" s="299"/>
      <c r="H7537" s="299"/>
      <c r="I7537" s="299"/>
      <c r="J7537" s="297"/>
      <c r="K7537" s="298">
        <f ca="1">IF(OFFSET(K7537,-$D7537,0)="n/a","n/a",IF(K$5&gt;OFFSET(K7537,-$D7537,0)+$D7537,$E7537-SUM($G7537:J7537),($E7537-SUM($G7537:J7537))/(OFFSET(K7537,-$D7537,0)-(K$5-$D7537-1))))</f>
        <v>0</v>
      </c>
      <c r="L7537" s="298">
        <f ca="1">IF(OFFSET(L7537,-$D7537,0)="n/a","n/a",IF(L$5&gt;OFFSET(L7537,-$D7537,0)+$D7537,$E7537-SUM($G7537:K7537),($E7537-SUM($G7537:K7537))/(OFFSET(L7537,-$D7537,0)-(L$5-$D7537-1))))</f>
        <v>0</v>
      </c>
    </row>
    <row r="7538" spans="1:12" ht="12.75" hidden="1" customHeight="1" outlineLevel="2" x14ac:dyDescent="0.2">
      <c r="A7538" s="3"/>
      <c r="B7538" s="3"/>
      <c r="C7538" s="377"/>
      <c r="D7538" s="3">
        <v>5</v>
      </c>
      <c r="E7538" s="295">
        <f ca="1"/>
        <v>0</v>
      </c>
      <c r="F7538" s="296"/>
      <c r="G7538" s="299"/>
      <c r="H7538" s="299"/>
      <c r="I7538" s="299"/>
      <c r="J7538" s="299"/>
      <c r="K7538" s="297"/>
      <c r="L7538" s="298">
        <f ca="1">IF(OFFSET(L7538,-$D7538,0)="n/a","n/a",IF(L$5&gt;OFFSET(L7538,-$D7538,0)+$D7538,$E7538-SUM($G7538:K7538),($E7538-SUM($G7538:K7538))/(OFFSET(L7538,-$D7538,0)-(L$5-$D7538-1))))</f>
        <v>0</v>
      </c>
    </row>
    <row r="7539" spans="1:12" ht="12.75" hidden="1" customHeight="1" outlineLevel="2" x14ac:dyDescent="0.2">
      <c r="A7539" s="3"/>
      <c r="B7539" s="3"/>
      <c r="C7539" s="377"/>
      <c r="D7539" s="3">
        <v>6</v>
      </c>
      <c r="E7539" s="295">
        <f ca="1"/>
        <v>0</v>
      </c>
      <c r="F7539" s="296"/>
      <c r="G7539" s="299"/>
      <c r="H7539" s="299"/>
      <c r="I7539" s="299"/>
      <c r="J7539" s="299"/>
      <c r="K7539" s="299"/>
      <c r="L7539" s="297"/>
    </row>
    <row r="7540" spans="1:12" ht="12.75" hidden="1" customHeight="1" outlineLevel="2" x14ac:dyDescent="0.2">
      <c r="A7540" s="3"/>
      <c r="B7540" s="3"/>
      <c r="C7540" s="377"/>
      <c r="D7540" s="3">
        <v>7</v>
      </c>
      <c r="E7540" s="295" t="e">
        <f ca="1"/>
        <v>#N/A</v>
      </c>
      <c r="F7540" s="296"/>
      <c r="G7540" s="299"/>
      <c r="H7540" s="299"/>
      <c r="I7540" s="299"/>
      <c r="J7540" s="299"/>
      <c r="K7540" s="299"/>
      <c r="L7540" s="299"/>
    </row>
    <row r="7541" spans="1:12" ht="12.75" hidden="1" customHeight="1" outlineLevel="2" x14ac:dyDescent="0.2">
      <c r="A7541" s="3"/>
      <c r="B7541" s="3"/>
      <c r="C7541" s="377"/>
      <c r="D7541" s="3">
        <v>8</v>
      </c>
      <c r="E7541" s="295" t="e">
        <f ca="1"/>
        <v>#N/A</v>
      </c>
      <c r="F7541" s="296"/>
      <c r="G7541" s="299"/>
      <c r="H7541" s="299"/>
      <c r="I7541" s="299"/>
      <c r="J7541" s="299"/>
      <c r="K7541" s="299"/>
      <c r="L7541" s="299"/>
    </row>
    <row r="7542" spans="1:12" ht="12.75" hidden="1" customHeight="1" outlineLevel="2" x14ac:dyDescent="0.2">
      <c r="A7542" s="3"/>
      <c r="B7542" s="3"/>
      <c r="C7542" s="377"/>
      <c r="D7542" s="3">
        <v>9</v>
      </c>
      <c r="E7542" s="295" t="e">
        <f ca="1"/>
        <v>#N/A</v>
      </c>
      <c r="F7542" s="296"/>
      <c r="G7542" s="299"/>
      <c r="H7542" s="299"/>
      <c r="I7542" s="299"/>
      <c r="J7542" s="299"/>
      <c r="K7542" s="299"/>
      <c r="L7542" s="299"/>
    </row>
    <row r="7543" spans="1:12" ht="12.75" hidden="1" customHeight="1" outlineLevel="2" x14ac:dyDescent="0.2">
      <c r="A7543" s="3"/>
      <c r="B7543" s="3"/>
      <c r="C7543" s="377"/>
      <c r="D7543" s="3">
        <v>10</v>
      </c>
      <c r="E7543" s="295" t="e">
        <f ca="1"/>
        <v>#N/A</v>
      </c>
      <c r="F7543" s="296"/>
      <c r="G7543" s="299"/>
      <c r="H7543" s="299"/>
      <c r="I7543" s="299"/>
      <c r="J7543" s="299"/>
      <c r="K7543" s="299"/>
      <c r="L7543" s="299"/>
    </row>
    <row r="7544" spans="1:12" ht="12.75" hidden="1" customHeight="1" outlineLevel="2" x14ac:dyDescent="0.2">
      <c r="A7544" s="3"/>
      <c r="B7544" s="3"/>
      <c r="C7544" s="377"/>
      <c r="D7544" s="3">
        <v>11</v>
      </c>
      <c r="E7544" s="295" t="e">
        <f ca="1"/>
        <v>#N/A</v>
      </c>
      <c r="F7544" s="296"/>
      <c r="G7544" s="299"/>
      <c r="H7544" s="299"/>
      <c r="I7544" s="299"/>
      <c r="J7544" s="299"/>
      <c r="K7544" s="299"/>
      <c r="L7544" s="299"/>
    </row>
    <row r="7545" spans="1:12" ht="12.75" hidden="1" customHeight="1" outlineLevel="2" x14ac:dyDescent="0.2">
      <c r="A7545" s="3"/>
      <c r="B7545" s="3"/>
      <c r="C7545" s="377"/>
      <c r="D7545" s="3">
        <v>12</v>
      </c>
      <c r="E7545" s="295" t="e">
        <f ca="1"/>
        <v>#N/A</v>
      </c>
      <c r="F7545" s="296"/>
      <c r="G7545" s="299"/>
      <c r="H7545" s="299"/>
      <c r="I7545" s="299"/>
      <c r="J7545" s="299"/>
      <c r="K7545" s="299"/>
      <c r="L7545" s="299"/>
    </row>
    <row r="7546" spans="1:12" ht="12.75" hidden="1" customHeight="1" outlineLevel="2" x14ac:dyDescent="0.2">
      <c r="A7546" s="3"/>
      <c r="B7546" s="3"/>
      <c r="C7546" s="377"/>
      <c r="D7546" s="3">
        <v>13</v>
      </c>
      <c r="E7546" s="295" t="e">
        <f ca="1"/>
        <v>#N/A</v>
      </c>
      <c r="F7546" s="296"/>
      <c r="G7546" s="299"/>
      <c r="H7546" s="299"/>
      <c r="I7546" s="299"/>
      <c r="J7546" s="299"/>
      <c r="K7546" s="299"/>
      <c r="L7546" s="299"/>
    </row>
    <row r="7547" spans="1:12" ht="12.75" hidden="1" customHeight="1" outlineLevel="2" x14ac:dyDescent="0.2">
      <c r="A7547" s="3"/>
      <c r="B7547" s="3"/>
      <c r="C7547" s="377"/>
      <c r="D7547" s="3">
        <v>14</v>
      </c>
      <c r="E7547" s="295" t="e">
        <f ca="1"/>
        <v>#N/A</v>
      </c>
      <c r="F7547" s="296"/>
      <c r="G7547" s="299"/>
      <c r="H7547" s="299"/>
      <c r="I7547" s="299"/>
      <c r="J7547" s="299"/>
      <c r="K7547" s="299"/>
      <c r="L7547" s="299"/>
    </row>
    <row r="7548" spans="1:12" ht="12.75" hidden="1" customHeight="1" outlineLevel="2" x14ac:dyDescent="0.2">
      <c r="A7548" s="3"/>
      <c r="B7548" s="3"/>
      <c r="C7548" s="377"/>
      <c r="D7548" s="3">
        <v>15</v>
      </c>
      <c r="E7548" s="295" t="e">
        <f ca="1"/>
        <v>#N/A</v>
      </c>
      <c r="F7548" s="296"/>
      <c r="G7548" s="299"/>
      <c r="H7548" s="299"/>
      <c r="I7548" s="299"/>
      <c r="J7548" s="299"/>
      <c r="K7548" s="299"/>
      <c r="L7548" s="299"/>
    </row>
    <row r="7549" spans="1:12" ht="12.75" hidden="1" customHeight="1" outlineLevel="1" x14ac:dyDescent="0.2">
      <c r="A7549" s="3"/>
      <c r="B7549" s="149" t="str">
        <f ca="1">B7532</f>
        <v>Asset Type 196</v>
      </c>
      <c r="C7549" s="149" t="str">
        <f ca="1">C7532</f>
        <v>Description - Asset Type 196</v>
      </c>
      <c r="D7549" s="3"/>
      <c r="E7549" s="3"/>
      <c r="F7549" s="109" t="s">
        <v>47</v>
      </c>
      <c r="G7549" s="301">
        <f t="shared" ref="G7549:L7549" si="792">SUM(G7534:G7548)</f>
        <v>0</v>
      </c>
      <c r="H7549" s="301">
        <f t="shared" ca="1" si="792"/>
        <v>0</v>
      </c>
      <c r="I7549" s="301">
        <f t="shared" ca="1" si="792"/>
        <v>0</v>
      </c>
      <c r="J7549" s="301">
        <f t="shared" ca="1" si="792"/>
        <v>0</v>
      </c>
      <c r="K7549" s="301">
        <f t="shared" ca="1" si="792"/>
        <v>0</v>
      </c>
      <c r="L7549" s="301">
        <f t="shared" ca="1" si="792"/>
        <v>0</v>
      </c>
    </row>
    <row r="7550" spans="1:12" ht="12.75" hidden="1" customHeight="1" outlineLevel="2" x14ac:dyDescent="0.2">
      <c r="A7550" s="221">
        <f>A7532+1</f>
        <v>197</v>
      </c>
      <c r="B7550" s="22" t="str">
        <f ca="1">OFFSET($B$216,$A7550-1,0)</f>
        <v>Asset Type 197</v>
      </c>
      <c r="C7550" s="22" t="str">
        <f ca="1">OFFSET($C$216,$A7550-1,0)</f>
        <v>Description - Asset Type 197</v>
      </c>
      <c r="D7550" s="3"/>
      <c r="E7550" s="112"/>
      <c r="F7550" s="111" t="s">
        <v>46</v>
      </c>
      <c r="G7550" s="300">
        <f t="shared" ref="G7550:L7550" ca="1" si="793">VLOOKUP($B7550,$B$216:$L$415,5+G$5,FALSE)</f>
        <v>0</v>
      </c>
      <c r="H7550" s="300">
        <f t="shared" ca="1" si="793"/>
        <v>0</v>
      </c>
      <c r="I7550" s="300">
        <f t="shared" ca="1" si="793"/>
        <v>0</v>
      </c>
      <c r="J7550" s="300">
        <f t="shared" ca="1" si="793"/>
        <v>0</v>
      </c>
      <c r="K7550" s="300">
        <f t="shared" ca="1" si="793"/>
        <v>0</v>
      </c>
      <c r="L7550" s="300">
        <f t="shared" ca="1" si="793"/>
        <v>0</v>
      </c>
    </row>
    <row r="7551" spans="1:12" ht="12.75" hidden="1" customHeight="1" outlineLevel="2" x14ac:dyDescent="0.2">
      <c r="A7551" s="3"/>
      <c r="B7551" s="3"/>
      <c r="C7551" s="21"/>
      <c r="D7551" s="3"/>
      <c r="E7551" s="110"/>
      <c r="F7551" s="109" t="s">
        <v>81</v>
      </c>
      <c r="G7551" s="114">
        <f ca="1">VLOOKUP($B7550,'Input Sheet'!$B$215:$L$414,5+G$5,FALSE)</f>
        <v>0</v>
      </c>
      <c r="H7551" s="114">
        <f ca="1">VLOOKUP($B7550,'Input Sheet'!$B$215:$L$414,5+H$5,FALSE)</f>
        <v>0</v>
      </c>
      <c r="I7551" s="114">
        <f ca="1">VLOOKUP($B7550,'Input Sheet'!$B$215:$L$414,5+I$5,FALSE)</f>
        <v>0</v>
      </c>
      <c r="J7551" s="114">
        <f ca="1">VLOOKUP($B7550,'Input Sheet'!$B$215:$L$414,5+J$5,FALSE)</f>
        <v>0</v>
      </c>
      <c r="K7551" s="114">
        <f ca="1">VLOOKUP($B7550,'Input Sheet'!$B$215:$L$414,5+K$5,FALSE)</f>
        <v>0</v>
      </c>
      <c r="L7551" s="114">
        <f ca="1">VLOOKUP($B7550,'Input Sheet'!$B$215:$L$414,5+L$5,FALSE)</f>
        <v>0</v>
      </c>
    </row>
    <row r="7552" spans="1:12" ht="12.75" hidden="1" customHeight="1" outlineLevel="2" x14ac:dyDescent="0.2">
      <c r="A7552" s="3"/>
      <c r="B7552" s="3"/>
      <c r="C7552" s="3"/>
      <c r="D7552" s="3">
        <v>1</v>
      </c>
      <c r="E7552" s="295">
        <f t="array" aca="1" ref="E7552:E7566" ca="1">TRANSPOSE(G7550:L7550)</f>
        <v>0</v>
      </c>
      <c r="F7552" s="296"/>
      <c r="G7552" s="297"/>
      <c r="H7552" s="298">
        <f ca="1">IF(OFFSET(H7552,-$D7552,0)="n/a","n/a",IF(H$5&gt;OFFSET(H7552,-$D7552,0)+$D7552,$E7552-SUM($G7552:G7552),($E7552-SUM($G7552:G7552))/(OFFSET(H7552,-$D7552,0)-(H$5-$D7552-1))))</f>
        <v>0</v>
      </c>
      <c r="I7552" s="298">
        <f ca="1">IF(OFFSET(I7552,-$D7552,0)="n/a","n/a",IF(I$5&gt;OFFSET(I7552,-$D7552,0)+$D7552,$E7552-SUM($G7552:H7552),($E7552-SUM($G7552:H7552))/(OFFSET(I7552,-$D7552,0)-(I$5-$D7552-1))))</f>
        <v>0</v>
      </c>
      <c r="J7552" s="298">
        <f ca="1">IF(OFFSET(J7552,-$D7552,0)="n/a","n/a",IF(J$5&gt;OFFSET(J7552,-$D7552,0)+$D7552,$E7552-SUM($G7552:I7552),($E7552-SUM($G7552:I7552))/(OFFSET(J7552,-$D7552,0)-(J$5-$D7552-1))))</f>
        <v>0</v>
      </c>
      <c r="K7552" s="298">
        <f ca="1">IF(OFFSET(K7552,-$D7552,0)="n/a","n/a",IF(K$5&gt;OFFSET(K7552,-$D7552,0)+$D7552,$E7552-SUM($G7552:J7552),($E7552-SUM($G7552:J7552))/(OFFSET(K7552,-$D7552,0)-(K$5-$D7552-1))))</f>
        <v>0</v>
      </c>
      <c r="L7552" s="298">
        <f ca="1">IF(OFFSET(L7552,-$D7552,0)="n/a","n/a",IF(L$5&gt;OFFSET(L7552,-$D7552,0)+$D7552,$E7552-SUM($G7552:K7552),($E7552-SUM($G7552:K7552))/(OFFSET(L7552,-$D7552,0)-(L$5-$D7552-1))))</f>
        <v>0</v>
      </c>
    </row>
    <row r="7553" spans="1:12" ht="12.75" hidden="1" customHeight="1" outlineLevel="2" x14ac:dyDescent="0.2">
      <c r="A7553" s="3"/>
      <c r="B7553" s="3"/>
      <c r="C7553" s="377" t="s">
        <v>48</v>
      </c>
      <c r="D7553" s="3">
        <v>2</v>
      </c>
      <c r="E7553" s="295">
        <f ca="1"/>
        <v>0</v>
      </c>
      <c r="F7553" s="296"/>
      <c r="G7553" s="299"/>
      <c r="H7553" s="297"/>
      <c r="I7553" s="298">
        <f ca="1">IF(OFFSET(I7553,-$D7553,0)="n/a","n/a",IF(I$5&gt;OFFSET(I7553,-$D7553,0)+$D7553,$E7553-SUM($G7553:H7553),($E7553-SUM($G7553:H7553))/(OFFSET(I7553,-$D7553,0)-(I$5-$D7553-1))))</f>
        <v>0</v>
      </c>
      <c r="J7553" s="298">
        <f ca="1">IF(OFFSET(J7553,-$D7553,0)="n/a","n/a",IF(J$5&gt;OFFSET(J7553,-$D7553,0)+$D7553,$E7553-SUM($G7553:I7553),($E7553-SUM($G7553:I7553))/(OFFSET(J7553,-$D7553,0)-(J$5-$D7553-1))))</f>
        <v>0</v>
      </c>
      <c r="K7553" s="298">
        <f ca="1">IF(OFFSET(K7553,-$D7553,0)="n/a","n/a",IF(K$5&gt;OFFSET(K7553,-$D7553,0)+$D7553,$E7553-SUM($G7553:J7553),($E7553-SUM($G7553:J7553))/(OFFSET(K7553,-$D7553,0)-(K$5-$D7553-1))))</f>
        <v>0</v>
      </c>
      <c r="L7553" s="298">
        <f ca="1">IF(OFFSET(L7553,-$D7553,0)="n/a","n/a",IF(L$5&gt;OFFSET(L7553,-$D7553,0)+$D7553,$E7553-SUM($G7553:K7553),($E7553-SUM($G7553:K7553))/(OFFSET(L7553,-$D7553,0)-(L$5-$D7553-1))))</f>
        <v>0</v>
      </c>
    </row>
    <row r="7554" spans="1:12" ht="12.75" hidden="1" customHeight="1" outlineLevel="2" x14ac:dyDescent="0.2">
      <c r="A7554" s="3"/>
      <c r="B7554" s="3"/>
      <c r="C7554" s="377"/>
      <c r="D7554" s="3">
        <v>3</v>
      </c>
      <c r="E7554" s="295">
        <f ca="1"/>
        <v>0</v>
      </c>
      <c r="F7554" s="296"/>
      <c r="G7554" s="299"/>
      <c r="H7554" s="299"/>
      <c r="I7554" s="297"/>
      <c r="J7554" s="298">
        <f ca="1">IF(OFFSET(J7554,-$D7554,0)="n/a","n/a",IF(J$5&gt;OFFSET(J7554,-$D7554,0)+$D7554,$E7554-SUM($G7554:I7554),($E7554-SUM($G7554:I7554))/(OFFSET(J7554,-$D7554,0)-(J$5-$D7554-1))))</f>
        <v>0</v>
      </c>
      <c r="K7554" s="298">
        <f ca="1">IF(OFFSET(K7554,-$D7554,0)="n/a","n/a",IF(K$5&gt;OFFSET(K7554,-$D7554,0)+$D7554,$E7554-SUM($G7554:J7554),($E7554-SUM($G7554:J7554))/(OFFSET(K7554,-$D7554,0)-(K$5-$D7554-1))))</f>
        <v>0</v>
      </c>
      <c r="L7554" s="298">
        <f ca="1">IF(OFFSET(L7554,-$D7554,0)="n/a","n/a",IF(L$5&gt;OFFSET(L7554,-$D7554,0)+$D7554,$E7554-SUM($G7554:K7554),($E7554-SUM($G7554:K7554))/(OFFSET(L7554,-$D7554,0)-(L$5-$D7554-1))))</f>
        <v>0</v>
      </c>
    </row>
    <row r="7555" spans="1:12" ht="12.75" hidden="1" customHeight="1" outlineLevel="2" x14ac:dyDescent="0.2">
      <c r="A7555" s="3"/>
      <c r="B7555" s="3"/>
      <c r="C7555" s="377"/>
      <c r="D7555" s="3">
        <v>4</v>
      </c>
      <c r="E7555" s="295">
        <f ca="1"/>
        <v>0</v>
      </c>
      <c r="F7555" s="296"/>
      <c r="G7555" s="299"/>
      <c r="H7555" s="299"/>
      <c r="I7555" s="299"/>
      <c r="J7555" s="297"/>
      <c r="K7555" s="298">
        <f ca="1">IF(OFFSET(K7555,-$D7555,0)="n/a","n/a",IF(K$5&gt;OFFSET(K7555,-$D7555,0)+$D7555,$E7555-SUM($G7555:J7555),($E7555-SUM($G7555:J7555))/(OFFSET(K7555,-$D7555,0)-(K$5-$D7555-1))))</f>
        <v>0</v>
      </c>
      <c r="L7555" s="298">
        <f ca="1">IF(OFFSET(L7555,-$D7555,0)="n/a","n/a",IF(L$5&gt;OFFSET(L7555,-$D7555,0)+$D7555,$E7555-SUM($G7555:K7555),($E7555-SUM($G7555:K7555))/(OFFSET(L7555,-$D7555,0)-(L$5-$D7555-1))))</f>
        <v>0</v>
      </c>
    </row>
    <row r="7556" spans="1:12" ht="12.75" hidden="1" customHeight="1" outlineLevel="2" x14ac:dyDescent="0.2">
      <c r="A7556" s="3"/>
      <c r="B7556" s="3"/>
      <c r="C7556" s="377"/>
      <c r="D7556" s="3">
        <v>5</v>
      </c>
      <c r="E7556" s="295">
        <f ca="1"/>
        <v>0</v>
      </c>
      <c r="F7556" s="296"/>
      <c r="G7556" s="299"/>
      <c r="H7556" s="299"/>
      <c r="I7556" s="299"/>
      <c r="J7556" s="299"/>
      <c r="K7556" s="297"/>
      <c r="L7556" s="298">
        <f ca="1">IF(OFFSET(L7556,-$D7556,0)="n/a","n/a",IF(L$5&gt;OFFSET(L7556,-$D7556,0)+$D7556,$E7556-SUM($G7556:K7556),($E7556-SUM($G7556:K7556))/(OFFSET(L7556,-$D7556,0)-(L$5-$D7556-1))))</f>
        <v>0</v>
      </c>
    </row>
    <row r="7557" spans="1:12" ht="12.75" hidden="1" customHeight="1" outlineLevel="2" x14ac:dyDescent="0.2">
      <c r="A7557" s="3"/>
      <c r="B7557" s="3"/>
      <c r="C7557" s="377"/>
      <c r="D7557" s="3">
        <v>6</v>
      </c>
      <c r="E7557" s="295">
        <f ca="1"/>
        <v>0</v>
      </c>
      <c r="F7557" s="296"/>
      <c r="G7557" s="299"/>
      <c r="H7557" s="299"/>
      <c r="I7557" s="299"/>
      <c r="J7557" s="299"/>
      <c r="K7557" s="299"/>
      <c r="L7557" s="297"/>
    </row>
    <row r="7558" spans="1:12" ht="12.75" hidden="1" customHeight="1" outlineLevel="2" x14ac:dyDescent="0.2">
      <c r="A7558" s="3"/>
      <c r="B7558" s="3"/>
      <c r="C7558" s="377"/>
      <c r="D7558" s="3">
        <v>7</v>
      </c>
      <c r="E7558" s="295" t="e">
        <f ca="1"/>
        <v>#N/A</v>
      </c>
      <c r="F7558" s="296"/>
      <c r="G7558" s="299"/>
      <c r="H7558" s="299"/>
      <c r="I7558" s="299"/>
      <c r="J7558" s="299"/>
      <c r="K7558" s="299"/>
      <c r="L7558" s="299"/>
    </row>
    <row r="7559" spans="1:12" ht="12.75" hidden="1" customHeight="1" outlineLevel="2" x14ac:dyDescent="0.2">
      <c r="A7559" s="3"/>
      <c r="B7559" s="3"/>
      <c r="C7559" s="377"/>
      <c r="D7559" s="3">
        <v>8</v>
      </c>
      <c r="E7559" s="295" t="e">
        <f ca="1"/>
        <v>#N/A</v>
      </c>
      <c r="F7559" s="296"/>
      <c r="G7559" s="299"/>
      <c r="H7559" s="299"/>
      <c r="I7559" s="299"/>
      <c r="J7559" s="299"/>
      <c r="K7559" s="299"/>
      <c r="L7559" s="299"/>
    </row>
    <row r="7560" spans="1:12" ht="12.75" hidden="1" customHeight="1" outlineLevel="2" x14ac:dyDescent="0.2">
      <c r="A7560" s="3"/>
      <c r="B7560" s="3"/>
      <c r="C7560" s="377"/>
      <c r="D7560" s="3">
        <v>9</v>
      </c>
      <c r="E7560" s="295" t="e">
        <f ca="1"/>
        <v>#N/A</v>
      </c>
      <c r="F7560" s="296"/>
      <c r="G7560" s="299"/>
      <c r="H7560" s="299"/>
      <c r="I7560" s="299"/>
      <c r="J7560" s="299"/>
      <c r="K7560" s="299"/>
      <c r="L7560" s="299"/>
    </row>
    <row r="7561" spans="1:12" ht="12.75" hidden="1" customHeight="1" outlineLevel="2" x14ac:dyDescent="0.2">
      <c r="A7561" s="3"/>
      <c r="B7561" s="3"/>
      <c r="C7561" s="377"/>
      <c r="D7561" s="3">
        <v>10</v>
      </c>
      <c r="E7561" s="295" t="e">
        <f ca="1"/>
        <v>#N/A</v>
      </c>
      <c r="F7561" s="296"/>
      <c r="G7561" s="299"/>
      <c r="H7561" s="299"/>
      <c r="I7561" s="299"/>
      <c r="J7561" s="299"/>
      <c r="K7561" s="299"/>
      <c r="L7561" s="299"/>
    </row>
    <row r="7562" spans="1:12" ht="12.75" hidden="1" customHeight="1" outlineLevel="2" x14ac:dyDescent="0.2">
      <c r="A7562" s="3"/>
      <c r="B7562" s="3"/>
      <c r="C7562" s="377"/>
      <c r="D7562" s="3">
        <v>11</v>
      </c>
      <c r="E7562" s="295" t="e">
        <f ca="1"/>
        <v>#N/A</v>
      </c>
      <c r="F7562" s="296"/>
      <c r="G7562" s="299"/>
      <c r="H7562" s="299"/>
      <c r="I7562" s="299"/>
      <c r="J7562" s="299"/>
      <c r="K7562" s="299"/>
      <c r="L7562" s="299"/>
    </row>
    <row r="7563" spans="1:12" ht="12.75" hidden="1" customHeight="1" outlineLevel="2" x14ac:dyDescent="0.2">
      <c r="A7563" s="3"/>
      <c r="B7563" s="3"/>
      <c r="C7563" s="377"/>
      <c r="D7563" s="3">
        <v>12</v>
      </c>
      <c r="E7563" s="295" t="e">
        <f ca="1"/>
        <v>#N/A</v>
      </c>
      <c r="F7563" s="296"/>
      <c r="G7563" s="299"/>
      <c r="H7563" s="299"/>
      <c r="I7563" s="299"/>
      <c r="J7563" s="299"/>
      <c r="K7563" s="299"/>
      <c r="L7563" s="299"/>
    </row>
    <row r="7564" spans="1:12" ht="12.75" hidden="1" customHeight="1" outlineLevel="2" x14ac:dyDescent="0.2">
      <c r="A7564" s="3"/>
      <c r="B7564" s="3"/>
      <c r="C7564" s="377"/>
      <c r="D7564" s="3">
        <v>13</v>
      </c>
      <c r="E7564" s="295" t="e">
        <f ca="1"/>
        <v>#N/A</v>
      </c>
      <c r="F7564" s="296"/>
      <c r="G7564" s="299"/>
      <c r="H7564" s="299"/>
      <c r="I7564" s="299"/>
      <c r="J7564" s="299"/>
      <c r="K7564" s="299"/>
      <c r="L7564" s="299"/>
    </row>
    <row r="7565" spans="1:12" ht="12.75" hidden="1" customHeight="1" outlineLevel="2" x14ac:dyDescent="0.2">
      <c r="A7565" s="3"/>
      <c r="B7565" s="3"/>
      <c r="C7565" s="377"/>
      <c r="D7565" s="3">
        <v>14</v>
      </c>
      <c r="E7565" s="295" t="e">
        <f ca="1"/>
        <v>#N/A</v>
      </c>
      <c r="F7565" s="296"/>
      <c r="G7565" s="299"/>
      <c r="H7565" s="299"/>
      <c r="I7565" s="299"/>
      <c r="J7565" s="299"/>
      <c r="K7565" s="299"/>
      <c r="L7565" s="299"/>
    </row>
    <row r="7566" spans="1:12" ht="12.75" hidden="1" customHeight="1" outlineLevel="2" x14ac:dyDescent="0.2">
      <c r="A7566" s="3"/>
      <c r="B7566" s="3"/>
      <c r="C7566" s="377"/>
      <c r="D7566" s="3">
        <v>15</v>
      </c>
      <c r="E7566" s="295" t="e">
        <f ca="1"/>
        <v>#N/A</v>
      </c>
      <c r="F7566" s="296"/>
      <c r="G7566" s="299"/>
      <c r="H7566" s="299"/>
      <c r="I7566" s="299"/>
      <c r="J7566" s="299"/>
      <c r="K7566" s="299"/>
      <c r="L7566" s="299"/>
    </row>
    <row r="7567" spans="1:12" ht="12.75" hidden="1" customHeight="1" outlineLevel="1" x14ac:dyDescent="0.2">
      <c r="A7567" s="3"/>
      <c r="B7567" s="149" t="str">
        <f ca="1">B7550</f>
        <v>Asset Type 197</v>
      </c>
      <c r="C7567" s="149" t="str">
        <f ca="1">C7550</f>
        <v>Description - Asset Type 197</v>
      </c>
      <c r="D7567" s="3"/>
      <c r="E7567" s="3"/>
      <c r="F7567" s="109" t="s">
        <v>47</v>
      </c>
      <c r="G7567" s="301">
        <f t="shared" ref="G7567:L7567" si="794">SUM(G7552:G7566)</f>
        <v>0</v>
      </c>
      <c r="H7567" s="301">
        <f t="shared" ca="1" si="794"/>
        <v>0</v>
      </c>
      <c r="I7567" s="301">
        <f t="shared" ca="1" si="794"/>
        <v>0</v>
      </c>
      <c r="J7567" s="301">
        <f t="shared" ca="1" si="794"/>
        <v>0</v>
      </c>
      <c r="K7567" s="301">
        <f t="shared" ca="1" si="794"/>
        <v>0</v>
      </c>
      <c r="L7567" s="301">
        <f t="shared" ca="1" si="794"/>
        <v>0</v>
      </c>
    </row>
    <row r="7568" spans="1:12" ht="12.75" hidden="1" customHeight="1" outlineLevel="2" x14ac:dyDescent="0.2">
      <c r="A7568" s="221">
        <f>A7550+1</f>
        <v>198</v>
      </c>
      <c r="B7568" s="22" t="str">
        <f ca="1">OFFSET($B$216,$A7568-1,0)</f>
        <v>Asset Type 198</v>
      </c>
      <c r="C7568" s="22" t="str">
        <f ca="1">OFFSET($C$216,$A7568-1,0)</f>
        <v>Description - Asset Type 198</v>
      </c>
      <c r="D7568" s="3"/>
      <c r="E7568" s="112"/>
      <c r="F7568" s="111" t="s">
        <v>46</v>
      </c>
      <c r="G7568" s="300">
        <f t="shared" ref="G7568:L7568" ca="1" si="795">VLOOKUP($B7568,$B$216:$L$415,5+G$5,FALSE)</f>
        <v>0</v>
      </c>
      <c r="H7568" s="300">
        <f t="shared" ca="1" si="795"/>
        <v>0</v>
      </c>
      <c r="I7568" s="300">
        <f t="shared" ca="1" si="795"/>
        <v>0</v>
      </c>
      <c r="J7568" s="300">
        <f t="shared" ca="1" si="795"/>
        <v>0</v>
      </c>
      <c r="K7568" s="300">
        <f t="shared" ca="1" si="795"/>
        <v>0</v>
      </c>
      <c r="L7568" s="300">
        <f t="shared" ca="1" si="795"/>
        <v>0</v>
      </c>
    </row>
    <row r="7569" spans="1:12" ht="12.75" hidden="1" customHeight="1" outlineLevel="2" x14ac:dyDescent="0.2">
      <c r="A7569" s="3"/>
      <c r="B7569" s="3"/>
      <c r="C7569" s="21"/>
      <c r="D7569" s="3"/>
      <c r="E7569" s="110"/>
      <c r="F7569" s="109" t="s">
        <v>81</v>
      </c>
      <c r="G7569" s="114">
        <f ca="1">VLOOKUP($B7568,'Input Sheet'!$B$215:$L$414,5+G$5,FALSE)</f>
        <v>0</v>
      </c>
      <c r="H7569" s="114">
        <f ca="1">VLOOKUP($B7568,'Input Sheet'!$B$215:$L$414,5+H$5,FALSE)</f>
        <v>0</v>
      </c>
      <c r="I7569" s="114">
        <f ca="1">VLOOKUP($B7568,'Input Sheet'!$B$215:$L$414,5+I$5,FALSE)</f>
        <v>0</v>
      </c>
      <c r="J7569" s="114">
        <f ca="1">VLOOKUP($B7568,'Input Sheet'!$B$215:$L$414,5+J$5,FALSE)</f>
        <v>0</v>
      </c>
      <c r="K7569" s="114">
        <f ca="1">VLOOKUP($B7568,'Input Sheet'!$B$215:$L$414,5+K$5,FALSE)</f>
        <v>0</v>
      </c>
      <c r="L7569" s="114">
        <f ca="1">VLOOKUP($B7568,'Input Sheet'!$B$215:$L$414,5+L$5,FALSE)</f>
        <v>0</v>
      </c>
    </row>
    <row r="7570" spans="1:12" ht="12.75" hidden="1" customHeight="1" outlineLevel="2" x14ac:dyDescent="0.2">
      <c r="A7570" s="3"/>
      <c r="B7570" s="3"/>
      <c r="C7570" s="3"/>
      <c r="D7570" s="3">
        <v>1</v>
      </c>
      <c r="E7570" s="295">
        <f t="array" aca="1" ref="E7570:E7584" ca="1">TRANSPOSE(G7568:L7568)</f>
        <v>0</v>
      </c>
      <c r="F7570" s="296"/>
      <c r="G7570" s="297"/>
      <c r="H7570" s="298">
        <f ca="1">IF(OFFSET(H7570,-$D7570,0)="n/a","n/a",IF(H$5&gt;OFFSET(H7570,-$D7570,0)+$D7570,$E7570-SUM($G7570:G7570),($E7570-SUM($G7570:G7570))/(OFFSET(H7570,-$D7570,0)-(H$5-$D7570-1))))</f>
        <v>0</v>
      </c>
      <c r="I7570" s="298">
        <f ca="1">IF(OFFSET(I7570,-$D7570,0)="n/a","n/a",IF(I$5&gt;OFFSET(I7570,-$D7570,0)+$D7570,$E7570-SUM($G7570:H7570),($E7570-SUM($G7570:H7570))/(OFFSET(I7570,-$D7570,0)-(I$5-$D7570-1))))</f>
        <v>0</v>
      </c>
      <c r="J7570" s="298">
        <f ca="1">IF(OFFSET(J7570,-$D7570,0)="n/a","n/a",IF(J$5&gt;OFFSET(J7570,-$D7570,0)+$D7570,$E7570-SUM($G7570:I7570),($E7570-SUM($G7570:I7570))/(OFFSET(J7570,-$D7570,0)-(J$5-$D7570-1))))</f>
        <v>0</v>
      </c>
      <c r="K7570" s="298">
        <f ca="1">IF(OFFSET(K7570,-$D7570,0)="n/a","n/a",IF(K$5&gt;OFFSET(K7570,-$D7570,0)+$D7570,$E7570-SUM($G7570:J7570),($E7570-SUM($G7570:J7570))/(OFFSET(K7570,-$D7570,0)-(K$5-$D7570-1))))</f>
        <v>0</v>
      </c>
      <c r="L7570" s="298">
        <f ca="1">IF(OFFSET(L7570,-$D7570,0)="n/a","n/a",IF(L$5&gt;OFFSET(L7570,-$D7570,0)+$D7570,$E7570-SUM($G7570:K7570),($E7570-SUM($G7570:K7570))/(OFFSET(L7570,-$D7570,0)-(L$5-$D7570-1))))</f>
        <v>0</v>
      </c>
    </row>
    <row r="7571" spans="1:12" ht="12.75" hidden="1" customHeight="1" outlineLevel="2" x14ac:dyDescent="0.2">
      <c r="A7571" s="3"/>
      <c r="B7571" s="3"/>
      <c r="C7571" s="377" t="s">
        <v>48</v>
      </c>
      <c r="D7571" s="3">
        <v>2</v>
      </c>
      <c r="E7571" s="295">
        <f ca="1"/>
        <v>0</v>
      </c>
      <c r="F7571" s="296"/>
      <c r="G7571" s="299"/>
      <c r="H7571" s="297"/>
      <c r="I7571" s="298">
        <f ca="1">IF(OFFSET(I7571,-$D7571,0)="n/a","n/a",IF(I$5&gt;OFFSET(I7571,-$D7571,0)+$D7571,$E7571-SUM($G7571:H7571),($E7571-SUM($G7571:H7571))/(OFFSET(I7571,-$D7571,0)-(I$5-$D7571-1))))</f>
        <v>0</v>
      </c>
      <c r="J7571" s="298">
        <f ca="1">IF(OFFSET(J7571,-$D7571,0)="n/a","n/a",IF(J$5&gt;OFFSET(J7571,-$D7571,0)+$D7571,$E7571-SUM($G7571:I7571),($E7571-SUM($G7571:I7571))/(OFFSET(J7571,-$D7571,0)-(J$5-$D7571-1))))</f>
        <v>0</v>
      </c>
      <c r="K7571" s="298">
        <f ca="1">IF(OFFSET(K7571,-$D7571,0)="n/a","n/a",IF(K$5&gt;OFFSET(K7571,-$D7571,0)+$D7571,$E7571-SUM($G7571:J7571),($E7571-SUM($G7571:J7571))/(OFFSET(K7571,-$D7571,0)-(K$5-$D7571-1))))</f>
        <v>0</v>
      </c>
      <c r="L7571" s="298">
        <f ca="1">IF(OFFSET(L7571,-$D7571,0)="n/a","n/a",IF(L$5&gt;OFFSET(L7571,-$D7571,0)+$D7571,$E7571-SUM($G7571:K7571),($E7571-SUM($G7571:K7571))/(OFFSET(L7571,-$D7571,0)-(L$5-$D7571-1))))</f>
        <v>0</v>
      </c>
    </row>
    <row r="7572" spans="1:12" ht="12.75" hidden="1" customHeight="1" outlineLevel="2" x14ac:dyDescent="0.2">
      <c r="A7572" s="3"/>
      <c r="B7572" s="3"/>
      <c r="C7572" s="377"/>
      <c r="D7572" s="3">
        <v>3</v>
      </c>
      <c r="E7572" s="295">
        <f ca="1"/>
        <v>0</v>
      </c>
      <c r="F7572" s="296"/>
      <c r="G7572" s="299"/>
      <c r="H7572" s="299"/>
      <c r="I7572" s="297"/>
      <c r="J7572" s="298">
        <f ca="1">IF(OFFSET(J7572,-$D7572,0)="n/a","n/a",IF(J$5&gt;OFFSET(J7572,-$D7572,0)+$D7572,$E7572-SUM($G7572:I7572),($E7572-SUM($G7572:I7572))/(OFFSET(J7572,-$D7572,0)-(J$5-$D7572-1))))</f>
        <v>0</v>
      </c>
      <c r="K7572" s="298">
        <f ca="1">IF(OFFSET(K7572,-$D7572,0)="n/a","n/a",IF(K$5&gt;OFFSET(K7572,-$D7572,0)+$D7572,$E7572-SUM($G7572:J7572),($E7572-SUM($G7572:J7572))/(OFFSET(K7572,-$D7572,0)-(K$5-$D7572-1))))</f>
        <v>0</v>
      </c>
      <c r="L7572" s="298">
        <f ca="1">IF(OFFSET(L7572,-$D7572,0)="n/a","n/a",IF(L$5&gt;OFFSET(L7572,-$D7572,0)+$D7572,$E7572-SUM($G7572:K7572),($E7572-SUM($G7572:K7572))/(OFFSET(L7572,-$D7572,0)-(L$5-$D7572-1))))</f>
        <v>0</v>
      </c>
    </row>
    <row r="7573" spans="1:12" ht="12.75" hidden="1" customHeight="1" outlineLevel="2" x14ac:dyDescent="0.2">
      <c r="A7573" s="3"/>
      <c r="B7573" s="3"/>
      <c r="C7573" s="377"/>
      <c r="D7573" s="3">
        <v>4</v>
      </c>
      <c r="E7573" s="295">
        <f ca="1"/>
        <v>0</v>
      </c>
      <c r="F7573" s="296"/>
      <c r="G7573" s="299"/>
      <c r="H7573" s="299"/>
      <c r="I7573" s="299"/>
      <c r="J7573" s="297"/>
      <c r="K7573" s="298">
        <f ca="1">IF(OFFSET(K7573,-$D7573,0)="n/a","n/a",IF(K$5&gt;OFFSET(K7573,-$D7573,0)+$D7573,$E7573-SUM($G7573:J7573),($E7573-SUM($G7573:J7573))/(OFFSET(K7573,-$D7573,0)-(K$5-$D7573-1))))</f>
        <v>0</v>
      </c>
      <c r="L7573" s="298">
        <f ca="1">IF(OFFSET(L7573,-$D7573,0)="n/a","n/a",IF(L$5&gt;OFFSET(L7573,-$D7573,0)+$D7573,$E7573-SUM($G7573:K7573),($E7573-SUM($G7573:K7573))/(OFFSET(L7573,-$D7573,0)-(L$5-$D7573-1))))</f>
        <v>0</v>
      </c>
    </row>
    <row r="7574" spans="1:12" ht="12.75" hidden="1" customHeight="1" outlineLevel="2" x14ac:dyDescent="0.2">
      <c r="A7574" s="3"/>
      <c r="B7574" s="3"/>
      <c r="C7574" s="377"/>
      <c r="D7574" s="3">
        <v>5</v>
      </c>
      <c r="E7574" s="295">
        <f ca="1"/>
        <v>0</v>
      </c>
      <c r="F7574" s="296"/>
      <c r="G7574" s="299"/>
      <c r="H7574" s="299"/>
      <c r="I7574" s="299"/>
      <c r="J7574" s="299"/>
      <c r="K7574" s="297"/>
      <c r="L7574" s="298">
        <f ca="1">IF(OFFSET(L7574,-$D7574,0)="n/a","n/a",IF(L$5&gt;OFFSET(L7574,-$D7574,0)+$D7574,$E7574-SUM($G7574:K7574),($E7574-SUM($G7574:K7574))/(OFFSET(L7574,-$D7574,0)-(L$5-$D7574-1))))</f>
        <v>0</v>
      </c>
    </row>
    <row r="7575" spans="1:12" ht="12.75" hidden="1" customHeight="1" outlineLevel="2" x14ac:dyDescent="0.2">
      <c r="A7575" s="3"/>
      <c r="B7575" s="3"/>
      <c r="C7575" s="377"/>
      <c r="D7575" s="3">
        <v>6</v>
      </c>
      <c r="E7575" s="295">
        <f ca="1"/>
        <v>0</v>
      </c>
      <c r="F7575" s="296"/>
      <c r="G7575" s="299"/>
      <c r="H7575" s="299"/>
      <c r="I7575" s="299"/>
      <c r="J7575" s="299"/>
      <c r="K7575" s="299"/>
      <c r="L7575" s="297"/>
    </row>
    <row r="7576" spans="1:12" ht="12.75" hidden="1" customHeight="1" outlineLevel="2" x14ac:dyDescent="0.2">
      <c r="A7576" s="3"/>
      <c r="B7576" s="3"/>
      <c r="C7576" s="377"/>
      <c r="D7576" s="3">
        <v>7</v>
      </c>
      <c r="E7576" s="295" t="e">
        <f ca="1"/>
        <v>#N/A</v>
      </c>
      <c r="F7576" s="296"/>
      <c r="G7576" s="299"/>
      <c r="H7576" s="299"/>
      <c r="I7576" s="299"/>
      <c r="J7576" s="299"/>
      <c r="K7576" s="299"/>
      <c r="L7576" s="299"/>
    </row>
    <row r="7577" spans="1:12" ht="12.75" hidden="1" customHeight="1" outlineLevel="2" x14ac:dyDescent="0.2">
      <c r="A7577" s="3"/>
      <c r="B7577" s="3"/>
      <c r="C7577" s="377"/>
      <c r="D7577" s="3">
        <v>8</v>
      </c>
      <c r="E7577" s="295" t="e">
        <f ca="1"/>
        <v>#N/A</v>
      </c>
      <c r="F7577" s="296"/>
      <c r="G7577" s="299"/>
      <c r="H7577" s="299"/>
      <c r="I7577" s="299"/>
      <c r="J7577" s="299"/>
      <c r="K7577" s="299"/>
      <c r="L7577" s="299"/>
    </row>
    <row r="7578" spans="1:12" ht="12.75" hidden="1" customHeight="1" outlineLevel="2" x14ac:dyDescent="0.2">
      <c r="A7578" s="3"/>
      <c r="B7578" s="3"/>
      <c r="C7578" s="377"/>
      <c r="D7578" s="3">
        <v>9</v>
      </c>
      <c r="E7578" s="295" t="e">
        <f ca="1"/>
        <v>#N/A</v>
      </c>
      <c r="F7578" s="296"/>
      <c r="G7578" s="299"/>
      <c r="H7578" s="299"/>
      <c r="I7578" s="299"/>
      <c r="J7578" s="299"/>
      <c r="K7578" s="299"/>
      <c r="L7578" s="299"/>
    </row>
    <row r="7579" spans="1:12" ht="12.75" hidden="1" customHeight="1" outlineLevel="2" x14ac:dyDescent="0.2">
      <c r="A7579" s="3"/>
      <c r="B7579" s="3"/>
      <c r="C7579" s="377"/>
      <c r="D7579" s="3">
        <v>10</v>
      </c>
      <c r="E7579" s="295" t="e">
        <f ca="1"/>
        <v>#N/A</v>
      </c>
      <c r="F7579" s="296"/>
      <c r="G7579" s="299"/>
      <c r="H7579" s="299"/>
      <c r="I7579" s="299"/>
      <c r="J7579" s="299"/>
      <c r="K7579" s="299"/>
      <c r="L7579" s="299"/>
    </row>
    <row r="7580" spans="1:12" ht="12.75" hidden="1" customHeight="1" outlineLevel="2" x14ac:dyDescent="0.2">
      <c r="A7580" s="3"/>
      <c r="B7580" s="3"/>
      <c r="C7580" s="377"/>
      <c r="D7580" s="3">
        <v>11</v>
      </c>
      <c r="E7580" s="295" t="e">
        <f ca="1"/>
        <v>#N/A</v>
      </c>
      <c r="F7580" s="296"/>
      <c r="G7580" s="299"/>
      <c r="H7580" s="299"/>
      <c r="I7580" s="299"/>
      <c r="J7580" s="299"/>
      <c r="K7580" s="299"/>
      <c r="L7580" s="299"/>
    </row>
    <row r="7581" spans="1:12" ht="12.75" hidden="1" customHeight="1" outlineLevel="2" x14ac:dyDescent="0.2">
      <c r="A7581" s="3"/>
      <c r="B7581" s="3"/>
      <c r="C7581" s="377"/>
      <c r="D7581" s="3">
        <v>12</v>
      </c>
      <c r="E7581" s="295" t="e">
        <f ca="1"/>
        <v>#N/A</v>
      </c>
      <c r="F7581" s="296"/>
      <c r="G7581" s="299"/>
      <c r="H7581" s="299"/>
      <c r="I7581" s="299"/>
      <c r="J7581" s="299"/>
      <c r="K7581" s="299"/>
      <c r="L7581" s="299"/>
    </row>
    <row r="7582" spans="1:12" ht="12.75" hidden="1" customHeight="1" outlineLevel="2" x14ac:dyDescent="0.2">
      <c r="A7582" s="3"/>
      <c r="B7582" s="3"/>
      <c r="C7582" s="377"/>
      <c r="D7582" s="3">
        <v>13</v>
      </c>
      <c r="E7582" s="295" t="e">
        <f ca="1"/>
        <v>#N/A</v>
      </c>
      <c r="F7582" s="296"/>
      <c r="G7582" s="299"/>
      <c r="H7582" s="299"/>
      <c r="I7582" s="299"/>
      <c r="J7582" s="299"/>
      <c r="K7582" s="299"/>
      <c r="L7582" s="299"/>
    </row>
    <row r="7583" spans="1:12" ht="12.75" hidden="1" customHeight="1" outlineLevel="2" x14ac:dyDescent="0.2">
      <c r="A7583" s="3"/>
      <c r="B7583" s="3"/>
      <c r="C7583" s="377"/>
      <c r="D7583" s="3">
        <v>14</v>
      </c>
      <c r="E7583" s="295" t="e">
        <f ca="1"/>
        <v>#N/A</v>
      </c>
      <c r="F7583" s="296"/>
      <c r="G7583" s="299"/>
      <c r="H7583" s="299"/>
      <c r="I7583" s="299"/>
      <c r="J7583" s="299"/>
      <c r="K7583" s="299"/>
      <c r="L7583" s="299"/>
    </row>
    <row r="7584" spans="1:12" ht="12.75" hidden="1" customHeight="1" outlineLevel="2" x14ac:dyDescent="0.2">
      <c r="A7584" s="3"/>
      <c r="B7584" s="3"/>
      <c r="C7584" s="377"/>
      <c r="D7584" s="3">
        <v>15</v>
      </c>
      <c r="E7584" s="295" t="e">
        <f ca="1"/>
        <v>#N/A</v>
      </c>
      <c r="F7584" s="296"/>
      <c r="G7584" s="299"/>
      <c r="H7584" s="299"/>
      <c r="I7584" s="299"/>
      <c r="J7584" s="299"/>
      <c r="K7584" s="299"/>
      <c r="L7584" s="299"/>
    </row>
    <row r="7585" spans="1:12" ht="12.75" hidden="1" customHeight="1" outlineLevel="1" x14ac:dyDescent="0.2">
      <c r="A7585" s="3"/>
      <c r="B7585" s="149" t="str">
        <f ca="1">B7568</f>
        <v>Asset Type 198</v>
      </c>
      <c r="C7585" s="149" t="str">
        <f ca="1">C7568</f>
        <v>Description - Asset Type 198</v>
      </c>
      <c r="D7585" s="3"/>
      <c r="E7585" s="3"/>
      <c r="F7585" s="109" t="s">
        <v>47</v>
      </c>
      <c r="G7585" s="301">
        <f t="shared" ref="G7585:L7585" si="796">SUM(G7570:G7584)</f>
        <v>0</v>
      </c>
      <c r="H7585" s="301">
        <f t="shared" ca="1" si="796"/>
        <v>0</v>
      </c>
      <c r="I7585" s="301">
        <f t="shared" ca="1" si="796"/>
        <v>0</v>
      </c>
      <c r="J7585" s="301">
        <f t="shared" ca="1" si="796"/>
        <v>0</v>
      </c>
      <c r="K7585" s="301">
        <f t="shared" ca="1" si="796"/>
        <v>0</v>
      </c>
      <c r="L7585" s="301">
        <f t="shared" ca="1" si="796"/>
        <v>0</v>
      </c>
    </row>
    <row r="7586" spans="1:12" ht="12.75" hidden="1" customHeight="1" outlineLevel="2" x14ac:dyDescent="0.2">
      <c r="A7586" s="221">
        <f>A7568+1</f>
        <v>199</v>
      </c>
      <c r="B7586" s="22" t="str">
        <f ca="1">OFFSET($B$216,$A7586-1,0)</f>
        <v>Asset Type 199</v>
      </c>
      <c r="C7586" s="22" t="str">
        <f ca="1">OFFSET($C$216,$A7586-1,0)</f>
        <v>Description - Asset Type 199</v>
      </c>
      <c r="D7586" s="3"/>
      <c r="E7586" s="112"/>
      <c r="F7586" s="111" t="s">
        <v>46</v>
      </c>
      <c r="G7586" s="300">
        <f t="shared" ref="G7586:L7586" ca="1" si="797">VLOOKUP($B7586,$B$216:$L$415,5+G$5,FALSE)</f>
        <v>0</v>
      </c>
      <c r="H7586" s="300">
        <f t="shared" ca="1" si="797"/>
        <v>0</v>
      </c>
      <c r="I7586" s="300">
        <f t="shared" ca="1" si="797"/>
        <v>0</v>
      </c>
      <c r="J7586" s="300">
        <f t="shared" ca="1" si="797"/>
        <v>0</v>
      </c>
      <c r="K7586" s="300">
        <f t="shared" ca="1" si="797"/>
        <v>0</v>
      </c>
      <c r="L7586" s="300">
        <f t="shared" ca="1" si="797"/>
        <v>0</v>
      </c>
    </row>
    <row r="7587" spans="1:12" ht="12.75" hidden="1" customHeight="1" outlineLevel="2" x14ac:dyDescent="0.2">
      <c r="A7587" s="3"/>
      <c r="B7587" s="3"/>
      <c r="C7587" s="21"/>
      <c r="D7587" s="3"/>
      <c r="E7587" s="110"/>
      <c r="F7587" s="109" t="s">
        <v>81</v>
      </c>
      <c r="G7587" s="114">
        <f ca="1">VLOOKUP($B7586,'Input Sheet'!$B$215:$L$414,5+G$5,FALSE)</f>
        <v>0</v>
      </c>
      <c r="H7587" s="114">
        <f ca="1">VLOOKUP($B7586,'Input Sheet'!$B$215:$L$414,5+H$5,FALSE)</f>
        <v>0</v>
      </c>
      <c r="I7587" s="114">
        <f ca="1">VLOOKUP($B7586,'Input Sheet'!$B$215:$L$414,5+I$5,FALSE)</f>
        <v>0</v>
      </c>
      <c r="J7587" s="114">
        <f ca="1">VLOOKUP($B7586,'Input Sheet'!$B$215:$L$414,5+J$5,FALSE)</f>
        <v>0</v>
      </c>
      <c r="K7587" s="114">
        <f ca="1">VLOOKUP($B7586,'Input Sheet'!$B$215:$L$414,5+K$5,FALSE)</f>
        <v>0</v>
      </c>
      <c r="L7587" s="114">
        <f ca="1">VLOOKUP($B7586,'Input Sheet'!$B$215:$L$414,5+L$5,FALSE)</f>
        <v>0</v>
      </c>
    </row>
    <row r="7588" spans="1:12" ht="12.75" hidden="1" customHeight="1" outlineLevel="2" x14ac:dyDescent="0.2">
      <c r="A7588" s="3"/>
      <c r="B7588" s="3"/>
      <c r="C7588" s="3"/>
      <c r="D7588" s="3">
        <v>1</v>
      </c>
      <c r="E7588" s="295">
        <f t="array" aca="1" ref="E7588:E7602" ca="1">TRANSPOSE(G7586:L7586)</f>
        <v>0</v>
      </c>
      <c r="F7588" s="296"/>
      <c r="G7588" s="297"/>
      <c r="H7588" s="298">
        <f ca="1">IF(OFFSET(H7588,-$D7588,0)="n/a","n/a",IF(H$5&gt;OFFSET(H7588,-$D7588,0)+$D7588,$E7588-SUM($G7588:G7588),($E7588-SUM($G7588:G7588))/(OFFSET(H7588,-$D7588,0)-(H$5-$D7588-1))))</f>
        <v>0</v>
      </c>
      <c r="I7588" s="298">
        <f ca="1">IF(OFFSET(I7588,-$D7588,0)="n/a","n/a",IF(I$5&gt;OFFSET(I7588,-$D7588,0)+$D7588,$E7588-SUM($G7588:H7588),($E7588-SUM($G7588:H7588))/(OFFSET(I7588,-$D7588,0)-(I$5-$D7588-1))))</f>
        <v>0</v>
      </c>
      <c r="J7588" s="298">
        <f ca="1">IF(OFFSET(J7588,-$D7588,0)="n/a","n/a",IF(J$5&gt;OFFSET(J7588,-$D7588,0)+$D7588,$E7588-SUM($G7588:I7588),($E7588-SUM($G7588:I7588))/(OFFSET(J7588,-$D7588,0)-(J$5-$D7588-1))))</f>
        <v>0</v>
      </c>
      <c r="K7588" s="298">
        <f ca="1">IF(OFFSET(K7588,-$D7588,0)="n/a","n/a",IF(K$5&gt;OFFSET(K7588,-$D7588,0)+$D7588,$E7588-SUM($G7588:J7588),($E7588-SUM($G7588:J7588))/(OFFSET(K7588,-$D7588,0)-(K$5-$D7588-1))))</f>
        <v>0</v>
      </c>
      <c r="L7588" s="298">
        <f ca="1">IF(OFFSET(L7588,-$D7588,0)="n/a","n/a",IF(L$5&gt;OFFSET(L7588,-$D7588,0)+$D7588,$E7588-SUM($G7588:K7588),($E7588-SUM($G7588:K7588))/(OFFSET(L7588,-$D7588,0)-(L$5-$D7588-1))))</f>
        <v>0</v>
      </c>
    </row>
    <row r="7589" spans="1:12" ht="12.75" hidden="1" customHeight="1" outlineLevel="2" x14ac:dyDescent="0.2">
      <c r="A7589" s="3"/>
      <c r="B7589" s="3"/>
      <c r="C7589" s="377" t="s">
        <v>48</v>
      </c>
      <c r="D7589" s="3">
        <v>2</v>
      </c>
      <c r="E7589" s="295">
        <f ca="1"/>
        <v>0</v>
      </c>
      <c r="F7589" s="296"/>
      <c r="G7589" s="299"/>
      <c r="H7589" s="297"/>
      <c r="I7589" s="298">
        <f ca="1">IF(OFFSET(I7589,-$D7589,0)="n/a","n/a",IF(I$5&gt;OFFSET(I7589,-$D7589,0)+$D7589,$E7589-SUM($G7589:H7589),($E7589-SUM($G7589:H7589))/(OFFSET(I7589,-$D7589,0)-(I$5-$D7589-1))))</f>
        <v>0</v>
      </c>
      <c r="J7589" s="298">
        <f ca="1">IF(OFFSET(J7589,-$D7589,0)="n/a","n/a",IF(J$5&gt;OFFSET(J7589,-$D7589,0)+$D7589,$E7589-SUM($G7589:I7589),($E7589-SUM($G7589:I7589))/(OFFSET(J7589,-$D7589,0)-(J$5-$D7589-1))))</f>
        <v>0</v>
      </c>
      <c r="K7589" s="298">
        <f ca="1">IF(OFFSET(K7589,-$D7589,0)="n/a","n/a",IF(K$5&gt;OFFSET(K7589,-$D7589,0)+$D7589,$E7589-SUM($G7589:J7589),($E7589-SUM($G7589:J7589))/(OFFSET(K7589,-$D7589,0)-(K$5-$D7589-1))))</f>
        <v>0</v>
      </c>
      <c r="L7589" s="298">
        <f ca="1">IF(OFFSET(L7589,-$D7589,0)="n/a","n/a",IF(L$5&gt;OFFSET(L7589,-$D7589,0)+$D7589,$E7589-SUM($G7589:K7589),($E7589-SUM($G7589:K7589))/(OFFSET(L7589,-$D7589,0)-(L$5-$D7589-1))))</f>
        <v>0</v>
      </c>
    </row>
    <row r="7590" spans="1:12" ht="12.75" hidden="1" customHeight="1" outlineLevel="2" x14ac:dyDescent="0.2">
      <c r="A7590" s="3"/>
      <c r="B7590" s="3"/>
      <c r="C7590" s="377"/>
      <c r="D7590" s="3">
        <v>3</v>
      </c>
      <c r="E7590" s="295">
        <f ca="1"/>
        <v>0</v>
      </c>
      <c r="F7590" s="296"/>
      <c r="G7590" s="299"/>
      <c r="H7590" s="299"/>
      <c r="I7590" s="297"/>
      <c r="J7590" s="298">
        <f ca="1">IF(OFFSET(J7590,-$D7590,0)="n/a","n/a",IF(J$5&gt;OFFSET(J7590,-$D7590,0)+$D7590,$E7590-SUM($G7590:I7590),($E7590-SUM($G7590:I7590))/(OFFSET(J7590,-$D7590,0)-(J$5-$D7590-1))))</f>
        <v>0</v>
      </c>
      <c r="K7590" s="298">
        <f ca="1">IF(OFFSET(K7590,-$D7590,0)="n/a","n/a",IF(K$5&gt;OFFSET(K7590,-$D7590,0)+$D7590,$E7590-SUM($G7590:J7590),($E7590-SUM($G7590:J7590))/(OFFSET(K7590,-$D7590,0)-(K$5-$D7590-1))))</f>
        <v>0</v>
      </c>
      <c r="L7590" s="298">
        <f ca="1">IF(OFFSET(L7590,-$D7590,0)="n/a","n/a",IF(L$5&gt;OFFSET(L7590,-$D7590,0)+$D7590,$E7590-SUM($G7590:K7590),($E7590-SUM($G7590:K7590))/(OFFSET(L7590,-$D7590,0)-(L$5-$D7590-1))))</f>
        <v>0</v>
      </c>
    </row>
    <row r="7591" spans="1:12" ht="12.75" hidden="1" customHeight="1" outlineLevel="2" x14ac:dyDescent="0.2">
      <c r="A7591" s="3"/>
      <c r="B7591" s="3"/>
      <c r="C7591" s="377"/>
      <c r="D7591" s="3">
        <v>4</v>
      </c>
      <c r="E7591" s="295">
        <f ca="1"/>
        <v>0</v>
      </c>
      <c r="F7591" s="296"/>
      <c r="G7591" s="299"/>
      <c r="H7591" s="299"/>
      <c r="I7591" s="299"/>
      <c r="J7591" s="297"/>
      <c r="K7591" s="298">
        <f ca="1">IF(OFFSET(K7591,-$D7591,0)="n/a","n/a",IF(K$5&gt;OFFSET(K7591,-$D7591,0)+$D7591,$E7591-SUM($G7591:J7591),($E7591-SUM($G7591:J7591))/(OFFSET(K7591,-$D7591,0)-(K$5-$D7591-1))))</f>
        <v>0</v>
      </c>
      <c r="L7591" s="298">
        <f ca="1">IF(OFFSET(L7591,-$D7591,0)="n/a","n/a",IF(L$5&gt;OFFSET(L7591,-$D7591,0)+$D7591,$E7591-SUM($G7591:K7591),($E7591-SUM($G7591:K7591))/(OFFSET(L7591,-$D7591,0)-(L$5-$D7591-1))))</f>
        <v>0</v>
      </c>
    </row>
    <row r="7592" spans="1:12" ht="12.75" hidden="1" customHeight="1" outlineLevel="2" x14ac:dyDescent="0.2">
      <c r="A7592" s="3"/>
      <c r="B7592" s="3"/>
      <c r="C7592" s="377"/>
      <c r="D7592" s="3">
        <v>5</v>
      </c>
      <c r="E7592" s="295">
        <f ca="1"/>
        <v>0</v>
      </c>
      <c r="F7592" s="296"/>
      <c r="G7592" s="299"/>
      <c r="H7592" s="299"/>
      <c r="I7592" s="299"/>
      <c r="J7592" s="299"/>
      <c r="K7592" s="297"/>
      <c r="L7592" s="298">
        <f ca="1">IF(OFFSET(L7592,-$D7592,0)="n/a","n/a",IF(L$5&gt;OFFSET(L7592,-$D7592,0)+$D7592,$E7592-SUM($G7592:K7592),($E7592-SUM($G7592:K7592))/(OFFSET(L7592,-$D7592,0)-(L$5-$D7592-1))))</f>
        <v>0</v>
      </c>
    </row>
    <row r="7593" spans="1:12" ht="12.75" hidden="1" customHeight="1" outlineLevel="2" x14ac:dyDescent="0.2">
      <c r="A7593" s="3"/>
      <c r="B7593" s="3"/>
      <c r="C7593" s="377"/>
      <c r="D7593" s="3">
        <v>6</v>
      </c>
      <c r="E7593" s="295">
        <f ca="1"/>
        <v>0</v>
      </c>
      <c r="F7593" s="296"/>
      <c r="G7593" s="299"/>
      <c r="H7593" s="299"/>
      <c r="I7593" s="299"/>
      <c r="J7593" s="299"/>
      <c r="K7593" s="299"/>
      <c r="L7593" s="297"/>
    </row>
    <row r="7594" spans="1:12" ht="12.75" hidden="1" customHeight="1" outlineLevel="2" x14ac:dyDescent="0.2">
      <c r="A7594" s="3"/>
      <c r="B7594" s="3"/>
      <c r="C7594" s="377"/>
      <c r="D7594" s="3">
        <v>7</v>
      </c>
      <c r="E7594" s="295" t="e">
        <f ca="1"/>
        <v>#N/A</v>
      </c>
      <c r="F7594" s="296"/>
      <c r="G7594" s="299"/>
      <c r="H7594" s="299"/>
      <c r="I7594" s="299"/>
      <c r="J7594" s="299"/>
      <c r="K7594" s="299"/>
      <c r="L7594" s="299"/>
    </row>
    <row r="7595" spans="1:12" ht="12.75" hidden="1" customHeight="1" outlineLevel="2" x14ac:dyDescent="0.2">
      <c r="A7595" s="3"/>
      <c r="B7595" s="3"/>
      <c r="C7595" s="377"/>
      <c r="D7595" s="3">
        <v>8</v>
      </c>
      <c r="E7595" s="295" t="e">
        <f ca="1"/>
        <v>#N/A</v>
      </c>
      <c r="F7595" s="296"/>
      <c r="G7595" s="299"/>
      <c r="H7595" s="299"/>
      <c r="I7595" s="299"/>
      <c r="J7595" s="299"/>
      <c r="K7595" s="299"/>
      <c r="L7595" s="299"/>
    </row>
    <row r="7596" spans="1:12" ht="12.75" hidden="1" customHeight="1" outlineLevel="2" x14ac:dyDescent="0.2">
      <c r="A7596" s="3"/>
      <c r="B7596" s="3"/>
      <c r="C7596" s="377"/>
      <c r="D7596" s="3">
        <v>9</v>
      </c>
      <c r="E7596" s="295" t="e">
        <f ca="1"/>
        <v>#N/A</v>
      </c>
      <c r="F7596" s="296"/>
      <c r="G7596" s="299"/>
      <c r="H7596" s="299"/>
      <c r="I7596" s="299"/>
      <c r="J7596" s="299"/>
      <c r="K7596" s="299"/>
      <c r="L7596" s="299"/>
    </row>
    <row r="7597" spans="1:12" ht="12.75" hidden="1" customHeight="1" outlineLevel="2" x14ac:dyDescent="0.2">
      <c r="A7597" s="3"/>
      <c r="B7597" s="3"/>
      <c r="C7597" s="377"/>
      <c r="D7597" s="3">
        <v>10</v>
      </c>
      <c r="E7597" s="295" t="e">
        <f ca="1"/>
        <v>#N/A</v>
      </c>
      <c r="F7597" s="296"/>
      <c r="G7597" s="299"/>
      <c r="H7597" s="299"/>
      <c r="I7597" s="299"/>
      <c r="J7597" s="299"/>
      <c r="K7597" s="299"/>
      <c r="L7597" s="299"/>
    </row>
    <row r="7598" spans="1:12" ht="12.75" hidden="1" customHeight="1" outlineLevel="2" x14ac:dyDescent="0.2">
      <c r="A7598" s="3"/>
      <c r="B7598" s="3"/>
      <c r="C7598" s="377"/>
      <c r="D7598" s="3">
        <v>11</v>
      </c>
      <c r="E7598" s="295" t="e">
        <f ca="1"/>
        <v>#N/A</v>
      </c>
      <c r="F7598" s="296"/>
      <c r="G7598" s="299"/>
      <c r="H7598" s="299"/>
      <c r="I7598" s="299"/>
      <c r="J7598" s="299"/>
      <c r="K7598" s="299"/>
      <c r="L7598" s="299"/>
    </row>
    <row r="7599" spans="1:12" ht="12.75" hidden="1" customHeight="1" outlineLevel="2" x14ac:dyDescent="0.2">
      <c r="A7599" s="3"/>
      <c r="B7599" s="3"/>
      <c r="C7599" s="377"/>
      <c r="D7599" s="3">
        <v>12</v>
      </c>
      <c r="E7599" s="295" t="e">
        <f ca="1"/>
        <v>#N/A</v>
      </c>
      <c r="F7599" s="296"/>
      <c r="G7599" s="299"/>
      <c r="H7599" s="299"/>
      <c r="I7599" s="299"/>
      <c r="J7599" s="299"/>
      <c r="K7599" s="299"/>
      <c r="L7599" s="299"/>
    </row>
    <row r="7600" spans="1:12" ht="12.75" hidden="1" customHeight="1" outlineLevel="2" x14ac:dyDescent="0.2">
      <c r="A7600" s="3"/>
      <c r="B7600" s="3"/>
      <c r="C7600" s="377"/>
      <c r="D7600" s="3">
        <v>13</v>
      </c>
      <c r="E7600" s="295" t="e">
        <f ca="1"/>
        <v>#N/A</v>
      </c>
      <c r="F7600" s="296"/>
      <c r="G7600" s="299"/>
      <c r="H7600" s="299"/>
      <c r="I7600" s="299"/>
      <c r="J7600" s="299"/>
      <c r="K7600" s="299"/>
      <c r="L7600" s="299"/>
    </row>
    <row r="7601" spans="1:12" ht="12.75" hidden="1" customHeight="1" outlineLevel="2" x14ac:dyDescent="0.2">
      <c r="A7601" s="3"/>
      <c r="B7601" s="3"/>
      <c r="C7601" s="377"/>
      <c r="D7601" s="3">
        <v>14</v>
      </c>
      <c r="E7601" s="295" t="e">
        <f ca="1"/>
        <v>#N/A</v>
      </c>
      <c r="F7601" s="296"/>
      <c r="G7601" s="299"/>
      <c r="H7601" s="299"/>
      <c r="I7601" s="299"/>
      <c r="J7601" s="299"/>
      <c r="K7601" s="299"/>
      <c r="L7601" s="299"/>
    </row>
    <row r="7602" spans="1:12" ht="12.75" hidden="1" customHeight="1" outlineLevel="2" x14ac:dyDescent="0.2">
      <c r="A7602" s="3"/>
      <c r="B7602" s="3"/>
      <c r="C7602" s="377"/>
      <c r="D7602" s="3">
        <v>15</v>
      </c>
      <c r="E7602" s="295" t="e">
        <f ca="1"/>
        <v>#N/A</v>
      </c>
      <c r="F7602" s="296"/>
      <c r="G7602" s="299"/>
      <c r="H7602" s="299"/>
      <c r="I7602" s="299"/>
      <c r="J7602" s="299"/>
      <c r="K7602" s="299"/>
      <c r="L7602" s="299"/>
    </row>
    <row r="7603" spans="1:12" ht="12.75" hidden="1" customHeight="1" outlineLevel="1" x14ac:dyDescent="0.2">
      <c r="A7603" s="3"/>
      <c r="B7603" s="149" t="str">
        <f ca="1">B7586</f>
        <v>Asset Type 199</v>
      </c>
      <c r="C7603" s="149" t="str">
        <f ca="1">C7586</f>
        <v>Description - Asset Type 199</v>
      </c>
      <c r="D7603" s="3"/>
      <c r="E7603" s="3"/>
      <c r="F7603" s="109" t="s">
        <v>47</v>
      </c>
      <c r="G7603" s="301">
        <f t="shared" ref="G7603:L7603" si="798">SUM(G7588:G7602)</f>
        <v>0</v>
      </c>
      <c r="H7603" s="301">
        <f t="shared" ca="1" si="798"/>
        <v>0</v>
      </c>
      <c r="I7603" s="301">
        <f t="shared" ca="1" si="798"/>
        <v>0</v>
      </c>
      <c r="J7603" s="301">
        <f t="shared" ca="1" si="798"/>
        <v>0</v>
      </c>
      <c r="K7603" s="301">
        <f t="shared" ca="1" si="798"/>
        <v>0</v>
      </c>
      <c r="L7603" s="301">
        <f t="shared" ca="1" si="798"/>
        <v>0</v>
      </c>
    </row>
    <row r="7604" spans="1:12" ht="12.75" hidden="1" customHeight="1" outlineLevel="2" x14ac:dyDescent="0.2">
      <c r="A7604" s="221">
        <f>A7586+1</f>
        <v>200</v>
      </c>
      <c r="B7604" s="22" t="str">
        <f ca="1">OFFSET($B$216,$A7604-1,0)</f>
        <v>Asset Type 200</v>
      </c>
      <c r="C7604" s="22" t="str">
        <f ca="1">OFFSET($C$216,$A7604-1,0)</f>
        <v>Description - Asset Type 200</v>
      </c>
      <c r="D7604" s="3"/>
      <c r="E7604" s="112"/>
      <c r="F7604" s="111" t="s">
        <v>46</v>
      </c>
      <c r="G7604" s="300">
        <f t="shared" ref="G7604:L7604" ca="1" si="799">VLOOKUP($B7604,$B$216:$L$415,5+G$5,FALSE)</f>
        <v>0</v>
      </c>
      <c r="H7604" s="300">
        <f t="shared" ca="1" si="799"/>
        <v>0</v>
      </c>
      <c r="I7604" s="300">
        <f t="shared" ca="1" si="799"/>
        <v>0</v>
      </c>
      <c r="J7604" s="300">
        <f t="shared" ca="1" si="799"/>
        <v>0</v>
      </c>
      <c r="K7604" s="300">
        <f t="shared" ca="1" si="799"/>
        <v>0</v>
      </c>
      <c r="L7604" s="300">
        <f t="shared" ca="1" si="799"/>
        <v>0</v>
      </c>
    </row>
    <row r="7605" spans="1:12" ht="12.75" hidden="1" customHeight="1" outlineLevel="2" x14ac:dyDescent="0.2">
      <c r="A7605" s="3"/>
      <c r="B7605" s="3"/>
      <c r="C7605" s="21"/>
      <c r="D7605" s="3"/>
      <c r="E7605" s="110"/>
      <c r="F7605" s="109" t="s">
        <v>81</v>
      </c>
      <c r="G7605" s="114">
        <f ca="1">VLOOKUP($B7604,'Input Sheet'!$B$215:$L$414,5+G$5,FALSE)</f>
        <v>0</v>
      </c>
      <c r="H7605" s="114">
        <f ca="1">VLOOKUP($B7604,'Input Sheet'!$B$215:$L$414,5+H$5,FALSE)</f>
        <v>0</v>
      </c>
      <c r="I7605" s="114">
        <f ca="1">VLOOKUP($B7604,'Input Sheet'!$B$215:$L$414,5+I$5,FALSE)</f>
        <v>0</v>
      </c>
      <c r="J7605" s="114">
        <f ca="1">VLOOKUP($B7604,'Input Sheet'!$B$215:$L$414,5+J$5,FALSE)</f>
        <v>0</v>
      </c>
      <c r="K7605" s="114">
        <f ca="1">VLOOKUP($B7604,'Input Sheet'!$B$215:$L$414,5+K$5,FALSE)</f>
        <v>0</v>
      </c>
      <c r="L7605" s="114">
        <f ca="1">VLOOKUP($B7604,'Input Sheet'!$B$215:$L$414,5+L$5,FALSE)</f>
        <v>0</v>
      </c>
    </row>
    <row r="7606" spans="1:12" ht="12.75" hidden="1" customHeight="1" outlineLevel="2" x14ac:dyDescent="0.2">
      <c r="A7606" s="3"/>
      <c r="B7606" s="3"/>
      <c r="C7606" s="3"/>
      <c r="D7606" s="3">
        <v>1</v>
      </c>
      <c r="E7606" s="295">
        <f t="array" aca="1" ref="E7606:E7620" ca="1">TRANSPOSE(G7604:L7604)</f>
        <v>0</v>
      </c>
      <c r="F7606" s="296"/>
      <c r="G7606" s="297"/>
      <c r="H7606" s="298">
        <f ca="1">IF(OFFSET(H7606,-$D7606,0)="n/a","n/a",IF(H$5&gt;OFFSET(H7606,-$D7606,0)+$D7606,$E7606-SUM($G7606:G7606),($E7606-SUM($G7606:G7606))/(OFFSET(H7606,-$D7606,0)-(H$5-$D7606-1))))</f>
        <v>0</v>
      </c>
      <c r="I7606" s="298">
        <f ca="1">IF(OFFSET(I7606,-$D7606,0)="n/a","n/a",IF(I$5&gt;OFFSET(I7606,-$D7606,0)+$D7606,$E7606-SUM($G7606:H7606),($E7606-SUM($G7606:H7606))/(OFFSET(I7606,-$D7606,0)-(I$5-$D7606-1))))</f>
        <v>0</v>
      </c>
      <c r="J7606" s="298">
        <f ca="1">IF(OFFSET(J7606,-$D7606,0)="n/a","n/a",IF(J$5&gt;OFFSET(J7606,-$D7606,0)+$D7606,$E7606-SUM($G7606:I7606),($E7606-SUM($G7606:I7606))/(OFFSET(J7606,-$D7606,0)-(J$5-$D7606-1))))</f>
        <v>0</v>
      </c>
      <c r="K7606" s="298">
        <f ca="1">IF(OFFSET(K7606,-$D7606,0)="n/a","n/a",IF(K$5&gt;OFFSET(K7606,-$D7606,0)+$D7606,$E7606-SUM($G7606:J7606),($E7606-SUM($G7606:J7606))/(OFFSET(K7606,-$D7606,0)-(K$5-$D7606-1))))</f>
        <v>0</v>
      </c>
      <c r="L7606" s="298">
        <f ca="1">IF(OFFSET(L7606,-$D7606,0)="n/a","n/a",IF(L$5&gt;OFFSET(L7606,-$D7606,0)+$D7606,$E7606-SUM($G7606:K7606),($E7606-SUM($G7606:K7606))/(OFFSET(L7606,-$D7606,0)-(L$5-$D7606-1))))</f>
        <v>0</v>
      </c>
    </row>
    <row r="7607" spans="1:12" ht="12.75" hidden="1" customHeight="1" outlineLevel="2" x14ac:dyDescent="0.2">
      <c r="A7607" s="3"/>
      <c r="B7607" s="3"/>
      <c r="C7607" s="377" t="s">
        <v>48</v>
      </c>
      <c r="D7607" s="3">
        <v>2</v>
      </c>
      <c r="E7607" s="295">
        <f ca="1"/>
        <v>0</v>
      </c>
      <c r="F7607" s="296"/>
      <c r="G7607" s="299"/>
      <c r="H7607" s="297"/>
      <c r="I7607" s="298">
        <f ca="1">IF(OFFSET(I7607,-$D7607,0)="n/a","n/a",IF(I$5&gt;OFFSET(I7607,-$D7607,0)+$D7607,$E7607-SUM($G7607:H7607),($E7607-SUM($G7607:H7607))/(OFFSET(I7607,-$D7607,0)-(I$5-$D7607-1))))</f>
        <v>0</v>
      </c>
      <c r="J7607" s="298">
        <f ca="1">IF(OFFSET(J7607,-$D7607,0)="n/a","n/a",IF(J$5&gt;OFFSET(J7607,-$D7607,0)+$D7607,$E7607-SUM($G7607:I7607),($E7607-SUM($G7607:I7607))/(OFFSET(J7607,-$D7607,0)-(J$5-$D7607-1))))</f>
        <v>0</v>
      </c>
      <c r="K7607" s="298">
        <f ca="1">IF(OFFSET(K7607,-$D7607,0)="n/a","n/a",IF(K$5&gt;OFFSET(K7607,-$D7607,0)+$D7607,$E7607-SUM($G7607:J7607),($E7607-SUM($G7607:J7607))/(OFFSET(K7607,-$D7607,0)-(K$5-$D7607-1))))</f>
        <v>0</v>
      </c>
      <c r="L7607" s="298">
        <f ca="1">IF(OFFSET(L7607,-$D7607,0)="n/a","n/a",IF(L$5&gt;OFFSET(L7607,-$D7607,0)+$D7607,$E7607-SUM($G7607:K7607),($E7607-SUM($G7607:K7607))/(OFFSET(L7607,-$D7607,0)-(L$5-$D7607-1))))</f>
        <v>0</v>
      </c>
    </row>
    <row r="7608" spans="1:12" ht="12.75" hidden="1" customHeight="1" outlineLevel="2" x14ac:dyDescent="0.2">
      <c r="A7608" s="3"/>
      <c r="B7608" s="3"/>
      <c r="C7608" s="377"/>
      <c r="D7608" s="3">
        <v>3</v>
      </c>
      <c r="E7608" s="295">
        <f ca="1"/>
        <v>0</v>
      </c>
      <c r="F7608" s="296"/>
      <c r="G7608" s="299"/>
      <c r="H7608" s="299"/>
      <c r="I7608" s="297"/>
      <c r="J7608" s="298">
        <f ca="1">IF(OFFSET(J7608,-$D7608,0)="n/a","n/a",IF(J$5&gt;OFFSET(J7608,-$D7608,0)+$D7608,$E7608-SUM($G7608:I7608),($E7608-SUM($G7608:I7608))/(OFFSET(J7608,-$D7608,0)-(J$5-$D7608-1))))</f>
        <v>0</v>
      </c>
      <c r="K7608" s="298">
        <f ca="1">IF(OFFSET(K7608,-$D7608,0)="n/a","n/a",IF(K$5&gt;OFFSET(K7608,-$D7608,0)+$D7608,$E7608-SUM($G7608:J7608),($E7608-SUM($G7608:J7608))/(OFFSET(K7608,-$D7608,0)-(K$5-$D7608-1))))</f>
        <v>0</v>
      </c>
      <c r="L7608" s="298">
        <f ca="1">IF(OFFSET(L7608,-$D7608,0)="n/a","n/a",IF(L$5&gt;OFFSET(L7608,-$D7608,0)+$D7608,$E7608-SUM($G7608:K7608),($E7608-SUM($G7608:K7608))/(OFFSET(L7608,-$D7608,0)-(L$5-$D7608-1))))</f>
        <v>0</v>
      </c>
    </row>
    <row r="7609" spans="1:12" ht="12.75" hidden="1" customHeight="1" outlineLevel="2" x14ac:dyDescent="0.2">
      <c r="A7609" s="3"/>
      <c r="B7609" s="3"/>
      <c r="C7609" s="377"/>
      <c r="D7609" s="3">
        <v>4</v>
      </c>
      <c r="E7609" s="295">
        <f ca="1"/>
        <v>0</v>
      </c>
      <c r="F7609" s="296"/>
      <c r="G7609" s="299"/>
      <c r="H7609" s="299"/>
      <c r="I7609" s="299"/>
      <c r="J7609" s="297"/>
      <c r="K7609" s="298">
        <f ca="1">IF(OFFSET(K7609,-$D7609,0)="n/a","n/a",IF(K$5&gt;OFFSET(K7609,-$D7609,0)+$D7609,$E7609-SUM($G7609:J7609),($E7609-SUM($G7609:J7609))/(OFFSET(K7609,-$D7609,0)-(K$5-$D7609-1))))</f>
        <v>0</v>
      </c>
      <c r="L7609" s="298">
        <f ca="1">IF(OFFSET(L7609,-$D7609,0)="n/a","n/a",IF(L$5&gt;OFFSET(L7609,-$D7609,0)+$D7609,$E7609-SUM($G7609:K7609),($E7609-SUM($G7609:K7609))/(OFFSET(L7609,-$D7609,0)-(L$5-$D7609-1))))</f>
        <v>0</v>
      </c>
    </row>
    <row r="7610" spans="1:12" ht="12.75" hidden="1" customHeight="1" outlineLevel="2" x14ac:dyDescent="0.2">
      <c r="A7610" s="3"/>
      <c r="B7610" s="3"/>
      <c r="C7610" s="377"/>
      <c r="D7610" s="3">
        <v>5</v>
      </c>
      <c r="E7610" s="295">
        <f ca="1"/>
        <v>0</v>
      </c>
      <c r="F7610" s="296"/>
      <c r="G7610" s="299"/>
      <c r="H7610" s="299"/>
      <c r="I7610" s="299"/>
      <c r="J7610" s="299"/>
      <c r="K7610" s="297"/>
      <c r="L7610" s="298">
        <f ca="1">IF(OFFSET(L7610,-$D7610,0)="n/a","n/a",IF(L$5&gt;OFFSET(L7610,-$D7610,0)+$D7610,$E7610-SUM($G7610:K7610),($E7610-SUM($G7610:K7610))/(OFFSET(L7610,-$D7610,0)-(L$5-$D7610-1))))</f>
        <v>0</v>
      </c>
    </row>
    <row r="7611" spans="1:12" ht="12.75" hidden="1" customHeight="1" outlineLevel="2" x14ac:dyDescent="0.2">
      <c r="A7611" s="3"/>
      <c r="B7611" s="3"/>
      <c r="C7611" s="377"/>
      <c r="D7611" s="3">
        <v>6</v>
      </c>
      <c r="E7611" s="295">
        <f ca="1"/>
        <v>0</v>
      </c>
      <c r="F7611" s="296"/>
      <c r="G7611" s="299"/>
      <c r="H7611" s="299"/>
      <c r="I7611" s="299"/>
      <c r="J7611" s="299"/>
      <c r="K7611" s="299"/>
      <c r="L7611" s="297"/>
    </row>
    <row r="7612" spans="1:12" ht="12.75" hidden="1" customHeight="1" outlineLevel="2" x14ac:dyDescent="0.2">
      <c r="A7612" s="3"/>
      <c r="B7612" s="3"/>
      <c r="C7612" s="377"/>
      <c r="D7612" s="3">
        <v>7</v>
      </c>
      <c r="E7612" s="295" t="e">
        <f ca="1"/>
        <v>#N/A</v>
      </c>
      <c r="F7612" s="296"/>
      <c r="G7612" s="299"/>
      <c r="H7612" s="299"/>
      <c r="I7612" s="299"/>
      <c r="J7612" s="299"/>
      <c r="K7612" s="299"/>
      <c r="L7612" s="299"/>
    </row>
    <row r="7613" spans="1:12" ht="12.75" hidden="1" customHeight="1" outlineLevel="2" x14ac:dyDescent="0.2">
      <c r="A7613" s="3"/>
      <c r="B7613" s="3"/>
      <c r="C7613" s="377"/>
      <c r="D7613" s="3">
        <v>8</v>
      </c>
      <c r="E7613" s="295" t="e">
        <f ca="1"/>
        <v>#N/A</v>
      </c>
      <c r="F7613" s="296"/>
      <c r="G7613" s="299"/>
      <c r="H7613" s="299"/>
      <c r="I7613" s="299"/>
      <c r="J7613" s="299"/>
      <c r="K7613" s="299"/>
      <c r="L7613" s="299"/>
    </row>
    <row r="7614" spans="1:12" ht="12.75" hidden="1" customHeight="1" outlineLevel="2" x14ac:dyDescent="0.2">
      <c r="A7614" s="3"/>
      <c r="B7614" s="3"/>
      <c r="C7614" s="377"/>
      <c r="D7614" s="3">
        <v>9</v>
      </c>
      <c r="E7614" s="295" t="e">
        <f ca="1"/>
        <v>#N/A</v>
      </c>
      <c r="F7614" s="296"/>
      <c r="G7614" s="299"/>
      <c r="H7614" s="299"/>
      <c r="I7614" s="299"/>
      <c r="J7614" s="299"/>
      <c r="K7614" s="299"/>
      <c r="L7614" s="299"/>
    </row>
    <row r="7615" spans="1:12" ht="12.75" hidden="1" customHeight="1" outlineLevel="2" x14ac:dyDescent="0.2">
      <c r="A7615" s="3"/>
      <c r="B7615" s="3"/>
      <c r="C7615" s="377"/>
      <c r="D7615" s="3">
        <v>10</v>
      </c>
      <c r="E7615" s="295" t="e">
        <f ca="1"/>
        <v>#N/A</v>
      </c>
      <c r="F7615" s="296"/>
      <c r="G7615" s="299"/>
      <c r="H7615" s="299"/>
      <c r="I7615" s="299"/>
      <c r="J7615" s="299"/>
      <c r="K7615" s="299"/>
      <c r="L7615" s="299"/>
    </row>
    <row r="7616" spans="1:12" ht="12.75" hidden="1" customHeight="1" outlineLevel="2" x14ac:dyDescent="0.2">
      <c r="A7616" s="3"/>
      <c r="B7616" s="3"/>
      <c r="C7616" s="377"/>
      <c r="D7616" s="3">
        <v>11</v>
      </c>
      <c r="E7616" s="295" t="e">
        <f ca="1"/>
        <v>#N/A</v>
      </c>
      <c r="F7616" s="296"/>
      <c r="G7616" s="299"/>
      <c r="H7616" s="299"/>
      <c r="I7616" s="299"/>
      <c r="J7616" s="299"/>
      <c r="K7616" s="299"/>
      <c r="L7616" s="299"/>
    </row>
    <row r="7617" spans="1:12" ht="12.75" hidden="1" customHeight="1" outlineLevel="2" x14ac:dyDescent="0.2">
      <c r="A7617" s="3"/>
      <c r="B7617" s="3"/>
      <c r="C7617" s="377"/>
      <c r="D7617" s="3">
        <v>12</v>
      </c>
      <c r="E7617" s="295" t="e">
        <f ca="1"/>
        <v>#N/A</v>
      </c>
      <c r="F7617" s="296"/>
      <c r="G7617" s="299"/>
      <c r="H7617" s="299"/>
      <c r="I7617" s="299"/>
      <c r="J7617" s="299"/>
      <c r="K7617" s="299"/>
      <c r="L7617" s="299"/>
    </row>
    <row r="7618" spans="1:12" ht="12.75" hidden="1" customHeight="1" outlineLevel="2" x14ac:dyDescent="0.2">
      <c r="A7618" s="3"/>
      <c r="B7618" s="3"/>
      <c r="C7618" s="377"/>
      <c r="D7618" s="3">
        <v>13</v>
      </c>
      <c r="E7618" s="295" t="e">
        <f ca="1"/>
        <v>#N/A</v>
      </c>
      <c r="F7618" s="296"/>
      <c r="G7618" s="299"/>
      <c r="H7618" s="299"/>
      <c r="I7618" s="299"/>
      <c r="J7618" s="299"/>
      <c r="K7618" s="299"/>
      <c r="L7618" s="299"/>
    </row>
    <row r="7619" spans="1:12" ht="12.75" hidden="1" customHeight="1" outlineLevel="2" x14ac:dyDescent="0.2">
      <c r="A7619" s="3"/>
      <c r="B7619" s="3"/>
      <c r="C7619" s="377"/>
      <c r="D7619" s="3">
        <v>14</v>
      </c>
      <c r="E7619" s="295" t="e">
        <f ca="1"/>
        <v>#N/A</v>
      </c>
      <c r="F7619" s="296"/>
      <c r="G7619" s="299"/>
      <c r="H7619" s="299"/>
      <c r="I7619" s="299"/>
      <c r="J7619" s="299"/>
      <c r="K7619" s="299"/>
      <c r="L7619" s="299"/>
    </row>
    <row r="7620" spans="1:12" ht="12.75" hidden="1" customHeight="1" outlineLevel="2" x14ac:dyDescent="0.2">
      <c r="A7620" s="3"/>
      <c r="B7620" s="3"/>
      <c r="C7620" s="377"/>
      <c r="D7620" s="3">
        <v>15</v>
      </c>
      <c r="E7620" s="295" t="e">
        <f ca="1"/>
        <v>#N/A</v>
      </c>
      <c r="F7620" s="296"/>
      <c r="G7620" s="299"/>
      <c r="H7620" s="299"/>
      <c r="I7620" s="299"/>
      <c r="J7620" s="299"/>
      <c r="K7620" s="299"/>
      <c r="L7620" s="299"/>
    </row>
    <row r="7621" spans="1:12" ht="12.75" hidden="1" customHeight="1" outlineLevel="1" x14ac:dyDescent="0.2">
      <c r="A7621" s="3"/>
      <c r="B7621" s="149" t="str">
        <f ca="1">B7604</f>
        <v>Asset Type 200</v>
      </c>
      <c r="C7621" s="149" t="str">
        <f ca="1">C7604</f>
        <v>Description - Asset Type 200</v>
      </c>
      <c r="D7621" s="3"/>
      <c r="E7621" s="3"/>
      <c r="F7621" s="109" t="s">
        <v>47</v>
      </c>
      <c r="G7621" s="121">
        <f t="shared" ref="G7621:L7621" si="800">SUM(G7606:G7620)</f>
        <v>0</v>
      </c>
      <c r="H7621" s="121">
        <f t="shared" ca="1" si="800"/>
        <v>0</v>
      </c>
      <c r="I7621" s="121">
        <f t="shared" ca="1" si="800"/>
        <v>0</v>
      </c>
      <c r="J7621" s="121">
        <f t="shared" ca="1" si="800"/>
        <v>0</v>
      </c>
      <c r="K7621" s="121">
        <f t="shared" ca="1" si="800"/>
        <v>0</v>
      </c>
      <c r="L7621" s="121">
        <f t="shared" ca="1" si="800"/>
        <v>0</v>
      </c>
    </row>
    <row r="7622" spans="1:12" collapsed="1" x14ac:dyDescent="0.2">
      <c r="B7622" s="225" t="s">
        <v>1</v>
      </c>
      <c r="G7622" s="301">
        <v>0</v>
      </c>
      <c r="H7622" s="301">
        <v>0</v>
      </c>
      <c r="I7622" s="301">
        <v>1244.8485286666669</v>
      </c>
      <c r="J7622" s="301">
        <v>57929.315264966674</v>
      </c>
      <c r="K7622" s="301">
        <v>164904.41724885002</v>
      </c>
      <c r="L7622" s="301">
        <v>300743.89396918332</v>
      </c>
    </row>
  </sheetData>
  <mergeCells count="400">
    <mergeCell ref="C3986:C3999"/>
    <mergeCell ref="C4004:C4017"/>
    <mergeCell ref="C4025:C4038"/>
    <mergeCell ref="C4043:C4056"/>
    <mergeCell ref="C3824:C3837"/>
    <mergeCell ref="C3842:C3855"/>
    <mergeCell ref="C3860:C3873"/>
    <mergeCell ref="C3878:C3891"/>
    <mergeCell ref="C3896:C3909"/>
    <mergeCell ref="C3914:C3927"/>
    <mergeCell ref="C3932:C3945"/>
    <mergeCell ref="C3950:C3963"/>
    <mergeCell ref="C3968:C3981"/>
    <mergeCell ref="C3662:C3675"/>
    <mergeCell ref="C3680:C3693"/>
    <mergeCell ref="C3698:C3711"/>
    <mergeCell ref="C3716:C3729"/>
    <mergeCell ref="C3734:C3747"/>
    <mergeCell ref="C3752:C3765"/>
    <mergeCell ref="C3770:C3783"/>
    <mergeCell ref="C3788:C3801"/>
    <mergeCell ref="C3806:C3819"/>
    <mergeCell ref="C3500:C3513"/>
    <mergeCell ref="C3518:C3531"/>
    <mergeCell ref="C3536:C3549"/>
    <mergeCell ref="C3554:C3567"/>
    <mergeCell ref="C3572:C3585"/>
    <mergeCell ref="C3590:C3603"/>
    <mergeCell ref="C3608:C3621"/>
    <mergeCell ref="C3626:C3639"/>
    <mergeCell ref="C3644:C3657"/>
    <mergeCell ref="C3338:C3351"/>
    <mergeCell ref="C3356:C3369"/>
    <mergeCell ref="C3374:C3387"/>
    <mergeCell ref="C3392:C3405"/>
    <mergeCell ref="C3410:C3423"/>
    <mergeCell ref="C3428:C3441"/>
    <mergeCell ref="C3446:C3459"/>
    <mergeCell ref="C3464:C3477"/>
    <mergeCell ref="C3482:C3495"/>
    <mergeCell ref="C3176:C3189"/>
    <mergeCell ref="C3194:C3207"/>
    <mergeCell ref="C3212:C3225"/>
    <mergeCell ref="C3230:C3243"/>
    <mergeCell ref="C3248:C3261"/>
    <mergeCell ref="C3266:C3279"/>
    <mergeCell ref="C3284:C3297"/>
    <mergeCell ref="C3302:C3315"/>
    <mergeCell ref="C3320:C3333"/>
    <mergeCell ref="C3014:C3027"/>
    <mergeCell ref="C3032:C3045"/>
    <mergeCell ref="C3050:C3063"/>
    <mergeCell ref="C3068:C3081"/>
    <mergeCell ref="C3086:C3099"/>
    <mergeCell ref="C3104:C3117"/>
    <mergeCell ref="C3122:C3135"/>
    <mergeCell ref="C3140:C3153"/>
    <mergeCell ref="C3158:C3171"/>
    <mergeCell ref="C2852:C2865"/>
    <mergeCell ref="C2870:C2883"/>
    <mergeCell ref="C2888:C2901"/>
    <mergeCell ref="C2906:C2919"/>
    <mergeCell ref="C2924:C2937"/>
    <mergeCell ref="C2942:C2955"/>
    <mergeCell ref="C2960:C2973"/>
    <mergeCell ref="C2978:C2991"/>
    <mergeCell ref="C2996:C3009"/>
    <mergeCell ref="C2690:C2703"/>
    <mergeCell ref="C2708:C2721"/>
    <mergeCell ref="C2726:C2739"/>
    <mergeCell ref="C2744:C2757"/>
    <mergeCell ref="C2762:C2775"/>
    <mergeCell ref="C2780:C2793"/>
    <mergeCell ref="C2798:C2811"/>
    <mergeCell ref="C2816:C2829"/>
    <mergeCell ref="C2834:C2847"/>
    <mergeCell ref="C2528:C2541"/>
    <mergeCell ref="C2546:C2559"/>
    <mergeCell ref="C2564:C2577"/>
    <mergeCell ref="C2582:C2595"/>
    <mergeCell ref="C2600:C2613"/>
    <mergeCell ref="C2618:C2631"/>
    <mergeCell ref="C2636:C2649"/>
    <mergeCell ref="C2654:C2667"/>
    <mergeCell ref="C2672:C2685"/>
    <mergeCell ref="C2366:C2379"/>
    <mergeCell ref="C2384:C2397"/>
    <mergeCell ref="C2402:C2415"/>
    <mergeCell ref="C2420:C2433"/>
    <mergeCell ref="C2438:C2451"/>
    <mergeCell ref="C2456:C2469"/>
    <mergeCell ref="C2474:C2487"/>
    <mergeCell ref="C2492:C2505"/>
    <mergeCell ref="C2510:C2523"/>
    <mergeCell ref="C2204:C2217"/>
    <mergeCell ref="C2222:C2235"/>
    <mergeCell ref="C2240:C2253"/>
    <mergeCell ref="C2258:C2271"/>
    <mergeCell ref="C2276:C2289"/>
    <mergeCell ref="C2294:C2307"/>
    <mergeCell ref="C2312:C2325"/>
    <mergeCell ref="C2330:C2343"/>
    <mergeCell ref="C2348:C2361"/>
    <mergeCell ref="C2042:C2055"/>
    <mergeCell ref="C2060:C2073"/>
    <mergeCell ref="C2078:C2091"/>
    <mergeCell ref="C2096:C2109"/>
    <mergeCell ref="C2114:C2127"/>
    <mergeCell ref="C2132:C2145"/>
    <mergeCell ref="C2150:C2163"/>
    <mergeCell ref="C2168:C2181"/>
    <mergeCell ref="C2186:C2199"/>
    <mergeCell ref="C1880:C1893"/>
    <mergeCell ref="C1898:C1911"/>
    <mergeCell ref="C1916:C1929"/>
    <mergeCell ref="C1934:C1947"/>
    <mergeCell ref="C1952:C1965"/>
    <mergeCell ref="C1970:C1983"/>
    <mergeCell ref="C1988:C2001"/>
    <mergeCell ref="C2006:C2019"/>
    <mergeCell ref="C2024:C2037"/>
    <mergeCell ref="C1718:C1731"/>
    <mergeCell ref="C1736:C1749"/>
    <mergeCell ref="C1754:C1767"/>
    <mergeCell ref="C1772:C1785"/>
    <mergeCell ref="C1790:C1803"/>
    <mergeCell ref="C1808:C1821"/>
    <mergeCell ref="C1826:C1839"/>
    <mergeCell ref="C1844:C1857"/>
    <mergeCell ref="C1862:C1875"/>
    <mergeCell ref="C1556:C1569"/>
    <mergeCell ref="C1574:C1587"/>
    <mergeCell ref="C1592:C1605"/>
    <mergeCell ref="C1610:C1623"/>
    <mergeCell ref="C1628:C1641"/>
    <mergeCell ref="C1646:C1659"/>
    <mergeCell ref="C1664:C1677"/>
    <mergeCell ref="C1682:C1695"/>
    <mergeCell ref="C1700:C1713"/>
    <mergeCell ref="C1394:C1407"/>
    <mergeCell ref="C1412:C1425"/>
    <mergeCell ref="C1430:C1443"/>
    <mergeCell ref="C1448:C1461"/>
    <mergeCell ref="C1466:C1479"/>
    <mergeCell ref="C1484:C1497"/>
    <mergeCell ref="C1502:C1515"/>
    <mergeCell ref="C1520:C1533"/>
    <mergeCell ref="C1538:C1551"/>
    <mergeCell ref="C1232:C1245"/>
    <mergeCell ref="C1250:C1263"/>
    <mergeCell ref="C1268:C1281"/>
    <mergeCell ref="C1286:C1299"/>
    <mergeCell ref="C1304:C1317"/>
    <mergeCell ref="C1322:C1335"/>
    <mergeCell ref="C1340:C1353"/>
    <mergeCell ref="C1358:C1371"/>
    <mergeCell ref="C1376:C1389"/>
    <mergeCell ref="C1070:C1083"/>
    <mergeCell ref="C1088:C1101"/>
    <mergeCell ref="C1106:C1119"/>
    <mergeCell ref="C1124:C1137"/>
    <mergeCell ref="C1142:C1155"/>
    <mergeCell ref="C1160:C1173"/>
    <mergeCell ref="C1178:C1191"/>
    <mergeCell ref="C1196:C1209"/>
    <mergeCell ref="C1214:C1227"/>
    <mergeCell ref="C908:C921"/>
    <mergeCell ref="C926:C939"/>
    <mergeCell ref="C944:C957"/>
    <mergeCell ref="C962:C975"/>
    <mergeCell ref="C980:C993"/>
    <mergeCell ref="C998:C1011"/>
    <mergeCell ref="C1016:C1029"/>
    <mergeCell ref="C1034:C1047"/>
    <mergeCell ref="C1052:C1065"/>
    <mergeCell ref="C746:C759"/>
    <mergeCell ref="C764:C777"/>
    <mergeCell ref="C782:C795"/>
    <mergeCell ref="C800:C813"/>
    <mergeCell ref="C818:C831"/>
    <mergeCell ref="C836:C849"/>
    <mergeCell ref="C854:C867"/>
    <mergeCell ref="C872:C885"/>
    <mergeCell ref="C890:C903"/>
    <mergeCell ref="C6815:C6828"/>
    <mergeCell ref="C6833:C6846"/>
    <mergeCell ref="C6851:C6864"/>
    <mergeCell ref="C6869:C6882"/>
    <mergeCell ref="C6887:C6900"/>
    <mergeCell ref="C6905:C6918"/>
    <mergeCell ref="C422:C435"/>
    <mergeCell ref="C440:C453"/>
    <mergeCell ref="C458:C471"/>
    <mergeCell ref="C476:C489"/>
    <mergeCell ref="C494:C507"/>
    <mergeCell ref="C512:C525"/>
    <mergeCell ref="C530:C543"/>
    <mergeCell ref="C548:C561"/>
    <mergeCell ref="C566:C579"/>
    <mergeCell ref="C584:C597"/>
    <mergeCell ref="C602:C615"/>
    <mergeCell ref="C620:C633"/>
    <mergeCell ref="C638:C651"/>
    <mergeCell ref="C656:C669"/>
    <mergeCell ref="C674:C687"/>
    <mergeCell ref="C692:C705"/>
    <mergeCell ref="C710:C723"/>
    <mergeCell ref="C728:C741"/>
    <mergeCell ref="C4061:C4074"/>
    <mergeCell ref="C4079:C4092"/>
    <mergeCell ref="C4097:C4110"/>
    <mergeCell ref="C4115:C4128"/>
    <mergeCell ref="C4133:C4146"/>
    <mergeCell ref="C4151:C4164"/>
    <mergeCell ref="C4169:C4182"/>
    <mergeCell ref="C4187:C4200"/>
    <mergeCell ref="C4205:C4218"/>
    <mergeCell ref="C4223:C4236"/>
    <mergeCell ref="C4241:C4254"/>
    <mergeCell ref="C4259:C4272"/>
    <mergeCell ref="C4277:C4290"/>
    <mergeCell ref="C4295:C4308"/>
    <mergeCell ref="C4313:C4326"/>
    <mergeCell ref="C4331:C4344"/>
    <mergeCell ref="C4349:C4362"/>
    <mergeCell ref="C4367:C4380"/>
    <mergeCell ref="C4385:C4398"/>
    <mergeCell ref="C4403:C4416"/>
    <mergeCell ref="C4421:C4434"/>
    <mergeCell ref="C4439:C4452"/>
    <mergeCell ref="C4457:C4470"/>
    <mergeCell ref="C4475:C4488"/>
    <mergeCell ref="C4493:C4506"/>
    <mergeCell ref="C4511:C4524"/>
    <mergeCell ref="C4529:C4542"/>
    <mergeCell ref="C4547:C4560"/>
    <mergeCell ref="C4565:C4578"/>
    <mergeCell ref="C4583:C4596"/>
    <mergeCell ref="C4601:C4614"/>
    <mergeCell ref="C4619:C4632"/>
    <mergeCell ref="C4637:C4650"/>
    <mergeCell ref="C4655:C4668"/>
    <mergeCell ref="C4673:C4686"/>
    <mergeCell ref="C4691:C4704"/>
    <mergeCell ref="C4709:C4722"/>
    <mergeCell ref="C4727:C4740"/>
    <mergeCell ref="C4745:C4758"/>
    <mergeCell ref="C4763:C4776"/>
    <mergeCell ref="C4781:C4794"/>
    <mergeCell ref="C4799:C4812"/>
    <mergeCell ref="C4817:C4830"/>
    <mergeCell ref="C4835:C4848"/>
    <mergeCell ref="C4853:C4866"/>
    <mergeCell ref="C4871:C4884"/>
    <mergeCell ref="C4889:C4902"/>
    <mergeCell ref="C4907:C4920"/>
    <mergeCell ref="C4925:C4938"/>
    <mergeCell ref="C4943:C4956"/>
    <mergeCell ref="C4961:C4974"/>
    <mergeCell ref="C4979:C4992"/>
    <mergeCell ref="C4997:C5010"/>
    <mergeCell ref="C5015:C5028"/>
    <mergeCell ref="C5033:C5046"/>
    <mergeCell ref="C5051:C5064"/>
    <mergeCell ref="C5069:C5082"/>
    <mergeCell ref="C5087:C5100"/>
    <mergeCell ref="C5105:C5118"/>
    <mergeCell ref="C5123:C5136"/>
    <mergeCell ref="C5141:C5154"/>
    <mergeCell ref="C5159:C5172"/>
    <mergeCell ref="C5177:C5190"/>
    <mergeCell ref="C5195:C5208"/>
    <mergeCell ref="C5213:C5226"/>
    <mergeCell ref="C5231:C5244"/>
    <mergeCell ref="C5249:C5262"/>
    <mergeCell ref="C5267:C5280"/>
    <mergeCell ref="C5285:C5298"/>
    <mergeCell ref="C5303:C5316"/>
    <mergeCell ref="C5321:C5334"/>
    <mergeCell ref="C5339:C5352"/>
    <mergeCell ref="C5357:C5370"/>
    <mergeCell ref="C5375:C5388"/>
    <mergeCell ref="C5393:C5406"/>
    <mergeCell ref="C5411:C5424"/>
    <mergeCell ref="C5429:C5442"/>
    <mergeCell ref="C5447:C5460"/>
    <mergeCell ref="C5465:C5478"/>
    <mergeCell ref="C5483:C5496"/>
    <mergeCell ref="C5501:C5514"/>
    <mergeCell ref="C5519:C5532"/>
    <mergeCell ref="C5537:C5550"/>
    <mergeCell ref="C5555:C5568"/>
    <mergeCell ref="C5573:C5586"/>
    <mergeCell ref="C5591:C5604"/>
    <mergeCell ref="C5609:C5622"/>
    <mergeCell ref="C5627:C5640"/>
    <mergeCell ref="C5645:C5658"/>
    <mergeCell ref="C5663:C5676"/>
    <mergeCell ref="C5681:C5694"/>
    <mergeCell ref="C5699:C5712"/>
    <mergeCell ref="C5717:C5730"/>
    <mergeCell ref="C5735:C5748"/>
    <mergeCell ref="C5753:C5766"/>
    <mergeCell ref="C5771:C5784"/>
    <mergeCell ref="C5789:C5802"/>
    <mergeCell ref="C5807:C5820"/>
    <mergeCell ref="C5825:C5838"/>
    <mergeCell ref="C5843:C5856"/>
    <mergeCell ref="C5861:C5874"/>
    <mergeCell ref="C5879:C5892"/>
    <mergeCell ref="C5897:C5910"/>
    <mergeCell ref="C5915:C5928"/>
    <mergeCell ref="C5933:C5946"/>
    <mergeCell ref="C5951:C5964"/>
    <mergeCell ref="C5969:C5982"/>
    <mergeCell ref="C5987:C6000"/>
    <mergeCell ref="C6005:C6018"/>
    <mergeCell ref="C6023:C6036"/>
    <mergeCell ref="C6041:C6054"/>
    <mergeCell ref="C6059:C6072"/>
    <mergeCell ref="C6077:C6090"/>
    <mergeCell ref="C6095:C6108"/>
    <mergeCell ref="C6113:C6126"/>
    <mergeCell ref="C6131:C6144"/>
    <mergeCell ref="C6149:C6162"/>
    <mergeCell ref="C6167:C6180"/>
    <mergeCell ref="C6185:C6198"/>
    <mergeCell ref="C6203:C6216"/>
    <mergeCell ref="C6221:C6234"/>
    <mergeCell ref="C6239:C6252"/>
    <mergeCell ref="C6257:C6270"/>
    <mergeCell ref="C6275:C6288"/>
    <mergeCell ref="C6293:C6306"/>
    <mergeCell ref="C6311:C6324"/>
    <mergeCell ref="C6329:C6342"/>
    <mergeCell ref="C6347:C6360"/>
    <mergeCell ref="C6365:C6378"/>
    <mergeCell ref="C6383:C6396"/>
    <mergeCell ref="C6401:C6414"/>
    <mergeCell ref="C6419:C6432"/>
    <mergeCell ref="C6437:C6450"/>
    <mergeCell ref="C6455:C6468"/>
    <mergeCell ref="C6473:C6486"/>
    <mergeCell ref="C6491:C6504"/>
    <mergeCell ref="C6509:C6522"/>
    <mergeCell ref="C6527:C6540"/>
    <mergeCell ref="C6545:C6558"/>
    <mergeCell ref="C6563:C6576"/>
    <mergeCell ref="C6581:C6594"/>
    <mergeCell ref="C6599:C6612"/>
    <mergeCell ref="C6617:C6630"/>
    <mergeCell ref="C6635:C6648"/>
    <mergeCell ref="C6653:C6666"/>
    <mergeCell ref="C6671:C6684"/>
    <mergeCell ref="C6689:C6702"/>
    <mergeCell ref="C6707:C6720"/>
    <mergeCell ref="C6725:C6738"/>
    <mergeCell ref="C6743:C6756"/>
    <mergeCell ref="C6761:C6774"/>
    <mergeCell ref="C6779:C6792"/>
    <mergeCell ref="C6797:C6810"/>
    <mergeCell ref="C6923:C6936"/>
    <mergeCell ref="C6941:C6954"/>
    <mergeCell ref="C6959:C6972"/>
    <mergeCell ref="C6977:C6990"/>
    <mergeCell ref="C6995:C7008"/>
    <mergeCell ref="C7013:C7026"/>
    <mergeCell ref="C7031:C7044"/>
    <mergeCell ref="C7049:C7062"/>
    <mergeCell ref="C7067:C7080"/>
    <mergeCell ref="C7085:C7098"/>
    <mergeCell ref="C7103:C7116"/>
    <mergeCell ref="C7121:C7134"/>
    <mergeCell ref="C7139:C7152"/>
    <mergeCell ref="C7157:C7170"/>
    <mergeCell ref="C7175:C7188"/>
    <mergeCell ref="C7193:C7206"/>
    <mergeCell ref="C7211:C7224"/>
    <mergeCell ref="C7229:C7242"/>
    <mergeCell ref="C7247:C7260"/>
    <mergeCell ref="C7265:C7278"/>
    <mergeCell ref="C7283:C7296"/>
    <mergeCell ref="C7301:C7314"/>
    <mergeCell ref="C7319:C7332"/>
    <mergeCell ref="C7337:C7350"/>
    <mergeCell ref="C7355:C7368"/>
    <mergeCell ref="C7373:C7386"/>
    <mergeCell ref="C7391:C7404"/>
    <mergeCell ref="C7571:C7584"/>
    <mergeCell ref="C7589:C7602"/>
    <mergeCell ref="C7607:C7620"/>
    <mergeCell ref="C7409:C7422"/>
    <mergeCell ref="C7427:C7440"/>
    <mergeCell ref="C7445:C7458"/>
    <mergeCell ref="C7463:C7476"/>
    <mergeCell ref="C7481:C7494"/>
    <mergeCell ref="C7499:C7512"/>
    <mergeCell ref="C7517:C7530"/>
    <mergeCell ref="C7535:C7548"/>
    <mergeCell ref="C7553:C7566"/>
  </mergeCells>
  <phoneticPr fontId="0" type="noConversion"/>
  <conditionalFormatting sqref="H421 I421:L422 J422:L423 K424:L424 L425">
    <cfRule type="expression" dxfId="428" priority="1281">
      <formula>#REF!&gt;dsas</formula>
    </cfRule>
  </conditionalFormatting>
  <conditionalFormatting sqref="H439 I439:L440 J441:L441 K442:L442 L443">
    <cfRule type="expression" dxfId="427" priority="399">
      <formula>#REF!&gt;dsas</formula>
    </cfRule>
  </conditionalFormatting>
  <conditionalFormatting sqref="H457 I457:L458 J459:L459 K460:L460 L461">
    <cfRule type="expression" dxfId="426" priority="398">
      <formula>#REF!&gt;dsas</formula>
    </cfRule>
  </conditionalFormatting>
  <conditionalFormatting sqref="H475 I475:L476 J477:L477 K478:L478 L479">
    <cfRule type="expression" dxfId="425" priority="397">
      <formula>#REF!&gt;dsas</formula>
    </cfRule>
  </conditionalFormatting>
  <conditionalFormatting sqref="H493 I493:L494 J495:L495 K496:L496 L497">
    <cfRule type="expression" dxfId="424" priority="396">
      <formula>#REF!&gt;dsas</formula>
    </cfRule>
  </conditionalFormatting>
  <conditionalFormatting sqref="H511 I511:L512 J513:L513 K514:L514 L515">
    <cfRule type="expression" dxfId="423" priority="395">
      <formula>#REF!&gt;dsas</formula>
    </cfRule>
  </conditionalFormatting>
  <conditionalFormatting sqref="H529 I529:L530 J531:L531 K532:L532 L533">
    <cfRule type="expression" dxfId="422" priority="394">
      <formula>#REF!&gt;dsas</formula>
    </cfRule>
  </conditionalFormatting>
  <conditionalFormatting sqref="H547 I547:L548 J549:L549 K550:L550 L551">
    <cfRule type="expression" dxfId="421" priority="393">
      <formula>#REF!&gt;dsas</formula>
    </cfRule>
  </conditionalFormatting>
  <conditionalFormatting sqref="H565 I565:L566 J567:L567 K568:L568 L569">
    <cfRule type="expression" dxfId="420" priority="392">
      <formula>#REF!&gt;dsas</formula>
    </cfRule>
  </conditionalFormatting>
  <conditionalFormatting sqref="H583 I583:L584 J585:L585 K586:L586 L587">
    <cfRule type="expression" dxfId="419" priority="391">
      <formula>#REF!&gt;dsas</formula>
    </cfRule>
  </conditionalFormatting>
  <conditionalFormatting sqref="H601 I601:L602 J603:L603 K604:L604 L605">
    <cfRule type="expression" dxfId="418" priority="390">
      <formula>#REF!&gt;dsas</formula>
    </cfRule>
  </conditionalFormatting>
  <conditionalFormatting sqref="H619 I619:L620 J621:L621 K622:L622 L623">
    <cfRule type="expression" dxfId="417" priority="389">
      <formula>#REF!&gt;dsas</formula>
    </cfRule>
  </conditionalFormatting>
  <conditionalFormatting sqref="H637 I637:L638 J639:L639 K640:L640 L641">
    <cfRule type="expression" dxfId="416" priority="388">
      <formula>#REF!&gt;dsas</formula>
    </cfRule>
  </conditionalFormatting>
  <conditionalFormatting sqref="H655 I655:L656 J657:L657 K658:L658 L659">
    <cfRule type="expression" dxfId="415" priority="387">
      <formula>#REF!&gt;dsas</formula>
    </cfRule>
  </conditionalFormatting>
  <conditionalFormatting sqref="H673 I673:L674 J675:L675 K676:L676 L677">
    <cfRule type="expression" dxfId="414" priority="386">
      <formula>#REF!&gt;dsas</formula>
    </cfRule>
  </conditionalFormatting>
  <conditionalFormatting sqref="H691 I691:L692 J693:L693 K694:L694 L695">
    <cfRule type="expression" dxfId="413" priority="385">
      <formula>#REF!&gt;dsas</formula>
    </cfRule>
  </conditionalFormatting>
  <conditionalFormatting sqref="H709 I709:L710 J711:L711 K712:L712 L713">
    <cfRule type="expression" dxfId="412" priority="384">
      <formula>#REF!&gt;dsas</formula>
    </cfRule>
  </conditionalFormatting>
  <conditionalFormatting sqref="H727 I727:L728 J729:L729 K730:L730 L731">
    <cfRule type="expression" dxfId="411" priority="383">
      <formula>#REF!&gt;dsas</formula>
    </cfRule>
  </conditionalFormatting>
  <conditionalFormatting sqref="H745 I745:L746 J747:L747 K748:L748 L749">
    <cfRule type="expression" dxfId="410" priority="382">
      <formula>#REF!&gt;dsas</formula>
    </cfRule>
  </conditionalFormatting>
  <conditionalFormatting sqref="H763 I763:L764 J765:L765 K766:L766 L767">
    <cfRule type="expression" dxfId="409" priority="381">
      <formula>#REF!&gt;dsas</formula>
    </cfRule>
  </conditionalFormatting>
  <conditionalFormatting sqref="H781 I781:L782 J783:L783 K784:L784 L785">
    <cfRule type="expression" dxfId="408" priority="380">
      <formula>#REF!&gt;dsas</formula>
    </cfRule>
  </conditionalFormatting>
  <conditionalFormatting sqref="H799 I799:L800 J801:L801 K802:L802 L803">
    <cfRule type="expression" dxfId="407" priority="379">
      <formula>#REF!&gt;dsas</formula>
    </cfRule>
  </conditionalFormatting>
  <conditionalFormatting sqref="H817 I817:L818 J819:L819 K820:L820 L821">
    <cfRule type="expression" dxfId="406" priority="378">
      <formula>#REF!&gt;dsas</formula>
    </cfRule>
  </conditionalFormatting>
  <conditionalFormatting sqref="H835 I835:L836 J837:L837 K838:L838 L839">
    <cfRule type="expression" dxfId="405" priority="377">
      <formula>#REF!&gt;dsas</formula>
    </cfRule>
  </conditionalFormatting>
  <conditionalFormatting sqref="H853 I853:L854 J855:L855 K856:L856 L857">
    <cfRule type="expression" dxfId="404" priority="376">
      <formula>#REF!&gt;dsas</formula>
    </cfRule>
  </conditionalFormatting>
  <conditionalFormatting sqref="H871 I871:L872 J873:L873 K874:L874 L875">
    <cfRule type="expression" dxfId="403" priority="375">
      <formula>#REF!&gt;dsas</formula>
    </cfRule>
  </conditionalFormatting>
  <conditionalFormatting sqref="H889 I889:L890 J891:L891 K892:L892 L893">
    <cfRule type="expression" dxfId="402" priority="374">
      <formula>#REF!&gt;dsas</formula>
    </cfRule>
  </conditionalFormatting>
  <conditionalFormatting sqref="H907 I907:L908 J909:L909 K910:L910 L911">
    <cfRule type="expression" dxfId="401" priority="373">
      <formula>#REF!&gt;dsas</formula>
    </cfRule>
  </conditionalFormatting>
  <conditionalFormatting sqref="H925 I925:L926 J927:L927 K928:L928 L929">
    <cfRule type="expression" dxfId="400" priority="372">
      <formula>#REF!&gt;dsas</formula>
    </cfRule>
  </conditionalFormatting>
  <conditionalFormatting sqref="H943 I943:L944 J945:L945 K946:L946 L947">
    <cfRule type="expression" dxfId="399" priority="371">
      <formula>#REF!&gt;dsas</formula>
    </cfRule>
  </conditionalFormatting>
  <conditionalFormatting sqref="H961 I961:L962 J963:L963 K964:L964 L965">
    <cfRule type="expression" dxfId="398" priority="370">
      <formula>#REF!&gt;dsas</formula>
    </cfRule>
  </conditionalFormatting>
  <conditionalFormatting sqref="H979 I979:L980 J981:L981 K982:L982 L983">
    <cfRule type="expression" dxfId="397" priority="369">
      <formula>#REF!&gt;dsas</formula>
    </cfRule>
  </conditionalFormatting>
  <conditionalFormatting sqref="H997 I997:L998 J999:L999 K1000:L1000 L1001">
    <cfRule type="expression" dxfId="396" priority="368">
      <formula>#REF!&gt;dsas</formula>
    </cfRule>
  </conditionalFormatting>
  <conditionalFormatting sqref="H1015 I1015:L1016 J1017:L1017 K1018:L1018 L1019">
    <cfRule type="expression" dxfId="395" priority="367">
      <formula>#REF!&gt;dsas</formula>
    </cfRule>
  </conditionalFormatting>
  <conditionalFormatting sqref="H1033 I1033:L1034 J1035:L1035 K1036:L1036 L1037">
    <cfRule type="expression" dxfId="394" priority="366">
      <formula>#REF!&gt;dsas</formula>
    </cfRule>
  </conditionalFormatting>
  <conditionalFormatting sqref="H1051 I1051:L1052 J1053:L1053 K1054:L1054 L1055">
    <cfRule type="expression" dxfId="393" priority="365">
      <formula>#REF!&gt;dsas</formula>
    </cfRule>
  </conditionalFormatting>
  <conditionalFormatting sqref="H1069 I1069:L1070 J1071:L1071 K1072:L1072 L1073">
    <cfRule type="expression" dxfId="392" priority="364">
      <formula>#REF!&gt;dsas</formula>
    </cfRule>
  </conditionalFormatting>
  <conditionalFormatting sqref="H1087 I1087:L1088 J1089:L1089 K1090:L1090 L1091">
    <cfRule type="expression" dxfId="391" priority="363">
      <formula>#REF!&gt;dsas</formula>
    </cfRule>
  </conditionalFormatting>
  <conditionalFormatting sqref="H1105 I1105:L1106 J1107:L1107 K1108:L1108 L1109">
    <cfRule type="expression" dxfId="390" priority="362">
      <formula>#REF!&gt;dsas</formula>
    </cfRule>
  </conditionalFormatting>
  <conditionalFormatting sqref="H1123 I1123:L1124 J1125:L1125 K1126:L1126 L1127">
    <cfRule type="expression" dxfId="389" priority="361">
      <formula>#REF!&gt;dsas</formula>
    </cfRule>
  </conditionalFormatting>
  <conditionalFormatting sqref="H1141 I1141:L1142 J1143:L1143 K1144:L1144 L1145">
    <cfRule type="expression" dxfId="388" priority="360">
      <formula>#REF!&gt;dsas</formula>
    </cfRule>
  </conditionalFormatting>
  <conditionalFormatting sqref="H1159 I1159:L1160 J1161:L1161 K1162:L1162 L1163">
    <cfRule type="expression" dxfId="387" priority="359">
      <formula>#REF!&gt;dsas</formula>
    </cfRule>
  </conditionalFormatting>
  <conditionalFormatting sqref="H1177 I1177:L1178 J1179:L1179 K1180:L1180 L1181">
    <cfRule type="expression" dxfId="386" priority="358">
      <formula>#REF!&gt;dsas</formula>
    </cfRule>
  </conditionalFormatting>
  <conditionalFormatting sqref="H1195 I1195:L1196 J1197:L1197 K1198:L1198 L1199">
    <cfRule type="expression" dxfId="385" priority="357">
      <formula>#REF!&gt;dsas</formula>
    </cfRule>
  </conditionalFormatting>
  <conditionalFormatting sqref="H1213 I1213:L1214 J1215:L1215 K1216:L1216 L1217">
    <cfRule type="expression" dxfId="384" priority="356">
      <formula>#REF!&gt;dsas</formula>
    </cfRule>
  </conditionalFormatting>
  <conditionalFormatting sqref="H1231 I1231:L1232 J1233:L1233 K1234:L1234 L1235">
    <cfRule type="expression" dxfId="383" priority="355">
      <formula>#REF!&gt;dsas</formula>
    </cfRule>
  </conditionalFormatting>
  <conditionalFormatting sqref="H1249 I1249:L1250 J1251:L1251 K1252:L1252 L1253">
    <cfRule type="expression" dxfId="382" priority="354">
      <formula>#REF!&gt;dsas</formula>
    </cfRule>
  </conditionalFormatting>
  <conditionalFormatting sqref="H1267 I1267:L1268 J1269:L1269 K1270:L1270 L1271">
    <cfRule type="expression" dxfId="381" priority="353">
      <formula>#REF!&gt;dsas</formula>
    </cfRule>
  </conditionalFormatting>
  <conditionalFormatting sqref="H1285 I1285:L1286 J1287:L1287 K1288:L1288 L1289">
    <cfRule type="expression" dxfId="380" priority="352">
      <formula>#REF!&gt;dsas</formula>
    </cfRule>
  </conditionalFormatting>
  <conditionalFormatting sqref="H1303 I1303:L1304 J1305:L1305 K1306:L1306 L1307">
    <cfRule type="expression" dxfId="379" priority="351">
      <formula>#REF!&gt;dsas</formula>
    </cfRule>
  </conditionalFormatting>
  <conditionalFormatting sqref="H1321 I1321:L1322 J1323:L1323 K1324:L1324 L1325">
    <cfRule type="expression" dxfId="378" priority="350">
      <formula>#REF!&gt;dsas</formula>
    </cfRule>
  </conditionalFormatting>
  <conditionalFormatting sqref="H1339 I1339:L1340 J1341:L1341 K1342:L1342 L1343">
    <cfRule type="expression" dxfId="377" priority="349">
      <formula>#REF!&gt;dsas</formula>
    </cfRule>
  </conditionalFormatting>
  <conditionalFormatting sqref="H1357 I1357:L1358 J1359:L1359 K1360:L1360 L1361">
    <cfRule type="expression" dxfId="376" priority="348">
      <formula>#REF!&gt;dsas</formula>
    </cfRule>
  </conditionalFormatting>
  <conditionalFormatting sqref="H1375 I1375:L1376 J1377:L1377 K1378:L1378 L1379">
    <cfRule type="expression" dxfId="375" priority="347">
      <formula>#REF!&gt;dsas</formula>
    </cfRule>
  </conditionalFormatting>
  <conditionalFormatting sqref="H1393 I1393:L1394 J1395:L1395 K1396:L1396 L1397">
    <cfRule type="expression" dxfId="374" priority="346">
      <formula>#REF!&gt;dsas</formula>
    </cfRule>
  </conditionalFormatting>
  <conditionalFormatting sqref="H1411 I1411:L1412 J1413:L1413 K1414:L1414 L1415">
    <cfRule type="expression" dxfId="373" priority="345">
      <formula>#REF!&gt;dsas</formula>
    </cfRule>
  </conditionalFormatting>
  <conditionalFormatting sqref="H1429 I1429:L1430 J1431:L1431 K1432:L1432 L1433">
    <cfRule type="expression" dxfId="372" priority="344">
      <formula>#REF!&gt;dsas</formula>
    </cfRule>
  </conditionalFormatting>
  <conditionalFormatting sqref="H1447 I1447:L1448 J1449:L1449 K1450:L1450 L1451">
    <cfRule type="expression" dxfId="371" priority="343">
      <formula>#REF!&gt;dsas</formula>
    </cfRule>
  </conditionalFormatting>
  <conditionalFormatting sqref="H1465 I1465:L1466 J1467:L1467 K1468:L1468 L1469">
    <cfRule type="expression" dxfId="370" priority="342">
      <formula>#REF!&gt;dsas</formula>
    </cfRule>
  </conditionalFormatting>
  <conditionalFormatting sqref="H1483 I1483:L1484 J1485:L1485 K1486:L1486 L1487">
    <cfRule type="expression" dxfId="369" priority="341">
      <formula>#REF!&gt;dsas</formula>
    </cfRule>
  </conditionalFormatting>
  <conditionalFormatting sqref="H1501 I1501:L1502 J1503:L1503 K1504:L1504 L1505">
    <cfRule type="expression" dxfId="368" priority="340">
      <formula>#REF!&gt;dsas</formula>
    </cfRule>
  </conditionalFormatting>
  <conditionalFormatting sqref="H1519 I1519:L1520 J1521:L1521 K1522:L1522 L1523">
    <cfRule type="expression" dxfId="367" priority="339">
      <formula>#REF!&gt;dsas</formula>
    </cfRule>
  </conditionalFormatting>
  <conditionalFormatting sqref="H1537 I1537:L1538 J1539:L1539 K1540:L1540 L1541">
    <cfRule type="expression" dxfId="366" priority="338">
      <formula>#REF!&gt;dsas</formula>
    </cfRule>
  </conditionalFormatting>
  <conditionalFormatting sqref="H1555 I1555:L1556 J1557:L1557 K1558:L1558 L1559">
    <cfRule type="expression" dxfId="365" priority="337">
      <formula>#REF!&gt;dsas</formula>
    </cfRule>
  </conditionalFormatting>
  <conditionalFormatting sqref="H1573 I1573:L1574 J1575:L1575 K1576:L1576 L1577">
    <cfRule type="expression" dxfId="364" priority="336">
      <formula>#REF!&gt;dsas</formula>
    </cfRule>
  </conditionalFormatting>
  <conditionalFormatting sqref="H1591 I1591:L1592 J1593:L1593 K1594:L1594 L1595">
    <cfRule type="expression" dxfId="363" priority="335">
      <formula>#REF!&gt;dsas</formula>
    </cfRule>
  </conditionalFormatting>
  <conditionalFormatting sqref="H1609 I1609:L1610 J1611:L1611 K1612:L1612 L1613">
    <cfRule type="expression" dxfId="362" priority="334">
      <formula>#REF!&gt;dsas</formula>
    </cfRule>
  </conditionalFormatting>
  <conditionalFormatting sqref="H1627 I1627:L1628 J1629:L1629 K1630:L1630 L1631">
    <cfRule type="expression" dxfId="361" priority="333">
      <formula>#REF!&gt;dsas</formula>
    </cfRule>
  </conditionalFormatting>
  <conditionalFormatting sqref="H1645 I1645:L1646 J1647:L1647 K1648:L1648 L1649">
    <cfRule type="expression" dxfId="360" priority="332">
      <formula>#REF!&gt;dsas</formula>
    </cfRule>
  </conditionalFormatting>
  <conditionalFormatting sqref="H1663 I1663:L1664 J1665:L1665 K1666:L1666 L1667">
    <cfRule type="expression" dxfId="359" priority="331">
      <formula>#REF!&gt;dsas</formula>
    </cfRule>
  </conditionalFormatting>
  <conditionalFormatting sqref="H1681 I1681:L1682 J1683:L1683 K1684:L1684 L1685">
    <cfRule type="expression" dxfId="358" priority="330">
      <formula>#REF!&gt;dsas</formula>
    </cfRule>
  </conditionalFormatting>
  <conditionalFormatting sqref="H1699 I1699:L1700 J1701:L1701 K1702:L1702 L1703">
    <cfRule type="expression" dxfId="357" priority="329">
      <formula>#REF!&gt;dsas</formula>
    </cfRule>
  </conditionalFormatting>
  <conditionalFormatting sqref="H1717 I1717:L1718 J1719:L1719 K1720:L1720 L1721">
    <cfRule type="expression" dxfId="356" priority="328">
      <formula>#REF!&gt;dsas</formula>
    </cfRule>
  </conditionalFormatting>
  <conditionalFormatting sqref="H1735 I1735:L1736 J1737:L1737 K1738:L1738 L1739">
    <cfRule type="expression" dxfId="355" priority="327">
      <formula>#REF!&gt;dsas</formula>
    </cfRule>
  </conditionalFormatting>
  <conditionalFormatting sqref="H1753 I1753:L1754 J1755:L1755 K1756:L1756 L1757">
    <cfRule type="expression" dxfId="354" priority="326">
      <formula>#REF!&gt;dsas</formula>
    </cfRule>
  </conditionalFormatting>
  <conditionalFormatting sqref="H1771 I1771:L1772 J1773:L1773 K1774:L1774 L1775">
    <cfRule type="expression" dxfId="353" priority="325">
      <formula>#REF!&gt;dsas</formula>
    </cfRule>
  </conditionalFormatting>
  <conditionalFormatting sqref="H1789 I1789:L1790 J1791:L1791 K1792:L1792 L1793">
    <cfRule type="expression" dxfId="352" priority="324">
      <formula>#REF!&gt;dsas</formula>
    </cfRule>
  </conditionalFormatting>
  <conditionalFormatting sqref="H1807 I1807:L1808 J1809:L1809 K1810:L1810 L1811">
    <cfRule type="expression" dxfId="351" priority="323">
      <formula>#REF!&gt;dsas</formula>
    </cfRule>
  </conditionalFormatting>
  <conditionalFormatting sqref="H1825 I1825:L1826 J1827:L1827 K1828:L1828 L1829">
    <cfRule type="expression" dxfId="350" priority="322">
      <formula>#REF!&gt;dsas</formula>
    </cfRule>
  </conditionalFormatting>
  <conditionalFormatting sqref="H1843 I1843:L1844 J1845:L1845 K1846:L1846 L1847">
    <cfRule type="expression" dxfId="349" priority="321">
      <formula>#REF!&gt;dsas</formula>
    </cfRule>
  </conditionalFormatting>
  <conditionalFormatting sqref="H1861 I1861:L1862 J1863:L1863 K1864:L1864 L1865">
    <cfRule type="expression" dxfId="348" priority="320">
      <formula>#REF!&gt;dsas</formula>
    </cfRule>
  </conditionalFormatting>
  <conditionalFormatting sqref="H1879 I1879:L1880 J1881:L1881 K1882:L1882 L1883">
    <cfRule type="expression" dxfId="347" priority="319">
      <formula>#REF!&gt;dsas</formula>
    </cfRule>
  </conditionalFormatting>
  <conditionalFormatting sqref="H1897 I1897:L1898 J1899:L1899 K1900:L1900 L1901">
    <cfRule type="expression" dxfId="346" priority="318">
      <formula>#REF!&gt;dsas</formula>
    </cfRule>
  </conditionalFormatting>
  <conditionalFormatting sqref="H1915 I1915:L1916 J1917:L1917 K1918:L1918 L1919">
    <cfRule type="expression" dxfId="345" priority="317">
      <formula>#REF!&gt;dsas</formula>
    </cfRule>
  </conditionalFormatting>
  <conditionalFormatting sqref="H1933 I1933:L1934 J1935:L1935 K1936:L1936 L1937">
    <cfRule type="expression" dxfId="344" priority="316">
      <formula>#REF!&gt;dsas</formula>
    </cfRule>
  </conditionalFormatting>
  <conditionalFormatting sqref="H1951 I1951:L1952 J1953:L1953 K1954:L1954 L1955">
    <cfRule type="expression" dxfId="343" priority="315">
      <formula>#REF!&gt;dsas</formula>
    </cfRule>
  </conditionalFormatting>
  <conditionalFormatting sqref="H1969 I1969:L1970 J1971:L1971 K1972:L1972 L1973">
    <cfRule type="expression" dxfId="342" priority="314">
      <formula>#REF!&gt;dsas</formula>
    </cfRule>
  </conditionalFormatting>
  <conditionalFormatting sqref="H1987 I1987:L1988 J1989:L1989 K1990:L1990 L1991">
    <cfRule type="expression" dxfId="341" priority="313">
      <formula>#REF!&gt;dsas</formula>
    </cfRule>
  </conditionalFormatting>
  <conditionalFormatting sqref="H2005 I2005:L2006 J2007:L2007 K2008:L2008 L2009">
    <cfRule type="expression" dxfId="340" priority="312">
      <formula>#REF!&gt;dsas</formula>
    </cfRule>
  </conditionalFormatting>
  <conditionalFormatting sqref="H2023 I2023:L2024 J2025:L2025 K2026:L2026 L2027">
    <cfRule type="expression" dxfId="339" priority="311">
      <formula>#REF!&gt;dsas</formula>
    </cfRule>
  </conditionalFormatting>
  <conditionalFormatting sqref="H2041 I2041:L2042 J2043:L2043 K2044:L2044 L2045">
    <cfRule type="expression" dxfId="338" priority="310">
      <formula>#REF!&gt;dsas</formula>
    </cfRule>
  </conditionalFormatting>
  <conditionalFormatting sqref="H2059 I2059:L2060 J2061:L2061 K2062:L2062 L2063">
    <cfRule type="expression" dxfId="337" priority="309">
      <formula>#REF!&gt;dsas</formula>
    </cfRule>
  </conditionalFormatting>
  <conditionalFormatting sqref="H2077 I2077:L2078 J2079:L2079 K2080:L2080 L2081">
    <cfRule type="expression" dxfId="336" priority="308">
      <formula>#REF!&gt;dsas</formula>
    </cfRule>
  </conditionalFormatting>
  <conditionalFormatting sqref="H2095 I2095:L2096 J2097:L2097 K2098:L2098 L2099">
    <cfRule type="expression" dxfId="335" priority="307">
      <formula>#REF!&gt;dsas</formula>
    </cfRule>
  </conditionalFormatting>
  <conditionalFormatting sqref="H2113 I2113:L2114 J2115:L2115 K2116:L2116 L2117">
    <cfRule type="expression" dxfId="334" priority="306">
      <formula>#REF!&gt;dsas</formula>
    </cfRule>
  </conditionalFormatting>
  <conditionalFormatting sqref="H2131 I2131:L2132 J2133:L2133 K2134:L2134 L2135">
    <cfRule type="expression" dxfId="333" priority="305">
      <formula>#REF!&gt;dsas</formula>
    </cfRule>
  </conditionalFormatting>
  <conditionalFormatting sqref="H2149 I2149:L2150 J2151:L2151 K2152:L2152 L2153">
    <cfRule type="expression" dxfId="332" priority="304">
      <formula>#REF!&gt;dsas</formula>
    </cfRule>
  </conditionalFormatting>
  <conditionalFormatting sqref="H2167 I2167:L2168 J2169:L2169 K2170:L2170 L2171">
    <cfRule type="expression" dxfId="331" priority="303">
      <formula>#REF!&gt;dsas</formula>
    </cfRule>
  </conditionalFormatting>
  <conditionalFormatting sqref="H2185 I2185:L2186 J2187:L2187 K2188:L2188 L2189">
    <cfRule type="expression" dxfId="330" priority="302">
      <formula>#REF!&gt;dsas</formula>
    </cfRule>
  </conditionalFormatting>
  <conditionalFormatting sqref="H2203 I2203:L2204 J2205:L2205 K2206:L2206 L2207">
    <cfRule type="expression" dxfId="329" priority="301">
      <formula>#REF!&gt;dsas</formula>
    </cfRule>
  </conditionalFormatting>
  <conditionalFormatting sqref="H2221 I2221:L2222 J2223:L2223 K2224:L2224 L2225">
    <cfRule type="expression" dxfId="328" priority="300">
      <formula>#REF!&gt;dsas</formula>
    </cfRule>
  </conditionalFormatting>
  <conditionalFormatting sqref="H2239 I2239:L2240 J2241:L2241 K2242:L2242 L2243">
    <cfRule type="expression" dxfId="327" priority="299">
      <formula>#REF!&gt;dsas</formula>
    </cfRule>
  </conditionalFormatting>
  <conditionalFormatting sqref="H2257 I2257:L2258 J2259:L2259 K2260:L2260 L2261">
    <cfRule type="expression" dxfId="326" priority="298">
      <formula>#REF!&gt;dsas</formula>
    </cfRule>
  </conditionalFormatting>
  <conditionalFormatting sqref="H2275 I2275:L2276 J2277:L2277 K2278:L2278 L2279">
    <cfRule type="expression" dxfId="325" priority="297">
      <formula>#REF!&gt;dsas</formula>
    </cfRule>
  </conditionalFormatting>
  <conditionalFormatting sqref="H2293 I2293:L2294 J2295:L2295 K2296:L2296 L2297">
    <cfRule type="expression" dxfId="324" priority="296">
      <formula>#REF!&gt;dsas</formula>
    </cfRule>
  </conditionalFormatting>
  <conditionalFormatting sqref="H2311 I2311:L2312 J2313:L2313 K2314:L2314 L2315">
    <cfRule type="expression" dxfId="323" priority="295">
      <formula>#REF!&gt;dsas</formula>
    </cfRule>
  </conditionalFormatting>
  <conditionalFormatting sqref="H2329 I2329:L2330 J2331:L2331 K2332:L2332 L2333">
    <cfRule type="expression" dxfId="322" priority="294">
      <formula>#REF!&gt;dsas</formula>
    </cfRule>
  </conditionalFormatting>
  <conditionalFormatting sqref="H2347 I2347:L2348 J2349:L2349 K2350:L2350 L2351">
    <cfRule type="expression" dxfId="321" priority="293">
      <formula>#REF!&gt;dsas</formula>
    </cfRule>
  </conditionalFormatting>
  <conditionalFormatting sqref="H2365 I2365:L2366 J2367:L2367 K2368:L2368 L2369">
    <cfRule type="expression" dxfId="320" priority="292">
      <formula>#REF!&gt;dsas</formula>
    </cfRule>
  </conditionalFormatting>
  <conditionalFormatting sqref="H2383 I2383:L2384 J2385:L2385 K2386:L2386 L2387">
    <cfRule type="expression" dxfId="319" priority="291">
      <formula>#REF!&gt;dsas</formula>
    </cfRule>
  </conditionalFormatting>
  <conditionalFormatting sqref="H2401 I2401:L2402 J2403:L2403 K2404:L2404 L2405">
    <cfRule type="expression" dxfId="318" priority="290">
      <formula>#REF!&gt;dsas</formula>
    </cfRule>
  </conditionalFormatting>
  <conditionalFormatting sqref="H2419 I2419:L2420 J2421:L2421 K2422:L2422 L2423">
    <cfRule type="expression" dxfId="317" priority="289">
      <formula>#REF!&gt;dsas</formula>
    </cfRule>
  </conditionalFormatting>
  <conditionalFormatting sqref="H2437 I2437:L2438 J2439:L2439 K2440:L2440 L2441">
    <cfRule type="expression" dxfId="316" priority="288">
      <formula>#REF!&gt;dsas</formula>
    </cfRule>
  </conditionalFormatting>
  <conditionalFormatting sqref="H2455 I2455:L2456 J2457:L2457 K2458:L2458 L2459">
    <cfRule type="expression" dxfId="315" priority="287">
      <formula>#REF!&gt;dsas</formula>
    </cfRule>
  </conditionalFormatting>
  <conditionalFormatting sqref="H2473 I2473:L2474 J2475:L2475 K2476:L2476 L2477">
    <cfRule type="expression" dxfId="314" priority="286">
      <formula>#REF!&gt;dsas</formula>
    </cfRule>
  </conditionalFormatting>
  <conditionalFormatting sqref="H2491 I2491:L2492 J2493:L2493 K2494:L2494 L2495">
    <cfRule type="expression" dxfId="313" priority="285">
      <formula>#REF!&gt;dsas</formula>
    </cfRule>
  </conditionalFormatting>
  <conditionalFormatting sqref="H2509 I2509:L2510 J2511:L2511 K2512:L2512 L2513">
    <cfRule type="expression" dxfId="312" priority="284">
      <formula>#REF!&gt;dsas</formula>
    </cfRule>
  </conditionalFormatting>
  <conditionalFormatting sqref="H2527 I2527:L2528 J2529:L2529 K2530:L2530 L2531">
    <cfRule type="expression" dxfId="311" priority="283">
      <formula>#REF!&gt;dsas</formula>
    </cfRule>
  </conditionalFormatting>
  <conditionalFormatting sqref="H2545 I2545:L2546 J2547:L2547 K2548:L2548 L2549">
    <cfRule type="expression" dxfId="310" priority="282">
      <formula>#REF!&gt;dsas</formula>
    </cfRule>
  </conditionalFormatting>
  <conditionalFormatting sqref="H2563 I2563:L2564 J2565:L2565 K2566:L2566 L2567">
    <cfRule type="expression" dxfId="309" priority="281">
      <formula>#REF!&gt;dsas</formula>
    </cfRule>
  </conditionalFormatting>
  <conditionalFormatting sqref="H2581 I2581:L2582 J2583:L2583 K2584:L2584 L2585">
    <cfRule type="expression" dxfId="308" priority="280">
      <formula>#REF!&gt;dsas</formula>
    </cfRule>
  </conditionalFormatting>
  <conditionalFormatting sqref="H2599 I2599:L2600 J2601:L2601 K2602:L2602 L2603">
    <cfRule type="expression" dxfId="307" priority="279">
      <formula>#REF!&gt;dsas</formula>
    </cfRule>
  </conditionalFormatting>
  <conditionalFormatting sqref="H2617 I2617:L2618 J2619:L2619 K2620:L2620 L2621">
    <cfRule type="expression" dxfId="306" priority="278">
      <formula>#REF!&gt;dsas</formula>
    </cfRule>
  </conditionalFormatting>
  <conditionalFormatting sqref="H2635 I2635:L2636 J2637:L2637 K2638:L2638 L2639">
    <cfRule type="expression" dxfId="305" priority="277">
      <formula>#REF!&gt;dsas</formula>
    </cfRule>
  </conditionalFormatting>
  <conditionalFormatting sqref="H2653 I2653:L2654 J2655:L2655 K2656:L2656 L2657">
    <cfRule type="expression" dxfId="304" priority="276">
      <formula>#REF!&gt;dsas</formula>
    </cfRule>
  </conditionalFormatting>
  <conditionalFormatting sqref="H2671 I2671:L2672 J2673:L2673 K2674:L2674 L2675">
    <cfRule type="expression" dxfId="303" priority="275">
      <formula>#REF!&gt;dsas</formula>
    </cfRule>
  </conditionalFormatting>
  <conditionalFormatting sqref="H2689 I2689:L2690 J2691:L2691 K2692:L2692 L2693">
    <cfRule type="expression" dxfId="302" priority="274">
      <formula>#REF!&gt;dsas</formula>
    </cfRule>
  </conditionalFormatting>
  <conditionalFormatting sqref="H2707 I2707:L2708 J2709:L2709 K2710:L2710 L2711">
    <cfRule type="expression" dxfId="301" priority="273">
      <formula>#REF!&gt;dsas</formula>
    </cfRule>
  </conditionalFormatting>
  <conditionalFormatting sqref="H2725 I2725:L2726 J2727:L2727 K2728:L2728 L2729">
    <cfRule type="expression" dxfId="300" priority="272">
      <formula>#REF!&gt;dsas</formula>
    </cfRule>
  </conditionalFormatting>
  <conditionalFormatting sqref="H2743 I2743:L2744 J2745:L2745 K2746:L2746 L2747">
    <cfRule type="expression" dxfId="299" priority="271">
      <formula>#REF!&gt;dsas</formula>
    </cfRule>
  </conditionalFormatting>
  <conditionalFormatting sqref="H2761 I2761:L2762 J2763:L2763 K2764:L2764 L2765">
    <cfRule type="expression" dxfId="298" priority="270">
      <formula>#REF!&gt;dsas</formula>
    </cfRule>
  </conditionalFormatting>
  <conditionalFormatting sqref="H2779 I2779:L2780 J2781:L2781 K2782:L2782 L2783">
    <cfRule type="expression" dxfId="297" priority="269">
      <formula>#REF!&gt;dsas</formula>
    </cfRule>
  </conditionalFormatting>
  <conditionalFormatting sqref="H2797 I2797:L2798 J2799:L2799 K2800:L2800 L2801">
    <cfRule type="expression" dxfId="296" priority="268">
      <formula>#REF!&gt;dsas</formula>
    </cfRule>
  </conditionalFormatting>
  <conditionalFormatting sqref="H2815 I2815:L2816 J2817:L2817 K2818:L2818 L2819">
    <cfRule type="expression" dxfId="295" priority="267">
      <formula>#REF!&gt;dsas</formula>
    </cfRule>
  </conditionalFormatting>
  <conditionalFormatting sqref="H2833 I2833:L2834 J2835:L2835 K2836:L2836 L2837">
    <cfRule type="expression" dxfId="294" priority="266">
      <formula>#REF!&gt;dsas</formula>
    </cfRule>
  </conditionalFormatting>
  <conditionalFormatting sqref="H2851 I2851:L2852 J2853:L2853 K2854:L2854 L2855">
    <cfRule type="expression" dxfId="293" priority="265">
      <formula>#REF!&gt;dsas</formula>
    </cfRule>
  </conditionalFormatting>
  <conditionalFormatting sqref="H2869 I2869:L2870 J2871:L2871 K2872:L2872 L2873">
    <cfRule type="expression" dxfId="292" priority="264">
      <formula>#REF!&gt;dsas</formula>
    </cfRule>
  </conditionalFormatting>
  <conditionalFormatting sqref="H2887 I2887:L2888 J2889:L2889 K2890:L2890 L2891">
    <cfRule type="expression" dxfId="291" priority="263">
      <formula>#REF!&gt;dsas</formula>
    </cfRule>
  </conditionalFormatting>
  <conditionalFormatting sqref="H2905 I2905:L2906 J2907:L2907 K2908:L2908 L2909">
    <cfRule type="expression" dxfId="290" priority="262">
      <formula>#REF!&gt;dsas</formula>
    </cfRule>
  </conditionalFormatting>
  <conditionalFormatting sqref="H2923 I2923:L2924 J2925:L2925 K2926:L2926 L2927">
    <cfRule type="expression" dxfId="289" priority="261">
      <formula>#REF!&gt;dsas</formula>
    </cfRule>
  </conditionalFormatting>
  <conditionalFormatting sqref="H2941 I2941:L2942 J2943:L2943 K2944:L2944 L2945">
    <cfRule type="expression" dxfId="288" priority="260">
      <formula>#REF!&gt;dsas</formula>
    </cfRule>
  </conditionalFormatting>
  <conditionalFormatting sqref="H2959 I2959:L2960 J2961:L2961 K2962:L2962 L2963">
    <cfRule type="expression" dxfId="287" priority="259">
      <formula>#REF!&gt;dsas</formula>
    </cfRule>
  </conditionalFormatting>
  <conditionalFormatting sqref="H2977 I2977:L2978 J2979:L2979 K2980:L2980 L2981">
    <cfRule type="expression" dxfId="286" priority="258">
      <formula>#REF!&gt;dsas</formula>
    </cfRule>
  </conditionalFormatting>
  <conditionalFormatting sqref="H2995 I2995:L2996 J2997:L2997 K2998:L2998 L2999">
    <cfRule type="expression" dxfId="285" priority="257">
      <formula>#REF!&gt;dsas</formula>
    </cfRule>
  </conditionalFormatting>
  <conditionalFormatting sqref="H3013 I3013:L3014 J3015:L3015 K3016:L3016 L3017">
    <cfRule type="expression" dxfId="284" priority="256">
      <formula>#REF!&gt;dsas</formula>
    </cfRule>
  </conditionalFormatting>
  <conditionalFormatting sqref="H3031 I3031:L3032 J3033:L3033 K3034:L3034 L3035">
    <cfRule type="expression" dxfId="283" priority="255">
      <formula>#REF!&gt;dsas</formula>
    </cfRule>
  </conditionalFormatting>
  <conditionalFormatting sqref="H3049 I3049:L3050 J3051:L3051 K3052:L3052 L3053">
    <cfRule type="expression" dxfId="282" priority="254">
      <formula>#REF!&gt;dsas</formula>
    </cfRule>
  </conditionalFormatting>
  <conditionalFormatting sqref="H3067 I3067:L3068 J3069:L3069 K3070:L3070 L3071">
    <cfRule type="expression" dxfId="281" priority="253">
      <formula>#REF!&gt;dsas</formula>
    </cfRule>
  </conditionalFormatting>
  <conditionalFormatting sqref="H3085 I3085:L3086 J3087:L3087 K3088:L3088 L3089">
    <cfRule type="expression" dxfId="280" priority="252">
      <formula>#REF!&gt;dsas</formula>
    </cfRule>
  </conditionalFormatting>
  <conditionalFormatting sqref="H3103 I3103:L3104 J3105:L3105 K3106:L3106 L3107">
    <cfRule type="expression" dxfId="279" priority="251">
      <formula>#REF!&gt;dsas</formula>
    </cfRule>
  </conditionalFormatting>
  <conditionalFormatting sqref="H3121 I3121:L3122 J3123:L3123 K3124:L3124 L3125">
    <cfRule type="expression" dxfId="278" priority="250">
      <formula>#REF!&gt;dsas</formula>
    </cfRule>
  </conditionalFormatting>
  <conditionalFormatting sqref="H3139 I3139:L3140 J3141:L3141 K3142:L3142 L3143">
    <cfRule type="expression" dxfId="277" priority="249">
      <formula>#REF!&gt;dsas</formula>
    </cfRule>
  </conditionalFormatting>
  <conditionalFormatting sqref="H3157 I3157:L3158 J3159:L3159 K3160:L3160 L3161">
    <cfRule type="expression" dxfId="276" priority="248">
      <formula>#REF!&gt;dsas</formula>
    </cfRule>
  </conditionalFormatting>
  <conditionalFormatting sqref="H3175 I3175:L3176 J3177:L3177 K3178:L3178 L3179">
    <cfRule type="expression" dxfId="275" priority="247">
      <formula>#REF!&gt;dsas</formula>
    </cfRule>
  </conditionalFormatting>
  <conditionalFormatting sqref="H3193 I3193:L3194 J3195:L3195 K3196:L3196 L3197">
    <cfRule type="expression" dxfId="274" priority="246">
      <formula>#REF!&gt;dsas</formula>
    </cfRule>
  </conditionalFormatting>
  <conditionalFormatting sqref="H3211 I3211:L3212 J3213:L3213 K3214:L3214 L3215">
    <cfRule type="expression" dxfId="273" priority="245">
      <formula>#REF!&gt;dsas</formula>
    </cfRule>
  </conditionalFormatting>
  <conditionalFormatting sqref="H3229 I3229:L3230 J3231:L3231 K3232:L3232 L3233">
    <cfRule type="expression" dxfId="272" priority="244">
      <formula>#REF!&gt;dsas</formula>
    </cfRule>
  </conditionalFormatting>
  <conditionalFormatting sqref="H3247 I3247:L3248 J3249:L3249 K3250:L3250 L3251">
    <cfRule type="expression" dxfId="271" priority="243">
      <formula>#REF!&gt;dsas</formula>
    </cfRule>
  </conditionalFormatting>
  <conditionalFormatting sqref="H3265 I3265:L3266 J3267:L3267 K3268:L3268 L3269">
    <cfRule type="expression" dxfId="270" priority="242">
      <formula>#REF!&gt;dsas</formula>
    </cfRule>
  </conditionalFormatting>
  <conditionalFormatting sqref="H3283 I3283:L3284 J3285:L3285 K3286:L3286 L3287">
    <cfRule type="expression" dxfId="269" priority="241">
      <formula>#REF!&gt;dsas</formula>
    </cfRule>
  </conditionalFormatting>
  <conditionalFormatting sqref="H3301 I3301:L3302 J3303:L3303 K3304:L3304 L3305">
    <cfRule type="expression" dxfId="268" priority="240">
      <formula>#REF!&gt;dsas</formula>
    </cfRule>
  </conditionalFormatting>
  <conditionalFormatting sqref="H3319 I3319:L3320 J3321:L3321 K3322:L3322 L3323">
    <cfRule type="expression" dxfId="267" priority="239">
      <formula>#REF!&gt;dsas</formula>
    </cfRule>
  </conditionalFormatting>
  <conditionalFormatting sqref="H3337 I3337:L3338 J3339:L3339 K3340:L3340 L3341">
    <cfRule type="expression" dxfId="266" priority="238">
      <formula>#REF!&gt;dsas</formula>
    </cfRule>
  </conditionalFormatting>
  <conditionalFormatting sqref="H3355 I3355:L3356 J3357:L3357 K3358:L3358 L3359">
    <cfRule type="expression" dxfId="265" priority="237">
      <formula>#REF!&gt;dsas</formula>
    </cfRule>
  </conditionalFormatting>
  <conditionalFormatting sqref="H3373 I3373:L3374 J3375:L3375 K3376:L3376 L3377">
    <cfRule type="expression" dxfId="264" priority="236">
      <formula>#REF!&gt;dsas</formula>
    </cfRule>
  </conditionalFormatting>
  <conditionalFormatting sqref="H3391 I3391:L3392 J3393:L3393 K3394:L3394 L3395">
    <cfRule type="expression" dxfId="263" priority="235">
      <formula>#REF!&gt;dsas</formula>
    </cfRule>
  </conditionalFormatting>
  <conditionalFormatting sqref="H3409 I3409:L3410 J3411:L3411 K3412:L3412 L3413">
    <cfRule type="expression" dxfId="262" priority="234">
      <formula>#REF!&gt;dsas</formula>
    </cfRule>
  </conditionalFormatting>
  <conditionalFormatting sqref="H3427 I3427:L3428 J3429:L3429 K3430:L3430 L3431">
    <cfRule type="expression" dxfId="261" priority="233">
      <formula>#REF!&gt;dsas</formula>
    </cfRule>
  </conditionalFormatting>
  <conditionalFormatting sqref="H3445 I3445:L3446 J3447:L3447 K3448:L3448 L3449">
    <cfRule type="expression" dxfId="260" priority="232">
      <formula>#REF!&gt;dsas</formula>
    </cfRule>
  </conditionalFormatting>
  <conditionalFormatting sqref="H3463 I3463:L3464 J3465:L3465 K3466:L3466 L3467">
    <cfRule type="expression" dxfId="259" priority="231">
      <formula>#REF!&gt;dsas</formula>
    </cfRule>
  </conditionalFormatting>
  <conditionalFormatting sqref="H3481 I3481:L3482 J3483:L3483 K3484:L3484 L3485">
    <cfRule type="expression" dxfId="258" priority="230">
      <formula>#REF!&gt;dsas</formula>
    </cfRule>
  </conditionalFormatting>
  <conditionalFormatting sqref="H3499 I3499:L3500 J3501:L3501 K3502:L3502 L3503">
    <cfRule type="expression" dxfId="257" priority="229">
      <formula>#REF!&gt;dsas</formula>
    </cfRule>
  </conditionalFormatting>
  <conditionalFormatting sqref="H3517 I3517:L3518 J3519:L3519 K3520:L3520 L3521">
    <cfRule type="expression" dxfId="256" priority="228">
      <formula>#REF!&gt;dsas</formula>
    </cfRule>
  </conditionalFormatting>
  <conditionalFormatting sqref="H3535 I3535:L3536 J3537:L3537 K3538:L3538 L3539">
    <cfRule type="expression" dxfId="255" priority="227">
      <formula>#REF!&gt;dsas</formula>
    </cfRule>
  </conditionalFormatting>
  <conditionalFormatting sqref="H3553 I3553:L3554 J3555:L3555 K3556:L3556 L3557">
    <cfRule type="expression" dxfId="254" priority="226">
      <formula>#REF!&gt;dsas</formula>
    </cfRule>
  </conditionalFormatting>
  <conditionalFormatting sqref="H3571 I3571:L3572 J3573:L3573 K3574:L3574 L3575">
    <cfRule type="expression" dxfId="253" priority="225">
      <formula>#REF!&gt;dsas</formula>
    </cfRule>
  </conditionalFormatting>
  <conditionalFormatting sqref="H3589 I3589:L3590 J3591:L3591 K3592:L3592 L3593">
    <cfRule type="expression" dxfId="252" priority="224">
      <formula>#REF!&gt;dsas</formula>
    </cfRule>
  </conditionalFormatting>
  <conditionalFormatting sqref="H3607 I3607:L3608 J3609:L3609 K3610:L3610 L3611">
    <cfRule type="expression" dxfId="251" priority="223">
      <formula>#REF!&gt;dsas</formula>
    </cfRule>
  </conditionalFormatting>
  <conditionalFormatting sqref="H3625 I3625:L3626 J3627:L3627 K3628:L3628 L3629">
    <cfRule type="expression" dxfId="250" priority="222">
      <formula>#REF!&gt;dsas</formula>
    </cfRule>
  </conditionalFormatting>
  <conditionalFormatting sqref="H3643 I3643:L3644 J3645:L3645 K3646:L3646 L3647">
    <cfRule type="expression" dxfId="249" priority="221">
      <formula>#REF!&gt;dsas</formula>
    </cfRule>
  </conditionalFormatting>
  <conditionalFormatting sqref="H3661 I3661:L3662 J3663:L3663 K3664:L3664 L3665">
    <cfRule type="expression" dxfId="248" priority="220">
      <formula>#REF!&gt;dsas</formula>
    </cfRule>
  </conditionalFormatting>
  <conditionalFormatting sqref="H3679 I3679:L3680 J3681:L3681 K3682:L3682 L3683">
    <cfRule type="expression" dxfId="247" priority="219">
      <formula>#REF!&gt;dsas</formula>
    </cfRule>
  </conditionalFormatting>
  <conditionalFormatting sqref="H3697 I3697:L3698 J3699:L3699 K3700:L3700 L3701">
    <cfRule type="expression" dxfId="246" priority="218">
      <formula>#REF!&gt;dsas</formula>
    </cfRule>
  </conditionalFormatting>
  <conditionalFormatting sqref="H3715 I3715:L3716 J3717:L3717 K3718:L3718 L3719">
    <cfRule type="expression" dxfId="245" priority="217">
      <formula>#REF!&gt;dsas</formula>
    </cfRule>
  </conditionalFormatting>
  <conditionalFormatting sqref="H3733 I3733:L3734 J3735:L3735 K3736:L3736 L3737">
    <cfRule type="expression" dxfId="244" priority="216">
      <formula>#REF!&gt;dsas</formula>
    </cfRule>
  </conditionalFormatting>
  <conditionalFormatting sqref="H3751 I3751:L3752 J3753:L3753 K3754:L3754 L3755">
    <cfRule type="expression" dxfId="243" priority="215">
      <formula>#REF!&gt;dsas</formula>
    </cfRule>
  </conditionalFormatting>
  <conditionalFormatting sqref="H3769 I3769:L3770 J3771:L3771 K3772:L3772 L3773">
    <cfRule type="expression" dxfId="242" priority="214">
      <formula>#REF!&gt;dsas</formula>
    </cfRule>
  </conditionalFormatting>
  <conditionalFormatting sqref="H3787 I3787:L3788 J3789:L3789 K3790:L3790 L3791">
    <cfRule type="expression" dxfId="241" priority="213">
      <formula>#REF!&gt;dsas</formula>
    </cfRule>
  </conditionalFormatting>
  <conditionalFormatting sqref="H3805 I3805:L3806 J3807:L3807 K3808:L3808 L3809">
    <cfRule type="expression" dxfId="240" priority="212">
      <formula>#REF!&gt;dsas</formula>
    </cfRule>
  </conditionalFormatting>
  <conditionalFormatting sqref="H3823 I3823:L3824 J3825:L3825 K3826:L3826 L3827">
    <cfRule type="expression" dxfId="239" priority="211">
      <formula>#REF!&gt;dsas</formula>
    </cfRule>
  </conditionalFormatting>
  <conditionalFormatting sqref="H3841 I3841:L3842 J3843:L3843 K3844:L3844 L3845">
    <cfRule type="expression" dxfId="238" priority="210">
      <formula>#REF!&gt;dsas</formula>
    </cfRule>
  </conditionalFormatting>
  <conditionalFormatting sqref="H3859 I3859:L3860 J3861:L3861 K3862:L3862 L3863">
    <cfRule type="expression" dxfId="237" priority="209">
      <formula>#REF!&gt;dsas</formula>
    </cfRule>
  </conditionalFormatting>
  <conditionalFormatting sqref="H3877 I3877:L3878 J3879:L3879 K3880:L3880 L3881">
    <cfRule type="expression" dxfId="236" priority="208">
      <formula>#REF!&gt;dsas</formula>
    </cfRule>
  </conditionalFormatting>
  <conditionalFormatting sqref="H3895 I3895:L3896 J3897:L3897 K3898:L3898 L3899">
    <cfRule type="expression" dxfId="235" priority="207">
      <formula>#REF!&gt;dsas</formula>
    </cfRule>
  </conditionalFormatting>
  <conditionalFormatting sqref="H3913 I3913:L3914 J3915:L3915 K3916:L3916 L3917">
    <cfRule type="expression" dxfId="234" priority="206">
      <formula>#REF!&gt;dsas</formula>
    </cfRule>
  </conditionalFormatting>
  <conditionalFormatting sqref="H3931 I3931:L3932 J3933:L3933 K3934:L3934 L3935">
    <cfRule type="expression" dxfId="233" priority="205">
      <formula>#REF!&gt;dsas</formula>
    </cfRule>
  </conditionalFormatting>
  <conditionalFormatting sqref="H3949 I3949:L3950 J3951:L3951 K3952:L3952 L3953">
    <cfRule type="expression" dxfId="232" priority="204">
      <formula>#REF!&gt;dsas</formula>
    </cfRule>
  </conditionalFormatting>
  <conditionalFormatting sqref="H3967 I3967:L3968 J3969:L3969 K3970:L3970 L3971">
    <cfRule type="expression" dxfId="231" priority="203">
      <formula>#REF!&gt;dsas</formula>
    </cfRule>
  </conditionalFormatting>
  <conditionalFormatting sqref="H3985 I3985:L3986 J3987:L3987 K3988:L3988 L3989">
    <cfRule type="expression" dxfId="230" priority="202">
      <formula>#REF!&gt;dsas</formula>
    </cfRule>
  </conditionalFormatting>
  <conditionalFormatting sqref="H4003 I4003:L4004 J4005:L4005 K4006:L4006 L4007">
    <cfRule type="expression" dxfId="229" priority="201">
      <formula>#REF!&gt;dsas</formula>
    </cfRule>
  </conditionalFormatting>
  <conditionalFormatting sqref="H4024 I4024:L4025 J4026:L4026 K4027:L4027 L4028">
    <cfRule type="expression" dxfId="228" priority="200">
      <formula>#REF!&gt;dsas</formula>
    </cfRule>
  </conditionalFormatting>
  <conditionalFormatting sqref="H4042 I4042:L4043 J4044:L4044 K4045:L4045 L4046">
    <cfRule type="expression" dxfId="227" priority="199">
      <formula>#REF!&gt;dsas</formula>
    </cfRule>
  </conditionalFormatting>
  <conditionalFormatting sqref="H4060 I4060:L4061 J4062:L4062 K4063:L4063 L4064">
    <cfRule type="expression" dxfId="226" priority="198">
      <formula>#REF!&gt;dsas</formula>
    </cfRule>
  </conditionalFormatting>
  <conditionalFormatting sqref="H4078 I4078:L4079 J4080:L4080 K4081:L4081 L4082">
    <cfRule type="expression" dxfId="225" priority="197">
      <formula>#REF!&gt;dsas</formula>
    </cfRule>
  </conditionalFormatting>
  <conditionalFormatting sqref="H4096 I4096:L4097 J4098:L4098 K4099:L4099 L4100">
    <cfRule type="expression" dxfId="224" priority="196">
      <formula>#REF!&gt;dsas</formula>
    </cfRule>
  </conditionalFormatting>
  <conditionalFormatting sqref="H4114 I4114:L4115 J4116:L4116 K4117:L4117 L4118">
    <cfRule type="expression" dxfId="223" priority="195">
      <formula>#REF!&gt;dsas</formula>
    </cfRule>
  </conditionalFormatting>
  <conditionalFormatting sqref="H4132 I4132:L4133 J4134:L4134 K4135:L4135 L4136">
    <cfRule type="expression" dxfId="222" priority="194">
      <formula>#REF!&gt;dsas</formula>
    </cfRule>
  </conditionalFormatting>
  <conditionalFormatting sqref="H4150 I4150:L4151 J4152:L4152 K4153:L4153 L4154">
    <cfRule type="expression" dxfId="221" priority="193">
      <formula>#REF!&gt;dsas</formula>
    </cfRule>
  </conditionalFormatting>
  <conditionalFormatting sqref="H4168 I4168:L4169 J4170:L4170 K4171:L4171 L4172">
    <cfRule type="expression" dxfId="220" priority="192">
      <formula>#REF!&gt;dsas</formula>
    </cfRule>
  </conditionalFormatting>
  <conditionalFormatting sqref="H4186 I4186:L4187 J4188:L4188 K4189:L4189 L4190">
    <cfRule type="expression" dxfId="219" priority="191">
      <formula>#REF!&gt;dsas</formula>
    </cfRule>
  </conditionalFormatting>
  <conditionalFormatting sqref="H4204 I4204:L4205 J4206:L4206 K4207:L4207 L4208">
    <cfRule type="expression" dxfId="218" priority="190">
      <formula>#REF!&gt;dsas</formula>
    </cfRule>
  </conditionalFormatting>
  <conditionalFormatting sqref="H4222 I4222:L4223 J4224:L4224 K4225:L4225 L4226">
    <cfRule type="expression" dxfId="217" priority="189">
      <formula>#REF!&gt;dsas</formula>
    </cfRule>
  </conditionalFormatting>
  <conditionalFormatting sqref="H4240 I4240:L4241 J4242:L4242 K4243:L4243 L4244">
    <cfRule type="expression" dxfId="216" priority="188">
      <formula>#REF!&gt;dsas</formula>
    </cfRule>
  </conditionalFormatting>
  <conditionalFormatting sqref="H4258 I4258:L4259 J4260:L4260 K4261:L4261 L4262">
    <cfRule type="expression" dxfId="215" priority="187">
      <formula>#REF!&gt;dsas</formula>
    </cfRule>
  </conditionalFormatting>
  <conditionalFormatting sqref="H4276 I4276:L4277 J4278:L4278 K4279:L4279 L4280">
    <cfRule type="expression" dxfId="214" priority="186">
      <formula>#REF!&gt;dsas</formula>
    </cfRule>
  </conditionalFormatting>
  <conditionalFormatting sqref="H4294 I4294:L4295 J4296:L4296 K4297:L4297 L4298">
    <cfRule type="expression" dxfId="213" priority="185">
      <formula>#REF!&gt;dsas</formula>
    </cfRule>
  </conditionalFormatting>
  <conditionalFormatting sqref="H4312 I4312:L4313 J4314:L4314 K4315:L4315 L4316">
    <cfRule type="expression" dxfId="212" priority="184">
      <formula>#REF!&gt;dsas</formula>
    </cfRule>
  </conditionalFormatting>
  <conditionalFormatting sqref="H4330 I4330:L4331 J4332:L4332 K4333:L4333 L4334">
    <cfRule type="expression" dxfId="211" priority="183">
      <formula>#REF!&gt;dsas</formula>
    </cfRule>
  </conditionalFormatting>
  <conditionalFormatting sqref="H4348 I4348:L4349 J4350:L4350 K4351:L4351 L4352">
    <cfRule type="expression" dxfId="210" priority="182">
      <formula>#REF!&gt;dsas</formula>
    </cfRule>
  </conditionalFormatting>
  <conditionalFormatting sqref="H4366 I4366:L4367 J4368:L4368 K4369:L4369 L4370">
    <cfRule type="expression" dxfId="209" priority="181">
      <formula>#REF!&gt;dsas</formula>
    </cfRule>
  </conditionalFormatting>
  <conditionalFormatting sqref="H4384 I4384:L4385 J4386:L4386 K4387:L4387 L4388">
    <cfRule type="expression" dxfId="208" priority="180">
      <formula>#REF!&gt;dsas</formula>
    </cfRule>
  </conditionalFormatting>
  <conditionalFormatting sqref="H4402 I4402:L4403 J4404:L4404 K4405:L4405 L4406">
    <cfRule type="expression" dxfId="207" priority="179">
      <formula>#REF!&gt;dsas</formula>
    </cfRule>
  </conditionalFormatting>
  <conditionalFormatting sqref="H4420 I4420:L4421 J4422:L4422 K4423:L4423 L4424">
    <cfRule type="expression" dxfId="206" priority="178">
      <formula>#REF!&gt;dsas</formula>
    </cfRule>
  </conditionalFormatting>
  <conditionalFormatting sqref="H4438 I4438:L4439 J4440:L4440 K4441:L4441 L4442">
    <cfRule type="expression" dxfId="205" priority="177">
      <formula>#REF!&gt;dsas</formula>
    </cfRule>
  </conditionalFormatting>
  <conditionalFormatting sqref="H4456 I4456:L4457 J4458:L4458 K4459:L4459 L4460">
    <cfRule type="expression" dxfId="204" priority="176">
      <formula>#REF!&gt;dsas</formula>
    </cfRule>
  </conditionalFormatting>
  <conditionalFormatting sqref="H4474 I4474:L4475 J4476:L4476 K4477:L4477 L4478">
    <cfRule type="expression" dxfId="203" priority="175">
      <formula>#REF!&gt;dsas</formula>
    </cfRule>
  </conditionalFormatting>
  <conditionalFormatting sqref="H4492 I4492:L4493 J4494:L4494 K4495:L4495 L4496">
    <cfRule type="expression" dxfId="202" priority="174">
      <formula>#REF!&gt;dsas</formula>
    </cfRule>
  </conditionalFormatting>
  <conditionalFormatting sqref="H4510 I4510:L4511 J4512:L4512 K4513:L4513 L4514">
    <cfRule type="expression" dxfId="201" priority="173">
      <formula>#REF!&gt;dsas</formula>
    </cfRule>
  </conditionalFormatting>
  <conditionalFormatting sqref="H4528 I4528:L4529 J4530:L4530 K4531:L4531 L4532">
    <cfRule type="expression" dxfId="200" priority="172">
      <formula>#REF!&gt;dsas</formula>
    </cfRule>
  </conditionalFormatting>
  <conditionalFormatting sqref="H4546 I4546:L4547 J4548:L4548 K4549:L4549 L4550">
    <cfRule type="expression" dxfId="199" priority="171">
      <formula>#REF!&gt;dsas</formula>
    </cfRule>
  </conditionalFormatting>
  <conditionalFormatting sqref="H4564 I4564:L4565 J4566:L4566 K4567:L4567 L4568">
    <cfRule type="expression" dxfId="198" priority="170">
      <formula>#REF!&gt;dsas</formula>
    </cfRule>
  </conditionalFormatting>
  <conditionalFormatting sqref="H4582 I4582:L4583 J4584:L4584 K4585:L4585 L4586">
    <cfRule type="expression" dxfId="197" priority="169">
      <formula>#REF!&gt;dsas</formula>
    </cfRule>
  </conditionalFormatting>
  <conditionalFormatting sqref="H4600 I4600:L4601 J4602:L4602 K4603:L4603 L4604">
    <cfRule type="expression" dxfId="196" priority="168">
      <formula>#REF!&gt;dsas</formula>
    </cfRule>
  </conditionalFormatting>
  <conditionalFormatting sqref="H4618 I4618:L4619 J4620:L4620 K4621:L4621 L4622">
    <cfRule type="expression" dxfId="195" priority="167">
      <formula>#REF!&gt;dsas</formula>
    </cfRule>
  </conditionalFormatting>
  <conditionalFormatting sqref="H4636 I4636:L4637 J4638:L4638 K4639:L4639 L4640">
    <cfRule type="expression" dxfId="194" priority="166">
      <formula>#REF!&gt;dsas</formula>
    </cfRule>
  </conditionalFormatting>
  <conditionalFormatting sqref="H4654 I4654:L4655 J4656:L4656 K4657:L4657 L4658">
    <cfRule type="expression" dxfId="193" priority="165">
      <formula>#REF!&gt;dsas</formula>
    </cfRule>
  </conditionalFormatting>
  <conditionalFormatting sqref="H4672 I4672:L4673 J4674:L4674 K4675:L4675 L4676">
    <cfRule type="expression" dxfId="192" priority="164">
      <formula>#REF!&gt;dsas</formula>
    </cfRule>
  </conditionalFormatting>
  <conditionalFormatting sqref="H4690 I4690:L4691 J4692:L4692 K4693:L4693 L4694">
    <cfRule type="expression" dxfId="191" priority="163">
      <formula>#REF!&gt;dsas</formula>
    </cfRule>
  </conditionalFormatting>
  <conditionalFormatting sqref="H4708 I4708:L4709 J4710:L4710 K4711:L4711 L4712">
    <cfRule type="expression" dxfId="190" priority="162">
      <formula>#REF!&gt;dsas</formula>
    </cfRule>
  </conditionalFormatting>
  <conditionalFormatting sqref="H4726 I4726:L4727 J4728:L4728 K4729:L4729 L4730">
    <cfRule type="expression" dxfId="189" priority="161">
      <formula>#REF!&gt;dsas</formula>
    </cfRule>
  </conditionalFormatting>
  <conditionalFormatting sqref="H4744 I4744:L4745 J4746:L4746 K4747:L4747 L4748">
    <cfRule type="expression" dxfId="188" priority="160">
      <formula>#REF!&gt;dsas</formula>
    </cfRule>
  </conditionalFormatting>
  <conditionalFormatting sqref="H4762 I4762:L4763 J4764:L4764 K4765:L4765 L4766">
    <cfRule type="expression" dxfId="187" priority="159">
      <formula>#REF!&gt;dsas</formula>
    </cfRule>
  </conditionalFormatting>
  <conditionalFormatting sqref="H4780 I4780:L4781 J4782:L4782 K4783:L4783 L4784">
    <cfRule type="expression" dxfId="186" priority="158">
      <formula>#REF!&gt;dsas</formula>
    </cfRule>
  </conditionalFormatting>
  <conditionalFormatting sqref="H4798 I4798:L4799 J4800:L4800 K4801:L4801 L4802">
    <cfRule type="expression" dxfId="185" priority="157">
      <formula>#REF!&gt;dsas</formula>
    </cfRule>
  </conditionalFormatting>
  <conditionalFormatting sqref="H4816 I4816:L4817 J4818:L4818 K4819:L4819 L4820">
    <cfRule type="expression" dxfId="184" priority="156">
      <formula>#REF!&gt;dsas</formula>
    </cfRule>
  </conditionalFormatting>
  <conditionalFormatting sqref="H4834 I4834:L4835 J4836:L4836 K4837:L4837 L4838">
    <cfRule type="expression" dxfId="183" priority="155">
      <formula>#REF!&gt;dsas</formula>
    </cfRule>
  </conditionalFormatting>
  <conditionalFormatting sqref="H4852 I4852:L4853 J4854:L4854 K4855:L4855 L4856">
    <cfRule type="expression" dxfId="182" priority="154">
      <formula>#REF!&gt;dsas</formula>
    </cfRule>
  </conditionalFormatting>
  <conditionalFormatting sqref="H4870 I4870:L4871 J4872:L4872 K4873:L4873 L4874">
    <cfRule type="expression" dxfId="181" priority="153">
      <formula>#REF!&gt;dsas</formula>
    </cfRule>
  </conditionalFormatting>
  <conditionalFormatting sqref="H4888 I4888:L4889 J4890:L4890 K4891:L4891 L4892">
    <cfRule type="expression" dxfId="180" priority="152">
      <formula>#REF!&gt;dsas</formula>
    </cfRule>
  </conditionalFormatting>
  <conditionalFormatting sqref="H4906 I4906:L4907 J4908:L4908 K4909:L4909 L4910">
    <cfRule type="expression" dxfId="179" priority="151">
      <formula>#REF!&gt;dsas</formula>
    </cfRule>
  </conditionalFormatting>
  <conditionalFormatting sqref="H4924 I4924:L4925 J4926:L4926 K4927:L4927 L4928">
    <cfRule type="expression" dxfId="178" priority="150">
      <formula>#REF!&gt;dsas</formula>
    </cfRule>
  </conditionalFormatting>
  <conditionalFormatting sqref="H4942 I4942:L4943 J4944:L4944 K4945:L4945 L4946">
    <cfRule type="expression" dxfId="177" priority="149">
      <formula>#REF!&gt;dsas</formula>
    </cfRule>
  </conditionalFormatting>
  <conditionalFormatting sqref="H4960 I4960:L4961 J4962:L4962 K4963:L4963 L4964">
    <cfRule type="expression" dxfId="176" priority="148">
      <formula>#REF!&gt;dsas</formula>
    </cfRule>
  </conditionalFormatting>
  <conditionalFormatting sqref="H4978 I4978:L4979 J4980:L4980 K4981:L4981 L4982">
    <cfRule type="expression" dxfId="175" priority="147">
      <formula>#REF!&gt;dsas</formula>
    </cfRule>
  </conditionalFormatting>
  <conditionalFormatting sqref="H4996 I4996:L4997 J4998:L4998 K4999:L4999 L5000">
    <cfRule type="expression" dxfId="174" priority="146">
      <formula>#REF!&gt;dsas</formula>
    </cfRule>
  </conditionalFormatting>
  <conditionalFormatting sqref="H5014 I5014:L5015 J5016:L5016 K5017:L5017 L5018">
    <cfRule type="expression" dxfId="173" priority="145">
      <formula>#REF!&gt;dsas</formula>
    </cfRule>
  </conditionalFormatting>
  <conditionalFormatting sqref="H5032 I5032:L5033 J5034:L5034 K5035:L5035 L5036">
    <cfRule type="expression" dxfId="172" priority="144">
      <formula>#REF!&gt;dsas</formula>
    </cfRule>
  </conditionalFormatting>
  <conditionalFormatting sqref="H5050 I5050:L5051 J5052:L5052 K5053:L5053 L5054">
    <cfRule type="expression" dxfId="171" priority="143">
      <formula>#REF!&gt;dsas</formula>
    </cfRule>
  </conditionalFormatting>
  <conditionalFormatting sqref="H5068 I5068:L5069 J5070:L5070 K5071:L5071 L5072">
    <cfRule type="expression" dxfId="170" priority="142">
      <formula>#REF!&gt;dsas</formula>
    </cfRule>
  </conditionalFormatting>
  <conditionalFormatting sqref="H5086 I5086:L5087 J5088:L5088 K5089:L5089 L5090">
    <cfRule type="expression" dxfId="169" priority="141">
      <formula>#REF!&gt;dsas</formula>
    </cfRule>
  </conditionalFormatting>
  <conditionalFormatting sqref="H5104 I5104:L5105 J5106:L5106 K5107:L5107 L5108">
    <cfRule type="expression" dxfId="168" priority="140">
      <formula>#REF!&gt;dsas</formula>
    </cfRule>
  </conditionalFormatting>
  <conditionalFormatting sqref="H5122 I5122:L5123 J5124:L5124 K5125:L5125 L5126">
    <cfRule type="expression" dxfId="167" priority="139">
      <formula>#REF!&gt;dsas</formula>
    </cfRule>
  </conditionalFormatting>
  <conditionalFormatting sqref="H5140 I5140:L5141 J5142:L5142 K5143:L5143 L5144">
    <cfRule type="expression" dxfId="166" priority="138">
      <formula>#REF!&gt;dsas</formula>
    </cfRule>
  </conditionalFormatting>
  <conditionalFormatting sqref="H5158 I5158:L5159 J5160:L5160 K5161:L5161 L5162">
    <cfRule type="expression" dxfId="165" priority="137">
      <formula>#REF!&gt;dsas</formula>
    </cfRule>
  </conditionalFormatting>
  <conditionalFormatting sqref="H5176 I5176:L5177 J5178:L5178 K5179:L5179 L5180">
    <cfRule type="expression" dxfId="164" priority="136">
      <formula>#REF!&gt;dsas</formula>
    </cfRule>
  </conditionalFormatting>
  <conditionalFormatting sqref="H5194 I5194:L5195 J5196:L5196 K5197:L5197 L5198">
    <cfRule type="expression" dxfId="163" priority="135">
      <formula>#REF!&gt;dsas</formula>
    </cfRule>
  </conditionalFormatting>
  <conditionalFormatting sqref="H5212 I5212:L5213 J5214:L5214 K5215:L5215 L5216">
    <cfRule type="expression" dxfId="162" priority="134">
      <formula>#REF!&gt;dsas</formula>
    </cfRule>
  </conditionalFormatting>
  <conditionalFormatting sqref="H5230 I5230:L5231 J5232:L5232 K5233:L5233 L5234">
    <cfRule type="expression" dxfId="161" priority="133">
      <formula>#REF!&gt;dsas</formula>
    </cfRule>
  </conditionalFormatting>
  <conditionalFormatting sqref="H5248 I5248:L5249 J5250:L5250 K5251:L5251 L5252">
    <cfRule type="expression" dxfId="160" priority="132">
      <formula>#REF!&gt;dsas</formula>
    </cfRule>
  </conditionalFormatting>
  <conditionalFormatting sqref="H5266 I5266:L5267 J5268:L5268 K5269:L5269 L5270">
    <cfRule type="expression" dxfId="159" priority="131">
      <formula>#REF!&gt;dsas</formula>
    </cfRule>
  </conditionalFormatting>
  <conditionalFormatting sqref="H5284 I5284:L5285 J5286:L5286 K5287:L5287 L5288">
    <cfRule type="expression" dxfId="158" priority="130">
      <formula>#REF!&gt;dsas</formula>
    </cfRule>
  </conditionalFormatting>
  <conditionalFormatting sqref="H5302 I5302:L5303 J5304:L5304 K5305:L5305 L5306">
    <cfRule type="expression" dxfId="157" priority="129">
      <formula>#REF!&gt;dsas</formula>
    </cfRule>
  </conditionalFormatting>
  <conditionalFormatting sqref="H5320 I5320:L5321 J5322:L5322 K5323:L5323 L5324">
    <cfRule type="expression" dxfId="156" priority="128">
      <formula>#REF!&gt;dsas</formula>
    </cfRule>
  </conditionalFormatting>
  <conditionalFormatting sqref="H5338 I5338:L5339 J5340:L5340 K5341:L5341 L5342">
    <cfRule type="expression" dxfId="155" priority="127">
      <formula>#REF!&gt;dsas</formula>
    </cfRule>
  </conditionalFormatting>
  <conditionalFormatting sqref="H5356 I5356:L5357 J5358:L5358 K5359:L5359 L5360">
    <cfRule type="expression" dxfId="154" priority="126">
      <formula>#REF!&gt;dsas</formula>
    </cfRule>
  </conditionalFormatting>
  <conditionalFormatting sqref="H5374 I5374:L5375 J5376:L5376 K5377:L5377 L5378">
    <cfRule type="expression" dxfId="153" priority="125">
      <formula>#REF!&gt;dsas</formula>
    </cfRule>
  </conditionalFormatting>
  <conditionalFormatting sqref="H5392 I5392:L5393 J5394:L5394 K5395:L5395 L5396">
    <cfRule type="expression" dxfId="152" priority="124">
      <formula>#REF!&gt;dsas</formula>
    </cfRule>
  </conditionalFormatting>
  <conditionalFormatting sqref="H5410 I5410:L5411 J5412:L5412 K5413:L5413 L5414">
    <cfRule type="expression" dxfId="151" priority="123">
      <formula>#REF!&gt;dsas</formula>
    </cfRule>
  </conditionalFormatting>
  <conditionalFormatting sqref="H5428 I5428:L5429 J5430:L5430 K5431:L5431 L5432">
    <cfRule type="expression" dxfId="150" priority="122">
      <formula>#REF!&gt;dsas</formula>
    </cfRule>
  </conditionalFormatting>
  <conditionalFormatting sqref="H5446 I5446:L5447 J5448:L5448 K5449:L5449 L5450">
    <cfRule type="expression" dxfId="149" priority="121">
      <formula>#REF!&gt;dsas</formula>
    </cfRule>
  </conditionalFormatting>
  <conditionalFormatting sqref="H5464 I5464:L5465 J5466:L5466 K5467:L5467 L5468">
    <cfRule type="expression" dxfId="148" priority="120">
      <formula>#REF!&gt;dsas</formula>
    </cfRule>
  </conditionalFormatting>
  <conditionalFormatting sqref="H5482 I5482:L5483 J5484:L5484 K5485:L5485 L5486">
    <cfRule type="expression" dxfId="147" priority="119">
      <formula>#REF!&gt;dsas</formula>
    </cfRule>
  </conditionalFormatting>
  <conditionalFormatting sqref="H5500 I5500:L5501 J5502:L5502 K5503:L5503 L5504">
    <cfRule type="expression" dxfId="146" priority="118">
      <formula>#REF!&gt;dsas</formula>
    </cfRule>
  </conditionalFormatting>
  <conditionalFormatting sqref="H5518 I5518:L5519 J5520:L5520 K5521:L5521 L5522">
    <cfRule type="expression" dxfId="145" priority="117">
      <formula>#REF!&gt;dsas</formula>
    </cfRule>
  </conditionalFormatting>
  <conditionalFormatting sqref="H5536 I5536:L5537 J5538:L5538 K5539:L5539 L5540">
    <cfRule type="expression" dxfId="144" priority="116">
      <formula>#REF!&gt;dsas</formula>
    </cfRule>
  </conditionalFormatting>
  <conditionalFormatting sqref="H5554 I5554:L5555 J5556:L5556 K5557:L5557 L5558">
    <cfRule type="expression" dxfId="143" priority="115">
      <formula>#REF!&gt;dsas</formula>
    </cfRule>
  </conditionalFormatting>
  <conditionalFormatting sqref="H5572 I5572:L5573 J5574:L5574 K5575:L5575 L5576">
    <cfRule type="expression" dxfId="142" priority="114">
      <formula>#REF!&gt;dsas</formula>
    </cfRule>
  </conditionalFormatting>
  <conditionalFormatting sqref="H5590 I5590:L5591 J5592:L5592 K5593:L5593 L5594">
    <cfRule type="expression" dxfId="141" priority="113">
      <formula>#REF!&gt;dsas</formula>
    </cfRule>
  </conditionalFormatting>
  <conditionalFormatting sqref="H5608 I5608:L5609 J5610:L5610 K5611:L5611 L5612">
    <cfRule type="expression" dxfId="140" priority="112">
      <formula>#REF!&gt;dsas</formula>
    </cfRule>
  </conditionalFormatting>
  <conditionalFormatting sqref="H5626 I5626:L5627 J5628:L5628 K5629:L5629 L5630">
    <cfRule type="expression" dxfId="139" priority="111">
      <formula>#REF!&gt;dsas</formula>
    </cfRule>
  </conditionalFormatting>
  <conditionalFormatting sqref="H5644 I5644:L5645 J5646:L5646 K5647:L5647 L5648">
    <cfRule type="expression" dxfId="138" priority="110">
      <formula>#REF!&gt;dsas</formula>
    </cfRule>
  </conditionalFormatting>
  <conditionalFormatting sqref="H5662 I5662:L5663 J5664:L5664 K5665:L5665 L5666">
    <cfRule type="expression" dxfId="137" priority="109">
      <formula>#REF!&gt;dsas</formula>
    </cfRule>
  </conditionalFormatting>
  <conditionalFormatting sqref="H5680 I5680:L5681 J5682:L5682 K5683:L5683 L5684">
    <cfRule type="expression" dxfId="136" priority="108">
      <formula>#REF!&gt;dsas</formula>
    </cfRule>
  </conditionalFormatting>
  <conditionalFormatting sqref="H5698 I5698:L5699 J5700:L5700 K5701:L5701 L5702">
    <cfRule type="expression" dxfId="135" priority="107">
      <formula>#REF!&gt;dsas</formula>
    </cfRule>
  </conditionalFormatting>
  <conditionalFormatting sqref="H5716 I5716:L5717 J5718:L5718 K5719:L5719 L5720">
    <cfRule type="expression" dxfId="134" priority="106">
      <formula>#REF!&gt;dsas</formula>
    </cfRule>
  </conditionalFormatting>
  <conditionalFormatting sqref="H5734 I5734:L5735 J5736:L5736 K5737:L5737 L5738">
    <cfRule type="expression" dxfId="133" priority="105">
      <formula>#REF!&gt;dsas</formula>
    </cfRule>
  </conditionalFormatting>
  <conditionalFormatting sqref="H5752 I5752:L5753 J5754:L5754 K5755:L5755 L5756">
    <cfRule type="expression" dxfId="132" priority="104">
      <formula>#REF!&gt;dsas</formula>
    </cfRule>
  </conditionalFormatting>
  <conditionalFormatting sqref="H5770 I5770:L5771 J5772:L5772 K5773:L5773 L5774">
    <cfRule type="expression" dxfId="131" priority="103">
      <formula>#REF!&gt;dsas</formula>
    </cfRule>
  </conditionalFormatting>
  <conditionalFormatting sqref="H5788 I5788:L5789 J5790:L5790 K5791:L5791 L5792">
    <cfRule type="expression" dxfId="130" priority="102">
      <formula>#REF!&gt;dsas</formula>
    </cfRule>
  </conditionalFormatting>
  <conditionalFormatting sqref="H5806 I5806:L5807 J5808:L5808 K5809:L5809 L5810">
    <cfRule type="expression" dxfId="129" priority="101">
      <formula>#REF!&gt;dsas</formula>
    </cfRule>
  </conditionalFormatting>
  <conditionalFormatting sqref="H5824 I5824:L5825 J5826:L5826 K5827:L5827 L5828">
    <cfRule type="expression" dxfId="128" priority="100">
      <formula>#REF!&gt;dsas</formula>
    </cfRule>
  </conditionalFormatting>
  <conditionalFormatting sqref="H5842 I5842:L5843 J5844:L5844 K5845:L5845 L5846">
    <cfRule type="expression" dxfId="127" priority="99">
      <formula>#REF!&gt;dsas</formula>
    </cfRule>
  </conditionalFormatting>
  <conditionalFormatting sqref="H5860 I5860:L5861 J5862:L5862 K5863:L5863 L5864">
    <cfRule type="expression" dxfId="126" priority="98">
      <formula>#REF!&gt;dsas</formula>
    </cfRule>
  </conditionalFormatting>
  <conditionalFormatting sqref="H5878 I5878:L5879 J5880:L5880 K5881:L5881 L5882">
    <cfRule type="expression" dxfId="125" priority="97">
      <formula>#REF!&gt;dsas</formula>
    </cfRule>
  </conditionalFormatting>
  <conditionalFormatting sqref="H5896 I5896:L5897 J5898:L5898 K5899:L5899 L5900">
    <cfRule type="expression" dxfId="124" priority="96">
      <formula>#REF!&gt;dsas</formula>
    </cfRule>
  </conditionalFormatting>
  <conditionalFormatting sqref="H5914 I5914:L5915 J5916:L5916 K5917:L5917 L5918">
    <cfRule type="expression" dxfId="123" priority="95">
      <formula>#REF!&gt;dsas</formula>
    </cfRule>
  </conditionalFormatting>
  <conditionalFormatting sqref="H5932 I5932:L5933 J5934:L5934 K5935:L5935 L5936">
    <cfRule type="expression" dxfId="122" priority="94">
      <formula>#REF!&gt;dsas</formula>
    </cfRule>
  </conditionalFormatting>
  <conditionalFormatting sqref="H5950 I5950:L5951 J5952:L5952 K5953:L5953 L5954">
    <cfRule type="expression" dxfId="121" priority="93">
      <formula>#REF!&gt;dsas</formula>
    </cfRule>
  </conditionalFormatting>
  <conditionalFormatting sqref="H5968 I5968:L5969 J5970:L5970 K5971:L5971 L5972">
    <cfRule type="expression" dxfId="120" priority="92">
      <formula>#REF!&gt;dsas</formula>
    </cfRule>
  </conditionalFormatting>
  <conditionalFormatting sqref="H5986 I5986:L5987 J5988:L5988 K5989:L5989 L5990">
    <cfRule type="expression" dxfId="119" priority="91">
      <formula>#REF!&gt;dsas</formula>
    </cfRule>
  </conditionalFormatting>
  <conditionalFormatting sqref="H6004 I6004:L6005 J6006:L6006 K6007:L6007 L6008">
    <cfRule type="expression" dxfId="118" priority="90">
      <formula>#REF!&gt;dsas</formula>
    </cfRule>
  </conditionalFormatting>
  <conditionalFormatting sqref="H6022 I6022:L6023 J6024:L6024 K6025:L6025 L6026">
    <cfRule type="expression" dxfId="117" priority="89">
      <formula>#REF!&gt;dsas</formula>
    </cfRule>
  </conditionalFormatting>
  <conditionalFormatting sqref="H6040 I6040:L6041 J6042:L6042 K6043:L6043 L6044">
    <cfRule type="expression" dxfId="116" priority="88">
      <formula>#REF!&gt;dsas</formula>
    </cfRule>
  </conditionalFormatting>
  <conditionalFormatting sqref="H6058 I6058:L6059 J6060:L6060 K6061:L6061 L6062">
    <cfRule type="expression" dxfId="115" priority="87">
      <formula>#REF!&gt;dsas</formula>
    </cfRule>
  </conditionalFormatting>
  <conditionalFormatting sqref="H6076 I6076:L6077 J6078:L6078 K6079:L6079 L6080">
    <cfRule type="expression" dxfId="114" priority="86">
      <formula>#REF!&gt;dsas</formula>
    </cfRule>
  </conditionalFormatting>
  <conditionalFormatting sqref="H6094 I6094:L6095 J6096:L6096 K6097:L6097 L6098">
    <cfRule type="expression" dxfId="113" priority="85">
      <formula>#REF!&gt;dsas</formula>
    </cfRule>
  </conditionalFormatting>
  <conditionalFormatting sqref="H6112 I6112:L6113 J6114:L6114 K6115:L6115 L6116">
    <cfRule type="expression" dxfId="112" priority="84">
      <formula>#REF!&gt;dsas</formula>
    </cfRule>
  </conditionalFormatting>
  <conditionalFormatting sqref="H6130 I6130:L6131 J6132:L6132 K6133:L6133 L6134">
    <cfRule type="expression" dxfId="111" priority="83">
      <formula>#REF!&gt;dsas</formula>
    </cfRule>
  </conditionalFormatting>
  <conditionalFormatting sqref="H6148 I6148:L6149 J6150:L6150 K6151:L6151 L6152">
    <cfRule type="expression" dxfId="110" priority="82">
      <formula>#REF!&gt;dsas</formula>
    </cfRule>
  </conditionalFormatting>
  <conditionalFormatting sqref="H6166 I6166:L6167 J6168:L6168 K6169:L6169 L6170">
    <cfRule type="expression" dxfId="109" priority="81">
      <formula>#REF!&gt;dsas</formula>
    </cfRule>
  </conditionalFormatting>
  <conditionalFormatting sqref="H6184 I6184:L6185 J6186:L6186 K6187:L6187 L6188">
    <cfRule type="expression" dxfId="108" priority="80">
      <formula>#REF!&gt;dsas</formula>
    </cfRule>
  </conditionalFormatting>
  <conditionalFormatting sqref="H6202 I6202:L6203 J6204:L6204 K6205:L6205 L6206">
    <cfRule type="expression" dxfId="107" priority="79">
      <formula>#REF!&gt;dsas</formula>
    </cfRule>
  </conditionalFormatting>
  <conditionalFormatting sqref="H6220 I6220:L6221 J6222:L6222 K6223:L6223 L6224">
    <cfRule type="expression" dxfId="106" priority="78">
      <formula>#REF!&gt;dsas</formula>
    </cfRule>
  </conditionalFormatting>
  <conditionalFormatting sqref="H6238 I6238:L6239 J6240:L6240 K6241:L6241 L6242">
    <cfRule type="expression" dxfId="105" priority="77">
      <formula>#REF!&gt;dsas</formula>
    </cfRule>
  </conditionalFormatting>
  <conditionalFormatting sqref="H6256 I6256:L6257 J6258:L6258 K6259:L6259 L6260">
    <cfRule type="expression" dxfId="104" priority="76">
      <formula>#REF!&gt;dsas</formula>
    </cfRule>
  </conditionalFormatting>
  <conditionalFormatting sqref="H6274 I6274:L6275 J6276:L6276 K6277:L6277 L6278">
    <cfRule type="expression" dxfId="103" priority="75">
      <formula>#REF!&gt;dsas</formula>
    </cfRule>
  </conditionalFormatting>
  <conditionalFormatting sqref="H6292 I6292:L6293 J6294:L6294 K6295:L6295 L6296">
    <cfRule type="expression" dxfId="102" priority="74">
      <formula>#REF!&gt;dsas</formula>
    </cfRule>
  </conditionalFormatting>
  <conditionalFormatting sqref="H6310 I6310:L6311 J6312:L6312 K6313:L6313 L6314">
    <cfRule type="expression" dxfId="101" priority="73">
      <formula>#REF!&gt;dsas</formula>
    </cfRule>
  </conditionalFormatting>
  <conditionalFormatting sqref="H6328 I6328:L6329 J6330:L6330 K6331:L6331 L6332">
    <cfRule type="expression" dxfId="100" priority="72">
      <formula>#REF!&gt;dsas</formula>
    </cfRule>
  </conditionalFormatting>
  <conditionalFormatting sqref="H6346 I6346:L6347 J6348:L6348 K6349:L6349 L6350">
    <cfRule type="expression" dxfId="99" priority="71">
      <formula>#REF!&gt;dsas</formula>
    </cfRule>
  </conditionalFormatting>
  <conditionalFormatting sqref="H6364 I6364:L6365 J6366:L6366 K6367:L6367 L6368">
    <cfRule type="expression" dxfId="98" priority="70">
      <formula>#REF!&gt;dsas</formula>
    </cfRule>
  </conditionalFormatting>
  <conditionalFormatting sqref="H6382 I6382:L6383 J6384:L6384 K6385:L6385 L6386">
    <cfRule type="expression" dxfId="97" priority="69">
      <formula>#REF!&gt;dsas</formula>
    </cfRule>
  </conditionalFormatting>
  <conditionalFormatting sqref="H6400 I6400:L6401 J6402:L6402 K6403:L6403 L6404">
    <cfRule type="expression" dxfId="96" priority="68">
      <formula>#REF!&gt;dsas</formula>
    </cfRule>
  </conditionalFormatting>
  <conditionalFormatting sqref="H6418 I6418:L6419 J6420:L6420 K6421:L6421 L6422">
    <cfRule type="expression" dxfId="95" priority="67">
      <formula>#REF!&gt;dsas</formula>
    </cfRule>
  </conditionalFormatting>
  <conditionalFormatting sqref="H6436 I6436:L6437 J6438:L6438 K6439:L6439 L6440">
    <cfRule type="expression" dxfId="94" priority="66">
      <formula>#REF!&gt;dsas</formula>
    </cfRule>
  </conditionalFormatting>
  <conditionalFormatting sqref="H6454 I6454:L6455 J6456:L6456 K6457:L6457 L6458">
    <cfRule type="expression" dxfId="93" priority="65">
      <formula>#REF!&gt;dsas</formula>
    </cfRule>
  </conditionalFormatting>
  <conditionalFormatting sqref="H6472 I6472:L6473 J6474:L6474 K6475:L6475 L6476">
    <cfRule type="expression" dxfId="92" priority="64">
      <formula>#REF!&gt;dsas</formula>
    </cfRule>
  </conditionalFormatting>
  <conditionalFormatting sqref="H6490 I6490:L6491 J6492:L6492 K6493:L6493 L6494">
    <cfRule type="expression" dxfId="91" priority="63">
      <formula>#REF!&gt;dsas</formula>
    </cfRule>
  </conditionalFormatting>
  <conditionalFormatting sqref="H6508 I6508:L6509 J6510:L6510 K6511:L6511 L6512">
    <cfRule type="expression" dxfId="90" priority="62">
      <formula>#REF!&gt;dsas</formula>
    </cfRule>
  </conditionalFormatting>
  <conditionalFormatting sqref="H6526 I6526:L6527 J6528:L6528 K6529:L6529 L6530">
    <cfRule type="expression" dxfId="89" priority="61">
      <formula>#REF!&gt;dsas</formula>
    </cfRule>
  </conditionalFormatting>
  <conditionalFormatting sqref="H6544 I6544:L6545 J6546:L6546 K6547:L6547 L6548">
    <cfRule type="expression" dxfId="88" priority="60">
      <formula>#REF!&gt;dsas</formula>
    </cfRule>
  </conditionalFormatting>
  <conditionalFormatting sqref="H6562 I6562:L6563 J6564:L6564 K6565:L6565 L6566">
    <cfRule type="expression" dxfId="87" priority="59">
      <formula>#REF!&gt;dsas</formula>
    </cfRule>
  </conditionalFormatting>
  <conditionalFormatting sqref="H6580 I6580:L6581 J6582:L6582 K6583:L6583 L6584">
    <cfRule type="expression" dxfId="86" priority="58">
      <formula>#REF!&gt;dsas</formula>
    </cfRule>
  </conditionalFormatting>
  <conditionalFormatting sqref="H6598 I6598:L6599 J6600:L6600 K6601:L6601 L6602">
    <cfRule type="expression" dxfId="85" priority="57">
      <formula>#REF!&gt;dsas</formula>
    </cfRule>
  </conditionalFormatting>
  <conditionalFormatting sqref="H6616 I6616:L6617 J6618:L6618 K6619:L6619 L6620">
    <cfRule type="expression" dxfId="84" priority="56">
      <formula>#REF!&gt;dsas</formula>
    </cfRule>
  </conditionalFormatting>
  <conditionalFormatting sqref="H6634 I6634:L6635 J6636:L6636 K6637:L6637 L6638">
    <cfRule type="expression" dxfId="83" priority="55">
      <formula>#REF!&gt;dsas</formula>
    </cfRule>
  </conditionalFormatting>
  <conditionalFormatting sqref="H6652 I6652:L6653 J6654:L6654 K6655:L6655 L6656">
    <cfRule type="expression" dxfId="82" priority="54">
      <formula>#REF!&gt;dsas</formula>
    </cfRule>
  </conditionalFormatting>
  <conditionalFormatting sqref="H6670 I6670:L6671 J6672:L6672 K6673:L6673 L6674">
    <cfRule type="expression" dxfId="81" priority="53">
      <formula>#REF!&gt;dsas</formula>
    </cfRule>
  </conditionalFormatting>
  <conditionalFormatting sqref="H6688 I6688:L6689 J6690:L6690 K6691:L6691 L6692">
    <cfRule type="expression" dxfId="80" priority="52">
      <formula>#REF!&gt;dsas</formula>
    </cfRule>
  </conditionalFormatting>
  <conditionalFormatting sqref="H6706 I6706:L6707 J6708:L6708 K6709:L6709 L6710">
    <cfRule type="expression" dxfId="79" priority="51">
      <formula>#REF!&gt;dsas</formula>
    </cfRule>
  </conditionalFormatting>
  <conditionalFormatting sqref="H6724 I6724:L6725 J6726:L6726 K6727:L6727 L6728">
    <cfRule type="expression" dxfId="78" priority="50">
      <formula>#REF!&gt;dsas</formula>
    </cfRule>
  </conditionalFormatting>
  <conditionalFormatting sqref="H6742 I6742:L6743 J6744:L6744 K6745:L6745 L6746">
    <cfRule type="expression" dxfId="77" priority="49">
      <formula>#REF!&gt;dsas</formula>
    </cfRule>
  </conditionalFormatting>
  <conditionalFormatting sqref="H6760 I6760:L6761 J6762:L6762 K6763:L6763 L6764">
    <cfRule type="expression" dxfId="76" priority="48">
      <formula>#REF!&gt;dsas</formula>
    </cfRule>
  </conditionalFormatting>
  <conditionalFormatting sqref="H6778 I6778:L6779 J6780:L6780 K6781:L6781 L6782">
    <cfRule type="expression" dxfId="75" priority="47">
      <formula>#REF!&gt;dsas</formula>
    </cfRule>
  </conditionalFormatting>
  <conditionalFormatting sqref="H6796 I6796:L6797 J6798:L6798 K6799:L6799 L6800">
    <cfRule type="expression" dxfId="74" priority="46">
      <formula>#REF!&gt;dsas</formula>
    </cfRule>
  </conditionalFormatting>
  <conditionalFormatting sqref="H6814 I6814:L6815 J6816:L6816 K6817:L6817 L6818">
    <cfRule type="expression" dxfId="73" priority="45">
      <formula>#REF!&gt;dsas</formula>
    </cfRule>
  </conditionalFormatting>
  <conditionalFormatting sqref="H6832 I6832:L6833 J6834:L6834 K6835:L6835 L6836">
    <cfRule type="expression" dxfId="72" priority="44">
      <formula>#REF!&gt;dsas</formula>
    </cfRule>
  </conditionalFormatting>
  <conditionalFormatting sqref="H6850 I6850:L6851 J6852:L6852 K6853:L6853 L6854">
    <cfRule type="expression" dxfId="71" priority="43">
      <formula>#REF!&gt;dsas</formula>
    </cfRule>
  </conditionalFormatting>
  <conditionalFormatting sqref="H6868 I6868:L6869 J6870:L6870 K6871:L6871 L6872">
    <cfRule type="expression" dxfId="70" priority="42">
      <formula>#REF!&gt;dsas</formula>
    </cfRule>
  </conditionalFormatting>
  <conditionalFormatting sqref="H6886 I6886:L6887 J6888:L6888 K6889:L6889 L6890">
    <cfRule type="expression" dxfId="69" priority="41">
      <formula>#REF!&gt;dsas</formula>
    </cfRule>
  </conditionalFormatting>
  <conditionalFormatting sqref="H6904 I6904:L6905 J6906:L6906 K6907:L6907 L6908">
    <cfRule type="expression" dxfId="68" priority="40">
      <formula>#REF!&gt;dsas</formula>
    </cfRule>
  </conditionalFormatting>
  <conditionalFormatting sqref="H6922 I6922:L6923 J6924:L6924 K6925:L6925 L6926">
    <cfRule type="expression" dxfId="67" priority="39">
      <formula>#REF!&gt;dsas</formula>
    </cfRule>
  </conditionalFormatting>
  <conditionalFormatting sqref="H6940 I6940:L6941 J6942:L6942 K6943:L6943 L6944">
    <cfRule type="expression" dxfId="66" priority="38">
      <formula>#REF!&gt;dsas</formula>
    </cfRule>
  </conditionalFormatting>
  <conditionalFormatting sqref="H6958 I6958:L6959 J6960:L6960 K6961:L6961 L6962">
    <cfRule type="expression" dxfId="65" priority="37">
      <formula>#REF!&gt;dsas</formula>
    </cfRule>
  </conditionalFormatting>
  <conditionalFormatting sqref="H6976 I6976:L6977 J6978:L6978 K6979:L6979 L6980">
    <cfRule type="expression" dxfId="64" priority="36">
      <formula>#REF!&gt;dsas</formula>
    </cfRule>
  </conditionalFormatting>
  <conditionalFormatting sqref="H6994 I6994:L6995 J6996:L6996 K6997:L6997 L6998">
    <cfRule type="expression" dxfId="63" priority="35">
      <formula>#REF!&gt;dsas</formula>
    </cfRule>
  </conditionalFormatting>
  <conditionalFormatting sqref="H7012 I7012:L7013 J7014:L7014 K7015:L7015 L7016">
    <cfRule type="expression" dxfId="62" priority="34">
      <formula>#REF!&gt;dsas</formula>
    </cfRule>
  </conditionalFormatting>
  <conditionalFormatting sqref="H7030 I7030:L7031 J7032:L7032 K7033:L7033 L7034">
    <cfRule type="expression" dxfId="61" priority="33">
      <formula>#REF!&gt;dsas</formula>
    </cfRule>
  </conditionalFormatting>
  <conditionalFormatting sqref="H7048 I7048:L7049 J7050:L7050 K7051:L7051 L7052">
    <cfRule type="expression" dxfId="60" priority="32">
      <formula>#REF!&gt;dsas</formula>
    </cfRule>
  </conditionalFormatting>
  <conditionalFormatting sqref="H7066 I7066:L7067 J7068:L7068 K7069:L7069 L7070">
    <cfRule type="expression" dxfId="59" priority="31">
      <formula>#REF!&gt;dsas</formula>
    </cfRule>
  </conditionalFormatting>
  <conditionalFormatting sqref="H7084 I7084:L7085 J7086:L7086 K7087:L7087 L7088">
    <cfRule type="expression" dxfId="58" priority="30">
      <formula>#REF!&gt;dsas</formula>
    </cfRule>
  </conditionalFormatting>
  <conditionalFormatting sqref="H7102 I7102:L7103 J7104:L7104 K7105:L7105 L7106">
    <cfRule type="expression" dxfId="57" priority="29">
      <formula>#REF!&gt;dsas</formula>
    </cfRule>
  </conditionalFormatting>
  <conditionalFormatting sqref="H7120 I7120:L7121 J7122:L7122 K7123:L7123 L7124">
    <cfRule type="expression" dxfId="56" priority="28">
      <formula>#REF!&gt;dsas</formula>
    </cfRule>
  </conditionalFormatting>
  <conditionalFormatting sqref="H7138 I7138:L7139 J7140:L7140 K7141:L7141 L7142">
    <cfRule type="expression" dxfId="55" priority="27">
      <formula>#REF!&gt;dsas</formula>
    </cfRule>
  </conditionalFormatting>
  <conditionalFormatting sqref="H7156 I7156:L7157 J7158:L7158 K7159:L7159 L7160">
    <cfRule type="expression" dxfId="54" priority="26">
      <formula>#REF!&gt;dsas</formula>
    </cfRule>
  </conditionalFormatting>
  <conditionalFormatting sqref="H7174 I7174:L7175 J7176:L7176 K7177:L7177 L7178">
    <cfRule type="expression" dxfId="53" priority="25">
      <formula>#REF!&gt;dsas</formula>
    </cfRule>
  </conditionalFormatting>
  <conditionalFormatting sqref="H7192 I7192:L7193 J7194:L7194 K7195:L7195 L7196">
    <cfRule type="expression" dxfId="52" priority="24">
      <formula>#REF!&gt;dsas</formula>
    </cfRule>
  </conditionalFormatting>
  <conditionalFormatting sqref="H7210 I7210:L7211 J7212:L7212 K7213:L7213 L7214">
    <cfRule type="expression" dxfId="51" priority="23">
      <formula>#REF!&gt;dsas</formula>
    </cfRule>
  </conditionalFormatting>
  <conditionalFormatting sqref="H7228 I7228:L7229 J7230:L7230 K7231:L7231 L7232">
    <cfRule type="expression" dxfId="50" priority="22">
      <formula>#REF!&gt;dsas</formula>
    </cfRule>
  </conditionalFormatting>
  <conditionalFormatting sqref="H7246 I7246:L7247 J7248:L7248 K7249:L7249 L7250">
    <cfRule type="expression" dxfId="49" priority="21">
      <formula>#REF!&gt;dsas</formula>
    </cfRule>
  </conditionalFormatting>
  <conditionalFormatting sqref="H7264 I7264:L7265 J7266:L7266 K7267:L7267 L7268">
    <cfRule type="expression" dxfId="48" priority="20">
      <formula>#REF!&gt;dsas</formula>
    </cfRule>
  </conditionalFormatting>
  <conditionalFormatting sqref="H7282 I7282:L7283 J7284:L7284 K7285:L7285 L7286">
    <cfRule type="expression" dxfId="47" priority="19">
      <formula>#REF!&gt;dsas</formula>
    </cfRule>
  </conditionalFormatting>
  <conditionalFormatting sqref="H7300 I7300:L7301 J7302:L7302 K7303:L7303 L7304">
    <cfRule type="expression" dxfId="46" priority="18">
      <formula>#REF!&gt;dsas</formula>
    </cfRule>
  </conditionalFormatting>
  <conditionalFormatting sqref="H7318 I7318:L7319 J7320:L7320 K7321:L7321 L7322">
    <cfRule type="expression" dxfId="45" priority="17">
      <formula>#REF!&gt;dsas</formula>
    </cfRule>
  </conditionalFormatting>
  <conditionalFormatting sqref="H7336 I7336:L7337 J7338:L7338 K7339:L7339 L7340">
    <cfRule type="expression" dxfId="44" priority="16">
      <formula>#REF!&gt;dsas</formula>
    </cfRule>
  </conditionalFormatting>
  <conditionalFormatting sqref="H7354 I7354:L7355 J7356:L7356 K7357:L7357 L7358">
    <cfRule type="expression" dxfId="43" priority="15">
      <formula>#REF!&gt;dsas</formula>
    </cfRule>
  </conditionalFormatting>
  <conditionalFormatting sqref="H7372 I7372:L7373 J7374:L7374 K7375:L7375 L7376">
    <cfRule type="expression" dxfId="42" priority="14">
      <formula>#REF!&gt;dsas</formula>
    </cfRule>
  </conditionalFormatting>
  <conditionalFormatting sqref="H7390 I7390:L7391 J7392:L7392 K7393:L7393 L7394">
    <cfRule type="expression" dxfId="41" priority="13">
      <formula>#REF!&gt;dsas</formula>
    </cfRule>
  </conditionalFormatting>
  <conditionalFormatting sqref="H7408 I7408:L7409 J7410:L7410 K7411:L7411 L7412">
    <cfRule type="expression" dxfId="40" priority="12">
      <formula>#REF!&gt;dsas</formula>
    </cfRule>
  </conditionalFormatting>
  <conditionalFormatting sqref="H7426 I7426:L7427 J7428:L7428 K7429:L7429 L7430">
    <cfRule type="expression" dxfId="39" priority="11">
      <formula>#REF!&gt;dsas</formula>
    </cfRule>
  </conditionalFormatting>
  <conditionalFormatting sqref="H7444 I7444:L7445 J7446:L7446 K7447:L7447 L7448">
    <cfRule type="expression" dxfId="38" priority="10">
      <formula>#REF!&gt;dsas</formula>
    </cfRule>
  </conditionalFormatting>
  <conditionalFormatting sqref="H7462 I7462:L7463 J7464:L7464 K7465:L7465 L7466">
    <cfRule type="expression" dxfId="37" priority="9">
      <formula>#REF!&gt;dsas</formula>
    </cfRule>
  </conditionalFormatting>
  <conditionalFormatting sqref="H7480 I7480:L7481 J7482:L7482 K7483:L7483 L7484">
    <cfRule type="expression" dxfId="36" priority="8">
      <formula>#REF!&gt;dsas</formula>
    </cfRule>
  </conditionalFormatting>
  <conditionalFormatting sqref="H7498 I7498:L7499 J7500:L7500 K7501:L7501 L7502">
    <cfRule type="expression" dxfId="35" priority="7">
      <formula>#REF!&gt;dsas</formula>
    </cfRule>
  </conditionalFormatting>
  <conditionalFormatting sqref="H7516 I7516:L7517 J7518:L7518 K7519:L7519 L7520">
    <cfRule type="expression" dxfId="34" priority="6">
      <formula>#REF!&gt;dsas</formula>
    </cfRule>
  </conditionalFormatting>
  <conditionalFormatting sqref="H7534 I7534:L7535 J7536:L7536 K7537:L7537 L7538">
    <cfRule type="expression" dxfId="33" priority="5">
      <formula>#REF!&gt;dsas</formula>
    </cfRule>
  </conditionalFormatting>
  <conditionalFormatting sqref="H7552 I7552:L7553 J7554:L7554 K7555:L7555 L7556">
    <cfRule type="expression" dxfId="32" priority="4">
      <formula>#REF!&gt;dsas</formula>
    </cfRule>
  </conditionalFormatting>
  <conditionalFormatting sqref="H7570 I7570:L7571 J7572:L7572 K7573:L7573 L7574">
    <cfRule type="expression" dxfId="31" priority="3">
      <formula>#REF!&gt;dsas</formula>
    </cfRule>
  </conditionalFormatting>
  <conditionalFormatting sqref="H7588 I7588:L7589 J7590:L7590 K7591:L7591 L7592">
    <cfRule type="expression" dxfId="30" priority="2">
      <formula>#REF!&gt;dsas</formula>
    </cfRule>
  </conditionalFormatting>
  <conditionalFormatting sqref="H7606 I7606:L7607 J7608:L7608 K7609:L7609 L7610">
    <cfRule type="expression" dxfId="29" priority="1">
      <formula>#REF!&gt;dsas</formula>
    </cfRule>
  </conditionalFormatting>
  <printOptions headings="1"/>
  <pageMargins left="0.15748031496062992" right="0.15748031496062992" top="0.35433070866141736" bottom="0.23622047244094491" header="0.15748031496062992" footer="0.15748031496062992"/>
  <pageSetup paperSize="8" scale="10" orientation="portrait"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82"/>
  <sheetViews>
    <sheetView showGridLines="0" zoomScale="90" zoomScaleNormal="90" workbookViewId="0">
      <pane xSplit="5" ySplit="10" topLeftCell="F11" activePane="bottomRight" state="frozen"/>
      <selection pane="topRight" activeCell="F1" sqref="F1"/>
      <selection pane="bottomLeft" activeCell="A8" sqref="A8"/>
      <selection pane="bottomRight" activeCell="B3" sqref="B3"/>
    </sheetView>
  </sheetViews>
  <sheetFormatPr defaultRowHeight="12.75" x14ac:dyDescent="0.2"/>
  <cols>
    <col min="1" max="1" width="3.140625" style="1" customWidth="1"/>
    <col min="2" max="2" width="23.85546875" style="1" customWidth="1"/>
    <col min="3" max="3" width="54.7109375" style="1" customWidth="1"/>
    <col min="4" max="4" width="9.28515625" style="1" customWidth="1"/>
    <col min="5" max="5" width="8.42578125" style="1" customWidth="1"/>
    <col min="6" max="6" width="12.140625" style="1" customWidth="1"/>
    <col min="7" max="12" width="12.85546875" style="1" customWidth="1"/>
    <col min="13" max="174" width="7.7109375" style="1" customWidth="1"/>
    <col min="175" max="16384" width="9.140625" style="1"/>
  </cols>
  <sheetData>
    <row r="1" spans="1:17" x14ac:dyDescent="0.2">
      <c r="A1" s="37"/>
      <c r="B1" s="37"/>
      <c r="C1" s="37"/>
      <c r="D1" s="37"/>
      <c r="E1" s="37"/>
      <c r="F1" s="37"/>
      <c r="G1" s="37"/>
      <c r="H1" s="37"/>
      <c r="I1" s="37"/>
      <c r="J1" s="37"/>
      <c r="K1" s="45"/>
      <c r="L1" s="37"/>
    </row>
    <row r="2" spans="1:17" ht="15.75" x14ac:dyDescent="0.25">
      <c r="A2" s="37"/>
      <c r="B2" s="38" t="s">
        <v>49</v>
      </c>
      <c r="C2" s="37"/>
      <c r="D2" s="37"/>
      <c r="E2" s="37"/>
      <c r="F2" s="37"/>
      <c r="G2" s="37"/>
      <c r="H2" s="37"/>
      <c r="I2" s="37"/>
      <c r="J2" s="37"/>
      <c r="K2" s="37"/>
      <c r="L2" s="37"/>
    </row>
    <row r="3" spans="1:17" s="184" customFormat="1" ht="14.25" x14ac:dyDescent="0.2">
      <c r="A3" s="3"/>
      <c r="B3" s="245" t="s">
        <v>557</v>
      </c>
      <c r="C3" s="3"/>
      <c r="D3" s="3"/>
      <c r="E3" s="3"/>
      <c r="F3" s="3"/>
      <c r="G3" s="212" t="s">
        <v>30</v>
      </c>
      <c r="H3" s="114"/>
      <c r="I3" s="114"/>
      <c r="J3" s="114"/>
      <c r="K3" s="114"/>
      <c r="L3" s="212" t="s">
        <v>31</v>
      </c>
    </row>
    <row r="4" spans="1:17" s="27" customFormat="1" x14ac:dyDescent="0.2">
      <c r="A4" s="216"/>
      <c r="B4" s="217"/>
      <c r="C4" s="218" t="s">
        <v>13</v>
      </c>
      <c r="D4" s="216"/>
      <c r="E4" s="216"/>
      <c r="F4" s="219"/>
      <c r="G4" s="220">
        <f>'Input Sheet'!G4</f>
        <v>-4</v>
      </c>
      <c r="H4" s="218">
        <f>'Input Sheet'!H4</f>
        <v>-3</v>
      </c>
      <c r="I4" s="218">
        <f>'Input Sheet'!I4</f>
        <v>-2</v>
      </c>
      <c r="J4" s="218">
        <f>'Input Sheet'!J4</f>
        <v>-1</v>
      </c>
      <c r="K4" s="218">
        <f>'Input Sheet'!K4</f>
        <v>0</v>
      </c>
      <c r="L4" s="220">
        <f>'Input Sheet'!L4</f>
        <v>1</v>
      </c>
    </row>
    <row r="5" spans="1:17" s="184" customFormat="1" x14ac:dyDescent="0.2">
      <c r="A5" s="18"/>
      <c r="B5" s="18"/>
      <c r="C5" s="78" t="s">
        <v>40</v>
      </c>
      <c r="D5" s="18"/>
      <c r="E5" s="26"/>
      <c r="F5" s="78"/>
      <c r="G5" s="213">
        <f>'Input Sheet'!G5</f>
        <v>1</v>
      </c>
      <c r="H5" s="78">
        <f>'Input Sheet'!H5</f>
        <v>2</v>
      </c>
      <c r="I5" s="78">
        <f>'Input Sheet'!I5</f>
        <v>3</v>
      </c>
      <c r="J5" s="78">
        <f>'Input Sheet'!J5</f>
        <v>4</v>
      </c>
      <c r="K5" s="78">
        <f>'Input Sheet'!K5</f>
        <v>5</v>
      </c>
      <c r="L5" s="213">
        <f>'Input Sheet'!L5</f>
        <v>6</v>
      </c>
    </row>
    <row r="6" spans="1:17" s="184" customFormat="1" ht="15.75" x14ac:dyDescent="0.25">
      <c r="A6" s="32"/>
      <c r="B6" s="33" t="s">
        <v>0</v>
      </c>
      <c r="C6" s="32"/>
      <c r="D6" s="32"/>
      <c r="E6" s="83"/>
      <c r="F6" s="115" t="str">
        <f>'Input Sheet'!F6</f>
        <v>2007-08</v>
      </c>
      <c r="G6" s="115" t="str">
        <f>'Input Sheet'!G6</f>
        <v>2008-09</v>
      </c>
      <c r="H6" s="115" t="str">
        <f>'Input Sheet'!H6</f>
        <v>2009-10</v>
      </c>
      <c r="I6" s="115" t="str">
        <f>'Input Sheet'!I6</f>
        <v>2010-11</v>
      </c>
      <c r="J6" s="115" t="str">
        <f>'Input Sheet'!J6</f>
        <v>2011-12</v>
      </c>
      <c r="K6" s="115" t="str">
        <f>'Input Sheet'!K6</f>
        <v>2012-13</v>
      </c>
      <c r="L6" s="115" t="str">
        <f>'Input Sheet'!L6</f>
        <v>2013-14</v>
      </c>
    </row>
    <row r="7" spans="1:17" s="184" customFormat="1" ht="15.75" x14ac:dyDescent="0.25">
      <c r="A7" s="23"/>
      <c r="B7" s="24"/>
      <c r="C7" s="23"/>
      <c r="D7" s="23"/>
      <c r="E7" s="23"/>
      <c r="F7" s="23"/>
      <c r="G7" s="116"/>
      <c r="H7" s="116"/>
      <c r="I7" s="116"/>
      <c r="J7" s="116"/>
      <c r="K7" s="116"/>
      <c r="L7" s="116"/>
    </row>
    <row r="8" spans="1:17" s="184" customFormat="1" ht="12" customHeight="1" x14ac:dyDescent="0.2">
      <c r="A8" s="3"/>
      <c r="B8" s="21" t="s">
        <v>51</v>
      </c>
      <c r="C8" s="3"/>
      <c r="D8" s="3"/>
      <c r="E8" s="3"/>
      <c r="F8" s="104"/>
      <c r="G8" s="117">
        <f>'Regulatory &amp; Tax Depreciation'!G8</f>
        <v>1.4192139737991383E-2</v>
      </c>
      <c r="H8" s="117">
        <f>'Regulatory &amp; Tax Depreciation'!H8</f>
        <v>3.1216361679224924E-2</v>
      </c>
      <c r="I8" s="117">
        <f>'Regulatory &amp; Tax Depreciation'!I8</f>
        <v>3.5490605427975108E-2</v>
      </c>
      <c r="J8" s="117">
        <f>'Regulatory &amp; Tax Depreciation'!J8</f>
        <v>1.2096774193548487E-2</v>
      </c>
      <c r="K8" s="117">
        <f>'Regulatory &amp; Tax Depreciation'!K8</f>
        <v>2.3904382470119501E-2</v>
      </c>
      <c r="L8" s="117">
        <f>'Regulatory &amp; Tax Depreciation'!L8</f>
        <v>3.0155642023346418E-2</v>
      </c>
    </row>
    <row r="9" spans="1:17" s="105" customFormat="1" x14ac:dyDescent="0.2">
      <c r="A9" s="102"/>
      <c r="B9" s="103" t="s">
        <v>50</v>
      </c>
      <c r="C9" s="102"/>
      <c r="D9" s="102"/>
      <c r="E9" s="102"/>
      <c r="F9" s="104"/>
      <c r="G9" s="118">
        <f>'Regulatory &amp; Tax Depreciation'!G10</f>
        <v>0.89105058365758716</v>
      </c>
      <c r="H9" s="118">
        <f>'Regulatory &amp; Tax Depreciation'!H10</f>
        <v>0.9036964980544745</v>
      </c>
      <c r="I9" s="118">
        <f>'Regulatory &amp; Tax Depreciation'!I10</f>
        <v>0.9319066147859919</v>
      </c>
      <c r="J9" s="118">
        <f>'Regulatory &amp; Tax Depreciation'!J10</f>
        <v>0.9649805447470815</v>
      </c>
      <c r="K9" s="118">
        <f>'Regulatory &amp; Tax Depreciation'!K10</f>
        <v>0.97665369649805445</v>
      </c>
      <c r="L9" s="118">
        <f>'Regulatory &amp; Tax Depreciation'!L10</f>
        <v>1</v>
      </c>
    </row>
    <row r="10" spans="1:17" s="10" customFormat="1" ht="12.75" customHeight="1" x14ac:dyDescent="0.25">
      <c r="A10" s="40"/>
      <c r="B10" s="38"/>
      <c r="C10" s="40"/>
      <c r="D10" s="40"/>
      <c r="E10" s="40"/>
      <c r="F10" s="41"/>
      <c r="G10" s="41"/>
      <c r="H10" s="41"/>
      <c r="I10" s="41"/>
      <c r="J10" s="41"/>
      <c r="K10" s="41"/>
      <c r="L10" s="41"/>
    </row>
    <row r="11" spans="1:17" s="10" customFormat="1" ht="15.75" customHeight="1" x14ac:dyDescent="0.25">
      <c r="A11" s="42" t="s">
        <v>52</v>
      </c>
      <c r="B11" s="42"/>
      <c r="C11" s="43"/>
      <c r="D11" s="43"/>
      <c r="E11" s="43"/>
      <c r="F11" s="44"/>
      <c r="G11" s="81"/>
      <c r="H11" s="81"/>
      <c r="I11" s="81"/>
      <c r="J11" s="81"/>
      <c r="K11" s="81"/>
      <c r="L11" s="81"/>
    </row>
    <row r="12" spans="1:17" s="10" customFormat="1" ht="12.75" customHeight="1" x14ac:dyDescent="0.25">
      <c r="A12" s="132"/>
      <c r="B12" s="132"/>
      <c r="C12" s="133"/>
      <c r="D12" s="133"/>
      <c r="E12" s="133"/>
      <c r="F12" s="134"/>
      <c r="G12" s="135"/>
      <c r="H12" s="135"/>
      <c r="I12" s="135"/>
      <c r="J12" s="135"/>
      <c r="K12" s="135"/>
      <c r="L12" s="135"/>
      <c r="M12" s="136"/>
      <c r="N12" s="136"/>
      <c r="O12" s="136"/>
      <c r="P12" s="136"/>
      <c r="Q12" s="136"/>
    </row>
    <row r="13" spans="1:17" x14ac:dyDescent="0.2">
      <c r="A13" s="37"/>
      <c r="B13" s="45" t="s">
        <v>53</v>
      </c>
      <c r="C13" s="37"/>
      <c r="D13" s="37"/>
      <c r="E13" s="37"/>
      <c r="F13" s="79"/>
      <c r="G13" s="354">
        <f>'Input Sheet'!G1046</f>
        <v>6.6988804351047107E-2</v>
      </c>
      <c r="H13" s="354">
        <f>'Input Sheet'!H1046</f>
        <v>5.6749088199386066E-2</v>
      </c>
      <c r="I13" s="354">
        <f>'Input Sheet'!I1046</f>
        <v>5.4042638361075923E-2</v>
      </c>
      <c r="J13" s="354">
        <f>'Input Sheet'!J1046</f>
        <v>5.2240726569102135E-2</v>
      </c>
      <c r="K13" s="354">
        <f>'Input Sheet'!K1046</f>
        <v>3.0093263445129102E-2</v>
      </c>
      <c r="L13" s="354">
        <f>'Input Sheet'!L1046</f>
        <v>3.5778255532616106E-2</v>
      </c>
    </row>
    <row r="14" spans="1:17" x14ac:dyDescent="0.2">
      <c r="A14" s="37"/>
      <c r="B14" s="45" t="s">
        <v>54</v>
      </c>
      <c r="C14" s="37"/>
      <c r="D14" s="37"/>
      <c r="E14" s="37"/>
      <c r="F14" s="80"/>
      <c r="G14" s="355">
        <f>G13+3.5%</f>
        <v>0.10198880435104711</v>
      </c>
      <c r="H14" s="355">
        <f t="shared" ref="H14:L14" si="0">H13+3.5%</f>
        <v>9.174908819938607E-2</v>
      </c>
      <c r="I14" s="355">
        <f t="shared" si="0"/>
        <v>8.9042638361075926E-2</v>
      </c>
      <c r="J14" s="355">
        <f t="shared" si="0"/>
        <v>8.7240726569102145E-2</v>
      </c>
      <c r="K14" s="355">
        <f t="shared" si="0"/>
        <v>6.5093263445129113E-2</v>
      </c>
      <c r="L14" s="355">
        <f t="shared" si="0"/>
        <v>7.0778255532616102E-2</v>
      </c>
    </row>
    <row r="15" spans="1:17" x14ac:dyDescent="0.2">
      <c r="A15" s="37"/>
      <c r="B15" s="45"/>
      <c r="C15" s="37"/>
      <c r="D15" s="37"/>
      <c r="E15" s="37"/>
      <c r="F15" s="37"/>
      <c r="G15" s="82"/>
      <c r="H15" s="82"/>
      <c r="I15" s="82"/>
      <c r="J15" s="82"/>
      <c r="K15" s="82"/>
      <c r="L15" s="82"/>
    </row>
    <row r="16" spans="1:17" s="184" customFormat="1" ht="15.75" x14ac:dyDescent="0.25">
      <c r="A16" s="231" t="s">
        <v>135</v>
      </c>
      <c r="B16" s="20"/>
      <c r="C16" s="19"/>
      <c r="D16" s="19"/>
      <c r="E16" s="20"/>
      <c r="F16" s="91"/>
      <c r="G16" s="122"/>
      <c r="H16" s="123"/>
      <c r="I16" s="122"/>
      <c r="J16" s="122"/>
      <c r="K16" s="124"/>
      <c r="L16" s="124"/>
    </row>
    <row r="17" spans="1:17" s="10" customFormat="1" ht="12.75" customHeight="1" x14ac:dyDescent="0.25">
      <c r="A17" s="132"/>
      <c r="B17" s="132"/>
      <c r="C17" s="133"/>
      <c r="D17" s="133"/>
      <c r="E17" s="133"/>
      <c r="F17" s="134"/>
      <c r="G17" s="135"/>
      <c r="H17" s="135"/>
      <c r="I17" s="135"/>
      <c r="J17" s="135"/>
      <c r="K17" s="135"/>
      <c r="L17" s="135"/>
      <c r="M17" s="136"/>
      <c r="N17" s="136"/>
      <c r="O17" s="136"/>
      <c r="P17" s="136"/>
      <c r="Q17" s="136"/>
    </row>
    <row r="18" spans="1:17" x14ac:dyDescent="0.2">
      <c r="A18" s="37"/>
      <c r="B18" s="48" t="s">
        <v>59</v>
      </c>
      <c r="C18" s="37"/>
      <c r="D18" s="49"/>
      <c r="E18" s="37"/>
      <c r="F18" s="50"/>
      <c r="G18" s="302">
        <v>0</v>
      </c>
      <c r="H18" s="302">
        <f>G22</f>
        <v>0</v>
      </c>
      <c r="I18" s="302">
        <f t="shared" ref="I18:L18" si="1">H22</f>
        <v>8411.2836293649107</v>
      </c>
      <c r="J18" s="302">
        <f t="shared" si="1"/>
        <v>280613.44781046157</v>
      </c>
      <c r="K18" s="302">
        <f t="shared" si="1"/>
        <v>726285.90028756915</v>
      </c>
      <c r="L18" s="302">
        <f t="shared" si="1"/>
        <v>1612524.8398943187</v>
      </c>
    </row>
    <row r="19" spans="1:17" x14ac:dyDescent="0.2">
      <c r="A19" s="37"/>
      <c r="B19" s="229" t="s">
        <v>55</v>
      </c>
      <c r="C19" s="37"/>
      <c r="D19" s="37"/>
      <c r="E19" s="57"/>
      <c r="F19" s="51"/>
      <c r="G19" s="303">
        <f>'Input Sheet'!G618/'RAB, ABBRR &amp; ICRA'!G9</f>
        <v>0</v>
      </c>
      <c r="H19" s="303">
        <f>'Input Sheet'!H618/'RAB, ABBRR &amp; ICRA'!H9</f>
        <v>8411.2836293649107</v>
      </c>
      <c r="I19" s="303">
        <f>'Input Sheet'!I618/'RAB, ABBRR &amp; ICRA'!I9</f>
        <v>273579.67148730694</v>
      </c>
      <c r="J19" s="303">
        <f>'Input Sheet'!J618/'RAB, ABBRR &amp; ICRA'!J9</f>
        <v>507876.29778427433</v>
      </c>
      <c r="K19" s="303">
        <f>'Input Sheet'!K618/'RAB, ABBRR &amp; ICRA'!K9</f>
        <v>1059300.0478568925</v>
      </c>
      <c r="L19" s="303">
        <f>'Input Sheet'!L618/'RAB, ABBRR &amp; ICRA'!L9</f>
        <v>1596522.4952100001</v>
      </c>
    </row>
    <row r="20" spans="1:17" x14ac:dyDescent="0.2">
      <c r="A20" s="37"/>
      <c r="B20" s="229" t="s">
        <v>56</v>
      </c>
      <c r="C20" s="37"/>
      <c r="D20" s="49"/>
      <c r="E20" s="37"/>
      <c r="F20" s="50"/>
      <c r="G20" s="304">
        <f>-'Input Sheet'!G1026/'RAB, ABBRR &amp; ICRA'!G9</f>
        <v>0</v>
      </c>
      <c r="H20" s="304">
        <f>-'Input Sheet'!H1026/'RAB, ABBRR &amp; ICRA'!H9</f>
        <v>0</v>
      </c>
      <c r="I20" s="304">
        <f>-'Input Sheet'!I1026/'RAB, ABBRR &amp; ICRA'!I9</f>
        <v>0</v>
      </c>
      <c r="J20" s="304">
        <f>-'Input Sheet'!J1026/'RAB, ABBRR &amp; ICRA'!J9</f>
        <v>0</v>
      </c>
      <c r="K20" s="304">
        <f>-'Input Sheet'!K1026/'RAB, ABBRR &amp; ICRA'!K9</f>
        <v>0</v>
      </c>
      <c r="L20" s="304">
        <f>-'Input Sheet'!L1026/'RAB, ABBRR &amp; ICRA'!L9</f>
        <v>0</v>
      </c>
    </row>
    <row r="21" spans="1:17" x14ac:dyDescent="0.2">
      <c r="A21" s="37"/>
      <c r="B21" s="229" t="s">
        <v>57</v>
      </c>
      <c r="C21" s="37"/>
      <c r="D21" s="49"/>
      <c r="E21" s="37"/>
      <c r="F21" s="50"/>
      <c r="G21" s="305">
        <f>'Regulatory &amp; Tax Depreciation'!G4019</f>
        <v>0</v>
      </c>
      <c r="H21" s="305">
        <f>'Regulatory &amp; Tax Depreciation'!H4019</f>
        <v>0</v>
      </c>
      <c r="I21" s="305">
        <f>'Regulatory &amp; Tax Depreciation'!I4019</f>
        <v>1377.507306210262</v>
      </c>
      <c r="J21" s="305">
        <f>'Regulatory &amp; Tax Depreciation'!J4019</f>
        <v>62203.845307166855</v>
      </c>
      <c r="K21" s="305">
        <f>'Regulatory &amp; Tax Depreciation'!K4019</f>
        <v>173061.1082501428</v>
      </c>
      <c r="L21" s="305">
        <f>'Regulatory &amp; Tax Depreciation'!L4019</f>
        <v>307908.67676363536</v>
      </c>
    </row>
    <row r="22" spans="1:17" x14ac:dyDescent="0.2">
      <c r="A22" s="37"/>
      <c r="B22" s="48" t="s">
        <v>60</v>
      </c>
      <c r="C22" s="37"/>
      <c r="D22" s="49"/>
      <c r="E22" s="37"/>
      <c r="F22" s="50"/>
      <c r="G22" s="306">
        <f>G18+G19-G20-G21</f>
        <v>0</v>
      </c>
      <c r="H22" s="306">
        <f t="shared" ref="H22:L22" si="2">H18+H19-H20-H21</f>
        <v>8411.2836293649107</v>
      </c>
      <c r="I22" s="306">
        <f t="shared" si="2"/>
        <v>280613.44781046157</v>
      </c>
      <c r="J22" s="306">
        <f t="shared" si="2"/>
        <v>726285.90028756915</v>
      </c>
      <c r="K22" s="306">
        <f t="shared" si="2"/>
        <v>1612524.8398943187</v>
      </c>
      <c r="L22" s="306">
        <f t="shared" si="2"/>
        <v>2901138.6583406832</v>
      </c>
    </row>
    <row r="23" spans="1:17" x14ac:dyDescent="0.2">
      <c r="A23" s="37"/>
      <c r="B23" s="37"/>
      <c r="C23" s="37"/>
      <c r="D23" s="37"/>
      <c r="E23" s="37"/>
      <c r="F23" s="52"/>
      <c r="G23" s="53"/>
      <c r="H23" s="53"/>
      <c r="I23" s="53"/>
      <c r="J23" s="53"/>
      <c r="K23" s="53"/>
      <c r="L23" s="53"/>
    </row>
    <row r="24" spans="1:17" ht="15.75" x14ac:dyDescent="0.25">
      <c r="A24" s="46" t="s">
        <v>136</v>
      </c>
      <c r="B24" s="47"/>
      <c r="C24" s="47"/>
      <c r="D24" s="47"/>
      <c r="E24" s="47"/>
      <c r="F24" s="47"/>
      <c r="G24" s="47"/>
      <c r="H24" s="47"/>
      <c r="I24" s="47"/>
      <c r="J24" s="47"/>
      <c r="K24" s="47"/>
      <c r="L24" s="47"/>
    </row>
    <row r="25" spans="1:17" s="10" customFormat="1" ht="12.75" customHeight="1" x14ac:dyDescent="0.25">
      <c r="A25" s="132"/>
      <c r="B25" s="132"/>
      <c r="C25" s="133"/>
      <c r="D25" s="133"/>
      <c r="E25" s="133"/>
      <c r="F25" s="134"/>
      <c r="G25" s="135"/>
      <c r="H25" s="135"/>
      <c r="I25" s="135"/>
      <c r="J25" s="135"/>
      <c r="K25" s="135"/>
      <c r="L25" s="135"/>
      <c r="M25" s="136"/>
      <c r="N25" s="136"/>
      <c r="O25" s="136"/>
      <c r="P25" s="136"/>
      <c r="Q25" s="136"/>
    </row>
    <row r="26" spans="1:17" x14ac:dyDescent="0.2">
      <c r="A26" s="37"/>
      <c r="B26" s="48" t="s">
        <v>61</v>
      </c>
      <c r="C26" s="37"/>
      <c r="D26" s="49"/>
      <c r="E26" s="37"/>
      <c r="F26" s="50"/>
      <c r="G26" s="302">
        <v>0</v>
      </c>
      <c r="H26" s="302">
        <f>G28</f>
        <v>0</v>
      </c>
      <c r="I26" s="302">
        <f t="shared" ref="I26:L26" si="3">H28</f>
        <v>7601.2475599999998</v>
      </c>
      <c r="J26" s="302">
        <f t="shared" si="3"/>
        <v>261505.52821247285</v>
      </c>
      <c r="K26" s="302">
        <f t="shared" si="3"/>
        <v>700851.76370162296</v>
      </c>
      <c r="L26" s="302">
        <f t="shared" si="3"/>
        <v>1574878.3455777199</v>
      </c>
    </row>
    <row r="27" spans="1:17" x14ac:dyDescent="0.2">
      <c r="A27" s="37"/>
      <c r="B27" s="229" t="s">
        <v>117</v>
      </c>
      <c r="C27" s="37"/>
      <c r="D27" s="49"/>
      <c r="E27" s="37"/>
      <c r="F27" s="50"/>
      <c r="G27" s="304">
        <f t="shared" ref="G27:L27" si="4">G21*G9</f>
        <v>0</v>
      </c>
      <c r="H27" s="304">
        <f t="shared" si="4"/>
        <v>0</v>
      </c>
      <c r="I27" s="304">
        <f t="shared" si="4"/>
        <v>1283.708170573376</v>
      </c>
      <c r="J27" s="304">
        <f t="shared" si="4"/>
        <v>60025.500529873061</v>
      </c>
      <c r="K27" s="304">
        <f t="shared" si="4"/>
        <v>169020.77109255191</v>
      </c>
      <c r="L27" s="304">
        <f t="shared" si="4"/>
        <v>307908.67676363536</v>
      </c>
    </row>
    <row r="28" spans="1:17" x14ac:dyDescent="0.2">
      <c r="A28" s="37"/>
      <c r="B28" s="48" t="s">
        <v>58</v>
      </c>
      <c r="C28" s="37"/>
      <c r="D28" s="49"/>
      <c r="E28" s="37"/>
      <c r="F28" s="50"/>
      <c r="G28" s="306">
        <f t="shared" ref="G28:L28" si="5">G22*G9</f>
        <v>0</v>
      </c>
      <c r="H28" s="306">
        <f t="shared" si="5"/>
        <v>7601.2475599999998</v>
      </c>
      <c r="I28" s="306">
        <f t="shared" si="5"/>
        <v>261505.52821247285</v>
      </c>
      <c r="J28" s="306">
        <f t="shared" si="5"/>
        <v>700851.76370162296</v>
      </c>
      <c r="K28" s="306">
        <f t="shared" si="5"/>
        <v>1574878.3455777199</v>
      </c>
      <c r="L28" s="306">
        <f t="shared" si="5"/>
        <v>2901138.6583406832</v>
      </c>
    </row>
    <row r="29" spans="1:17" x14ac:dyDescent="0.2">
      <c r="A29" s="37"/>
      <c r="B29" s="37"/>
      <c r="C29" s="37"/>
      <c r="D29" s="37"/>
      <c r="E29" s="230"/>
      <c r="F29" s="52"/>
      <c r="G29" s="271"/>
      <c r="H29" s="271"/>
      <c r="I29" s="271"/>
      <c r="J29" s="271"/>
      <c r="K29" s="271"/>
      <c r="L29" s="271"/>
      <c r="M29" s="272"/>
      <c r="N29" s="272"/>
      <c r="O29" s="272"/>
    </row>
    <row r="30" spans="1:17" ht="15.75" x14ac:dyDescent="0.25">
      <c r="A30" s="46" t="s">
        <v>137</v>
      </c>
      <c r="B30" s="47"/>
      <c r="C30" s="47"/>
      <c r="D30" s="47"/>
      <c r="E30" s="47"/>
      <c r="F30" s="54"/>
      <c r="G30" s="55"/>
      <c r="H30" s="55"/>
      <c r="I30" s="55"/>
      <c r="J30" s="55"/>
      <c r="K30" s="55"/>
      <c r="L30" s="55"/>
    </row>
    <row r="31" spans="1:17" x14ac:dyDescent="0.2">
      <c r="A31" s="37"/>
      <c r="B31" s="37"/>
      <c r="C31" s="37"/>
      <c r="D31" s="39"/>
      <c r="E31" s="37"/>
      <c r="F31" s="130"/>
      <c r="G31" s="131"/>
      <c r="H31" s="34"/>
      <c r="I31" s="34"/>
      <c r="J31" s="34"/>
      <c r="K31" s="34"/>
      <c r="L31" s="34"/>
    </row>
    <row r="32" spans="1:17" s="30" customFormat="1" x14ac:dyDescent="0.2">
      <c r="A32" s="48"/>
      <c r="B32" s="48" t="s">
        <v>62</v>
      </c>
      <c r="C32" s="48"/>
      <c r="D32" s="48"/>
      <c r="E32" s="48"/>
      <c r="F32" s="56"/>
      <c r="G32" s="307">
        <f t="shared" ref="G32:L32" si="6">G14*G26</f>
        <v>0</v>
      </c>
      <c r="H32" s="307">
        <f t="shared" si="6"/>
        <v>0</v>
      </c>
      <c r="I32" s="307">
        <f t="shared" si="6"/>
        <v>676.83513757809078</v>
      </c>
      <c r="J32" s="307">
        <f t="shared" si="6"/>
        <v>22813.93228309297</v>
      </c>
      <c r="K32" s="307">
        <f t="shared" si="6"/>
        <v>45620.728490613117</v>
      </c>
      <c r="L32" s="307">
        <f t="shared" si="6"/>
        <v>111467.14197608354</v>
      </c>
    </row>
    <row r="33" spans="1:12" x14ac:dyDescent="0.2">
      <c r="A33" s="37"/>
      <c r="B33" s="37"/>
      <c r="C33" s="37"/>
      <c r="D33" s="37"/>
      <c r="E33" s="57"/>
      <c r="F33" s="51"/>
      <c r="G33" s="308"/>
      <c r="H33" s="308"/>
      <c r="I33" s="308"/>
      <c r="J33" s="308"/>
      <c r="K33" s="308"/>
      <c r="L33" s="308"/>
    </row>
    <row r="34" spans="1:12" x14ac:dyDescent="0.2">
      <c r="A34" s="37"/>
      <c r="B34" s="48" t="s">
        <v>112</v>
      </c>
      <c r="C34" s="37"/>
      <c r="D34" s="257"/>
      <c r="E34" s="262"/>
      <c r="F34" s="58"/>
      <c r="G34" s="309">
        <f t="shared" ref="G34:L34" si="7">G27-G8*G26</f>
        <v>0</v>
      </c>
      <c r="H34" s="309">
        <f t="shared" si="7"/>
        <v>0</v>
      </c>
      <c r="I34" s="309">
        <f t="shared" si="7"/>
        <v>1013.9352926610575</v>
      </c>
      <c r="J34" s="309">
        <f t="shared" si="7"/>
        <v>56862.127204722157</v>
      </c>
      <c r="K34" s="309">
        <f t="shared" si="7"/>
        <v>152267.3424781705</v>
      </c>
      <c r="L34" s="309">
        <f t="shared" si="7"/>
        <v>260417.2091440736</v>
      </c>
    </row>
    <row r="35" spans="1:12" x14ac:dyDescent="0.2">
      <c r="A35" s="37"/>
      <c r="B35" s="37"/>
      <c r="C35" s="37"/>
      <c r="D35" s="37"/>
      <c r="E35" s="37"/>
      <c r="F35" s="51"/>
      <c r="G35" s="310"/>
      <c r="H35" s="310"/>
      <c r="I35" s="310"/>
      <c r="J35" s="310"/>
      <c r="K35" s="310"/>
      <c r="L35" s="310"/>
    </row>
    <row r="36" spans="1:12" x14ac:dyDescent="0.2">
      <c r="A36" s="37"/>
      <c r="B36" s="48" t="s">
        <v>5</v>
      </c>
      <c r="C36" s="37"/>
      <c r="D36" s="59"/>
      <c r="E36" s="37"/>
      <c r="F36" s="51"/>
      <c r="G36" s="311">
        <f>'Input Sheet'!G1033</f>
        <v>139</v>
      </c>
      <c r="H36" s="311">
        <f>'Input Sheet'!H1033</f>
        <v>82255.12023</v>
      </c>
      <c r="I36" s="311">
        <f>'Input Sheet'!I1033</f>
        <v>330865.04331000004</v>
      </c>
      <c r="J36" s="311">
        <f>'Input Sheet'!J1033</f>
        <v>499418.6709575007</v>
      </c>
      <c r="K36" s="311">
        <f>'Input Sheet'!K1033</f>
        <v>778673.29285988281</v>
      </c>
      <c r="L36" s="311">
        <f>'Input Sheet'!L1033</f>
        <v>1215514.3603559071</v>
      </c>
    </row>
    <row r="37" spans="1:12" x14ac:dyDescent="0.2">
      <c r="A37" s="37"/>
      <c r="B37" s="37"/>
      <c r="C37" s="37"/>
      <c r="D37" s="37"/>
      <c r="E37" s="37"/>
      <c r="F37" s="51"/>
      <c r="G37" s="308"/>
      <c r="H37" s="308"/>
      <c r="I37" s="308"/>
      <c r="J37" s="308"/>
      <c r="K37" s="308"/>
      <c r="L37" s="308"/>
    </row>
    <row r="38" spans="1:12" x14ac:dyDescent="0.2">
      <c r="A38" s="37"/>
      <c r="B38" s="48" t="s">
        <v>71</v>
      </c>
      <c r="C38" s="37"/>
      <c r="D38" s="37"/>
      <c r="E38" s="60"/>
      <c r="F38" s="61"/>
      <c r="G38" s="312">
        <f>G58</f>
        <v>0</v>
      </c>
      <c r="H38" s="312">
        <f t="shared" ref="H38:L38" si="8">H58</f>
        <v>0</v>
      </c>
      <c r="I38" s="312">
        <f t="shared" si="8"/>
        <v>0</v>
      </c>
      <c r="J38" s="312">
        <f t="shared" si="8"/>
        <v>0</v>
      </c>
      <c r="K38" s="312">
        <f t="shared" si="8"/>
        <v>0</v>
      </c>
      <c r="L38" s="312">
        <f t="shared" si="8"/>
        <v>0</v>
      </c>
    </row>
    <row r="39" spans="1:12" x14ac:dyDescent="0.2">
      <c r="A39" s="37"/>
      <c r="B39" s="48"/>
      <c r="C39" s="37"/>
      <c r="D39" s="37"/>
      <c r="E39" s="60"/>
      <c r="F39" s="61"/>
      <c r="G39" s="312"/>
      <c r="H39" s="312"/>
      <c r="I39" s="312"/>
      <c r="J39" s="312"/>
      <c r="K39" s="312"/>
      <c r="L39" s="312"/>
    </row>
    <row r="40" spans="1:12" x14ac:dyDescent="0.2">
      <c r="A40" s="37"/>
      <c r="B40" s="48" t="s">
        <v>63</v>
      </c>
      <c r="C40" s="37"/>
      <c r="D40" s="37"/>
      <c r="E40" s="60"/>
      <c r="F40" s="61"/>
      <c r="G40" s="307">
        <f>'Input Sheet'!G1029*'RAB, ABBRR &amp; ICRA'!G14</f>
        <v>0</v>
      </c>
      <c r="H40" s="307">
        <f>'Input Sheet'!H1029*'RAB, ABBRR &amp; ICRA'!H14</f>
        <v>0</v>
      </c>
      <c r="I40" s="307">
        <f>'Input Sheet'!I1029*'RAB, ABBRR &amp; ICRA'!I14</f>
        <v>2995.6153974737672</v>
      </c>
      <c r="J40" s="307">
        <f>'Input Sheet'!J1029*'RAB, ABBRR &amp; ICRA'!J14</f>
        <v>20473.42100445044</v>
      </c>
      <c r="K40" s="307">
        <f>'Input Sheet'!K1029*'RAB, ABBRR &amp; ICRA'!K14</f>
        <v>39340.324269286502</v>
      </c>
      <c r="L40" s="307">
        <f>'Input Sheet'!L1029*'RAB, ABBRR &amp; ICRA'!L14</f>
        <v>94344.970713391958</v>
      </c>
    </row>
    <row r="41" spans="1:12" x14ac:dyDescent="0.2">
      <c r="A41" s="37"/>
      <c r="B41" s="37"/>
      <c r="C41" s="37"/>
      <c r="D41" s="37"/>
      <c r="E41" s="37"/>
      <c r="F41" s="51"/>
      <c r="G41" s="308"/>
      <c r="H41" s="308"/>
      <c r="I41" s="308"/>
      <c r="J41" s="308"/>
      <c r="K41" s="308"/>
      <c r="L41" s="308"/>
    </row>
    <row r="42" spans="1:12" x14ac:dyDescent="0.2">
      <c r="A42" s="37"/>
      <c r="B42" s="48" t="s">
        <v>27</v>
      </c>
      <c r="C42" s="37"/>
      <c r="D42" s="60"/>
      <c r="E42" s="37"/>
      <c r="F42" s="61"/>
      <c r="G42" s="313">
        <f t="shared" ref="G42:L42" si="9">G32+G34+G36+G38+G40</f>
        <v>139</v>
      </c>
      <c r="H42" s="313">
        <f>H32+H34+H36+H38+H40</f>
        <v>82255.12023</v>
      </c>
      <c r="I42" s="313">
        <f t="shared" si="9"/>
        <v>335551.42913771293</v>
      </c>
      <c r="J42" s="313">
        <f t="shared" si="9"/>
        <v>599568.15144976624</v>
      </c>
      <c r="K42" s="313">
        <f t="shared" si="9"/>
        <v>1015901.6880979529</v>
      </c>
      <c r="L42" s="313">
        <f t="shared" si="9"/>
        <v>1681743.6821894562</v>
      </c>
    </row>
    <row r="43" spans="1:12" x14ac:dyDescent="0.2">
      <c r="A43" s="37"/>
      <c r="B43" s="48"/>
      <c r="C43" s="37"/>
      <c r="D43" s="37"/>
      <c r="E43" s="37"/>
      <c r="F43"/>
      <c r="G43"/>
      <c r="H43"/>
      <c r="I43"/>
      <c r="J43"/>
      <c r="K43"/>
      <c r="L43"/>
    </row>
    <row r="44" spans="1:12" x14ac:dyDescent="0.2">
      <c r="A44" s="37"/>
      <c r="B44" s="48"/>
      <c r="C44" s="37"/>
      <c r="D44" s="37"/>
      <c r="E44" s="37"/>
      <c r="F44" s="57"/>
      <c r="G44" s="62"/>
      <c r="H44" s="62"/>
      <c r="I44" s="62"/>
      <c r="J44" s="62"/>
      <c r="K44" s="62"/>
      <c r="L44" s="62"/>
    </row>
    <row r="45" spans="1:12" ht="15.75" x14ac:dyDescent="0.25">
      <c r="A45" s="46" t="s">
        <v>149</v>
      </c>
      <c r="B45" s="63"/>
      <c r="C45" s="47"/>
      <c r="D45" s="47"/>
      <c r="E45" s="47"/>
      <c r="F45" s="47"/>
      <c r="G45" s="64"/>
      <c r="H45" s="64"/>
      <c r="I45" s="64"/>
      <c r="J45" s="64"/>
      <c r="K45" s="64"/>
      <c r="L45" s="64"/>
    </row>
    <row r="46" spans="1:12" x14ac:dyDescent="0.2">
      <c r="A46" s="37"/>
      <c r="B46" s="37"/>
      <c r="C46" s="37"/>
      <c r="D46" s="39"/>
      <c r="E46" s="37"/>
      <c r="F46" s="130"/>
      <c r="G46" s="131"/>
      <c r="H46" s="34"/>
      <c r="I46" s="34"/>
      <c r="J46" s="34"/>
      <c r="K46" s="34"/>
      <c r="L46" s="34"/>
    </row>
    <row r="47" spans="1:12" x14ac:dyDescent="0.2">
      <c r="A47" s="37"/>
      <c r="B47" s="48" t="s">
        <v>75</v>
      </c>
      <c r="C47" s="37"/>
      <c r="D47" s="39"/>
      <c r="E47" s="37"/>
      <c r="F47" s="137"/>
      <c r="G47" s="314">
        <f>'Input Sheet'!G1039</f>
        <v>0</v>
      </c>
      <c r="H47" s="314">
        <f>'Input Sheet'!H1039</f>
        <v>0</v>
      </c>
      <c r="I47" s="314">
        <f>'Input Sheet'!I1039</f>
        <v>0</v>
      </c>
      <c r="J47" s="314">
        <f>'Input Sheet'!J1039</f>
        <v>1943.6505599999996</v>
      </c>
      <c r="K47" s="314">
        <f>'Input Sheet'!K1039</f>
        <v>16823.553770000002</v>
      </c>
      <c r="L47" s="314">
        <f>'Input Sheet'!L1039</f>
        <v>60957.911999999997</v>
      </c>
    </row>
    <row r="48" spans="1:12" x14ac:dyDescent="0.2">
      <c r="A48" s="37"/>
      <c r="B48" s="339" t="s">
        <v>150</v>
      </c>
      <c r="C48" s="37"/>
      <c r="D48" s="39"/>
      <c r="E48" s="37"/>
      <c r="F48" s="137"/>
      <c r="G48" s="338">
        <f>'Input Sheet'!G822</f>
        <v>0</v>
      </c>
      <c r="H48" s="338">
        <f>'Input Sheet'!H822</f>
        <v>0</v>
      </c>
      <c r="I48" s="338">
        <f>'Input Sheet'!I822</f>
        <v>0</v>
      </c>
      <c r="J48" s="338">
        <f>'Input Sheet'!J822</f>
        <v>0</v>
      </c>
      <c r="K48" s="338">
        <f>'Input Sheet'!K822</f>
        <v>122854.19017</v>
      </c>
      <c r="L48" s="338">
        <f>'Input Sheet'!L822</f>
        <v>67250.971049999978</v>
      </c>
    </row>
    <row r="49" spans="1:13" x14ac:dyDescent="0.2">
      <c r="A49" s="37"/>
      <c r="B49" s="45" t="s">
        <v>4</v>
      </c>
      <c r="C49" s="37"/>
      <c r="D49" s="37"/>
      <c r="E49" s="37"/>
      <c r="F49" s="51"/>
      <c r="G49" s="315">
        <f>G36</f>
        <v>139</v>
      </c>
      <c r="H49" s="315">
        <f t="shared" ref="H49:L49" si="10">H36</f>
        <v>82255.12023</v>
      </c>
      <c r="I49" s="315">
        <f t="shared" si="10"/>
        <v>330865.04331000004</v>
      </c>
      <c r="J49" s="315">
        <f t="shared" si="10"/>
        <v>499418.6709575007</v>
      </c>
      <c r="K49" s="315">
        <f t="shared" si="10"/>
        <v>778673.29285988281</v>
      </c>
      <c r="L49" s="315">
        <f t="shared" si="10"/>
        <v>1215514.3603559071</v>
      </c>
    </row>
    <row r="50" spans="1:13" x14ac:dyDescent="0.2">
      <c r="A50" s="37"/>
      <c r="B50" s="45" t="s">
        <v>76</v>
      </c>
      <c r="C50" s="37"/>
      <c r="D50" s="37"/>
      <c r="E50" s="37"/>
      <c r="F50" s="51"/>
      <c r="G50" s="315">
        <f>'Regulatory &amp; Tax Depreciation'!G7622</f>
        <v>0</v>
      </c>
      <c r="H50" s="315">
        <f>'Regulatory &amp; Tax Depreciation'!H7622</f>
        <v>0</v>
      </c>
      <c r="I50" s="315">
        <f>'Regulatory &amp; Tax Depreciation'!I7622</f>
        <v>1244.8485286666669</v>
      </c>
      <c r="J50" s="315">
        <f>'Regulatory &amp; Tax Depreciation'!J7622</f>
        <v>57929.315264966674</v>
      </c>
      <c r="K50" s="315">
        <f>'Regulatory &amp; Tax Depreciation'!K7622</f>
        <v>164904.41724885002</v>
      </c>
      <c r="L50" s="315">
        <f>'Regulatory &amp; Tax Depreciation'!L7622</f>
        <v>300743.89396918332</v>
      </c>
    </row>
    <row r="51" spans="1:13" x14ac:dyDescent="0.2">
      <c r="A51" s="37"/>
      <c r="B51" s="45" t="s">
        <v>80</v>
      </c>
      <c r="C51" s="37"/>
      <c r="D51" s="37"/>
      <c r="E51" s="37"/>
      <c r="F51" s="51"/>
      <c r="G51" s="316">
        <f>'Input Sheet'!G1036</f>
        <v>0</v>
      </c>
      <c r="H51" s="316">
        <f>'Input Sheet'!H1036</f>
        <v>0.44213000000000002</v>
      </c>
      <c r="I51" s="316">
        <f>'Input Sheet'!I1036</f>
        <v>7.9569999999999988E-2</v>
      </c>
      <c r="J51" s="316">
        <f>'Input Sheet'!J1036</f>
        <v>15.268410000000001</v>
      </c>
      <c r="K51" s="316">
        <f>'Input Sheet'!K1036</f>
        <v>123.02865000000001</v>
      </c>
      <c r="L51" s="316">
        <f>'Input Sheet'!L1036</f>
        <v>0.58391999999999999</v>
      </c>
    </row>
    <row r="52" spans="1:13" x14ac:dyDescent="0.2">
      <c r="A52" s="37"/>
      <c r="B52" s="48" t="s">
        <v>65</v>
      </c>
      <c r="C52" s="37"/>
      <c r="D52" s="37"/>
      <c r="E52" s="37"/>
      <c r="F52" s="61"/>
      <c r="G52" s="317">
        <f>G47+G48-G49-G50-G51</f>
        <v>-139</v>
      </c>
      <c r="H52" s="317">
        <f t="shared" ref="H52:L52" si="11">H47+H48-H49-H50-H51</f>
        <v>-82255.562359999996</v>
      </c>
      <c r="I52" s="317">
        <f t="shared" si="11"/>
        <v>-332109.97140866669</v>
      </c>
      <c r="J52" s="317">
        <f t="shared" si="11"/>
        <v>-555419.60407246742</v>
      </c>
      <c r="K52" s="317">
        <f t="shared" si="11"/>
        <v>-804022.99481873284</v>
      </c>
      <c r="L52" s="317">
        <f t="shared" si="11"/>
        <v>-1388049.9551950903</v>
      </c>
    </row>
    <row r="53" spans="1:13" x14ac:dyDescent="0.2">
      <c r="A53" s="37"/>
      <c r="B53" s="48"/>
      <c r="C53" s="37"/>
      <c r="D53" s="37"/>
      <c r="E53" s="37"/>
      <c r="F53" s="61"/>
      <c r="G53" s="318"/>
      <c r="H53" s="318"/>
      <c r="I53" s="318"/>
      <c r="J53" s="318"/>
      <c r="K53" s="318"/>
      <c r="L53" s="318"/>
    </row>
    <row r="54" spans="1:13" x14ac:dyDescent="0.2">
      <c r="A54" s="37"/>
      <c r="B54" s="48" t="s">
        <v>68</v>
      </c>
      <c r="C54" s="37"/>
      <c r="D54" s="37"/>
      <c r="E54" s="37"/>
      <c r="F54" s="61"/>
      <c r="G54" s="318"/>
      <c r="H54" s="318"/>
      <c r="I54" s="318"/>
      <c r="J54" s="318"/>
      <c r="K54" s="318"/>
      <c r="L54" s="318"/>
    </row>
    <row r="55" spans="1:13" x14ac:dyDescent="0.2">
      <c r="A55" s="257"/>
      <c r="B55" s="258" t="s">
        <v>66</v>
      </c>
      <c r="C55" s="257"/>
      <c r="D55" s="37"/>
      <c r="E55" s="37"/>
      <c r="F55" s="61"/>
      <c r="G55" s="318">
        <v>0</v>
      </c>
      <c r="H55" s="318">
        <f>G56</f>
        <v>-139</v>
      </c>
      <c r="I55" s="318">
        <f t="shared" ref="I55:L55" si="12">H56</f>
        <v>-82394.562359999996</v>
      </c>
      <c r="J55" s="318">
        <f t="shared" si="12"/>
        <v>-414504.53376866668</v>
      </c>
      <c r="K55" s="318">
        <f t="shared" si="12"/>
        <v>-969924.1378411341</v>
      </c>
      <c r="L55" s="318">
        <f t="shared" si="12"/>
        <v>-1773947.1326598669</v>
      </c>
    </row>
    <row r="56" spans="1:13" x14ac:dyDescent="0.2">
      <c r="A56" s="257"/>
      <c r="B56" s="258" t="s">
        <v>67</v>
      </c>
      <c r="C56" s="257"/>
      <c r="D56" s="37"/>
      <c r="E56" s="37"/>
      <c r="F56" s="61"/>
      <c r="G56" s="318">
        <f>MIN(0,G52+G55)</f>
        <v>-139</v>
      </c>
      <c r="H56" s="318">
        <f>MIN(0,H52+H55)</f>
        <v>-82394.562359999996</v>
      </c>
      <c r="I56" s="318">
        <f t="shared" ref="I56:L56" si="13">MIN(0,I52+I55)</f>
        <v>-414504.53376866668</v>
      </c>
      <c r="J56" s="318">
        <f t="shared" si="13"/>
        <v>-969924.1378411341</v>
      </c>
      <c r="K56" s="318">
        <f t="shared" si="13"/>
        <v>-1773947.1326598669</v>
      </c>
      <c r="L56" s="318">
        <f t="shared" si="13"/>
        <v>-3161997.0878549572</v>
      </c>
    </row>
    <row r="57" spans="1:13" x14ac:dyDescent="0.2">
      <c r="A57" s="257"/>
      <c r="B57" s="259"/>
      <c r="C57" s="257"/>
      <c r="D57" s="37"/>
      <c r="E57" s="37"/>
      <c r="F57" s="66"/>
      <c r="G57" s="319"/>
      <c r="H57" s="319"/>
      <c r="I57" s="319"/>
      <c r="J57" s="319"/>
      <c r="K57" s="319"/>
      <c r="L57" s="319"/>
    </row>
    <row r="58" spans="1:13" x14ac:dyDescent="0.2">
      <c r="A58" s="37"/>
      <c r="B58" s="236" t="s">
        <v>69</v>
      </c>
      <c r="C58" s="37"/>
      <c r="D58" s="67"/>
      <c r="E58" s="68"/>
      <c r="F58" s="69"/>
      <c r="G58" s="317">
        <f>(MAX(0,G52+G55))*('Input Sheet'!G1042*(1-'Input Sheet'!G1043))</f>
        <v>0</v>
      </c>
      <c r="H58" s="317">
        <f>(MAX(0,H52+H55))*('Input Sheet'!H1042*(1-'Input Sheet'!H1043))</f>
        <v>0</v>
      </c>
      <c r="I58" s="317">
        <f>(MAX(0,I52+I55))*('Input Sheet'!I1042*(1-'Input Sheet'!I1043))</f>
        <v>0</v>
      </c>
      <c r="J58" s="317">
        <f>(MAX(0,J52+J55))*('Input Sheet'!J1042*(1-'Input Sheet'!J1043))</f>
        <v>0</v>
      </c>
      <c r="K58" s="317">
        <f>(MAX(0,K52+K55))*('Input Sheet'!K1042*(1-'Input Sheet'!K1043))</f>
        <v>0</v>
      </c>
      <c r="L58" s="317">
        <f>(MAX(0,L52+L55))*('Input Sheet'!L1042*(1-'Input Sheet'!L1043))</f>
        <v>0</v>
      </c>
    </row>
    <row r="59" spans="1:13" s="2" customFormat="1" ht="13.5" customHeight="1" x14ac:dyDescent="0.2">
      <c r="A59" s="65"/>
      <c r="B59" s="65"/>
      <c r="C59" s="65"/>
      <c r="D59" s="65"/>
      <c r="E59" s="65"/>
      <c r="F59" s="70"/>
      <c r="G59" s="71"/>
      <c r="H59" s="71"/>
      <c r="I59" s="71"/>
      <c r="J59" s="71"/>
      <c r="K59" s="71"/>
      <c r="L59" s="71"/>
    </row>
    <row r="60" spans="1:13" s="2" customFormat="1" ht="13.5" customHeight="1" x14ac:dyDescent="0.25">
      <c r="A60" s="139" t="s">
        <v>138</v>
      </c>
      <c r="B60" s="140"/>
      <c r="C60" s="141"/>
      <c r="D60" s="141"/>
      <c r="E60" s="141"/>
      <c r="F60" s="142"/>
      <c r="G60" s="143"/>
      <c r="H60" s="143"/>
      <c r="I60" s="143"/>
      <c r="J60" s="143"/>
      <c r="K60" s="143"/>
      <c r="L60" s="143"/>
    </row>
    <row r="61" spans="1:13" x14ac:dyDescent="0.2">
      <c r="A61" s="37"/>
      <c r="B61" s="37"/>
      <c r="C61" s="37"/>
      <c r="D61" s="39"/>
      <c r="E61" s="37"/>
      <c r="F61" s="137"/>
      <c r="G61" s="138"/>
      <c r="H61" s="34"/>
      <c r="I61" s="34"/>
      <c r="J61" s="34"/>
      <c r="K61" s="34"/>
      <c r="L61" s="34"/>
    </row>
    <row r="62" spans="1:13" x14ac:dyDescent="0.2">
      <c r="A62" s="37"/>
      <c r="B62" s="45" t="s">
        <v>125</v>
      </c>
      <c r="D62" s="39"/>
      <c r="E62" s="37"/>
      <c r="F62" s="137"/>
      <c r="G62" s="145" t="s">
        <v>12</v>
      </c>
      <c r="H62" s="145" t="str">
        <f>IF(G66&gt;0,"Yes","No")</f>
        <v>Yes</v>
      </c>
      <c r="I62" s="145" t="str">
        <f t="shared" ref="I62:L62" si="14">IF(H66&gt;0,"Yes","No")</f>
        <v>Yes</v>
      </c>
      <c r="J62" s="145" t="str">
        <f t="shared" si="14"/>
        <v>Yes</v>
      </c>
      <c r="K62" s="145" t="str">
        <f t="shared" si="14"/>
        <v>Yes</v>
      </c>
      <c r="L62" s="145" t="str">
        <f t="shared" si="14"/>
        <v>Yes</v>
      </c>
      <c r="M62" s="232"/>
    </row>
    <row r="63" spans="1:13" x14ac:dyDescent="0.2">
      <c r="A63" s="37"/>
      <c r="B63" s="37"/>
      <c r="C63" s="37"/>
      <c r="D63" s="39"/>
      <c r="E63" s="37"/>
      <c r="F63" s="137"/>
      <c r="G63" s="138"/>
      <c r="H63" s="34"/>
      <c r="I63" s="34"/>
      <c r="J63" s="34"/>
      <c r="K63" s="34"/>
      <c r="L63" s="34"/>
    </row>
    <row r="64" spans="1:13" s="2" customFormat="1" ht="13.5" customHeight="1" x14ac:dyDescent="0.2">
      <c r="A64" s="65"/>
      <c r="B64" s="144" t="s">
        <v>118</v>
      </c>
      <c r="C64" s="65"/>
      <c r="D64" s="65"/>
      <c r="E64" s="65"/>
      <c r="F64" s="70"/>
      <c r="G64" s="320">
        <v>0</v>
      </c>
      <c r="H64" s="321">
        <f>G66</f>
        <v>139</v>
      </c>
      <c r="I64" s="321">
        <f t="shared" ref="I64:L64" si="15">H66</f>
        <v>82406.873353259711</v>
      </c>
      <c r="J64" s="321">
        <f t="shared" si="15"/>
        <v>425296.02791343391</v>
      </c>
      <c r="K64" s="321">
        <f t="shared" si="15"/>
        <v>1060023.6632853213</v>
      </c>
      <c r="L64" s="321">
        <f t="shared" si="15"/>
        <v>2128102.1971855764</v>
      </c>
    </row>
    <row r="65" spans="1:13" s="2" customFormat="1" ht="13.5" customHeight="1" x14ac:dyDescent="0.2">
      <c r="A65" s="65"/>
      <c r="B65" s="263" t="s">
        <v>79</v>
      </c>
      <c r="C65" s="65"/>
      <c r="D65" s="65"/>
      <c r="E65" s="65"/>
      <c r="F65" s="70"/>
      <c r="G65" s="322">
        <f t="shared" ref="G65:L65" si="16">G42-G47</f>
        <v>139</v>
      </c>
      <c r="H65" s="322">
        <f t="shared" si="16"/>
        <v>82255.12023</v>
      </c>
      <c r="I65" s="322">
        <f t="shared" si="16"/>
        <v>335551.42913771293</v>
      </c>
      <c r="J65" s="322">
        <f t="shared" si="16"/>
        <v>597624.50088976626</v>
      </c>
      <c r="K65" s="322">
        <f t="shared" si="16"/>
        <v>999078.13432795287</v>
      </c>
      <c r="L65" s="322">
        <f t="shared" si="16"/>
        <v>1620785.7701894562</v>
      </c>
    </row>
    <row r="66" spans="1:13" s="2" customFormat="1" ht="13.5" customHeight="1" x14ac:dyDescent="0.2">
      <c r="A66" s="45"/>
      <c r="B66" s="144" t="s">
        <v>119</v>
      </c>
      <c r="C66" s="45"/>
      <c r="D66" s="45"/>
      <c r="E66" s="45"/>
      <c r="F66" s="147"/>
      <c r="G66" s="323">
        <f t="shared" ref="G66:L66" si="17">G64*(1+G14)+G65</f>
        <v>139</v>
      </c>
      <c r="H66" s="323">
        <f t="shared" si="17"/>
        <v>82406.873353259711</v>
      </c>
      <c r="I66" s="323">
        <f t="shared" si="17"/>
        <v>425296.02791343391</v>
      </c>
      <c r="J66" s="323">
        <f t="shared" si="17"/>
        <v>1060023.6632853213</v>
      </c>
      <c r="K66" s="323">
        <f t="shared" si="17"/>
        <v>2128102.1971855764</v>
      </c>
      <c r="L66" s="323">
        <f t="shared" si="17"/>
        <v>3899511.3284869553</v>
      </c>
    </row>
    <row r="67" spans="1:13" s="2" customFormat="1" ht="13.5" customHeight="1" x14ac:dyDescent="0.2">
      <c r="A67" s="65"/>
      <c r="B67" s="45"/>
      <c r="C67" s="65"/>
      <c r="D67" s="65"/>
      <c r="E67" s="65"/>
      <c r="F67" s="70"/>
      <c r="G67" s="324">
        <f t="shared" ref="G67:L67" si="18">IF(ROUND(G66,3)&gt;0,0,1)</f>
        <v>0</v>
      </c>
      <c r="H67" s="324">
        <f t="shared" si="18"/>
        <v>0</v>
      </c>
      <c r="I67" s="324">
        <f t="shared" si="18"/>
        <v>0</v>
      </c>
      <c r="J67" s="324">
        <f t="shared" si="18"/>
        <v>0</v>
      </c>
      <c r="K67" s="324">
        <f t="shared" si="18"/>
        <v>0</v>
      </c>
      <c r="L67" s="324">
        <f t="shared" si="18"/>
        <v>0</v>
      </c>
    </row>
    <row r="68" spans="1:13" x14ac:dyDescent="0.2">
      <c r="A68" s="37"/>
      <c r="B68" s="45" t="s">
        <v>120</v>
      </c>
      <c r="D68" s="39"/>
      <c r="E68" s="37"/>
      <c r="F68" s="137"/>
      <c r="G68" s="325" t="str">
        <f t="shared" ref="G68:K68" si="19">IF(AND(G62="Yes",H62="No"),G65+G64*(1+G14),"n/a")</f>
        <v>n/a</v>
      </c>
      <c r="H68" s="325" t="str">
        <f t="shared" si="19"/>
        <v>n/a</v>
      </c>
      <c r="I68" s="325" t="str">
        <f t="shared" si="19"/>
        <v>n/a</v>
      </c>
      <c r="J68" s="325" t="str">
        <f t="shared" si="19"/>
        <v>n/a</v>
      </c>
      <c r="K68" s="325" t="str">
        <f t="shared" si="19"/>
        <v>n/a</v>
      </c>
      <c r="L68" s="325" t="str">
        <f>IF(AND(L62="Yes",M62="No"),L65+L64*(1+L14),"n/a")</f>
        <v>n/a</v>
      </c>
    </row>
    <row r="69" spans="1:13" s="2" customFormat="1" ht="13.5" customHeight="1" x14ac:dyDescent="0.2">
      <c r="A69" s="65"/>
      <c r="B69" s="65"/>
      <c r="C69" s="65"/>
      <c r="D69" s="65"/>
      <c r="E69" s="65"/>
      <c r="F69" s="70"/>
      <c r="G69" s="71"/>
      <c r="H69" s="71"/>
      <c r="I69" s="71"/>
      <c r="J69" s="71"/>
      <c r="K69" s="71"/>
      <c r="L69" s="71"/>
    </row>
    <row r="70" spans="1:13" s="184" customFormat="1" ht="15.75" x14ac:dyDescent="0.25">
      <c r="A70" s="231" t="s">
        <v>139</v>
      </c>
      <c r="B70" s="20"/>
      <c r="C70" s="19"/>
      <c r="D70" s="19"/>
      <c r="E70" s="20"/>
      <c r="F70" s="91"/>
      <c r="G70" s="122"/>
      <c r="H70" s="123"/>
      <c r="I70" s="122"/>
      <c r="J70" s="122"/>
      <c r="K70" s="124"/>
      <c r="L70" s="124"/>
    </row>
    <row r="71" spans="1:13" x14ac:dyDescent="0.2">
      <c r="A71" s="37"/>
      <c r="B71" s="37"/>
      <c r="C71" s="37"/>
      <c r="D71" s="39"/>
      <c r="E71" s="37"/>
      <c r="F71" s="137"/>
      <c r="G71" s="138"/>
      <c r="H71" s="34"/>
      <c r="I71" s="34"/>
      <c r="J71" s="34"/>
      <c r="K71" s="34"/>
      <c r="L71" s="34"/>
    </row>
    <row r="72" spans="1:13" s="2" customFormat="1" ht="13.5" customHeight="1" x14ac:dyDescent="0.2">
      <c r="A72" s="65"/>
      <c r="B72" s="144" t="s">
        <v>72</v>
      </c>
      <c r="C72" s="65"/>
      <c r="D72" s="65"/>
      <c r="E72" s="65"/>
      <c r="F72" s="70"/>
      <c r="G72" s="320">
        <v>0</v>
      </c>
      <c r="H72" s="321">
        <f>G73</f>
        <v>155.995633187773</v>
      </c>
      <c r="I72" s="321">
        <f t="shared" ref="I72:L72" si="20">H73</f>
        <v>91188.660718138868</v>
      </c>
      <c r="J72" s="321">
        <f t="shared" si="20"/>
        <v>456371.93809500022</v>
      </c>
      <c r="K72" s="321">
        <f t="shared" si="20"/>
        <v>1098492.2639690631</v>
      </c>
      <c r="L72" s="321">
        <f t="shared" si="20"/>
        <v>2178973.1660426022</v>
      </c>
    </row>
    <row r="73" spans="1:13" s="2" customFormat="1" ht="13.5" customHeight="1" x14ac:dyDescent="0.2">
      <c r="A73" s="45"/>
      <c r="B73" s="144" t="s">
        <v>73</v>
      </c>
      <c r="C73" s="45"/>
      <c r="D73" s="45"/>
      <c r="E73" s="45"/>
      <c r="F73" s="147"/>
      <c r="G73" s="323">
        <f t="shared" ref="G73:L73" si="21">G66/G9</f>
        <v>155.995633187773</v>
      </c>
      <c r="H73" s="323">
        <f t="shared" si="21"/>
        <v>91188.660718138868</v>
      </c>
      <c r="I73" s="323">
        <f t="shared" si="21"/>
        <v>456371.93809500022</v>
      </c>
      <c r="J73" s="323">
        <f t="shared" si="21"/>
        <v>1098492.2639690631</v>
      </c>
      <c r="K73" s="323">
        <f t="shared" si="21"/>
        <v>2178973.1660426022</v>
      </c>
      <c r="L73" s="323">
        <f t="shared" si="21"/>
        <v>3899511.3284869553</v>
      </c>
    </row>
    <row r="74" spans="1:13" s="2" customFormat="1" ht="13.5" customHeight="1" x14ac:dyDescent="0.2">
      <c r="A74" s="65"/>
      <c r="B74" s="144"/>
      <c r="C74" s="65"/>
      <c r="D74" s="65"/>
      <c r="E74" s="65"/>
      <c r="F74" s="70"/>
      <c r="G74" s="75"/>
      <c r="H74" s="75"/>
      <c r="I74" s="75"/>
      <c r="J74" s="75"/>
      <c r="K74" s="75"/>
      <c r="L74" s="75"/>
    </row>
    <row r="75" spans="1:13" s="2" customFormat="1" ht="13.5" customHeight="1" x14ac:dyDescent="0.25">
      <c r="A75" s="46" t="s">
        <v>140</v>
      </c>
      <c r="B75" s="72"/>
      <c r="C75" s="72"/>
      <c r="D75" s="72"/>
      <c r="E75" s="72"/>
      <c r="F75" s="73"/>
      <c r="G75" s="74"/>
      <c r="H75" s="74"/>
      <c r="I75" s="74"/>
      <c r="J75" s="74"/>
      <c r="K75" s="74"/>
      <c r="L75" s="74"/>
    </row>
    <row r="76" spans="1:13" x14ac:dyDescent="0.2">
      <c r="A76" s="37"/>
      <c r="B76" s="37"/>
      <c r="C76" s="37"/>
      <c r="D76" s="39"/>
      <c r="E76" s="37"/>
      <c r="F76" s="137"/>
      <c r="G76" s="138"/>
      <c r="H76" s="34"/>
      <c r="I76" s="34"/>
      <c r="J76" s="34"/>
      <c r="K76" s="34"/>
      <c r="L76" s="34"/>
    </row>
    <row r="77" spans="1:13" s="2" customFormat="1" ht="13.5" customHeight="1" x14ac:dyDescent="0.2">
      <c r="A77" s="65"/>
      <c r="B77" s="45" t="s">
        <v>126</v>
      </c>
      <c r="C77" s="65"/>
      <c r="D77" s="65"/>
      <c r="E77" s="65"/>
      <c r="F77" s="233"/>
      <c r="G77" s="145" t="s">
        <v>26</v>
      </c>
      <c r="H77" s="145" t="str">
        <f t="shared" ref="H77:L77" si="22">IF(H64&gt;0,"No","Yes")</f>
        <v>No</v>
      </c>
      <c r="I77" s="145" t="str">
        <f t="shared" si="22"/>
        <v>No</v>
      </c>
      <c r="J77" s="145" t="str">
        <f t="shared" si="22"/>
        <v>No</v>
      </c>
      <c r="K77" s="145" t="str">
        <f t="shared" si="22"/>
        <v>No</v>
      </c>
      <c r="L77" s="145" t="str">
        <f t="shared" si="22"/>
        <v>No</v>
      </c>
      <c r="M77" s="232"/>
    </row>
    <row r="78" spans="1:13" s="2" customFormat="1" ht="13.5" customHeight="1" x14ac:dyDescent="0.2">
      <c r="A78" s="65"/>
      <c r="B78" s="45"/>
      <c r="C78" s="65"/>
      <c r="D78" s="65"/>
      <c r="E78" s="65"/>
      <c r="F78" s="70"/>
      <c r="G78" s="71"/>
      <c r="H78" s="71"/>
      <c r="I78" s="71"/>
      <c r="J78" s="71"/>
      <c r="K78" s="71"/>
      <c r="L78" s="71"/>
    </row>
    <row r="79" spans="1:13" s="2" customFormat="1" ht="13.5" customHeight="1" x14ac:dyDescent="0.2">
      <c r="A79" s="65"/>
      <c r="B79" s="45" t="s">
        <v>113</v>
      </c>
      <c r="C79" s="270"/>
      <c r="D79" s="270"/>
      <c r="E79" s="65"/>
      <c r="F79" s="61"/>
      <c r="G79" s="326" t="s">
        <v>74</v>
      </c>
      <c r="H79" s="327" t="str">
        <f t="shared" ref="H79:L79" si="23">IF(H77="Yes",H80-H47,"n/a")</f>
        <v>n/a</v>
      </c>
      <c r="I79" s="327" t="str">
        <f t="shared" si="23"/>
        <v>n/a</v>
      </c>
      <c r="J79" s="327" t="str">
        <f t="shared" si="23"/>
        <v>n/a</v>
      </c>
      <c r="K79" s="327" t="str">
        <f t="shared" si="23"/>
        <v>n/a</v>
      </c>
      <c r="L79" s="327" t="str">
        <f t="shared" si="23"/>
        <v>n/a</v>
      </c>
    </row>
    <row r="80" spans="1:13" s="2" customFormat="1" ht="13.5" customHeight="1" x14ac:dyDescent="0.2">
      <c r="A80" s="65"/>
      <c r="B80" s="45" t="s">
        <v>114</v>
      </c>
      <c r="C80" s="270"/>
      <c r="D80" s="270"/>
      <c r="E80" s="65"/>
      <c r="F80" s="70"/>
      <c r="G80" s="326" t="s">
        <v>74</v>
      </c>
      <c r="H80" s="327" t="str">
        <f t="shared" ref="H80:L80" si="24">IF(AND(H77="Yes",G77="No"),H47+G68*(1+H14),IF(H77="Yes",H47+G79*(1+H14),"n/a"))</f>
        <v>n/a</v>
      </c>
      <c r="I80" s="327" t="str">
        <f t="shared" si="24"/>
        <v>n/a</v>
      </c>
      <c r="J80" s="327" t="str">
        <f t="shared" si="24"/>
        <v>n/a</v>
      </c>
      <c r="K80" s="327" t="str">
        <f t="shared" si="24"/>
        <v>n/a</v>
      </c>
      <c r="L80" s="327" t="str">
        <f t="shared" si="24"/>
        <v>n/a</v>
      </c>
    </row>
    <row r="81" spans="1:12" s="12" customFormat="1" x14ac:dyDescent="0.2">
      <c r="A81" s="48"/>
      <c r="B81" s="48"/>
      <c r="C81" s="48"/>
      <c r="D81" s="48"/>
      <c r="E81" s="48"/>
      <c r="F81" s="48"/>
      <c r="G81" s="76"/>
      <c r="H81" s="76"/>
      <c r="I81" s="76"/>
      <c r="J81" s="76"/>
      <c r="K81" s="76"/>
      <c r="L81" s="76"/>
    </row>
    <row r="82" spans="1:12" x14ac:dyDescent="0.2">
      <c r="B82" s="179"/>
      <c r="G82" s="180"/>
      <c r="H82" s="180"/>
      <c r="I82" s="180"/>
      <c r="J82" s="180"/>
      <c r="K82" s="180"/>
      <c r="L82" s="180"/>
    </row>
  </sheetData>
  <conditionalFormatting sqref="B41:L41">
    <cfRule type="expression" dxfId="28" priority="18">
      <formula>NOT(bICRA_ABBRR)</formula>
    </cfRule>
  </conditionalFormatting>
  <conditionalFormatting sqref="G76:L76 G72:L74 G68:L68 G13:L15 G30:L42 G18:L23 G44:L66">
    <cfRule type="expression" dxfId="27" priority="23">
      <formula>#REF!&gt;#REF!</formula>
    </cfRule>
  </conditionalFormatting>
  <conditionalFormatting sqref="G26:L29">
    <cfRule type="expression" dxfId="26" priority="6">
      <formula>#REF!&gt;#REF!</formula>
    </cfRule>
  </conditionalFormatting>
  <conditionalFormatting sqref="G24:L24">
    <cfRule type="expression" dxfId="25" priority="5">
      <formula>#REF!&gt;#REF!</formula>
    </cfRule>
  </conditionalFormatting>
  <conditionalFormatting sqref="G71:L71">
    <cfRule type="expression" dxfId="24" priority="4">
      <formula>#REF!&gt;#REF!</formula>
    </cfRule>
  </conditionalFormatting>
  <conditionalFormatting sqref="G77:L77">
    <cfRule type="expression" dxfId="23" priority="1">
      <formula>#REF!&gt;#REF!</formula>
    </cfRule>
  </conditionalFormatting>
  <printOptions headings="1"/>
  <pageMargins left="0.35433070866141736" right="0.31496062992125984" top="0.39370078740157483" bottom="0.17" header="0.51181102362204722" footer="0.31"/>
  <pageSetup paperSize="8" scale="55" fitToWidth="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zoomScale="90" zoomScaleNormal="90" workbookViewId="0">
      <pane ySplit="6" topLeftCell="A7" activePane="bottomLeft" state="frozenSplit"/>
      <selection activeCell="A27" sqref="A27"/>
      <selection pane="bottomLeft" activeCell="B3" sqref="B3"/>
    </sheetView>
  </sheetViews>
  <sheetFormatPr defaultRowHeight="12.75" x14ac:dyDescent="0.2"/>
  <cols>
    <col min="1" max="1" width="6.28515625" style="186" customWidth="1"/>
    <col min="2" max="2" width="19" style="27" customWidth="1"/>
    <col min="3" max="3" width="55.140625" style="184" customWidth="1"/>
    <col min="4" max="5" width="8.7109375" style="184" customWidth="1"/>
    <col min="6" max="7" width="16.28515625" style="184" customWidth="1"/>
    <col min="8" max="8" width="14.140625" style="183" customWidth="1"/>
    <col min="9" max="9" width="13.140625" style="101" customWidth="1"/>
    <col min="10" max="10" width="12.42578125" style="184" customWidth="1"/>
    <col min="11" max="11" width="11.85546875" style="184" customWidth="1"/>
    <col min="12" max="12" width="12.7109375" style="184" customWidth="1"/>
    <col min="13" max="16384" width="9.140625" style="334"/>
  </cols>
  <sheetData>
    <row r="1" spans="1:12" x14ac:dyDescent="0.2">
      <c r="A1" s="185"/>
      <c r="B1" s="4"/>
      <c r="C1" s="16"/>
      <c r="D1" s="16"/>
      <c r="E1" s="16"/>
      <c r="F1" s="16"/>
      <c r="G1" s="16"/>
      <c r="H1" s="16"/>
      <c r="I1" s="16"/>
      <c r="J1" s="16"/>
      <c r="K1" s="16"/>
      <c r="L1"/>
    </row>
    <row r="2" spans="1:12" ht="16.5" customHeight="1" x14ac:dyDescent="0.25">
      <c r="A2" s="185"/>
      <c r="B2" s="84" t="s">
        <v>64</v>
      </c>
      <c r="C2" s="177"/>
      <c r="D2" s="84"/>
      <c r="E2" s="84"/>
      <c r="F2" s="84"/>
      <c r="G2" s="84"/>
      <c r="H2" s="16"/>
      <c r="I2" s="16"/>
      <c r="J2" s="16"/>
      <c r="L2" s="16"/>
    </row>
    <row r="3" spans="1:12" ht="16.5" customHeight="1" x14ac:dyDescent="0.25">
      <c r="A3" s="185"/>
      <c r="B3" s="245" t="s">
        <v>557</v>
      </c>
      <c r="C3" s="84"/>
      <c r="D3" s="84"/>
      <c r="E3" s="84"/>
      <c r="F3" s="84"/>
      <c r="G3" s="212" t="s">
        <v>30</v>
      </c>
      <c r="H3" s="16"/>
      <c r="I3" s="16"/>
      <c r="J3" s="16"/>
      <c r="L3" s="212" t="s">
        <v>31</v>
      </c>
    </row>
    <row r="4" spans="1:12" x14ac:dyDescent="0.2">
      <c r="B4" s="184"/>
      <c r="C4" s="146" t="s">
        <v>13</v>
      </c>
      <c r="D4" s="146"/>
      <c r="E4" s="146"/>
      <c r="G4" s="214">
        <f>H4-1</f>
        <v>-4</v>
      </c>
      <c r="H4" s="184">
        <f>I4-1</f>
        <v>-3</v>
      </c>
      <c r="I4" s="184">
        <f>J4-1</f>
        <v>-2</v>
      </c>
      <c r="J4" s="184">
        <f>K4-1</f>
        <v>-1</v>
      </c>
      <c r="K4" s="184">
        <f>L4-1</f>
        <v>0</v>
      </c>
      <c r="L4" s="214">
        <v>1</v>
      </c>
    </row>
    <row r="5" spans="1:12" x14ac:dyDescent="0.2">
      <c r="A5" s="185"/>
      <c r="B5" s="26"/>
      <c r="C5" s="78" t="s">
        <v>40</v>
      </c>
      <c r="D5" s="78"/>
      <c r="E5" s="78"/>
      <c r="F5" s="78"/>
      <c r="G5" s="213">
        <v>1</v>
      </c>
      <c r="H5" s="94">
        <f>G5+1</f>
        <v>2</v>
      </c>
      <c r="I5" s="94">
        <f t="shared" ref="I5:L5" si="0">H5+1</f>
        <v>3</v>
      </c>
      <c r="J5" s="94">
        <f t="shared" si="0"/>
        <v>4</v>
      </c>
      <c r="K5" s="94">
        <f t="shared" si="0"/>
        <v>5</v>
      </c>
      <c r="L5" s="215">
        <f t="shared" si="0"/>
        <v>6</v>
      </c>
    </row>
    <row r="6" spans="1:12" ht="15.75" x14ac:dyDescent="0.25">
      <c r="A6" s="32"/>
      <c r="B6" s="33" t="s">
        <v>0</v>
      </c>
      <c r="C6" s="32"/>
      <c r="D6" s="32"/>
      <c r="E6" s="83" t="s">
        <v>141</v>
      </c>
      <c r="F6" s="115" t="s">
        <v>7</v>
      </c>
      <c r="G6" s="115" t="str">
        <f t="shared" ref="G6:L6" si="1">CONCATENATE(LEFT(F6, 4)+1 &amp;"-" &amp;IF(F6&gt;"2007-08",,"0") &amp;RIGHT(F6,2)+1)</f>
        <v>2008-09</v>
      </c>
      <c r="H6" s="115" t="str">
        <f t="shared" si="1"/>
        <v>2009-10</v>
      </c>
      <c r="I6" s="115" t="str">
        <f t="shared" si="1"/>
        <v>2010-11</v>
      </c>
      <c r="J6" s="115" t="str">
        <f t="shared" si="1"/>
        <v>2011-12</v>
      </c>
      <c r="K6" s="115" t="str">
        <f t="shared" si="1"/>
        <v>2012-13</v>
      </c>
      <c r="L6" s="115" t="str">
        <f t="shared" si="1"/>
        <v>2013-14</v>
      </c>
    </row>
    <row r="7" spans="1:12" ht="21" customHeight="1" x14ac:dyDescent="0.2">
      <c r="A7" s="185"/>
      <c r="B7" s="4"/>
      <c r="C7" s="11"/>
      <c r="D7" s="11"/>
      <c r="E7" s="11"/>
      <c r="F7" s="11"/>
      <c r="G7" s="15"/>
      <c r="H7" s="15"/>
      <c r="I7" s="15"/>
      <c r="J7" s="15"/>
      <c r="K7" s="15"/>
      <c r="L7" s="15"/>
    </row>
    <row r="8" spans="1:12" s="280" customFormat="1" x14ac:dyDescent="0.2">
      <c r="A8" s="189"/>
      <c r="B8" s="21" t="s">
        <v>51</v>
      </c>
      <c r="C8" s="88"/>
      <c r="D8" s="190"/>
      <c r="E8" s="88" t="s">
        <v>142</v>
      </c>
      <c r="F8" s="190"/>
      <c r="G8" s="235">
        <f>'Regulatory &amp; Tax Depreciation'!G8</f>
        <v>1.4192139737991383E-2</v>
      </c>
      <c r="H8" s="235">
        <f>'Regulatory &amp; Tax Depreciation'!H8</f>
        <v>3.1216361679224924E-2</v>
      </c>
      <c r="I8" s="235">
        <f>'Regulatory &amp; Tax Depreciation'!I8</f>
        <v>3.5490605427975108E-2</v>
      </c>
      <c r="J8" s="235">
        <f>'Regulatory &amp; Tax Depreciation'!J8</f>
        <v>1.2096774193548487E-2</v>
      </c>
      <c r="K8" s="235">
        <f>'Regulatory &amp; Tax Depreciation'!K8</f>
        <v>2.3904382470119501E-2</v>
      </c>
      <c r="L8" s="235">
        <f>'Regulatory &amp; Tax Depreciation'!L8</f>
        <v>3.0155642023346418E-2</v>
      </c>
    </row>
    <row r="9" spans="1:12" ht="21" customHeight="1" x14ac:dyDescent="0.2">
      <c r="A9" s="185"/>
      <c r="B9" s="4"/>
      <c r="C9" s="11"/>
      <c r="D9" s="11"/>
      <c r="E9" s="11"/>
      <c r="F9" s="11"/>
      <c r="G9" s="15"/>
      <c r="H9" s="15"/>
      <c r="I9" s="15"/>
      <c r="J9" s="15"/>
      <c r="K9" s="15"/>
      <c r="L9" s="15"/>
    </row>
    <row r="10" spans="1:12" s="280" customFormat="1" x14ac:dyDescent="0.2">
      <c r="A10" s="189"/>
      <c r="B10" s="103" t="s">
        <v>50</v>
      </c>
      <c r="C10" s="88"/>
      <c r="D10" s="190"/>
      <c r="E10" s="88" t="s">
        <v>143</v>
      </c>
      <c r="F10" s="190"/>
      <c r="G10" s="118">
        <f>'Regulatory &amp; Tax Depreciation'!G10</f>
        <v>0.89105058365758716</v>
      </c>
      <c r="H10" s="118">
        <f>'Regulatory &amp; Tax Depreciation'!H10</f>
        <v>0.9036964980544745</v>
      </c>
      <c r="I10" s="118">
        <f>'Regulatory &amp; Tax Depreciation'!I10</f>
        <v>0.9319066147859919</v>
      </c>
      <c r="J10" s="118">
        <f>'Regulatory &amp; Tax Depreciation'!J10</f>
        <v>0.9649805447470815</v>
      </c>
      <c r="K10" s="118">
        <f>'Regulatory &amp; Tax Depreciation'!K10</f>
        <v>0.97665369649805445</v>
      </c>
      <c r="L10" s="118">
        <f>'Regulatory &amp; Tax Depreciation'!L10</f>
        <v>1</v>
      </c>
    </row>
    <row r="11" spans="1:12" ht="21" customHeight="1" x14ac:dyDescent="0.2">
      <c r="A11" s="185"/>
      <c r="B11" s="4"/>
      <c r="C11" s="11"/>
      <c r="D11" s="11"/>
      <c r="E11" s="11"/>
      <c r="F11" s="11"/>
      <c r="G11" s="15"/>
      <c r="H11" s="15"/>
      <c r="I11" s="15"/>
      <c r="J11" s="15"/>
      <c r="K11" s="15"/>
      <c r="L11" s="15"/>
    </row>
    <row r="12" spans="1:12" s="280" customFormat="1" x14ac:dyDescent="0.2">
      <c r="A12" s="189"/>
      <c r="B12" s="45" t="s">
        <v>53</v>
      </c>
      <c r="C12" s="88"/>
      <c r="D12" s="190"/>
      <c r="E12" s="88" t="s">
        <v>142</v>
      </c>
      <c r="F12" s="11"/>
      <c r="G12" s="235">
        <f>'RAB, ABBRR &amp; ICRA'!G13</f>
        <v>6.6988804351047107E-2</v>
      </c>
      <c r="H12" s="235">
        <f>'RAB, ABBRR &amp; ICRA'!H13</f>
        <v>5.6749088199386066E-2</v>
      </c>
      <c r="I12" s="235">
        <f>'RAB, ABBRR &amp; ICRA'!I13</f>
        <v>5.4042638361075923E-2</v>
      </c>
      <c r="J12" s="235">
        <f>'RAB, ABBRR &amp; ICRA'!J13</f>
        <v>5.2240726569102135E-2</v>
      </c>
      <c r="K12" s="235">
        <f>'RAB, ABBRR &amp; ICRA'!K13</f>
        <v>3.0093263445129102E-2</v>
      </c>
      <c r="L12" s="235">
        <f>'RAB, ABBRR &amp; ICRA'!L13</f>
        <v>3.5778255532616106E-2</v>
      </c>
    </row>
    <row r="13" spans="1:12" ht="21" customHeight="1" x14ac:dyDescent="0.2">
      <c r="A13" s="185"/>
      <c r="B13" s="4"/>
      <c r="C13" s="11"/>
      <c r="D13" s="11"/>
      <c r="E13" s="11"/>
      <c r="F13" s="11"/>
      <c r="G13" s="15"/>
      <c r="H13" s="15"/>
      <c r="I13" s="15"/>
      <c r="J13" s="15"/>
      <c r="K13" s="15"/>
      <c r="L13" s="15"/>
    </row>
    <row r="14" spans="1:12" s="280" customFormat="1" x14ac:dyDescent="0.2">
      <c r="A14" s="189"/>
      <c r="B14" s="45" t="s">
        <v>54</v>
      </c>
      <c r="C14" s="88"/>
      <c r="D14" s="190"/>
      <c r="E14" s="88" t="s">
        <v>142</v>
      </c>
      <c r="F14" s="11"/>
      <c r="G14" s="235">
        <f>'RAB, ABBRR &amp; ICRA'!G14</f>
        <v>0.10198880435104711</v>
      </c>
      <c r="H14" s="235">
        <f>'RAB, ABBRR &amp; ICRA'!H14</f>
        <v>9.174908819938607E-2</v>
      </c>
      <c r="I14" s="235">
        <f>'RAB, ABBRR &amp; ICRA'!I14</f>
        <v>8.9042638361075926E-2</v>
      </c>
      <c r="J14" s="235">
        <f>'RAB, ABBRR &amp; ICRA'!J14</f>
        <v>8.7240726569102145E-2</v>
      </c>
      <c r="K14" s="235">
        <f>'RAB, ABBRR &amp; ICRA'!K14</f>
        <v>6.5093263445129113E-2</v>
      </c>
      <c r="L14" s="235">
        <f>'RAB, ABBRR &amp; ICRA'!L14</f>
        <v>7.0778255532616102E-2</v>
      </c>
    </row>
    <row r="15" spans="1:12" ht="21" customHeight="1" x14ac:dyDescent="0.2">
      <c r="A15" s="185"/>
      <c r="B15" s="16"/>
      <c r="F15" s="11"/>
      <c r="G15"/>
      <c r="H15" s="31"/>
      <c r="I15" s="31"/>
      <c r="J15" s="222"/>
      <c r="K15" s="31"/>
      <c r="L15" s="31"/>
    </row>
    <row r="16" spans="1:12" s="280" customFormat="1" x14ac:dyDescent="0.2">
      <c r="A16" s="189"/>
      <c r="B16" s="21" t="s">
        <v>121</v>
      </c>
      <c r="C16" s="88"/>
      <c r="D16" s="190"/>
      <c r="E16" s="88" t="s">
        <v>142</v>
      </c>
      <c r="F16" s="11"/>
      <c r="G16" s="337">
        <f>'Input Sheet'!G1042</f>
        <v>0.3</v>
      </c>
      <c r="H16" s="337">
        <f>'Input Sheet'!H1042</f>
        <v>0.3</v>
      </c>
      <c r="I16" s="337">
        <f>'Input Sheet'!I1042</f>
        <v>0.3</v>
      </c>
      <c r="J16" s="337">
        <f>'Input Sheet'!J1042</f>
        <v>0.3</v>
      </c>
      <c r="K16" s="337">
        <f>'Input Sheet'!K1042</f>
        <v>0.3</v>
      </c>
      <c r="L16" s="337">
        <f>'Input Sheet'!L1042</f>
        <v>0.3</v>
      </c>
    </row>
    <row r="17" spans="1:14" ht="21" customHeight="1" x14ac:dyDescent="0.2">
      <c r="A17" s="185"/>
      <c r="B17" s="4"/>
      <c r="C17" s="11"/>
      <c r="D17" s="11"/>
      <c r="E17" s="11"/>
      <c r="F17" s="11"/>
      <c r="G17" s="15"/>
      <c r="H17" s="15"/>
      <c r="I17" s="15"/>
      <c r="J17" s="15"/>
      <c r="K17" s="15"/>
      <c r="L17" s="15"/>
    </row>
    <row r="18" spans="1:14" s="280" customFormat="1" x14ac:dyDescent="0.2">
      <c r="A18" s="189"/>
      <c r="B18" s="29" t="s">
        <v>122</v>
      </c>
      <c r="C18" s="88"/>
      <c r="D18" s="190"/>
      <c r="E18" s="88" t="s">
        <v>144</v>
      </c>
      <c r="F18" s="11"/>
      <c r="G18" s="235" t="str">
        <f>IF('RAB, ABBRR &amp; ICRA'!G58=0,"n/a",'Input Sheet'!G1043)</f>
        <v>n/a</v>
      </c>
      <c r="H18" s="235" t="str">
        <f>IF('RAB, ABBRR &amp; ICRA'!H58=0,"n/a",'Input Sheet'!H1043)</f>
        <v>n/a</v>
      </c>
      <c r="I18" s="235" t="str">
        <f>IF('RAB, ABBRR &amp; ICRA'!I58=0,"n/a",'Input Sheet'!I1043)</f>
        <v>n/a</v>
      </c>
      <c r="J18" s="235" t="str">
        <f>IF('RAB, ABBRR &amp; ICRA'!J58=0,"n/a",'Input Sheet'!J1043)</f>
        <v>n/a</v>
      </c>
      <c r="K18" s="235" t="str">
        <f>IF('RAB, ABBRR &amp; ICRA'!K58=0,"n/a",'Input Sheet'!K1043)</f>
        <v>n/a</v>
      </c>
      <c r="L18" s="235" t="str">
        <f>IF('RAB, ABBRR &amp; ICRA'!L58=0,"n/a",'Input Sheet'!L1043)</f>
        <v>n/a</v>
      </c>
    </row>
    <row r="19" spans="1:14" ht="21" customHeight="1" x14ac:dyDescent="0.2">
      <c r="A19" s="185"/>
      <c r="B19" s="4"/>
      <c r="C19" s="11"/>
      <c r="D19" s="11"/>
      <c r="E19" s="11"/>
      <c r="F19" s="11"/>
      <c r="G19" s="15"/>
      <c r="H19" s="15"/>
      <c r="I19" s="15"/>
      <c r="J19" s="15"/>
      <c r="K19" s="15"/>
      <c r="L19" s="15"/>
    </row>
    <row r="20" spans="1:14" s="280" customFormat="1" x14ac:dyDescent="0.2">
      <c r="A20" s="189"/>
      <c r="B20" s="126" t="s">
        <v>117</v>
      </c>
      <c r="C20" s="88"/>
      <c r="D20" s="190"/>
      <c r="E20" s="88" t="s">
        <v>145</v>
      </c>
      <c r="F20" s="11"/>
      <c r="G20" s="305">
        <f>'RAB, ABBRR &amp; ICRA'!G27</f>
        <v>0</v>
      </c>
      <c r="H20" s="305">
        <f>'RAB, ABBRR &amp; ICRA'!H27</f>
        <v>0</v>
      </c>
      <c r="I20" s="305">
        <f>'RAB, ABBRR &amp; ICRA'!I27</f>
        <v>1283.708170573376</v>
      </c>
      <c r="J20" s="305">
        <f>'RAB, ABBRR &amp; ICRA'!J27</f>
        <v>60025.500529873061</v>
      </c>
      <c r="K20" s="305">
        <f>'RAB, ABBRR &amp; ICRA'!K27</f>
        <v>169020.77109255191</v>
      </c>
      <c r="L20" s="305">
        <f>'RAB, ABBRR &amp; ICRA'!L27</f>
        <v>307908.67676363536</v>
      </c>
    </row>
    <row r="21" spans="1:14" ht="21" customHeight="1" x14ac:dyDescent="0.2">
      <c r="A21" s="185"/>
      <c r="B21" s="4"/>
      <c r="C21" s="11"/>
      <c r="D21" s="11"/>
      <c r="E21" s="11"/>
      <c r="F21" s="11"/>
      <c r="G21" s="328"/>
      <c r="H21" s="328"/>
      <c r="I21" s="328"/>
      <c r="J21" s="328"/>
      <c r="K21" s="328"/>
      <c r="L21" s="328"/>
    </row>
    <row r="22" spans="1:14" s="280" customFormat="1" x14ac:dyDescent="0.2">
      <c r="A22" s="189"/>
      <c r="B22" s="21" t="s">
        <v>77</v>
      </c>
      <c r="C22" s="88"/>
      <c r="D22" s="190"/>
      <c r="E22" s="88" t="s">
        <v>145</v>
      </c>
      <c r="F22" s="11"/>
      <c r="G22" s="305">
        <f>'RAB, ABBRR &amp; ICRA'!G50</f>
        <v>0</v>
      </c>
      <c r="H22" s="305">
        <f>'RAB, ABBRR &amp; ICRA'!H50</f>
        <v>0</v>
      </c>
      <c r="I22" s="305">
        <f>'RAB, ABBRR &amp; ICRA'!I50</f>
        <v>1244.8485286666669</v>
      </c>
      <c r="J22" s="305">
        <f>'RAB, ABBRR &amp; ICRA'!J50</f>
        <v>57929.315264966674</v>
      </c>
      <c r="K22" s="305">
        <f>'RAB, ABBRR &amp; ICRA'!K50</f>
        <v>164904.41724885002</v>
      </c>
      <c r="L22" s="305">
        <f>'RAB, ABBRR &amp; ICRA'!L50</f>
        <v>300743.89396918332</v>
      </c>
    </row>
    <row r="23" spans="1:14" ht="21" customHeight="1" x14ac:dyDescent="0.2">
      <c r="A23" s="185"/>
      <c r="B23" s="16"/>
      <c r="C23" s="228"/>
      <c r="D23" s="228"/>
      <c r="E23" s="228"/>
      <c r="F23" s="11"/>
      <c r="G23" s="329"/>
      <c r="H23" s="330"/>
      <c r="I23" s="330"/>
      <c r="J23" s="331"/>
      <c r="K23" s="330"/>
      <c r="L23" s="330"/>
    </row>
    <row r="24" spans="1:14" s="280" customFormat="1" x14ac:dyDescent="0.2">
      <c r="A24" s="189"/>
      <c r="B24" s="21" t="s">
        <v>112</v>
      </c>
      <c r="C24" s="88"/>
      <c r="D24" s="190"/>
      <c r="E24" s="88" t="s">
        <v>145</v>
      </c>
      <c r="F24" s="11"/>
      <c r="G24" s="305">
        <f>'RAB, ABBRR &amp; ICRA'!G34</f>
        <v>0</v>
      </c>
      <c r="H24" s="305">
        <f>'RAB, ABBRR &amp; ICRA'!H34</f>
        <v>0</v>
      </c>
      <c r="I24" s="305">
        <f>'RAB, ABBRR &amp; ICRA'!I34</f>
        <v>1013.9352926610575</v>
      </c>
      <c r="J24" s="305">
        <f>'RAB, ABBRR &amp; ICRA'!J34</f>
        <v>56862.127204722157</v>
      </c>
      <c r="K24" s="305">
        <f>'RAB, ABBRR &amp; ICRA'!K34</f>
        <v>152267.3424781705</v>
      </c>
      <c r="L24" s="305">
        <f>'RAB, ABBRR &amp; ICRA'!L34</f>
        <v>260417.2091440736</v>
      </c>
    </row>
    <row r="25" spans="1:14" ht="21" customHeight="1" x14ac:dyDescent="0.2">
      <c r="A25" s="185"/>
      <c r="B25" s="4"/>
      <c r="C25" s="11"/>
      <c r="D25" s="11"/>
      <c r="E25" s="11"/>
      <c r="F25" s="11"/>
      <c r="G25" s="328"/>
      <c r="H25" s="328"/>
      <c r="I25" s="328"/>
      <c r="J25" s="328"/>
      <c r="K25" s="328"/>
      <c r="L25" s="328"/>
    </row>
    <row r="26" spans="1:14" s="280" customFormat="1" x14ac:dyDescent="0.2">
      <c r="A26" s="189"/>
      <c r="B26" s="21" t="s">
        <v>61</v>
      </c>
      <c r="C26" s="88"/>
      <c r="D26" s="190"/>
      <c r="E26" s="88" t="s">
        <v>145</v>
      </c>
      <c r="F26" s="11"/>
      <c r="G26" s="305">
        <f>'RAB, ABBRR &amp; ICRA'!G26</f>
        <v>0</v>
      </c>
      <c r="H26" s="305">
        <f>'RAB, ABBRR &amp; ICRA'!H26</f>
        <v>0</v>
      </c>
      <c r="I26" s="305">
        <f>'RAB, ABBRR &amp; ICRA'!I26</f>
        <v>7601.2475599999998</v>
      </c>
      <c r="J26" s="305">
        <f>'RAB, ABBRR &amp; ICRA'!J26</f>
        <v>261505.52821247285</v>
      </c>
      <c r="K26" s="305">
        <f>'RAB, ABBRR &amp; ICRA'!K26</f>
        <v>700851.76370162296</v>
      </c>
      <c r="L26" s="305">
        <f>'RAB, ABBRR &amp; ICRA'!L26</f>
        <v>1574878.3455777199</v>
      </c>
    </row>
    <row r="27" spans="1:14" ht="21" customHeight="1" x14ac:dyDescent="0.2">
      <c r="A27" s="185"/>
      <c r="B27" s="4"/>
      <c r="C27" s="11"/>
      <c r="D27" s="11"/>
      <c r="E27" s="11"/>
      <c r="F27" s="11"/>
      <c r="G27" s="328"/>
      <c r="H27" s="328"/>
      <c r="I27" s="328"/>
      <c r="J27" s="328"/>
      <c r="K27" s="328"/>
      <c r="L27" s="328"/>
    </row>
    <row r="28" spans="1:14" s="280" customFormat="1" x14ac:dyDescent="0.2">
      <c r="A28" s="189"/>
      <c r="B28" s="21" t="s">
        <v>58</v>
      </c>
      <c r="C28" s="88"/>
      <c r="D28" s="190"/>
      <c r="E28" s="88" t="s">
        <v>145</v>
      </c>
      <c r="F28" s="11"/>
      <c r="G28" s="305">
        <f>'RAB, ABBRR &amp; ICRA'!G28</f>
        <v>0</v>
      </c>
      <c r="H28" s="305">
        <f>'RAB, ABBRR &amp; ICRA'!H28</f>
        <v>7601.2475599999998</v>
      </c>
      <c r="I28" s="305">
        <f>'RAB, ABBRR &amp; ICRA'!I28</f>
        <v>261505.52821247285</v>
      </c>
      <c r="J28" s="305">
        <f>'RAB, ABBRR &amp; ICRA'!J28</f>
        <v>700851.76370162296</v>
      </c>
      <c r="K28" s="305">
        <f>'RAB, ABBRR &amp; ICRA'!K28</f>
        <v>1574878.3455777199</v>
      </c>
      <c r="L28" s="305">
        <f>'RAB, ABBRR &amp; ICRA'!L28</f>
        <v>2901138.6583406832</v>
      </c>
    </row>
    <row r="29" spans="1:14" ht="21" customHeight="1" x14ac:dyDescent="0.2">
      <c r="A29" s="185"/>
      <c r="B29" s="4"/>
      <c r="C29" s="11"/>
      <c r="D29" s="11"/>
      <c r="E29" s="11"/>
      <c r="F29" s="11"/>
      <c r="G29" s="328"/>
      <c r="H29" s="328"/>
      <c r="I29" s="328"/>
      <c r="J29" s="328"/>
      <c r="K29" s="328"/>
      <c r="L29" s="328"/>
    </row>
    <row r="30" spans="1:14" s="280" customFormat="1" x14ac:dyDescent="0.2">
      <c r="A30" s="189"/>
      <c r="B30" s="21" t="s">
        <v>59</v>
      </c>
      <c r="C30" s="88"/>
      <c r="D30" s="190"/>
      <c r="E30" s="88" t="s">
        <v>145</v>
      </c>
      <c r="F30" s="11"/>
      <c r="G30" s="305">
        <f>'RAB, ABBRR &amp; ICRA'!G18</f>
        <v>0</v>
      </c>
      <c r="H30" s="305">
        <f>'RAB, ABBRR &amp; ICRA'!H18</f>
        <v>0</v>
      </c>
      <c r="I30" s="305">
        <f>'RAB, ABBRR &amp; ICRA'!I18</f>
        <v>8411.2836293649107</v>
      </c>
      <c r="J30" s="305">
        <f>'RAB, ABBRR &amp; ICRA'!J18</f>
        <v>280613.44781046157</v>
      </c>
      <c r="K30" s="305">
        <f>'RAB, ABBRR &amp; ICRA'!K18</f>
        <v>726285.90028756915</v>
      </c>
      <c r="L30" s="305">
        <f>'RAB, ABBRR &amp; ICRA'!L18</f>
        <v>1612524.8398943187</v>
      </c>
    </row>
    <row r="31" spans="1:14" ht="21" customHeight="1" x14ac:dyDescent="0.2">
      <c r="A31" s="185"/>
      <c r="B31" s="16"/>
      <c r="C31" s="228"/>
      <c r="D31" s="228"/>
      <c r="E31" s="228"/>
      <c r="F31" s="11"/>
      <c r="G31" s="332"/>
      <c r="H31" s="332"/>
      <c r="I31" s="332"/>
      <c r="J31" s="332"/>
      <c r="K31" s="332"/>
      <c r="L31" s="332"/>
      <c r="M31" s="335"/>
      <c r="N31" s="335"/>
    </row>
    <row r="32" spans="1:14" s="280" customFormat="1" x14ac:dyDescent="0.2">
      <c r="A32" s="189"/>
      <c r="B32" s="21" t="s">
        <v>60</v>
      </c>
      <c r="C32" s="88"/>
      <c r="D32" s="190"/>
      <c r="E32" s="88" t="s">
        <v>145</v>
      </c>
      <c r="F32" s="11"/>
      <c r="G32" s="305">
        <f>'RAB, ABBRR &amp; ICRA'!G22</f>
        <v>0</v>
      </c>
      <c r="H32" s="305">
        <f>'RAB, ABBRR &amp; ICRA'!H22</f>
        <v>8411.2836293649107</v>
      </c>
      <c r="I32" s="305">
        <f>'RAB, ABBRR &amp; ICRA'!I22</f>
        <v>280613.44781046157</v>
      </c>
      <c r="J32" s="305">
        <f>'RAB, ABBRR &amp; ICRA'!J22</f>
        <v>726285.90028756915</v>
      </c>
      <c r="K32" s="305">
        <f>'RAB, ABBRR &amp; ICRA'!K22</f>
        <v>1612524.8398943187</v>
      </c>
      <c r="L32" s="305">
        <f>'RAB, ABBRR &amp; ICRA'!L22</f>
        <v>2901138.6583406832</v>
      </c>
    </row>
    <row r="33" spans="1:12" ht="21" customHeight="1" x14ac:dyDescent="0.2">
      <c r="A33" s="185"/>
      <c r="B33" s="4"/>
      <c r="C33" s="11"/>
      <c r="D33" s="11"/>
      <c r="E33" s="11"/>
      <c r="F33" s="11"/>
      <c r="G33" s="328"/>
      <c r="H33" s="328"/>
      <c r="I33" s="328"/>
      <c r="J33" s="328"/>
      <c r="K33" s="328"/>
      <c r="L33" s="328"/>
    </row>
    <row r="34" spans="1:12" s="280" customFormat="1" x14ac:dyDescent="0.2">
      <c r="A34" s="189"/>
      <c r="B34" s="21" t="s">
        <v>78</v>
      </c>
      <c r="C34" s="88"/>
      <c r="D34" s="190"/>
      <c r="E34" s="88" t="s">
        <v>145</v>
      </c>
      <c r="F34" s="11"/>
      <c r="G34" s="305">
        <f>'RAB, ABBRR &amp; ICRA'!G42</f>
        <v>139</v>
      </c>
      <c r="H34" s="305">
        <f>'RAB, ABBRR &amp; ICRA'!H42</f>
        <v>82255.12023</v>
      </c>
      <c r="I34" s="305">
        <f>'RAB, ABBRR &amp; ICRA'!I42</f>
        <v>335551.42913771293</v>
      </c>
      <c r="J34" s="305">
        <f>'RAB, ABBRR &amp; ICRA'!J42</f>
        <v>599568.15144976624</v>
      </c>
      <c r="K34" s="305">
        <f>'RAB, ABBRR &amp; ICRA'!K42</f>
        <v>1015901.6880979529</v>
      </c>
      <c r="L34" s="305">
        <f>'RAB, ABBRR &amp; ICRA'!L42</f>
        <v>1681743.6821894562</v>
      </c>
    </row>
    <row r="35" spans="1:12" ht="21" customHeight="1" x14ac:dyDescent="0.2">
      <c r="A35" s="185"/>
      <c r="B35" s="4"/>
      <c r="C35" s="11"/>
      <c r="D35" s="11"/>
      <c r="E35" s="11"/>
      <c r="F35" s="11"/>
      <c r="G35" s="328"/>
      <c r="H35" s="328"/>
      <c r="I35" s="328"/>
      <c r="J35" s="328"/>
      <c r="K35" s="328"/>
      <c r="L35" s="328"/>
    </row>
    <row r="36" spans="1:12" s="280" customFormat="1" x14ac:dyDescent="0.2">
      <c r="A36" s="189"/>
      <c r="B36" s="21" t="s">
        <v>79</v>
      </c>
      <c r="C36" s="88"/>
      <c r="D36" s="190"/>
      <c r="E36" s="88" t="s">
        <v>145</v>
      </c>
      <c r="F36" s="11"/>
      <c r="G36" s="305">
        <f>'RAB, ABBRR &amp; ICRA'!G65</f>
        <v>139</v>
      </c>
      <c r="H36" s="305">
        <f>'RAB, ABBRR &amp; ICRA'!H65</f>
        <v>82255.12023</v>
      </c>
      <c r="I36" s="305">
        <f>'RAB, ABBRR &amp; ICRA'!I65</f>
        <v>335551.42913771293</v>
      </c>
      <c r="J36" s="305">
        <f>'RAB, ABBRR &amp; ICRA'!J65</f>
        <v>597624.50088976626</v>
      </c>
      <c r="K36" s="305">
        <f>'RAB, ABBRR &amp; ICRA'!K65</f>
        <v>999078.13432795287</v>
      </c>
      <c r="L36" s="305">
        <f>'RAB, ABBRR &amp; ICRA'!L65</f>
        <v>1620785.7701894562</v>
      </c>
    </row>
    <row r="37" spans="1:12" ht="21" customHeight="1" x14ac:dyDescent="0.2">
      <c r="A37" s="185"/>
      <c r="B37" s="4"/>
      <c r="C37" s="11"/>
      <c r="D37" s="11"/>
      <c r="E37" s="11"/>
      <c r="F37" s="11"/>
      <c r="G37" s="328"/>
      <c r="H37" s="328"/>
      <c r="I37" s="328"/>
      <c r="J37" s="328"/>
      <c r="K37" s="328"/>
      <c r="L37" s="328"/>
    </row>
    <row r="38" spans="1:12" s="280" customFormat="1" x14ac:dyDescent="0.2">
      <c r="A38" s="189"/>
      <c r="B38" s="21" t="s">
        <v>123</v>
      </c>
      <c r="C38" s="88"/>
      <c r="D38" s="190"/>
      <c r="E38" s="88" t="s">
        <v>145</v>
      </c>
      <c r="F38" s="11"/>
      <c r="G38" s="305">
        <f>'RAB, ABBRR &amp; ICRA'!G64</f>
        <v>0</v>
      </c>
      <c r="H38" s="305">
        <f>'RAB, ABBRR &amp; ICRA'!H64</f>
        <v>139</v>
      </c>
      <c r="I38" s="305">
        <f>'RAB, ABBRR &amp; ICRA'!I64</f>
        <v>82406.873353259711</v>
      </c>
      <c r="J38" s="305">
        <f>'RAB, ABBRR &amp; ICRA'!J64</f>
        <v>425296.02791343391</v>
      </c>
      <c r="K38" s="305">
        <f>'RAB, ABBRR &amp; ICRA'!K64</f>
        <v>1060023.6632853213</v>
      </c>
      <c r="L38" s="305">
        <f>'RAB, ABBRR &amp; ICRA'!L64</f>
        <v>2128102.1971855764</v>
      </c>
    </row>
    <row r="39" spans="1:12" ht="21" customHeight="1" x14ac:dyDescent="0.2">
      <c r="A39" s="185"/>
      <c r="B39" s="16"/>
      <c r="C39" s="228"/>
      <c r="D39" s="228"/>
      <c r="E39" s="228"/>
      <c r="F39" s="11"/>
      <c r="G39" s="329"/>
      <c r="H39" s="330"/>
      <c r="I39" s="330"/>
      <c r="J39" s="331"/>
      <c r="K39" s="330"/>
      <c r="L39" s="330"/>
    </row>
    <row r="40" spans="1:12" s="280" customFormat="1" x14ac:dyDescent="0.2">
      <c r="A40" s="189"/>
      <c r="B40" s="21" t="s">
        <v>124</v>
      </c>
      <c r="C40" s="88"/>
      <c r="D40" s="190"/>
      <c r="E40" s="88" t="s">
        <v>145</v>
      </c>
      <c r="F40" s="11"/>
      <c r="G40" s="305">
        <f>'RAB, ABBRR &amp; ICRA'!G66</f>
        <v>139</v>
      </c>
      <c r="H40" s="305">
        <f>'RAB, ABBRR &amp; ICRA'!H66</f>
        <v>82406.873353259711</v>
      </c>
      <c r="I40" s="305">
        <f>'RAB, ABBRR &amp; ICRA'!I66</f>
        <v>425296.02791343391</v>
      </c>
      <c r="J40" s="305">
        <f>'RAB, ABBRR &amp; ICRA'!J66</f>
        <v>1060023.6632853213</v>
      </c>
      <c r="K40" s="305">
        <f>'RAB, ABBRR &amp; ICRA'!K66</f>
        <v>2128102.1971855764</v>
      </c>
      <c r="L40" s="305">
        <f>'RAB, ABBRR &amp; ICRA'!L66</f>
        <v>3899511.3284869553</v>
      </c>
    </row>
    <row r="41" spans="1:12" ht="21" customHeight="1" x14ac:dyDescent="0.2">
      <c r="A41" s="185"/>
      <c r="B41" s="4"/>
      <c r="C41" s="11"/>
      <c r="D41" s="11"/>
      <c r="E41" s="11"/>
      <c r="F41" s="11"/>
      <c r="G41" s="328"/>
      <c r="H41" s="328"/>
      <c r="I41" s="328"/>
      <c r="J41" s="328"/>
      <c r="K41" s="328"/>
      <c r="L41" s="328"/>
    </row>
    <row r="42" spans="1:12" s="280" customFormat="1" x14ac:dyDescent="0.2">
      <c r="A42" s="189"/>
      <c r="B42" s="21" t="s">
        <v>82</v>
      </c>
      <c r="C42" s="88"/>
      <c r="D42" s="190"/>
      <c r="E42" s="88" t="s">
        <v>145</v>
      </c>
      <c r="F42" s="11"/>
      <c r="G42" s="305">
        <f>'RAB, ABBRR &amp; ICRA'!G72</f>
        <v>0</v>
      </c>
      <c r="H42" s="305">
        <f>'RAB, ABBRR &amp; ICRA'!H72</f>
        <v>155.995633187773</v>
      </c>
      <c r="I42" s="305">
        <f>'RAB, ABBRR &amp; ICRA'!I72</f>
        <v>91188.660718138868</v>
      </c>
      <c r="J42" s="305">
        <f>'RAB, ABBRR &amp; ICRA'!J72</f>
        <v>456371.93809500022</v>
      </c>
      <c r="K42" s="305">
        <f>'RAB, ABBRR &amp; ICRA'!K72</f>
        <v>1098492.2639690631</v>
      </c>
      <c r="L42" s="305">
        <f>'RAB, ABBRR &amp; ICRA'!L72</f>
        <v>2178973.1660426022</v>
      </c>
    </row>
    <row r="43" spans="1:12" ht="21" customHeight="1" x14ac:dyDescent="0.2">
      <c r="A43" s="185"/>
      <c r="B43" s="16"/>
      <c r="C43" s="11"/>
      <c r="D43" s="11"/>
      <c r="E43" s="11"/>
      <c r="F43" s="11"/>
      <c r="G43" s="328"/>
      <c r="H43" s="328"/>
      <c r="I43" s="328"/>
      <c r="J43" s="328"/>
      <c r="K43" s="328"/>
      <c r="L43" s="328"/>
    </row>
    <row r="44" spans="1:12" s="280" customFormat="1" x14ac:dyDescent="0.2">
      <c r="A44" s="189"/>
      <c r="B44" s="21" t="s">
        <v>83</v>
      </c>
      <c r="C44" s="88"/>
      <c r="D44" s="190"/>
      <c r="E44" s="88" t="s">
        <v>145</v>
      </c>
      <c r="F44" s="11"/>
      <c r="G44" s="305">
        <f>'RAB, ABBRR &amp; ICRA'!G73</f>
        <v>155.995633187773</v>
      </c>
      <c r="H44" s="305">
        <f>'RAB, ABBRR &amp; ICRA'!H73</f>
        <v>91188.660718138868</v>
      </c>
      <c r="I44" s="305">
        <f>'RAB, ABBRR &amp; ICRA'!I73</f>
        <v>456371.93809500022</v>
      </c>
      <c r="J44" s="305">
        <f>'RAB, ABBRR &amp; ICRA'!J73</f>
        <v>1098492.2639690631</v>
      </c>
      <c r="K44" s="305">
        <f>'RAB, ABBRR &amp; ICRA'!K73</f>
        <v>2178973.1660426022</v>
      </c>
      <c r="L44" s="305">
        <f>'RAB, ABBRR &amp; ICRA'!L73</f>
        <v>3899511.3284869553</v>
      </c>
    </row>
    <row r="45" spans="1:12" ht="21" customHeight="1" x14ac:dyDescent="0.2">
      <c r="A45" s="185"/>
      <c r="B45" s="4"/>
      <c r="C45" s="11"/>
      <c r="D45" s="11"/>
      <c r="E45" s="11"/>
      <c r="F45" s="11"/>
      <c r="G45" s="328"/>
      <c r="H45" s="328"/>
      <c r="I45" s="328"/>
      <c r="J45" s="328"/>
      <c r="K45" s="328"/>
      <c r="L45" s="328"/>
    </row>
    <row r="46" spans="1:12" s="280" customFormat="1" x14ac:dyDescent="0.2">
      <c r="A46" s="189"/>
      <c r="B46" s="21" t="s">
        <v>120</v>
      </c>
      <c r="C46" s="88"/>
      <c r="D46" s="190"/>
      <c r="E46" s="88" t="s">
        <v>145</v>
      </c>
      <c r="F46" s="11"/>
      <c r="G46" s="333" t="str">
        <f>'RAB, ABBRR &amp; ICRA'!G68</f>
        <v>n/a</v>
      </c>
      <c r="H46" s="333" t="str">
        <f>'RAB, ABBRR &amp; ICRA'!H68</f>
        <v>n/a</v>
      </c>
      <c r="I46" s="333" t="str">
        <f>'RAB, ABBRR &amp; ICRA'!I68</f>
        <v>n/a</v>
      </c>
      <c r="J46" s="333" t="str">
        <f>'RAB, ABBRR &amp; ICRA'!J68</f>
        <v>n/a</v>
      </c>
      <c r="K46" s="333" t="str">
        <f>'RAB, ABBRR &amp; ICRA'!K68</f>
        <v>n/a</v>
      </c>
      <c r="L46" s="333" t="str">
        <f>'RAB, ABBRR &amp; ICRA'!L68</f>
        <v>n/a</v>
      </c>
    </row>
    <row r="47" spans="1:12" ht="21" customHeight="1" x14ac:dyDescent="0.2">
      <c r="A47" s="185"/>
      <c r="B47" s="16"/>
      <c r="C47" s="228"/>
      <c r="D47" s="228"/>
      <c r="E47" s="228"/>
      <c r="F47" s="11"/>
      <c r="G47" s="329"/>
      <c r="H47" s="330"/>
      <c r="I47" s="330"/>
      <c r="J47" s="331"/>
      <c r="K47" s="330"/>
      <c r="L47" s="330"/>
    </row>
    <row r="48" spans="1:12" s="280" customFormat="1" x14ac:dyDescent="0.2">
      <c r="A48" s="189"/>
      <c r="B48" s="45" t="s">
        <v>114</v>
      </c>
      <c r="C48" s="88"/>
      <c r="D48" s="190"/>
      <c r="E48" s="88" t="s">
        <v>145</v>
      </c>
      <c r="F48" s="11"/>
      <c r="G48" s="333" t="str">
        <f>'RAB, ABBRR &amp; ICRA'!G80</f>
        <v>n/a</v>
      </c>
      <c r="H48" s="333" t="str">
        <f>'RAB, ABBRR &amp; ICRA'!H80</f>
        <v>n/a</v>
      </c>
      <c r="I48" s="333" t="str">
        <f>'RAB, ABBRR &amp; ICRA'!I80</f>
        <v>n/a</v>
      </c>
      <c r="J48" s="333" t="str">
        <f>'RAB, ABBRR &amp; ICRA'!J80</f>
        <v>n/a</v>
      </c>
      <c r="K48" s="333" t="str">
        <f>'RAB, ABBRR &amp; ICRA'!K80</f>
        <v>n/a</v>
      </c>
      <c r="L48" s="333" t="str">
        <f>'RAB, ABBRR &amp; ICRA'!L80</f>
        <v>n/a</v>
      </c>
    </row>
    <row r="49" spans="1:12" ht="21" customHeight="1" x14ac:dyDescent="0.2">
      <c r="A49" s="185"/>
      <c r="B49" s="4"/>
      <c r="C49" s="11"/>
      <c r="D49" s="11"/>
      <c r="E49" s="11"/>
      <c r="F49" s="11"/>
      <c r="G49" s="328"/>
      <c r="H49" s="328"/>
      <c r="I49" s="328"/>
      <c r="J49" s="328"/>
      <c r="K49" s="328"/>
      <c r="L49" s="328"/>
    </row>
    <row r="50" spans="1:12" s="280" customFormat="1" x14ac:dyDescent="0.2">
      <c r="A50" s="189"/>
      <c r="B50" s="45" t="s">
        <v>113</v>
      </c>
      <c r="C50" s="88"/>
      <c r="D50" s="190"/>
      <c r="E50" s="88" t="s">
        <v>145</v>
      </c>
      <c r="F50" s="11"/>
      <c r="G50" s="333" t="str">
        <f>'RAB, ABBRR &amp; ICRA'!G79</f>
        <v>n/a</v>
      </c>
      <c r="H50" s="333" t="str">
        <f>'RAB, ABBRR &amp; ICRA'!H79</f>
        <v>n/a</v>
      </c>
      <c r="I50" s="333" t="str">
        <f>'RAB, ABBRR &amp; ICRA'!I79</f>
        <v>n/a</v>
      </c>
      <c r="J50" s="333" t="str">
        <f>'RAB, ABBRR &amp; ICRA'!J79</f>
        <v>n/a</v>
      </c>
      <c r="K50" s="333" t="str">
        <f>'RAB, ABBRR &amp; ICRA'!K79</f>
        <v>n/a</v>
      </c>
      <c r="L50" s="333" t="str">
        <f>'RAB, ABBRR &amp; ICRA'!L79</f>
        <v>n/a</v>
      </c>
    </row>
    <row r="51" spans="1:12" ht="21" customHeight="1" x14ac:dyDescent="0.2">
      <c r="A51" s="238"/>
      <c r="B51" s="239"/>
      <c r="C51" s="240"/>
      <c r="D51" s="240"/>
      <c r="E51" s="240"/>
      <c r="F51" s="240"/>
      <c r="G51" s="241"/>
      <c r="H51" s="241"/>
      <c r="I51" s="241"/>
      <c r="J51" s="241"/>
      <c r="K51" s="241"/>
      <c r="L51" s="241"/>
    </row>
    <row r="52" spans="1:12" x14ac:dyDescent="0.2">
      <c r="F52" s="11"/>
    </row>
    <row r="53" spans="1:12" x14ac:dyDescent="0.2">
      <c r="F53" s="11"/>
    </row>
    <row r="54" spans="1:12" x14ac:dyDescent="0.2">
      <c r="F54" s="11"/>
    </row>
    <row r="55" spans="1:12" x14ac:dyDescent="0.2">
      <c r="F55" s="11"/>
    </row>
    <row r="56" spans="1:12" x14ac:dyDescent="0.2">
      <c r="F56" s="11"/>
    </row>
    <row r="57" spans="1:12" x14ac:dyDescent="0.2">
      <c r="F57" s="11"/>
    </row>
    <row r="58" spans="1:12" x14ac:dyDescent="0.2">
      <c r="F58" s="11"/>
    </row>
    <row r="59" spans="1:12" x14ac:dyDescent="0.2">
      <c r="F59" s="11"/>
    </row>
    <row r="60" spans="1:12" x14ac:dyDescent="0.2">
      <c r="F60" s="11"/>
    </row>
    <row r="61" spans="1:12" x14ac:dyDescent="0.2">
      <c r="F61" s="11"/>
    </row>
  </sheetData>
  <conditionalFormatting sqref="G20:L20">
    <cfRule type="expression" dxfId="22" priority="41">
      <formula>#REF!&gt;#REF!</formula>
    </cfRule>
  </conditionalFormatting>
  <conditionalFormatting sqref="G22">
    <cfRule type="expression" dxfId="21" priority="40">
      <formula>#REF!&gt;#REF!</formula>
    </cfRule>
  </conditionalFormatting>
  <conditionalFormatting sqref="H22:L22">
    <cfRule type="expression" dxfId="20" priority="39">
      <formula>#REF!&gt;#REF!</formula>
    </cfRule>
  </conditionalFormatting>
  <conditionalFormatting sqref="G24">
    <cfRule type="expression" dxfId="19" priority="38">
      <formula>#REF!&gt;#REF!</formula>
    </cfRule>
  </conditionalFormatting>
  <conditionalFormatting sqref="H24:L24">
    <cfRule type="expression" dxfId="18" priority="37">
      <formula>#REF!&gt;#REF!</formula>
    </cfRule>
  </conditionalFormatting>
  <conditionalFormatting sqref="G26">
    <cfRule type="expression" dxfId="17" priority="36">
      <formula>#REF!&gt;#REF!</formula>
    </cfRule>
  </conditionalFormatting>
  <conditionalFormatting sqref="G28">
    <cfRule type="expression" dxfId="16" priority="35">
      <formula>#REF!&gt;#REF!</formula>
    </cfRule>
  </conditionalFormatting>
  <conditionalFormatting sqref="H26:L26">
    <cfRule type="expression" dxfId="15" priority="34">
      <formula>#REF!&gt;#REF!</formula>
    </cfRule>
  </conditionalFormatting>
  <conditionalFormatting sqref="H28:L28">
    <cfRule type="expression" dxfId="14" priority="33">
      <formula>#REF!&gt;#REF!</formula>
    </cfRule>
  </conditionalFormatting>
  <conditionalFormatting sqref="G30">
    <cfRule type="expression" dxfId="13" priority="32">
      <formula>#REF!&gt;#REF!</formula>
    </cfRule>
  </conditionalFormatting>
  <conditionalFormatting sqref="G32">
    <cfRule type="expression" dxfId="12" priority="31">
      <formula>#REF!&gt;#REF!</formula>
    </cfRule>
  </conditionalFormatting>
  <conditionalFormatting sqref="H30:L30">
    <cfRule type="expression" dxfId="11" priority="30">
      <formula>#REF!&gt;#REF!</formula>
    </cfRule>
  </conditionalFormatting>
  <conditionalFormatting sqref="H32:L32">
    <cfRule type="expression" dxfId="10" priority="29">
      <formula>#REF!&gt;#REF!</formula>
    </cfRule>
  </conditionalFormatting>
  <conditionalFormatting sqref="G34">
    <cfRule type="expression" dxfId="9" priority="28">
      <formula>#REF!&gt;#REF!</formula>
    </cfRule>
  </conditionalFormatting>
  <conditionalFormatting sqref="H34:L34">
    <cfRule type="expression" dxfId="8" priority="27">
      <formula>#REF!&gt;#REF!</formula>
    </cfRule>
  </conditionalFormatting>
  <conditionalFormatting sqref="G36:L36">
    <cfRule type="expression" dxfId="7" priority="26">
      <formula>#REF!&gt;#REF!</formula>
    </cfRule>
  </conditionalFormatting>
  <conditionalFormatting sqref="G38:L38">
    <cfRule type="expression" dxfId="6" priority="25">
      <formula>#REF!&gt;#REF!</formula>
    </cfRule>
  </conditionalFormatting>
  <conditionalFormatting sqref="G40:L40">
    <cfRule type="expression" dxfId="5" priority="24">
      <formula>#REF!&gt;#REF!</formula>
    </cfRule>
  </conditionalFormatting>
  <conditionalFormatting sqref="G42:L42">
    <cfRule type="expression" dxfId="4" priority="23">
      <formula>#REF!&gt;#REF!</formula>
    </cfRule>
  </conditionalFormatting>
  <conditionalFormatting sqref="G44:L44">
    <cfRule type="expression" dxfId="3" priority="22">
      <formula>#REF!&gt;#REF!</formula>
    </cfRule>
  </conditionalFormatting>
  <conditionalFormatting sqref="G46:L46">
    <cfRule type="expression" dxfId="2" priority="21">
      <formula>#REF!&gt;#REF!</formula>
    </cfRule>
  </conditionalFormatting>
  <conditionalFormatting sqref="G48:L48">
    <cfRule type="expression" dxfId="1" priority="20">
      <formula>#REF!&gt;#REF!</formula>
    </cfRule>
  </conditionalFormatting>
  <conditionalFormatting sqref="G50:L50">
    <cfRule type="expression" dxfId="0" priority="19">
      <formula>#REF!&gt;#REF!</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vt:lpstr>
      <vt:lpstr>Input Sheet</vt:lpstr>
      <vt:lpstr>Supplementary Input Sheet</vt:lpstr>
      <vt:lpstr>Regulatory &amp; Tax Depreciation</vt:lpstr>
      <vt:lpstr>RAB, ABBRR &amp; ICRA</vt:lpstr>
      <vt:lpstr>Output 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2014-06-26T05:11:47Z</dcterms:created>
  <dcterms:modified xsi:type="dcterms:W3CDTF">2014-12-08T02:51:06Z</dcterms:modified>
</cp:coreProperties>
</file>