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sla\AppData\Roaming\iManage\Work\Recent\IRD200903 - Airport monitoring report 2019-20\"/>
    </mc:Choice>
  </mc:AlternateContent>
  <bookViews>
    <workbookView xWindow="0" yWindow="0" windowWidth="28800" windowHeight="12300"/>
  </bookViews>
  <sheets>
    <sheet name="Contents" sheetId="1" r:id="rId1"/>
    <sheet name="A2 Operational statistics" sheetId="9" r:id="rId2"/>
  </sheets>
  <definedNames>
    <definedName name="_xlnm.Print_Area" localSheetId="1">'A2 Operational statistics'!$A$1:$AR$33</definedName>
    <definedName name="_xlnm.Print_Area" localSheetId="0">Contents!$A$1:$G$2</definedName>
  </definedNames>
  <calcPr calcId="162913"/>
</workbook>
</file>

<file path=xl/calcChain.xml><?xml version="1.0" encoding="utf-8"?>
<calcChain xmlns="http://schemas.openxmlformats.org/spreadsheetml/2006/main">
  <c r="AN20" i="9" l="1"/>
  <c r="AN16" i="9"/>
  <c r="AC20" i="9"/>
  <c r="AC16" i="9"/>
  <c r="AC10" i="9"/>
  <c r="R20" i="9"/>
  <c r="R16" i="9"/>
  <c r="R10" i="9"/>
  <c r="G20" i="9" l="1"/>
  <c r="G16" i="9"/>
  <c r="G10" i="9"/>
</calcChain>
</file>

<file path=xl/sharedStrings.xml><?xml version="1.0" encoding="utf-8"?>
<sst xmlns="http://schemas.openxmlformats.org/spreadsheetml/2006/main" count="194" uniqueCount="48">
  <si>
    <t>Airport operational statistics</t>
  </si>
  <si>
    <t>Aeronautical services</t>
  </si>
  <si>
    <t>Non-aeronautical services</t>
  </si>
  <si>
    <t>International terminal</t>
  </si>
  <si>
    <t>2010-11</t>
  </si>
  <si>
    <t>NA</t>
  </si>
  <si>
    <t>2011-12</t>
  </si>
  <si>
    <t>2012-13</t>
  </si>
  <si>
    <t>2013-14</t>
  </si>
  <si>
    <t>2014-15</t>
  </si>
  <si>
    <t>Operational Statistics</t>
  </si>
  <si>
    <t>Brisbane Airport</t>
  </si>
  <si>
    <t>Sydney Airport</t>
  </si>
  <si>
    <t>Passengers</t>
  </si>
  <si>
    <t>Domestic passengers</t>
  </si>
  <si>
    <t>International passengers (excluding transit passengers)</t>
  </si>
  <si>
    <t>International transit passengers</t>
  </si>
  <si>
    <t>Domestic on-carriage</t>
  </si>
  <si>
    <t>General aviation</t>
  </si>
  <si>
    <t>Total passengers</t>
  </si>
  <si>
    <t>Total aircraft movements</t>
  </si>
  <si>
    <t>Total tonnes landed</t>
  </si>
  <si>
    <t>Average staff equivalents</t>
  </si>
  <si>
    <t>Total average staff equivalents</t>
  </si>
  <si>
    <t>Area (hectares)</t>
  </si>
  <si>
    <t>Total area (hectares)</t>
  </si>
  <si>
    <t>T2</t>
  </si>
  <si>
    <t>T1</t>
  </si>
  <si>
    <t>T3</t>
  </si>
  <si>
    <t>T4</t>
  </si>
  <si>
    <t>Melbourne Airport</t>
  </si>
  <si>
    <t xml:space="preserve">Perth Airport </t>
  </si>
  <si>
    <t>2015-16</t>
  </si>
  <si>
    <t xml:space="preserve">Domestic terminal(s) </t>
  </si>
  <si>
    <t>T1 (Domestic)</t>
  </si>
  <si>
    <t>2016-17</t>
  </si>
  <si>
    <t>Total area of aprons (in square metres)</t>
  </si>
  <si>
    <t>Total area of aircraft parking bays (in square metres)</t>
  </si>
  <si>
    <t>Total area of runways (in square metres)</t>
  </si>
  <si>
    <t>2017-18</t>
  </si>
  <si>
    <t>2018-19</t>
  </si>
  <si>
    <t>Airport Monitoring Report 2019-20</t>
  </si>
  <si>
    <t>2019-20</t>
  </si>
  <si>
    <t>NA*</t>
  </si>
  <si>
    <t>Notes: NA indicates not available. * These objective data were not collected during 2019-20 in order to reduce the burden on the airports as a result of the impact of COVID-19.</t>
  </si>
  <si>
    <t>Table A2</t>
  </si>
  <si>
    <t>Table A2 Airport operational statistics</t>
  </si>
  <si>
    <t>Note: Data for most objective indicators of the quality of service was not collected during 2019-20 in order to reduce the burden on the monitored airports as a result of the impact of COVID-19. Please refer to previous monitoring reports for time series data sets.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</si>
</sst>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ms Rmn"/>
    </font>
    <font>
      <u/>
      <sz val="10"/>
      <color theme="10"/>
      <name val="Arial"/>
      <family val="2"/>
    </font>
    <font>
      <b/>
      <i/>
      <sz val="16"/>
      <name val="Helv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19">
    <xf numFmtId="0" fontId="0" fillId="0" borderId="0"/>
    <xf numFmtId="0" fontId="4" fillId="0" borderId="0" applyNumberFormat="0" applyFill="0" applyBorder="0" applyAlignment="0" applyProtection="0"/>
    <xf numFmtId="0" fontId="13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2" applyNumberFormat="0" applyAlignment="0" applyProtection="0"/>
    <xf numFmtId="0" fontId="28" fillId="0" borderId="17" applyNumberFormat="0" applyFill="0" applyAlignment="0" applyProtection="0"/>
    <xf numFmtId="0" fontId="29" fillId="29" borderId="0" applyNumberFormat="0" applyBorder="0" applyAlignment="0" applyProtection="0"/>
    <xf numFmtId="0" fontId="14" fillId="30" borderId="18" applyNumberFormat="0" applyFont="0" applyAlignment="0" applyProtection="0"/>
    <xf numFmtId="0" fontId="30" fillId="27" borderId="19" applyNumberFormat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2" applyNumberFormat="0" applyAlignment="0" applyProtection="0"/>
    <xf numFmtId="0" fontId="28" fillId="0" borderId="17" applyNumberFormat="0" applyFill="0" applyAlignment="0" applyProtection="0"/>
    <xf numFmtId="0" fontId="29" fillId="29" borderId="0" applyNumberFormat="0" applyBorder="0" applyAlignment="0" applyProtection="0"/>
    <xf numFmtId="0" fontId="14" fillId="30" borderId="18" applyNumberFormat="0" applyFont="0" applyAlignment="0" applyProtection="0"/>
    <xf numFmtId="0" fontId="30" fillId="27" borderId="19" applyNumberFormat="0" applyAlignment="0" applyProtection="0"/>
    <xf numFmtId="9" fontId="1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0" fontId="12" fillId="0" borderId="0"/>
    <xf numFmtId="38" fontId="15" fillId="31" borderId="0" applyNumberFormat="0" applyBorder="0" applyAlignment="0" applyProtection="0"/>
    <xf numFmtId="10" fontId="15" fillId="32" borderId="21" applyNumberFormat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0" fontId="16" fillId="8" borderId="21">
      <alignment horizontal="center"/>
    </xf>
    <xf numFmtId="0" fontId="12" fillId="0" borderId="0"/>
    <xf numFmtId="0" fontId="13" fillId="0" borderId="0"/>
    <xf numFmtId="0" fontId="27" fillId="14" borderId="23" applyNumberFormat="0" applyAlignment="0" applyProtection="0"/>
    <xf numFmtId="0" fontId="13" fillId="0" borderId="0"/>
    <xf numFmtId="0" fontId="32" fillId="0" borderId="26" applyNumberFormat="0" applyFill="0" applyAlignment="0" applyProtection="0"/>
    <xf numFmtId="0" fontId="27" fillId="14" borderId="12" applyNumberFormat="0" applyAlignment="0" applyProtection="0"/>
    <xf numFmtId="0" fontId="13" fillId="0" borderId="0"/>
    <xf numFmtId="0" fontId="13" fillId="0" borderId="0"/>
    <xf numFmtId="0" fontId="20" fillId="27" borderId="23" applyNumberFormat="0" applyAlignment="0" applyProtection="0"/>
    <xf numFmtId="0" fontId="27" fillId="14" borderId="12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4" fillId="0" borderId="0" applyFont="0" applyFill="0" applyBorder="0" applyAlignment="0" applyProtection="0"/>
    <xf numFmtId="0" fontId="27" fillId="14" borderId="12" applyNumberFormat="0" applyAlignment="0" applyProtection="0"/>
    <xf numFmtId="9" fontId="14" fillId="0" borderId="0" applyFont="0" applyFill="0" applyBorder="0" applyAlignment="0" applyProtection="0"/>
    <xf numFmtId="0" fontId="27" fillId="14" borderId="23" applyNumberFormat="0" applyAlignment="0" applyProtection="0"/>
    <xf numFmtId="0" fontId="13" fillId="0" borderId="0"/>
    <xf numFmtId="0" fontId="14" fillId="30" borderId="24" applyNumberFormat="0" applyFont="0" applyAlignment="0" applyProtection="0"/>
    <xf numFmtId="0" fontId="27" fillId="14" borderId="12" applyNumberFormat="0" applyAlignment="0" applyProtection="0"/>
    <xf numFmtId="9" fontId="14" fillId="0" borderId="0" applyFont="0" applyFill="0" applyBorder="0" applyAlignment="0" applyProtection="0"/>
    <xf numFmtId="0" fontId="27" fillId="14" borderId="12" applyNumberFormat="0" applyAlignment="0" applyProtection="0"/>
    <xf numFmtId="0" fontId="20" fillId="27" borderId="23" applyNumberFormat="0" applyAlignment="0" applyProtection="0"/>
    <xf numFmtId="0" fontId="13" fillId="0" borderId="0"/>
    <xf numFmtId="0" fontId="30" fillId="27" borderId="25" applyNumberFormat="0" applyAlignment="0" applyProtection="0"/>
    <xf numFmtId="9" fontId="14" fillId="0" borderId="0" applyFont="0" applyFill="0" applyBorder="0" applyAlignment="0" applyProtection="0"/>
    <xf numFmtId="0" fontId="30" fillId="27" borderId="25" applyNumberFormat="0" applyAlignment="0" applyProtection="0"/>
    <xf numFmtId="9" fontId="14" fillId="0" borderId="0" applyFont="0" applyFill="0" applyBorder="0" applyAlignment="0" applyProtection="0"/>
    <xf numFmtId="0" fontId="27" fillId="14" borderId="12" applyNumberFormat="0" applyAlignment="0" applyProtection="0"/>
    <xf numFmtId="0" fontId="14" fillId="30" borderId="24" applyNumberFormat="0" applyFont="0" applyAlignment="0" applyProtection="0"/>
    <xf numFmtId="0" fontId="32" fillId="0" borderId="26" applyNumberFormat="0" applyFill="0" applyAlignment="0" applyProtection="0"/>
    <xf numFmtId="0" fontId="13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10" fontId="15" fillId="32" borderId="3" applyNumberFormat="0" applyBorder="0" applyAlignment="0" applyProtection="0"/>
    <xf numFmtId="0" fontId="14" fillId="0" borderId="0"/>
    <xf numFmtId="0" fontId="14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15" fillId="32" borderId="27" applyNumberFormat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247">
    <xf numFmtId="0" fontId="0" fillId="0" borderId="0" xfId="0"/>
    <xf numFmtId="0" fontId="3" fillId="2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/>
    <xf numFmtId="3" fontId="0" fillId="4" borderId="9" xfId="0" applyNumberForma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left" vertical="center" wrapText="1"/>
    </xf>
    <xf numFmtId="0" fontId="11" fillId="7" borderId="28" xfId="0" applyFont="1" applyFill="1" applyBorder="1" applyAlignment="1">
      <alignment horizontal="left" vertical="center" wrapText="1"/>
    </xf>
    <xf numFmtId="0" fontId="11" fillId="7" borderId="28" xfId="0" applyFont="1" applyFill="1" applyBorder="1" applyAlignment="1">
      <alignment vertical="center" wrapText="1"/>
    </xf>
    <xf numFmtId="0" fontId="9" fillId="7" borderId="28" xfId="0" applyFont="1" applyFill="1" applyBorder="1" applyAlignment="1">
      <alignment vertical="center" wrapText="1"/>
    </xf>
    <xf numFmtId="0" fontId="11" fillId="7" borderId="31" xfId="0" applyFont="1" applyFill="1" applyBorder="1" applyAlignment="1">
      <alignment vertical="center" wrapText="1"/>
    </xf>
    <xf numFmtId="3" fontId="0" fillId="4" borderId="27" xfId="0" applyNumberFormat="1" applyFill="1" applyBorder="1" applyAlignment="1">
      <alignment horizontal="center" vertical="center"/>
    </xf>
    <xf numFmtId="3" fontId="1" fillId="4" borderId="27" xfId="0" applyNumberFormat="1" applyFont="1" applyFill="1" applyBorder="1" applyAlignment="1">
      <alignment horizontal="center" vertical="center"/>
    </xf>
    <xf numFmtId="3" fontId="0" fillId="4" borderId="34" xfId="0" applyNumberFormat="1" applyFill="1" applyBorder="1" applyAlignment="1">
      <alignment horizontal="center" vertical="center"/>
    </xf>
    <xf numFmtId="3" fontId="1" fillId="4" borderId="34" xfId="0" applyNumberFormat="1" applyFont="1" applyFill="1" applyBorder="1" applyAlignment="1">
      <alignment horizontal="center" vertical="center"/>
    </xf>
    <xf numFmtId="3" fontId="0" fillId="4" borderId="35" xfId="0" applyNumberFormat="1" applyFill="1" applyBorder="1" applyAlignment="1">
      <alignment horizontal="center" vertical="center"/>
    </xf>
    <xf numFmtId="3" fontId="1" fillId="4" borderId="35" xfId="0" applyNumberFormat="1" applyFont="1" applyFill="1" applyBorder="1" applyAlignment="1">
      <alignment horizontal="center" vertical="center"/>
    </xf>
    <xf numFmtId="3" fontId="1" fillId="4" borderId="36" xfId="0" applyNumberFormat="1" applyFont="1" applyFill="1" applyBorder="1" applyAlignment="1">
      <alignment horizontal="center" vertical="center"/>
    </xf>
    <xf numFmtId="3" fontId="1" fillId="4" borderId="37" xfId="0" applyNumberFormat="1" applyFont="1" applyFill="1" applyBorder="1" applyAlignment="1">
      <alignment horizontal="center" vertical="center"/>
    </xf>
    <xf numFmtId="3" fontId="1" fillId="4" borderId="38" xfId="0" applyNumberFormat="1" applyFon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1" fillId="4" borderId="7" xfId="0" applyNumberFormat="1" applyFon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1" fillId="3" borderId="36" xfId="0" applyNumberFormat="1" applyFont="1" applyFill="1" applyBorder="1" applyAlignment="1">
      <alignment horizontal="center" vertical="center"/>
    </xf>
    <xf numFmtId="3" fontId="1" fillId="3" borderId="41" xfId="0" applyNumberFormat="1" applyFont="1" applyFill="1" applyBorder="1" applyAlignment="1">
      <alignment horizontal="center" vertical="center"/>
    </xf>
    <xf numFmtId="3" fontId="1" fillId="6" borderId="42" xfId="0" applyNumberFormat="1" applyFont="1" applyFill="1" applyBorder="1" applyAlignment="1">
      <alignment horizontal="center" vertical="center"/>
    </xf>
    <xf numFmtId="3" fontId="1" fillId="6" borderId="43" xfId="0" applyNumberFormat="1" applyFont="1" applyFill="1" applyBorder="1" applyAlignment="1">
      <alignment horizontal="center" vertical="center"/>
    </xf>
    <xf numFmtId="3" fontId="1" fillId="6" borderId="36" xfId="0" applyNumberFormat="1" applyFont="1" applyFill="1" applyBorder="1" applyAlignment="1">
      <alignment horizontal="center" vertical="center"/>
    </xf>
    <xf numFmtId="3" fontId="1" fillId="6" borderId="44" xfId="0" applyNumberFormat="1" applyFont="1" applyFill="1" applyBorder="1" applyAlignment="1">
      <alignment horizontal="center" vertical="center"/>
    </xf>
    <xf numFmtId="3" fontId="1" fillId="3" borderId="43" xfId="0" applyNumberFormat="1" applyFont="1" applyFill="1" applyBorder="1" applyAlignment="1">
      <alignment horizontal="center" vertical="center"/>
    </xf>
    <xf numFmtId="3" fontId="1" fillId="3" borderId="44" xfId="0" applyNumberFormat="1" applyFont="1" applyFill="1" applyBorder="1" applyAlignment="1">
      <alignment horizontal="center" vertical="center"/>
    </xf>
    <xf numFmtId="3" fontId="1" fillId="3" borderId="45" xfId="0" applyNumberFormat="1" applyFont="1" applyFill="1" applyBorder="1" applyAlignment="1">
      <alignment horizontal="center" vertical="center"/>
    </xf>
    <xf numFmtId="3" fontId="0" fillId="3" borderId="46" xfId="0" applyNumberFormat="1" applyFill="1" applyBorder="1" applyAlignment="1">
      <alignment horizontal="center" vertical="center"/>
    </xf>
    <xf numFmtId="3" fontId="0" fillId="6" borderId="46" xfId="0" applyNumberFormat="1" applyFill="1" applyBorder="1" applyAlignment="1">
      <alignment horizontal="center" vertical="center"/>
    </xf>
    <xf numFmtId="0" fontId="11" fillId="7" borderId="2" xfId="0" applyFont="1" applyFill="1" applyBorder="1" applyAlignment="1">
      <alignment vertical="center" wrapText="1"/>
    </xf>
    <xf numFmtId="3" fontId="1" fillId="4" borderId="46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3" fontId="1" fillId="3" borderId="46" xfId="0" applyNumberFormat="1" applyFont="1" applyFill="1" applyBorder="1" applyAlignment="1">
      <alignment horizontal="center" vertical="center"/>
    </xf>
    <xf numFmtId="3" fontId="1" fillId="6" borderId="46" xfId="0" applyNumberFormat="1" applyFont="1" applyFill="1" applyBorder="1" applyAlignment="1">
      <alignment horizontal="center" vertical="center"/>
    </xf>
    <xf numFmtId="3" fontId="0" fillId="4" borderId="39" xfId="0" applyNumberForma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left" vertical="center" wrapText="1"/>
    </xf>
    <xf numFmtId="3" fontId="0" fillId="3" borderId="43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6" borderId="43" xfId="0" applyNumberFormat="1" applyFill="1" applyBorder="1" applyAlignment="1">
      <alignment horizontal="center" vertical="center"/>
    </xf>
    <xf numFmtId="3" fontId="0" fillId="3" borderId="29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39" xfId="0" applyNumberFormat="1" applyFill="1" applyBorder="1" applyAlignment="1">
      <alignment horizontal="center" vertical="center"/>
    </xf>
    <xf numFmtId="3" fontId="0" fillId="6" borderId="39" xfId="0" applyNumberFormat="1" applyFill="1" applyBorder="1" applyAlignment="1">
      <alignment horizontal="center" vertical="center"/>
    </xf>
    <xf numFmtId="3" fontId="0" fillId="6" borderId="42" xfId="0" applyNumberFormat="1" applyFill="1" applyBorder="1" applyAlignment="1">
      <alignment horizontal="center" vertical="center"/>
    </xf>
    <xf numFmtId="3" fontId="0" fillId="4" borderId="49" xfId="0" applyNumberFormat="1" applyFill="1" applyBorder="1" applyAlignment="1">
      <alignment horizontal="center" vertical="center"/>
    </xf>
    <xf numFmtId="3" fontId="0" fillId="4" borderId="50" xfId="0" applyNumberFormat="1" applyFill="1" applyBorder="1" applyAlignment="1">
      <alignment horizontal="center" vertical="center"/>
    </xf>
    <xf numFmtId="3" fontId="1" fillId="4" borderId="50" xfId="0" applyNumberFormat="1" applyFont="1" applyFill="1" applyBorder="1" applyAlignment="1">
      <alignment horizontal="center" vertical="center"/>
    </xf>
    <xf numFmtId="3" fontId="1" fillId="4" borderId="48" xfId="0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0" fillId="4" borderId="6" xfId="0" applyFill="1" applyBorder="1" applyAlignment="1"/>
    <xf numFmtId="3" fontId="0" fillId="3" borderId="49" xfId="0" applyNumberFormat="1" applyFill="1" applyBorder="1" applyAlignment="1">
      <alignment horizontal="center" vertical="center"/>
    </xf>
    <xf numFmtId="0" fontId="0" fillId="3" borderId="54" xfId="0" applyFill="1" applyBorder="1" applyAlignment="1"/>
    <xf numFmtId="3" fontId="0" fillId="3" borderId="55" xfId="0" applyNumberFormat="1" applyFill="1" applyBorder="1" applyAlignment="1">
      <alignment horizontal="center" vertical="center"/>
    </xf>
    <xf numFmtId="3" fontId="0" fillId="3" borderId="54" xfId="0" applyNumberFormat="1" applyFill="1" applyBorder="1" applyAlignment="1">
      <alignment horizontal="center" vertical="center"/>
    </xf>
    <xf numFmtId="3" fontId="0" fillId="3" borderId="56" xfId="0" applyNumberForma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/>
    </xf>
    <xf numFmtId="3" fontId="0" fillId="6" borderId="49" xfId="0" applyNumberFormat="1" applyFill="1" applyBorder="1" applyAlignment="1">
      <alignment horizontal="center" vertical="center"/>
    </xf>
    <xf numFmtId="3" fontId="0" fillId="3" borderId="60" xfId="0" applyNumberFormat="1" applyFill="1" applyBorder="1" applyAlignment="1">
      <alignment horizontal="center" vertical="center"/>
    </xf>
    <xf numFmtId="3" fontId="1" fillId="3" borderId="42" xfId="0" applyNumberFormat="1" applyFont="1" applyFill="1" applyBorder="1" applyAlignment="1">
      <alignment horizontal="center" vertical="center"/>
    </xf>
    <xf numFmtId="3" fontId="1" fillId="3" borderId="50" xfId="0" applyNumberFormat="1" applyFont="1" applyFill="1" applyBorder="1" applyAlignment="1">
      <alignment horizontal="center" vertical="center"/>
    </xf>
    <xf numFmtId="3" fontId="0" fillId="3" borderId="58" xfId="0" applyNumberForma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 wrapText="1"/>
    </xf>
    <xf numFmtId="3" fontId="0" fillId="6" borderId="21" xfId="0" applyNumberFormat="1" applyFill="1" applyBorder="1" applyAlignment="1">
      <alignment horizontal="center" vertical="center"/>
    </xf>
    <xf numFmtId="3" fontId="0" fillId="6" borderId="59" xfId="0" applyNumberFormat="1" applyFill="1" applyBorder="1" applyAlignment="1">
      <alignment horizontal="center" vertical="center"/>
    </xf>
    <xf numFmtId="3" fontId="1" fillId="6" borderId="21" xfId="0" applyNumberFormat="1" applyFont="1" applyFill="1" applyBorder="1" applyAlignment="1">
      <alignment horizontal="center" vertical="center"/>
    </xf>
    <xf numFmtId="3" fontId="1" fillId="6" borderId="22" xfId="0" applyNumberFormat="1" applyFont="1" applyFill="1" applyBorder="1" applyAlignment="1">
      <alignment horizontal="center" vertical="center"/>
    </xf>
    <xf numFmtId="3" fontId="0" fillId="6" borderId="58" xfId="0" applyNumberFormat="1" applyFill="1" applyBorder="1" applyAlignment="1">
      <alignment horizontal="center" vertical="center"/>
    </xf>
    <xf numFmtId="3" fontId="0" fillId="6" borderId="22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50" xfId="0" applyNumberFormat="1" applyFill="1" applyBorder="1" applyAlignment="1">
      <alignment horizontal="center" vertical="center"/>
    </xf>
    <xf numFmtId="3" fontId="1" fillId="6" borderId="50" xfId="0" applyNumberFormat="1" applyFont="1" applyFill="1" applyBorder="1" applyAlignment="1">
      <alignment horizontal="center" vertical="center"/>
    </xf>
    <xf numFmtId="3" fontId="1" fillId="6" borderId="8" xfId="0" applyNumberFormat="1" applyFon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1" fillId="6" borderId="41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54" xfId="0" applyFill="1" applyBorder="1" applyAlignment="1"/>
    <xf numFmtId="3" fontId="0" fillId="6" borderId="55" xfId="0" applyNumberFormat="1" applyFill="1" applyBorder="1" applyAlignment="1">
      <alignment horizontal="center" vertical="center"/>
    </xf>
    <xf numFmtId="3" fontId="0" fillId="6" borderId="54" xfId="0" applyNumberFormat="1" applyFill="1" applyBorder="1" applyAlignment="1">
      <alignment horizontal="center" vertical="center"/>
    </xf>
    <xf numFmtId="3" fontId="1" fillId="6" borderId="54" xfId="0" applyNumberFormat="1" applyFont="1" applyFill="1" applyBorder="1" applyAlignment="1">
      <alignment horizontal="center" vertical="center"/>
    </xf>
    <xf numFmtId="3" fontId="1" fillId="6" borderId="56" xfId="0" applyNumberFormat="1" applyFont="1" applyFill="1" applyBorder="1" applyAlignment="1">
      <alignment horizontal="center" vertical="center"/>
    </xf>
    <xf numFmtId="3" fontId="0" fillId="6" borderId="54" xfId="0" applyNumberFormat="1" applyFill="1" applyBorder="1" applyAlignment="1">
      <alignment horizontal="left" vertical="center"/>
    </xf>
    <xf numFmtId="3" fontId="0" fillId="6" borderId="56" xfId="0" applyNumberFormat="1" applyFill="1" applyBorder="1" applyAlignment="1">
      <alignment horizontal="center" vertical="center"/>
    </xf>
    <xf numFmtId="3" fontId="1" fillId="6" borderId="57" xfId="0" applyNumberFormat="1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/>
    </xf>
    <xf numFmtId="0" fontId="0" fillId="6" borderId="60" xfId="0" applyFill="1" applyBorder="1" applyAlignment="1">
      <alignment horizontal="center"/>
    </xf>
    <xf numFmtId="0" fontId="5" fillId="6" borderId="61" xfId="0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62" xfId="0" applyFont="1" applyFill="1" applyBorder="1" applyAlignment="1">
      <alignment horizontal="center" vertical="center" wrapText="1"/>
    </xf>
    <xf numFmtId="3" fontId="0" fillId="3" borderId="57" xfId="0" applyNumberForma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0" fillId="2" borderId="54" xfId="0" applyFill="1" applyBorder="1" applyAlignment="1"/>
    <xf numFmtId="3" fontId="0" fillId="2" borderId="55" xfId="0" applyNumberFormat="1" applyFill="1" applyBorder="1" applyAlignment="1">
      <alignment horizontal="center" vertical="center"/>
    </xf>
    <xf numFmtId="3" fontId="0" fillId="2" borderId="39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54" xfId="0" applyNumberFormat="1" applyFill="1" applyBorder="1" applyAlignment="1">
      <alignment horizontal="center" vertical="center"/>
    </xf>
    <xf numFmtId="3" fontId="0" fillId="2" borderId="42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2" borderId="43" xfId="0" applyNumberFormat="1" applyFill="1" applyBorder="1" applyAlignment="1">
      <alignment horizontal="center" vertical="center"/>
    </xf>
    <xf numFmtId="3" fontId="1" fillId="2" borderId="42" xfId="0" applyNumberFormat="1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3" fontId="1" fillId="2" borderId="50" xfId="0" applyNumberFormat="1" applyFont="1" applyFill="1" applyBorder="1" applyAlignment="1">
      <alignment horizontal="center" vertical="center"/>
    </xf>
    <xf numFmtId="3" fontId="0" fillId="2" borderId="56" xfId="0" applyNumberForma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0" fillId="2" borderId="58" xfId="0" applyNumberFormat="1" applyFill="1" applyBorder="1" applyAlignment="1">
      <alignment horizontal="center" vertical="center"/>
    </xf>
    <xf numFmtId="3" fontId="0" fillId="2" borderId="49" xfId="0" applyNumberFormat="1" applyFill="1" applyBorder="1" applyAlignment="1">
      <alignment horizontal="center" vertical="center"/>
    </xf>
    <xf numFmtId="3" fontId="0" fillId="2" borderId="46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3" fontId="1" fillId="2" borderId="44" xfId="0" applyNumberFormat="1" applyFont="1" applyFill="1" applyBorder="1" applyAlignment="1">
      <alignment horizontal="center" vertical="center"/>
    </xf>
    <xf numFmtId="3" fontId="1" fillId="2" borderId="41" xfId="0" applyNumberFormat="1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0" fillId="2" borderId="29" xfId="0" applyFill="1" applyBorder="1" applyAlignment="1"/>
    <xf numFmtId="0" fontId="0" fillId="2" borderId="6" xfId="0" applyFill="1" applyBorder="1" applyAlignment="1"/>
    <xf numFmtId="3" fontId="1" fillId="2" borderId="54" xfId="0" applyNumberFormat="1" applyFont="1" applyFill="1" applyBorder="1" applyAlignment="1">
      <alignment horizontal="center" vertical="center"/>
    </xf>
    <xf numFmtId="3" fontId="1" fillId="2" borderId="56" xfId="0" applyNumberFormat="1" applyFont="1" applyFill="1" applyBorder="1" applyAlignment="1">
      <alignment horizontal="center" vertical="center"/>
    </xf>
    <xf numFmtId="3" fontId="1" fillId="2" borderId="48" xfId="0" applyNumberFormat="1" applyFont="1" applyFill="1" applyBorder="1" applyAlignment="1">
      <alignment horizontal="center" vertical="center"/>
    </xf>
    <xf numFmtId="3" fontId="1" fillId="2" borderId="57" xfId="0" applyNumberFormat="1" applyFon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50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50" xfId="0" applyNumberFormat="1" applyFill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3" fontId="0" fillId="2" borderId="48" xfId="0" applyNumberFormat="1" applyFill="1" applyBorder="1" applyAlignment="1">
      <alignment horizontal="center" vertical="center"/>
    </xf>
    <xf numFmtId="3" fontId="1" fillId="6" borderId="48" xfId="0" applyNumberFormat="1" applyFon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48" xfId="0" applyNumberFormat="1" applyFill="1" applyBorder="1" applyAlignment="1">
      <alignment horizontal="center" vertical="center"/>
    </xf>
    <xf numFmtId="3" fontId="1" fillId="3" borderId="48" xfId="0" applyNumberFormat="1" applyFont="1" applyFill="1" applyBorder="1" applyAlignment="1">
      <alignment horizontal="center" vertical="center"/>
    </xf>
    <xf numFmtId="3" fontId="0" fillId="3" borderId="48" xfId="0" applyNumberForma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/>
    </xf>
    <xf numFmtId="3" fontId="1" fillId="3" borderId="27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50" xfId="0" applyNumberFormat="1" applyFill="1" applyBorder="1" applyAlignment="1">
      <alignment horizontal="center" vertical="center"/>
    </xf>
    <xf numFmtId="3" fontId="0" fillId="3" borderId="47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3" fontId="0" fillId="6" borderId="21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/>
    </xf>
    <xf numFmtId="0" fontId="0" fillId="2" borderId="65" xfId="0" applyFill="1" applyBorder="1" applyAlignment="1"/>
    <xf numFmtId="3" fontId="0" fillId="2" borderId="64" xfId="0" applyNumberFormat="1" applyFill="1" applyBorder="1" applyAlignment="1">
      <alignment horizontal="center" vertical="center"/>
    </xf>
    <xf numFmtId="3" fontId="1" fillId="2" borderId="64" xfId="0" applyNumberFormat="1" applyFont="1" applyFill="1" applyBorder="1" applyAlignment="1">
      <alignment horizontal="center" vertical="center"/>
    </xf>
    <xf numFmtId="0" fontId="7" fillId="34" borderId="0" xfId="0" applyFont="1" applyFill="1"/>
    <xf numFmtId="0" fontId="0" fillId="34" borderId="0" xfId="0" applyFill="1"/>
    <xf numFmtId="0" fontId="3" fillId="2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27" xfId="0" applyNumberFormat="1" applyFill="1" applyBorder="1" applyAlignment="1">
      <alignment horizontal="center" vertical="center"/>
    </xf>
    <xf numFmtId="3" fontId="0" fillId="3" borderId="47" xfId="0" applyNumberFormat="1" applyFill="1" applyBorder="1" applyAlignment="1">
      <alignment horizontal="center" vertical="center"/>
    </xf>
    <xf numFmtId="3" fontId="0" fillId="3" borderId="40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0" fillId="6" borderId="50" xfId="0" applyNumberFormat="1" applyFill="1" applyBorder="1" applyAlignment="1">
      <alignment horizontal="center" vertical="center"/>
    </xf>
    <xf numFmtId="3" fontId="0" fillId="3" borderId="63" xfId="0" applyNumberFormat="1" applyFill="1" applyBorder="1" applyAlignment="1">
      <alignment horizontal="center" vertical="center"/>
    </xf>
    <xf numFmtId="3" fontId="0" fillId="3" borderId="55" xfId="0" applyNumberFormat="1" applyFill="1" applyBorder="1" applyAlignment="1">
      <alignment horizontal="center" vertical="center"/>
    </xf>
    <xf numFmtId="3" fontId="0" fillId="3" borderId="39" xfId="0" applyNumberFormat="1" applyFill="1" applyBorder="1" applyAlignment="1">
      <alignment horizontal="center" vertical="center"/>
    </xf>
    <xf numFmtId="3" fontId="0" fillId="3" borderId="42" xfId="0" applyNumberFormat="1" applyFill="1" applyBorder="1" applyAlignment="1">
      <alignment horizontal="center" vertical="center"/>
    </xf>
    <xf numFmtId="3" fontId="0" fillId="6" borderId="21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50" xfId="0" applyNumberFormat="1" applyFill="1" applyBorder="1" applyAlignment="1">
      <alignment horizontal="center" vertical="center"/>
    </xf>
    <xf numFmtId="3" fontId="0" fillId="6" borderId="39" xfId="0" applyNumberFormat="1" applyFill="1" applyBorder="1" applyAlignment="1">
      <alignment horizontal="center" vertical="center"/>
    </xf>
    <xf numFmtId="3" fontId="0" fillId="6" borderId="42" xfId="0" applyNumberFormat="1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50" xfId="0" applyNumberFormat="1" applyFill="1" applyBorder="1" applyAlignment="1">
      <alignment horizontal="center" vertical="center"/>
    </xf>
    <xf numFmtId="3" fontId="0" fillId="2" borderId="55" xfId="0" applyNumberFormat="1" applyFill="1" applyBorder="1" applyAlignment="1">
      <alignment horizontal="center" vertical="center"/>
    </xf>
    <xf numFmtId="3" fontId="0" fillId="2" borderId="54" xfId="0" applyNumberForma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left" vertical="center" wrapText="1"/>
    </xf>
    <xf numFmtId="3" fontId="0" fillId="4" borderId="35" xfId="0" applyNumberFormat="1" applyFill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3" fontId="0" fillId="4" borderId="4" xfId="0" applyNumberFormat="1" applyFill="1" applyBorder="1" applyAlignment="1">
      <alignment horizontal="center" vertical="center"/>
    </xf>
    <xf numFmtId="3" fontId="0" fillId="4" borderId="34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0" fillId="4" borderId="48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4" borderId="39" xfId="0" applyNumberFormat="1" applyFill="1" applyBorder="1" applyAlignment="1">
      <alignment horizontal="center" vertical="center"/>
    </xf>
    <xf numFmtId="3" fontId="0" fillId="4" borderId="7" xfId="0" applyNumberFormat="1" applyFill="1" applyBorder="1" applyAlignment="1">
      <alignment horizontal="center" vertical="center"/>
    </xf>
    <xf numFmtId="3" fontId="0" fillId="4" borderId="64" xfId="0" applyNumberFormat="1" applyFill="1" applyBorder="1" applyAlignment="1">
      <alignment horizontal="center" vertical="center"/>
    </xf>
    <xf numFmtId="3" fontId="0" fillId="4" borderId="48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0" fontId="38" fillId="34" borderId="61" xfId="0" applyFont="1" applyFill="1" applyBorder="1" applyAlignment="1">
      <alignment horizontal="left"/>
    </xf>
    <xf numFmtId="0" fontId="38" fillId="34" borderId="52" xfId="0" applyFont="1" applyFill="1" applyBorder="1" applyAlignment="1">
      <alignment horizontal="left"/>
    </xf>
    <xf numFmtId="0" fontId="38" fillId="34" borderId="62" xfId="0" applyFont="1" applyFill="1" applyBorder="1" applyAlignment="1">
      <alignment horizontal="left"/>
    </xf>
    <xf numFmtId="3" fontId="0" fillId="2" borderId="39" xfId="0" applyNumberFormat="1" applyFill="1" applyBorder="1" applyAlignment="1">
      <alignment horizontal="center" vertical="center"/>
    </xf>
    <xf numFmtId="3" fontId="0" fillId="2" borderId="42" xfId="0" applyNumberFormat="1" applyFill="1" applyBorder="1" applyAlignment="1">
      <alignment horizontal="center" vertical="center"/>
    </xf>
    <xf numFmtId="3" fontId="0" fillId="6" borderId="55" xfId="0" applyNumberFormat="1" applyFill="1" applyBorder="1" applyAlignment="1">
      <alignment horizontal="center" vertical="center"/>
    </xf>
    <xf numFmtId="3" fontId="0" fillId="6" borderId="54" xfId="0" applyNumberForma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/>
    </xf>
    <xf numFmtId="3" fontId="0" fillId="4" borderId="46" xfId="0" applyNumberFormat="1" applyFill="1" applyBorder="1" applyAlignment="1">
      <alignment horizontal="center" vertical="center"/>
    </xf>
    <xf numFmtId="0" fontId="39" fillId="2" borderId="0" xfId="1" applyFont="1" applyFill="1" applyAlignment="1">
      <alignment horizontal="left"/>
    </xf>
  </cellXfs>
  <cellStyles count="219">
    <cellStyle name="20% - Accent1 2" xfId="50"/>
    <cellStyle name="20% - Accent1 3" xfId="3"/>
    <cellStyle name="20% - Accent2 2" xfId="51"/>
    <cellStyle name="20% - Accent2 3" xfId="4"/>
    <cellStyle name="20% - Accent3 2" xfId="52"/>
    <cellStyle name="20% - Accent3 3" xfId="5"/>
    <cellStyle name="20% - Accent4 2" xfId="53"/>
    <cellStyle name="20% - Accent4 3" xfId="6"/>
    <cellStyle name="20% - Accent5 2" xfId="54"/>
    <cellStyle name="20% - Accent5 3" xfId="7"/>
    <cellStyle name="20% - Accent6 2" xfId="55"/>
    <cellStyle name="20% - Accent6 3" xfId="8"/>
    <cellStyle name="40% - Accent1 2" xfId="56"/>
    <cellStyle name="40% - Accent1 3" xfId="9"/>
    <cellStyle name="40% - Accent2 2" xfId="57"/>
    <cellStyle name="40% - Accent2 3" xfId="10"/>
    <cellStyle name="40% - Accent3 2" xfId="58"/>
    <cellStyle name="40% - Accent3 3" xfId="11"/>
    <cellStyle name="40% - Accent4 2" xfId="59"/>
    <cellStyle name="40% - Accent4 3" xfId="12"/>
    <cellStyle name="40% - Accent5 2" xfId="60"/>
    <cellStyle name="40% - Accent5 3" xfId="13"/>
    <cellStyle name="40% - Accent6 2" xfId="61"/>
    <cellStyle name="40% - Accent6 3" xfId="14"/>
    <cellStyle name="60% - Accent1 2" xfId="62"/>
    <cellStyle name="60% - Accent1 3" xfId="15"/>
    <cellStyle name="60% - Accent2 2" xfId="63"/>
    <cellStyle name="60% - Accent2 3" xfId="16"/>
    <cellStyle name="60% - Accent3 2" xfId="64"/>
    <cellStyle name="60% - Accent3 3" xfId="17"/>
    <cellStyle name="60% - Accent4 2" xfId="65"/>
    <cellStyle name="60% - Accent4 3" xfId="18"/>
    <cellStyle name="60% - Accent5 2" xfId="66"/>
    <cellStyle name="60% - Accent5 3" xfId="19"/>
    <cellStyle name="60% - Accent6 2" xfId="67"/>
    <cellStyle name="60% - Accent6 3" xfId="20"/>
    <cellStyle name="Accent1 2" xfId="68"/>
    <cellStyle name="Accent1 3" xfId="21"/>
    <cellStyle name="Accent2 2" xfId="69"/>
    <cellStyle name="Accent2 3" xfId="22"/>
    <cellStyle name="Accent3 2" xfId="70"/>
    <cellStyle name="Accent3 3" xfId="23"/>
    <cellStyle name="Accent4 2" xfId="71"/>
    <cellStyle name="Accent4 3" xfId="24"/>
    <cellStyle name="Accent5 2" xfId="72"/>
    <cellStyle name="Accent5 3" xfId="25"/>
    <cellStyle name="Accent6 2" xfId="73"/>
    <cellStyle name="Accent6 3" xfId="26"/>
    <cellStyle name="Bad 2" xfId="74"/>
    <cellStyle name="Bad 3" xfId="27"/>
    <cellStyle name="Calculation 2" xfId="75"/>
    <cellStyle name="Calculation 2 2" xfId="174"/>
    <cellStyle name="Calculation 3" xfId="28"/>
    <cellStyle name="Calculation 4" xfId="160"/>
    <cellStyle name="Check Cell 2" xfId="76"/>
    <cellStyle name="Check Cell 3" xfId="29"/>
    <cellStyle name="Comma 10" xfId="212"/>
    <cellStyle name="Comma 11" xfId="184"/>
    <cellStyle name="Comma 2" xfId="46"/>
    <cellStyle name="Comma 2 2" xfId="48"/>
    <cellStyle name="Comma 2 3" xfId="203"/>
    <cellStyle name="Comma 2 4" xfId="206"/>
    <cellStyle name="Comma 2 5" xfId="209"/>
    <cellStyle name="Comma 2 6" xfId="213"/>
    <cellStyle name="Comma 2 7" xfId="188"/>
    <cellStyle name="Comma 2_Perth inputs" xfId="197"/>
    <cellStyle name="Comma 3" xfId="92"/>
    <cellStyle name="Comma 4" xfId="200"/>
    <cellStyle name="Comma 5" xfId="202"/>
    <cellStyle name="Comma 6" xfId="196"/>
    <cellStyle name="Comma 7" xfId="205"/>
    <cellStyle name="Comma 8" xfId="208"/>
    <cellStyle name="Comma 9" xfId="211"/>
    <cellStyle name="Currency 2" xfId="194"/>
    <cellStyle name="Currency 3" xfId="187"/>
    <cellStyle name="Explanatory Text 2" xfId="77"/>
    <cellStyle name="Explanatory Text 3" xfId="30"/>
    <cellStyle name="Good 2" xfId="78"/>
    <cellStyle name="Good 3" xfId="31"/>
    <cellStyle name="Grey" xfId="94"/>
    <cellStyle name="Heading 1 2" xfId="79"/>
    <cellStyle name="Heading 1 3" xfId="32"/>
    <cellStyle name="Heading 2 2" xfId="80"/>
    <cellStyle name="Heading 2 3" xfId="33"/>
    <cellStyle name="Heading 3 2" xfId="81"/>
    <cellStyle name="Heading 3 3" xfId="34"/>
    <cellStyle name="Heading 4 2" xfId="82"/>
    <cellStyle name="Heading 4 3" xfId="35"/>
    <cellStyle name="heading, 1,A MAJOR/BOLD" xfId="97"/>
    <cellStyle name="Hyperlink" xfId="1" builtinId="8"/>
    <cellStyle name="Hyperlink 2" xfId="98"/>
    <cellStyle name="Hyperlink 3" xfId="99"/>
    <cellStyle name="Hyperlink 4" xfId="218"/>
    <cellStyle name="Input [yellow]" xfId="95"/>
    <cellStyle name="Input [yellow] 2" xfId="190"/>
    <cellStyle name="Input [yellow] 3" xfId="217"/>
    <cellStyle name="Input 10" xfId="154"/>
    <cellStyle name="Input 2" xfId="83"/>
    <cellStyle name="Input 2 2" xfId="168"/>
    <cellStyle name="Input 3" xfId="36"/>
    <cellStyle name="Input 4" xfId="161"/>
    <cellStyle name="Input 5" xfId="173"/>
    <cellStyle name="Input 6" xfId="166"/>
    <cellStyle name="Input 7" xfId="171"/>
    <cellStyle name="Input 8" xfId="157"/>
    <cellStyle name="Input 9" xfId="180"/>
    <cellStyle name="Linked Cell 2" xfId="84"/>
    <cellStyle name="Linked Cell 3" xfId="37"/>
    <cellStyle name="Neutral 2" xfId="85"/>
    <cellStyle name="Neutral 3" xfId="38"/>
    <cellStyle name="Normal" xfId="0" builtinId="0"/>
    <cellStyle name="Normal - Style1" xfId="100"/>
    <cellStyle name="Normal 10" xfId="101"/>
    <cellStyle name="Normal 11" xfId="102"/>
    <cellStyle name="Normal 12" xfId="103"/>
    <cellStyle name="Normal 13" xfId="104"/>
    <cellStyle name="Normal 14" xfId="105"/>
    <cellStyle name="Normal 15" xfId="106"/>
    <cellStyle name="Normal 16" xfId="107"/>
    <cellStyle name="Normal 17" xfId="108"/>
    <cellStyle name="Normal 18" xfId="109"/>
    <cellStyle name="Normal 19" xfId="110"/>
    <cellStyle name="Normal 2" xfId="45"/>
    <cellStyle name="Normal 2 2" xfId="47"/>
    <cellStyle name="Normal 2 2 2" xfId="111"/>
    <cellStyle name="Normal 2 2 2 2" xfId="112"/>
    <cellStyle name="Normal 2 2 3" xfId="113"/>
    <cellStyle name="Normal 2 2 3 2" xfId="114"/>
    <cellStyle name="Normal 2 2 4" xfId="115"/>
    <cellStyle name="Normal 2 2 5" xfId="191"/>
    <cellStyle name="Normal 2 3" xfId="116"/>
    <cellStyle name="Normal 2 3 2" xfId="117"/>
    <cellStyle name="Normal 2 4" xfId="118"/>
    <cellStyle name="Normal 2 4 2" xfId="119"/>
    <cellStyle name="Normal 2 5" xfId="120"/>
    <cellStyle name="Normal 2 6" xfId="121"/>
    <cellStyle name="Normal 2 7" xfId="186"/>
    <cellStyle name="Normal 2_Perth inputs" xfId="198"/>
    <cellStyle name="Normal 20" xfId="122"/>
    <cellStyle name="Normal 21" xfId="123"/>
    <cellStyle name="Normal 22" xfId="124"/>
    <cellStyle name="Normal 23" xfId="125"/>
    <cellStyle name="Normal 24" xfId="126"/>
    <cellStyle name="Normal 25" xfId="127"/>
    <cellStyle name="Normal 26" xfId="128"/>
    <cellStyle name="Normal 27" xfId="129"/>
    <cellStyle name="Normal 28" xfId="130"/>
    <cellStyle name="Normal 29" xfId="131"/>
    <cellStyle name="Normal 3" xfId="49"/>
    <cellStyle name="Normal 3 2" xfId="132"/>
    <cellStyle name="Normal 30" xfId="133"/>
    <cellStyle name="Normal 31" xfId="134"/>
    <cellStyle name="Normal 32" xfId="135"/>
    <cellStyle name="Normal 33" xfId="136"/>
    <cellStyle name="Normal 34" xfId="137"/>
    <cellStyle name="Normal 35" xfId="138"/>
    <cellStyle name="Normal 36" xfId="139"/>
    <cellStyle name="Normal 37" xfId="140"/>
    <cellStyle name="Normal 38" xfId="141"/>
    <cellStyle name="Normal 39" xfId="142"/>
    <cellStyle name="Normal 4" xfId="93"/>
    <cellStyle name="Normal 4 2" xfId="143"/>
    <cellStyle name="Normal 4 2 2" xfId="204"/>
    <cellStyle name="Normal 4 3" xfId="207"/>
    <cellStyle name="Normal 4 4" xfId="210"/>
    <cellStyle name="Normal 4 5" xfId="214"/>
    <cellStyle name="Normal 40" xfId="152"/>
    <cellStyle name="Normal 41" xfId="2"/>
    <cellStyle name="Normal 42" xfId="153"/>
    <cellStyle name="Normal 43" xfId="169"/>
    <cellStyle name="Normal 44" xfId="159"/>
    <cellStyle name="Normal 45" xfId="175"/>
    <cellStyle name="Normal 46" xfId="164"/>
    <cellStyle name="Normal 47" xfId="158"/>
    <cellStyle name="Normal 48" xfId="155"/>
    <cellStyle name="Normal 49" xfId="183"/>
    <cellStyle name="Normal 5" xfId="144"/>
    <cellStyle name="Normal 5 2" xfId="145"/>
    <cellStyle name="Normal 5 3" xfId="193"/>
    <cellStyle name="Normal 50" xfId="192"/>
    <cellStyle name="Normal 51" xfId="189"/>
    <cellStyle name="Normal 52" xfId="199"/>
    <cellStyle name="Normal 6" xfId="146"/>
    <cellStyle name="Normal 7" xfId="147"/>
    <cellStyle name="Normal 8" xfId="148"/>
    <cellStyle name="Normal 9" xfId="149"/>
    <cellStyle name="Note 2" xfId="86"/>
    <cellStyle name="Note 2 2" xfId="181"/>
    <cellStyle name="Note 3" xfId="39"/>
    <cellStyle name="Note 4" xfId="170"/>
    <cellStyle name="Output 2" xfId="87"/>
    <cellStyle name="Output 2 2" xfId="178"/>
    <cellStyle name="Output 3" xfId="40"/>
    <cellStyle name="Output 4" xfId="176"/>
    <cellStyle name="Percent [2]" xfId="150"/>
    <cellStyle name="Percent 10" xfId="177"/>
    <cellStyle name="Percent 11" xfId="179"/>
    <cellStyle name="Percent 12" xfId="185"/>
    <cellStyle name="Percent 13" xfId="201"/>
    <cellStyle name="Percent 14" xfId="215"/>
    <cellStyle name="Percent 15" xfId="195"/>
    <cellStyle name="Percent 16" xfId="216"/>
    <cellStyle name="Percent 2" xfId="88"/>
    <cellStyle name="Percent 3" xfId="96"/>
    <cellStyle name="Percent 4" xfId="41"/>
    <cellStyle name="Percent 5" xfId="162"/>
    <cellStyle name="Percent 6" xfId="172"/>
    <cellStyle name="Percent 7" xfId="167"/>
    <cellStyle name="Percent 8" xfId="163"/>
    <cellStyle name="Percent 9" xfId="165"/>
    <cellStyle name="rating" xfId="151"/>
    <cellStyle name="Title 2" xfId="89"/>
    <cellStyle name="Title 3" xfId="42"/>
    <cellStyle name="Total 2" xfId="90"/>
    <cellStyle name="Total 2 2" xfId="182"/>
    <cellStyle name="Total 3" xfId="43"/>
    <cellStyle name="Total 4" xfId="156"/>
    <cellStyle name="Warning Text 2" xfId="91"/>
    <cellStyle name="Warning Text 3" xfId="44"/>
  </cellStyles>
  <dxfs count="0"/>
  <tableStyles count="0" defaultTableStyle="TableStyleMedium2" defaultPivotStyle="PivotStyleLight16"/>
  <colors>
    <mruColors>
      <color rgb="FFFFFFCC"/>
      <color rgb="FFFDFDD9"/>
      <color rgb="FFFDE9D9"/>
      <color rgb="FFFFFFF4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workbookViewId="0">
      <selection sqref="A1:G1"/>
    </sheetView>
  </sheetViews>
  <sheetFormatPr defaultRowHeight="15" x14ac:dyDescent="0.25"/>
  <cols>
    <col min="1" max="1" width="13.285156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22" ht="32.25" customHeight="1" x14ac:dyDescent="0.25">
      <c r="A1" s="187" t="s">
        <v>41</v>
      </c>
      <c r="B1" s="187"/>
      <c r="C1" s="187"/>
      <c r="D1" s="187"/>
      <c r="E1" s="187"/>
      <c r="F1" s="187"/>
      <c r="G1" s="187"/>
    </row>
    <row r="2" spans="1:22" ht="20.100000000000001" customHeight="1" x14ac:dyDescent="0.25">
      <c r="A2" s="1" t="s">
        <v>45</v>
      </c>
      <c r="B2" s="186" t="s">
        <v>0</v>
      </c>
      <c r="C2" s="186"/>
      <c r="D2" s="186"/>
      <c r="E2" s="246" t="s">
        <v>0</v>
      </c>
      <c r="F2" s="246"/>
      <c r="G2" s="246"/>
    </row>
    <row r="4" spans="1:22" ht="15.75" x14ac:dyDescent="0.25">
      <c r="A4" s="184" t="s">
        <v>47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</row>
  </sheetData>
  <mergeCells count="3">
    <mergeCell ref="B2:D2"/>
    <mergeCell ref="E2:G2"/>
    <mergeCell ref="A1:G1"/>
  </mergeCells>
  <hyperlinks>
    <hyperlink ref="E2:G2" location="'A2 Operational statistics'!A1" display="Airport operational statistics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5"/>
  <sheetViews>
    <sheetView zoomScale="86" zoomScaleNormal="86" workbookViewId="0">
      <pane xSplit="1" topLeftCell="B1" activePane="topRight" state="frozen"/>
      <selection activeCell="F26" sqref="F26"/>
      <selection pane="topRight" sqref="A1:H1"/>
    </sheetView>
  </sheetViews>
  <sheetFormatPr defaultRowHeight="15" x14ac:dyDescent="0.25"/>
  <cols>
    <col min="1" max="1" width="60.140625" customWidth="1"/>
    <col min="2" max="11" width="12.7109375" customWidth="1"/>
    <col min="12" max="12" width="4.7109375" customWidth="1"/>
    <col min="13" max="22" width="12.7109375" customWidth="1"/>
    <col min="23" max="23" width="4.7109375" customWidth="1"/>
    <col min="24" max="33" width="12.7109375" customWidth="1"/>
    <col min="34" max="34" width="4.7109375" customWidth="1"/>
    <col min="35" max="44" width="12.7109375" customWidth="1"/>
    <col min="45" max="45" width="19.5703125" customWidth="1"/>
    <col min="46" max="46" width="11" customWidth="1"/>
    <col min="47" max="47" width="10.85546875" customWidth="1"/>
    <col min="48" max="48" width="13.5703125" customWidth="1"/>
  </cols>
  <sheetData>
    <row r="1" spans="1:56" ht="30" customHeight="1" thickBot="1" x14ac:dyDescent="0.3">
      <c r="A1" s="235" t="s">
        <v>46</v>
      </c>
      <c r="B1" s="235"/>
      <c r="C1" s="235"/>
      <c r="D1" s="235"/>
      <c r="E1" s="235"/>
      <c r="F1" s="235"/>
      <c r="G1" s="235"/>
      <c r="H1" s="235"/>
      <c r="I1" s="54"/>
      <c r="J1" s="54"/>
      <c r="K1" s="54"/>
    </row>
    <row r="2" spans="1:56" s="2" customFormat="1" ht="45.75" customHeight="1" thickTop="1" thickBot="1" x14ac:dyDescent="0.3">
      <c r="A2" s="236" t="s">
        <v>10</v>
      </c>
      <c r="B2" s="238" t="s">
        <v>11</v>
      </c>
      <c r="C2" s="239"/>
      <c r="D2" s="239"/>
      <c r="E2" s="239"/>
      <c r="F2" s="239"/>
      <c r="G2" s="239"/>
      <c r="H2" s="239"/>
      <c r="I2" s="61"/>
      <c r="J2" s="61"/>
      <c r="K2" s="61"/>
      <c r="L2" s="135"/>
      <c r="M2" s="240" t="s">
        <v>30</v>
      </c>
      <c r="N2" s="241"/>
      <c r="O2" s="241"/>
      <c r="P2" s="241"/>
      <c r="Q2" s="241"/>
      <c r="R2" s="241"/>
      <c r="S2" s="241"/>
      <c r="T2" s="156"/>
      <c r="U2" s="175"/>
      <c r="V2" s="136"/>
      <c r="W2" s="90"/>
      <c r="X2" s="242" t="s">
        <v>31</v>
      </c>
      <c r="Y2" s="243"/>
      <c r="Z2" s="243"/>
      <c r="AA2" s="243"/>
      <c r="AB2" s="243"/>
      <c r="AC2" s="243"/>
      <c r="AD2" s="243"/>
      <c r="AE2" s="157"/>
      <c r="AF2" s="176"/>
      <c r="AG2" s="68"/>
      <c r="AH2" s="101"/>
      <c r="AI2" s="233" t="s">
        <v>12</v>
      </c>
      <c r="AJ2" s="234"/>
      <c r="AK2" s="234"/>
      <c r="AL2" s="234"/>
      <c r="AM2" s="234"/>
      <c r="AN2" s="234"/>
      <c r="AO2" s="234"/>
      <c r="AP2" s="155"/>
      <c r="AQ2" s="174"/>
      <c r="AR2" s="102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s="2" customFormat="1" ht="26.25" customHeight="1" thickBot="1" x14ac:dyDescent="0.3">
      <c r="A3" s="237"/>
      <c r="B3" s="97" t="s">
        <v>4</v>
      </c>
      <c r="C3" s="98" t="s">
        <v>6</v>
      </c>
      <c r="D3" s="98" t="s">
        <v>7</v>
      </c>
      <c r="E3" s="98" t="s">
        <v>8</v>
      </c>
      <c r="F3" s="98" t="s">
        <v>9</v>
      </c>
      <c r="G3" s="98" t="s">
        <v>32</v>
      </c>
      <c r="H3" s="98" t="s">
        <v>35</v>
      </c>
      <c r="I3" s="99" t="s">
        <v>39</v>
      </c>
      <c r="J3" s="99" t="s">
        <v>40</v>
      </c>
      <c r="K3" s="99" t="s">
        <v>42</v>
      </c>
      <c r="L3" s="137"/>
      <c r="M3" s="107" t="s">
        <v>4</v>
      </c>
      <c r="N3" s="108" t="s">
        <v>6</v>
      </c>
      <c r="O3" s="108" t="s">
        <v>7</v>
      </c>
      <c r="P3" s="108" t="s">
        <v>8</v>
      </c>
      <c r="Q3" s="108" t="s">
        <v>9</v>
      </c>
      <c r="R3" s="108" t="s">
        <v>32</v>
      </c>
      <c r="S3" s="108" t="s">
        <v>35</v>
      </c>
      <c r="T3" s="108" t="s">
        <v>39</v>
      </c>
      <c r="U3" s="109" t="s">
        <v>40</v>
      </c>
      <c r="V3" s="109" t="s">
        <v>42</v>
      </c>
      <c r="W3" s="91"/>
      <c r="X3" s="94" t="s">
        <v>4</v>
      </c>
      <c r="Y3" s="95" t="s">
        <v>6</v>
      </c>
      <c r="Z3" s="95" t="s">
        <v>7</v>
      </c>
      <c r="AA3" s="95" t="s">
        <v>8</v>
      </c>
      <c r="AB3" s="95" t="s">
        <v>9</v>
      </c>
      <c r="AC3" s="95" t="s">
        <v>32</v>
      </c>
      <c r="AD3" s="95" t="s">
        <v>35</v>
      </c>
      <c r="AE3" s="95" t="s">
        <v>39</v>
      </c>
      <c r="AF3" s="96" t="s">
        <v>40</v>
      </c>
      <c r="AG3" s="96" t="s">
        <v>42</v>
      </c>
      <c r="AH3" s="103"/>
      <c r="AI3" s="104" t="s">
        <v>4</v>
      </c>
      <c r="AJ3" s="105" t="s">
        <v>6</v>
      </c>
      <c r="AK3" s="105" t="s">
        <v>7</v>
      </c>
      <c r="AL3" s="105" t="s">
        <v>8</v>
      </c>
      <c r="AM3" s="105" t="s">
        <v>9</v>
      </c>
      <c r="AN3" s="105" t="s">
        <v>32</v>
      </c>
      <c r="AO3" s="105" t="s">
        <v>35</v>
      </c>
      <c r="AP3" s="105" t="s">
        <v>39</v>
      </c>
      <c r="AQ3" s="106" t="s">
        <v>40</v>
      </c>
      <c r="AR3" s="106" t="s">
        <v>42</v>
      </c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6.5" customHeight="1" x14ac:dyDescent="0.25">
      <c r="A4" s="39" t="s">
        <v>13</v>
      </c>
      <c r="B4" s="55"/>
      <c r="C4" s="55"/>
      <c r="D4" s="55"/>
      <c r="E4" s="55"/>
      <c r="F4" s="53"/>
      <c r="G4" s="53"/>
      <c r="H4" s="55"/>
      <c r="I4" s="55"/>
      <c r="J4" s="55"/>
      <c r="K4" s="55"/>
      <c r="L4" s="110"/>
      <c r="M4" s="138"/>
      <c r="N4" s="139"/>
      <c r="O4" s="139"/>
      <c r="P4" s="139"/>
      <c r="Q4" s="139"/>
      <c r="R4" s="139"/>
      <c r="S4" s="139"/>
      <c r="T4" s="139"/>
      <c r="U4" s="139"/>
      <c r="V4" s="181"/>
      <c r="W4" s="82"/>
      <c r="X4" s="92"/>
      <c r="Y4" s="81"/>
      <c r="Z4" s="81"/>
      <c r="AA4" s="81"/>
      <c r="AB4" s="81"/>
      <c r="AC4" s="81"/>
      <c r="AD4" s="81"/>
      <c r="AE4" s="81"/>
      <c r="AF4" s="93"/>
      <c r="AG4" s="93"/>
      <c r="AH4" s="57"/>
      <c r="AI4" s="44"/>
      <c r="AJ4" s="62"/>
      <c r="AK4" s="62"/>
      <c r="AL4" s="62"/>
      <c r="AM4" s="62"/>
      <c r="AN4" s="62"/>
      <c r="AO4" s="62"/>
      <c r="AP4" s="62"/>
      <c r="AQ4" s="64"/>
      <c r="AR4" s="64"/>
    </row>
    <row r="5" spans="1:56" ht="15" customHeight="1" x14ac:dyDescent="0.25">
      <c r="A5" s="5" t="s">
        <v>14</v>
      </c>
      <c r="B5" s="46">
        <v>15800845</v>
      </c>
      <c r="C5" s="41">
        <v>16516320</v>
      </c>
      <c r="D5" s="41">
        <v>16843522</v>
      </c>
      <c r="E5" s="41">
        <v>17053880</v>
      </c>
      <c r="F5" s="41">
        <v>16948987</v>
      </c>
      <c r="G5" s="41">
        <v>17199894</v>
      </c>
      <c r="H5" s="45">
        <v>17242490</v>
      </c>
      <c r="I5" s="50">
        <v>17505162</v>
      </c>
      <c r="J5" s="50">
        <v>17586545</v>
      </c>
      <c r="K5" s="50">
        <v>13298324</v>
      </c>
      <c r="L5" s="111"/>
      <c r="M5" s="112">
        <v>21865858</v>
      </c>
      <c r="N5" s="113">
        <v>21422580</v>
      </c>
      <c r="O5" s="113">
        <v>22701919</v>
      </c>
      <c r="P5" s="113">
        <v>23228916</v>
      </c>
      <c r="Q5" s="113">
        <v>23718158</v>
      </c>
      <c r="R5" s="113">
        <v>24669217</v>
      </c>
      <c r="S5" s="114">
        <v>25160437</v>
      </c>
      <c r="T5" s="144">
        <v>25720646</v>
      </c>
      <c r="U5" s="179">
        <v>25812950</v>
      </c>
      <c r="V5" s="182">
        <v>18920849</v>
      </c>
      <c r="W5" s="83"/>
      <c r="X5" s="47">
        <v>8185872</v>
      </c>
      <c r="Y5" s="42">
        <v>9140418</v>
      </c>
      <c r="Z5" s="42">
        <v>9900200</v>
      </c>
      <c r="AA5" s="42">
        <v>9843341</v>
      </c>
      <c r="AB5" s="42">
        <v>9790211</v>
      </c>
      <c r="AC5" s="42">
        <v>9506180</v>
      </c>
      <c r="AD5" s="75">
        <v>9216880</v>
      </c>
      <c r="AE5" s="149">
        <v>9327038</v>
      </c>
      <c r="AF5" s="43">
        <v>9531355</v>
      </c>
      <c r="AG5" s="43">
        <v>7775987</v>
      </c>
      <c r="AH5" s="58"/>
      <c r="AI5" s="151">
        <v>24322578</v>
      </c>
      <c r="AJ5" s="148">
        <v>23906033</v>
      </c>
      <c r="AK5" s="148">
        <v>24897885</v>
      </c>
      <c r="AL5" s="148">
        <v>25181242</v>
      </c>
      <c r="AM5" s="148">
        <v>25556077</v>
      </c>
      <c r="AN5" s="148">
        <v>26596811</v>
      </c>
      <c r="AO5" s="146">
        <v>27091661</v>
      </c>
      <c r="AP5" s="146">
        <v>27636591</v>
      </c>
      <c r="AQ5" s="173">
        <v>27476873</v>
      </c>
      <c r="AR5" s="154">
        <v>20069534</v>
      </c>
    </row>
    <row r="6" spans="1:56" ht="24" customHeight="1" x14ac:dyDescent="0.25">
      <c r="A6" s="5" t="s">
        <v>15</v>
      </c>
      <c r="B6" s="14">
        <v>4287681</v>
      </c>
      <c r="C6" s="10">
        <v>4483094</v>
      </c>
      <c r="D6" s="10">
        <v>4523183</v>
      </c>
      <c r="E6" s="10">
        <v>4791148</v>
      </c>
      <c r="F6" s="10">
        <v>5064879</v>
      </c>
      <c r="G6" s="10">
        <v>5259940</v>
      </c>
      <c r="H6" s="12">
        <v>5590481</v>
      </c>
      <c r="I6" s="50">
        <v>5890685</v>
      </c>
      <c r="J6" s="50">
        <v>6193332</v>
      </c>
      <c r="K6" s="50">
        <v>4658603</v>
      </c>
      <c r="L6" s="115"/>
      <c r="M6" s="116">
        <v>6287710</v>
      </c>
      <c r="N6" s="117">
        <v>6784203</v>
      </c>
      <c r="O6" s="117">
        <v>7098743</v>
      </c>
      <c r="P6" s="117">
        <v>7753622</v>
      </c>
      <c r="Q6" s="117">
        <v>8373155</v>
      </c>
      <c r="R6" s="117">
        <v>9165929</v>
      </c>
      <c r="S6" s="118">
        <v>9935426</v>
      </c>
      <c r="T6" s="145">
        <v>10866403</v>
      </c>
      <c r="U6" s="179">
        <v>11441671</v>
      </c>
      <c r="V6" s="182">
        <v>8212350</v>
      </c>
      <c r="W6" s="84"/>
      <c r="X6" s="48">
        <v>3265581</v>
      </c>
      <c r="Y6" s="69">
        <v>3492160</v>
      </c>
      <c r="Z6" s="69">
        <v>3763958</v>
      </c>
      <c r="AA6" s="69">
        <v>4118239</v>
      </c>
      <c r="AB6" s="69">
        <v>4194083</v>
      </c>
      <c r="AC6" s="69">
        <v>4253109</v>
      </c>
      <c r="AD6" s="76">
        <v>4404941</v>
      </c>
      <c r="AE6" s="150">
        <v>4364573</v>
      </c>
      <c r="AF6" s="43">
        <v>4371351</v>
      </c>
      <c r="AG6" s="43">
        <v>3292981</v>
      </c>
      <c r="AH6" s="59"/>
      <c r="AI6" s="152">
        <v>11492078</v>
      </c>
      <c r="AJ6" s="164">
        <v>11913942</v>
      </c>
      <c r="AK6" s="164">
        <v>12556842</v>
      </c>
      <c r="AL6" s="164">
        <v>13096560</v>
      </c>
      <c r="AM6" s="164">
        <v>13300765</v>
      </c>
      <c r="AN6" s="164">
        <v>14323897</v>
      </c>
      <c r="AO6" s="147">
        <v>15428419</v>
      </c>
      <c r="AP6" s="147">
        <v>16346698</v>
      </c>
      <c r="AQ6" s="40">
        <v>16850192</v>
      </c>
      <c r="AR6" s="40">
        <v>12119622</v>
      </c>
    </row>
    <row r="7" spans="1:56" ht="15" customHeight="1" x14ac:dyDescent="0.25">
      <c r="A7" s="5" t="s">
        <v>16</v>
      </c>
      <c r="B7" s="14">
        <v>159248</v>
      </c>
      <c r="C7" s="10">
        <v>182720</v>
      </c>
      <c r="D7" s="10">
        <v>212366</v>
      </c>
      <c r="E7" s="10">
        <v>221420</v>
      </c>
      <c r="F7" s="10">
        <v>247230</v>
      </c>
      <c r="G7" s="10">
        <v>211717</v>
      </c>
      <c r="H7" s="12">
        <v>178959</v>
      </c>
      <c r="I7" s="50">
        <v>223388</v>
      </c>
      <c r="J7" s="50">
        <v>216191</v>
      </c>
      <c r="K7" s="50">
        <v>152377</v>
      </c>
      <c r="L7" s="115"/>
      <c r="M7" s="116">
        <v>138307</v>
      </c>
      <c r="N7" s="117">
        <v>131523</v>
      </c>
      <c r="O7" s="117">
        <v>128741</v>
      </c>
      <c r="P7" s="117">
        <v>131008</v>
      </c>
      <c r="Q7" s="117">
        <v>121968</v>
      </c>
      <c r="R7" s="117">
        <v>91198</v>
      </c>
      <c r="S7" s="118">
        <v>61470</v>
      </c>
      <c r="T7" s="145">
        <v>46503</v>
      </c>
      <c r="U7" s="179">
        <v>36372</v>
      </c>
      <c r="V7" s="182">
        <v>32502</v>
      </c>
      <c r="W7" s="84"/>
      <c r="X7" s="48">
        <v>3960</v>
      </c>
      <c r="Y7" s="69">
        <v>5167</v>
      </c>
      <c r="Z7" s="69">
        <v>6914</v>
      </c>
      <c r="AA7" s="69">
        <v>6692</v>
      </c>
      <c r="AB7" s="69">
        <v>11236</v>
      </c>
      <c r="AC7" s="69">
        <v>11239</v>
      </c>
      <c r="AD7" s="76">
        <v>6476</v>
      </c>
      <c r="AE7" s="150">
        <v>12228</v>
      </c>
      <c r="AF7" s="43">
        <v>43550</v>
      </c>
      <c r="AG7" s="43">
        <v>28061</v>
      </c>
      <c r="AH7" s="59"/>
      <c r="AI7" s="152">
        <v>1161216</v>
      </c>
      <c r="AJ7" s="164">
        <v>1297016</v>
      </c>
      <c r="AK7" s="164">
        <v>1375206</v>
      </c>
      <c r="AL7" s="164">
        <v>1430342</v>
      </c>
      <c r="AM7" s="164">
        <v>1361963</v>
      </c>
      <c r="AN7" s="164">
        <v>1292838</v>
      </c>
      <c r="AO7" s="147">
        <v>1177559</v>
      </c>
      <c r="AP7" s="147">
        <v>1205316</v>
      </c>
      <c r="AQ7" s="40">
        <v>1320938</v>
      </c>
      <c r="AR7" s="40">
        <v>74479</v>
      </c>
    </row>
    <row r="8" spans="1:56" ht="15" customHeight="1" x14ac:dyDescent="0.25">
      <c r="A8" s="5" t="s">
        <v>17</v>
      </c>
      <c r="B8" s="14">
        <v>10029</v>
      </c>
      <c r="C8" s="10">
        <v>17646</v>
      </c>
      <c r="D8" s="10">
        <v>24349</v>
      </c>
      <c r="E8" s="10">
        <v>26866</v>
      </c>
      <c r="F8" s="10">
        <v>12669</v>
      </c>
      <c r="G8" s="10">
        <v>13950</v>
      </c>
      <c r="H8" s="12">
        <v>47705</v>
      </c>
      <c r="I8" s="50">
        <v>39405</v>
      </c>
      <c r="J8" s="50">
        <v>2746</v>
      </c>
      <c r="K8" s="50">
        <v>2387</v>
      </c>
      <c r="L8" s="115"/>
      <c r="M8" s="116">
        <v>36889</v>
      </c>
      <c r="N8" s="117">
        <v>38644</v>
      </c>
      <c r="O8" s="117">
        <v>51563</v>
      </c>
      <c r="P8" s="117">
        <v>76262</v>
      </c>
      <c r="Q8" s="117">
        <v>100751</v>
      </c>
      <c r="R8" s="117">
        <v>40914</v>
      </c>
      <c r="S8" s="118">
        <v>58065</v>
      </c>
      <c r="T8" s="145">
        <v>121232</v>
      </c>
      <c r="U8" s="179">
        <v>141371</v>
      </c>
      <c r="V8" s="182">
        <v>94177</v>
      </c>
      <c r="W8" s="84"/>
      <c r="X8" s="48"/>
      <c r="Y8" s="69"/>
      <c r="Z8" s="69"/>
      <c r="AA8" s="69"/>
      <c r="AB8" s="69"/>
      <c r="AC8" s="69"/>
      <c r="AD8" s="76"/>
      <c r="AE8" s="150"/>
      <c r="AF8" s="43"/>
      <c r="AG8" s="43"/>
      <c r="AH8" s="59"/>
      <c r="AI8" s="152">
        <v>71539</v>
      </c>
      <c r="AJ8" s="164">
        <v>83156</v>
      </c>
      <c r="AK8" s="164">
        <v>91493</v>
      </c>
      <c r="AL8" s="164">
        <v>56790</v>
      </c>
      <c r="AM8" s="164">
        <v>28810</v>
      </c>
      <c r="AN8" s="164">
        <v>7985</v>
      </c>
      <c r="AO8" s="147">
        <v>25848</v>
      </c>
      <c r="AP8" s="147">
        <v>24786</v>
      </c>
      <c r="AQ8" s="40">
        <v>22697</v>
      </c>
      <c r="AR8" s="40">
        <v>18815</v>
      </c>
    </row>
    <row r="9" spans="1:56" ht="15" customHeight="1" x14ac:dyDescent="0.25">
      <c r="A9" s="5" t="s">
        <v>18</v>
      </c>
      <c r="B9" s="14"/>
      <c r="C9" s="10"/>
      <c r="D9" s="10"/>
      <c r="E9" s="10"/>
      <c r="F9" s="10"/>
      <c r="G9" s="10"/>
      <c r="H9" s="12"/>
      <c r="I9" s="50"/>
      <c r="J9" s="50"/>
      <c r="K9" s="50"/>
      <c r="L9" s="115"/>
      <c r="M9" s="116"/>
      <c r="N9" s="117"/>
      <c r="O9" s="117"/>
      <c r="P9" s="117"/>
      <c r="Q9" s="117"/>
      <c r="R9" s="117"/>
      <c r="S9" s="118"/>
      <c r="T9" s="145"/>
      <c r="U9" s="179"/>
      <c r="V9" s="182"/>
      <c r="W9" s="84"/>
      <c r="X9" s="48"/>
      <c r="Y9" s="69">
        <v>680927</v>
      </c>
      <c r="Z9" s="69">
        <v>1018215</v>
      </c>
      <c r="AA9" s="69">
        <v>947981</v>
      </c>
      <c r="AB9" s="69">
        <v>773214</v>
      </c>
      <c r="AC9" s="69">
        <v>726937</v>
      </c>
      <c r="AD9" s="76">
        <v>661322</v>
      </c>
      <c r="AE9" s="150">
        <v>596264</v>
      </c>
      <c r="AF9" s="43">
        <v>604511</v>
      </c>
      <c r="AG9" s="43">
        <v>622489</v>
      </c>
      <c r="AH9" s="59"/>
      <c r="AI9" s="65"/>
      <c r="AJ9" s="165"/>
      <c r="AK9" s="165"/>
      <c r="AL9" s="165"/>
      <c r="AM9" s="165"/>
      <c r="AN9" s="165"/>
      <c r="AO9" s="66"/>
      <c r="AP9" s="66"/>
      <c r="AQ9" s="28"/>
      <c r="AR9" s="28"/>
    </row>
    <row r="10" spans="1:56" ht="15" customHeight="1" x14ac:dyDescent="0.25">
      <c r="A10" s="6" t="s">
        <v>19</v>
      </c>
      <c r="B10" s="15">
        <v>20257803</v>
      </c>
      <c r="C10" s="11">
        <v>21199780</v>
      </c>
      <c r="D10" s="11">
        <v>21603420</v>
      </c>
      <c r="E10" s="11">
        <v>22093314</v>
      </c>
      <c r="F10" s="11">
        <v>22273765</v>
      </c>
      <c r="G10" s="11">
        <f>SUM(G5:G9)</f>
        <v>22685501</v>
      </c>
      <c r="H10" s="13">
        <v>23059635</v>
      </c>
      <c r="I10" s="51">
        <v>23658640</v>
      </c>
      <c r="J10" s="51">
        <v>23998814</v>
      </c>
      <c r="K10" s="51">
        <v>18111691</v>
      </c>
      <c r="L10" s="140"/>
      <c r="M10" s="120">
        <v>28328764</v>
      </c>
      <c r="N10" s="121">
        <v>28376950</v>
      </c>
      <c r="O10" s="121">
        <v>29980966</v>
      </c>
      <c r="P10" s="121">
        <v>31189808</v>
      </c>
      <c r="Q10" s="121">
        <v>32314032</v>
      </c>
      <c r="R10" s="121">
        <f>SUM(R5:R9)</f>
        <v>33967258</v>
      </c>
      <c r="S10" s="122">
        <v>35215398</v>
      </c>
      <c r="T10" s="122">
        <v>36754784</v>
      </c>
      <c r="U10" s="122">
        <v>37432364</v>
      </c>
      <c r="V10" s="183">
        <v>27259878</v>
      </c>
      <c r="W10" s="85"/>
      <c r="X10" s="24">
        <v>11455413</v>
      </c>
      <c r="Y10" s="71">
        <v>13318672</v>
      </c>
      <c r="Z10" s="71">
        <v>14689287</v>
      </c>
      <c r="AA10" s="71">
        <v>14916253</v>
      </c>
      <c r="AB10" s="71">
        <v>14768744</v>
      </c>
      <c r="AC10" s="71">
        <f>SUM(AC5:AC9)</f>
        <v>14497465</v>
      </c>
      <c r="AD10" s="77">
        <v>14289619</v>
      </c>
      <c r="AE10" s="77">
        <v>14300103</v>
      </c>
      <c r="AF10" s="25">
        <v>14550767</v>
      </c>
      <c r="AG10" s="25">
        <v>11719518</v>
      </c>
      <c r="AH10" s="59"/>
      <c r="AI10" s="65">
        <v>37047411</v>
      </c>
      <c r="AJ10" s="165">
        <v>37200147</v>
      </c>
      <c r="AK10" s="165">
        <v>37940378</v>
      </c>
      <c r="AL10" s="165">
        <v>38733032</v>
      </c>
      <c r="AM10" s="165">
        <v>40247615</v>
      </c>
      <c r="AN10" s="165">
        <v>42221531</v>
      </c>
      <c r="AO10" s="66">
        <v>43723487</v>
      </c>
      <c r="AP10" s="66">
        <v>45213391</v>
      </c>
      <c r="AQ10" s="28">
        <v>45670700</v>
      </c>
      <c r="AR10" s="28">
        <v>32282450</v>
      </c>
    </row>
    <row r="11" spans="1:56" ht="15" customHeight="1" x14ac:dyDescent="0.25">
      <c r="A11" s="7" t="s">
        <v>20</v>
      </c>
      <c r="B11" s="15">
        <v>190402</v>
      </c>
      <c r="C11" s="11">
        <v>204296</v>
      </c>
      <c r="D11" s="11">
        <v>219570</v>
      </c>
      <c r="E11" s="11">
        <v>226125</v>
      </c>
      <c r="F11" s="11">
        <v>223402</v>
      </c>
      <c r="G11" s="11">
        <v>217688</v>
      </c>
      <c r="H11" s="13">
        <v>215588</v>
      </c>
      <c r="I11" s="51">
        <v>213102</v>
      </c>
      <c r="J11" s="51">
        <v>212319</v>
      </c>
      <c r="K11" s="51">
        <v>173758</v>
      </c>
      <c r="L11" s="140"/>
      <c r="M11" s="120">
        <v>206070</v>
      </c>
      <c r="N11" s="121">
        <v>207070</v>
      </c>
      <c r="O11" s="121">
        <v>217738</v>
      </c>
      <c r="P11" s="121">
        <v>225348</v>
      </c>
      <c r="Q11" s="121">
        <v>294892</v>
      </c>
      <c r="R11" s="121">
        <v>237554</v>
      </c>
      <c r="S11" s="122">
        <v>239298</v>
      </c>
      <c r="T11" s="122">
        <v>244476</v>
      </c>
      <c r="U11" s="122">
        <v>246210</v>
      </c>
      <c r="V11" s="183">
        <v>188240</v>
      </c>
      <c r="W11" s="85"/>
      <c r="X11" s="24">
        <v>129066</v>
      </c>
      <c r="Y11" s="71">
        <v>142079</v>
      </c>
      <c r="Z11" s="71">
        <v>151331</v>
      </c>
      <c r="AA11" s="71">
        <v>149678</v>
      </c>
      <c r="AB11" s="71">
        <v>141256</v>
      </c>
      <c r="AC11" s="71">
        <v>135237</v>
      </c>
      <c r="AD11" s="77">
        <v>130115</v>
      </c>
      <c r="AE11" s="77">
        <v>129931</v>
      </c>
      <c r="AF11" s="25">
        <v>131955</v>
      </c>
      <c r="AG11" s="25">
        <v>118374</v>
      </c>
      <c r="AH11" s="59"/>
      <c r="AI11" s="65">
        <v>311147</v>
      </c>
      <c r="AJ11" s="165">
        <v>310936</v>
      </c>
      <c r="AK11" s="165">
        <v>325576</v>
      </c>
      <c r="AL11" s="165">
        <v>327356</v>
      </c>
      <c r="AM11" s="165">
        <v>329492</v>
      </c>
      <c r="AN11" s="165">
        <v>342327</v>
      </c>
      <c r="AO11" s="66">
        <v>347100</v>
      </c>
      <c r="AP11" s="66">
        <v>345062</v>
      </c>
      <c r="AQ11" s="28">
        <v>346306</v>
      </c>
      <c r="AR11" s="28">
        <v>265975</v>
      </c>
    </row>
    <row r="12" spans="1:56" x14ac:dyDescent="0.25">
      <c r="A12" s="7" t="s">
        <v>21</v>
      </c>
      <c r="B12" s="34">
        <v>7229745</v>
      </c>
      <c r="C12" s="20">
        <v>7530644</v>
      </c>
      <c r="D12" s="20">
        <v>7974697</v>
      </c>
      <c r="E12" s="20">
        <v>8484659</v>
      </c>
      <c r="F12" s="20">
        <v>8294324</v>
      </c>
      <c r="G12" s="20">
        <v>8238584</v>
      </c>
      <c r="H12" s="35">
        <v>8226886</v>
      </c>
      <c r="I12" s="51">
        <v>8419253</v>
      </c>
      <c r="J12" s="51">
        <v>8411038</v>
      </c>
      <c r="K12" s="51">
        <v>6692423.3660000004</v>
      </c>
      <c r="L12" s="141"/>
      <c r="M12" s="124">
        <v>10788347</v>
      </c>
      <c r="N12" s="125">
        <v>10767847</v>
      </c>
      <c r="O12" s="125">
        <v>11606821</v>
      </c>
      <c r="P12" s="125">
        <v>12228487</v>
      </c>
      <c r="Q12" s="125">
        <v>12451493</v>
      </c>
      <c r="R12" s="125">
        <v>12892880</v>
      </c>
      <c r="S12" s="142">
        <v>13389718</v>
      </c>
      <c r="T12" s="142">
        <v>13821621.219000004</v>
      </c>
      <c r="U12" s="122">
        <v>13897651</v>
      </c>
      <c r="V12" s="183">
        <v>10603386.634</v>
      </c>
      <c r="W12" s="86"/>
      <c r="X12" s="37">
        <v>4854582</v>
      </c>
      <c r="Y12" s="72">
        <v>5431274</v>
      </c>
      <c r="Z12" s="72">
        <v>6284455</v>
      </c>
      <c r="AA12" s="72">
        <v>6678717</v>
      </c>
      <c r="AB12" s="72">
        <v>6520239</v>
      </c>
      <c r="AC12" s="72">
        <v>6255336</v>
      </c>
      <c r="AD12" s="78">
        <v>6156278</v>
      </c>
      <c r="AE12" s="159">
        <v>5920988</v>
      </c>
      <c r="AF12" s="25">
        <v>5932308.0624999991</v>
      </c>
      <c r="AG12" s="25">
        <v>4895528.3324999996</v>
      </c>
      <c r="AH12" s="60"/>
      <c r="AI12" s="36">
        <v>16185326</v>
      </c>
      <c r="AJ12" s="166">
        <v>16247960</v>
      </c>
      <c r="AK12" s="166">
        <v>16847134</v>
      </c>
      <c r="AL12" s="166">
        <v>16955227</v>
      </c>
      <c r="AM12" s="166">
        <v>16410119</v>
      </c>
      <c r="AN12" s="166">
        <v>17075595</v>
      </c>
      <c r="AO12" s="162">
        <v>17822000</v>
      </c>
      <c r="AP12" s="162">
        <v>18240000</v>
      </c>
      <c r="AQ12" s="28">
        <v>18562000</v>
      </c>
      <c r="AR12" s="28">
        <v>14294100.892999999</v>
      </c>
    </row>
    <row r="13" spans="1:56" x14ac:dyDescent="0.25">
      <c r="A13" s="33" t="s">
        <v>22</v>
      </c>
      <c r="B13" s="4"/>
      <c r="C13" s="4"/>
      <c r="D13" s="4"/>
      <c r="E13" s="4"/>
      <c r="F13" s="4"/>
      <c r="G13" s="4"/>
      <c r="H13" s="4"/>
      <c r="I13" s="49"/>
      <c r="J13" s="49"/>
      <c r="K13" s="49"/>
      <c r="L13" s="115"/>
      <c r="M13" s="127"/>
      <c r="N13" s="128"/>
      <c r="O13" s="128"/>
      <c r="P13" s="128"/>
      <c r="Q13" s="128"/>
      <c r="R13" s="128"/>
      <c r="S13" s="128"/>
      <c r="T13" s="128"/>
      <c r="U13" s="128"/>
      <c r="V13" s="182"/>
      <c r="W13" s="84"/>
      <c r="X13" s="73"/>
      <c r="Y13" s="63"/>
      <c r="Z13" s="63"/>
      <c r="AA13" s="63"/>
      <c r="AB13" s="63"/>
      <c r="AC13" s="63"/>
      <c r="AD13" s="63"/>
      <c r="AE13" s="63"/>
      <c r="AF13" s="70"/>
      <c r="AG13" s="70"/>
      <c r="AH13" s="59"/>
      <c r="AI13" s="67"/>
      <c r="AJ13" s="56"/>
      <c r="AK13" s="56"/>
      <c r="AL13" s="56"/>
      <c r="AM13" s="56"/>
      <c r="AN13" s="56"/>
      <c r="AO13" s="56"/>
      <c r="AP13" s="56"/>
      <c r="AQ13" s="40"/>
      <c r="AR13" s="40"/>
    </row>
    <row r="14" spans="1:56" x14ac:dyDescent="0.25">
      <c r="A14" s="8" t="s">
        <v>1</v>
      </c>
      <c r="B14" s="38">
        <v>164</v>
      </c>
      <c r="C14" s="19">
        <v>166</v>
      </c>
      <c r="D14" s="19">
        <v>177</v>
      </c>
      <c r="E14" s="19">
        <v>195</v>
      </c>
      <c r="F14" s="19">
        <v>200.4</v>
      </c>
      <c r="G14" s="19">
        <v>212.49824000000001</v>
      </c>
      <c r="H14" s="21">
        <v>223</v>
      </c>
      <c r="I14" s="50">
        <v>239</v>
      </c>
      <c r="J14" s="50">
        <v>269</v>
      </c>
      <c r="K14" s="50">
        <v>275</v>
      </c>
      <c r="L14" s="111"/>
      <c r="M14" s="112">
        <v>159</v>
      </c>
      <c r="N14" s="113">
        <v>174</v>
      </c>
      <c r="O14" s="113">
        <v>190</v>
      </c>
      <c r="P14" s="113">
        <v>204</v>
      </c>
      <c r="Q14" s="113">
        <v>205</v>
      </c>
      <c r="R14" s="113">
        <v>165.58651068679262</v>
      </c>
      <c r="S14" s="114">
        <v>198</v>
      </c>
      <c r="T14" s="144">
        <v>228</v>
      </c>
      <c r="U14" s="179">
        <v>243.79999999999998</v>
      </c>
      <c r="V14" s="182">
        <v>252</v>
      </c>
      <c r="W14" s="83"/>
      <c r="X14" s="47">
        <v>108</v>
      </c>
      <c r="Y14" s="42">
        <v>139</v>
      </c>
      <c r="Z14" s="42">
        <v>154</v>
      </c>
      <c r="AA14" s="42">
        <v>176</v>
      </c>
      <c r="AB14" s="42">
        <v>184</v>
      </c>
      <c r="AC14" s="42">
        <v>210.65119518837173</v>
      </c>
      <c r="AD14" s="75">
        <v>201.28947641857252</v>
      </c>
      <c r="AE14" s="149">
        <v>175</v>
      </c>
      <c r="AF14" s="43">
        <v>167.49860448346607</v>
      </c>
      <c r="AG14" s="43">
        <v>153.0338491613627</v>
      </c>
      <c r="AH14" s="58"/>
      <c r="AI14" s="151">
        <v>223</v>
      </c>
      <c r="AJ14" s="148">
        <v>219</v>
      </c>
      <c r="AK14" s="148">
        <v>234</v>
      </c>
      <c r="AL14" s="148">
        <v>292</v>
      </c>
      <c r="AM14" s="148">
        <v>305</v>
      </c>
      <c r="AN14" s="148">
        <v>315</v>
      </c>
      <c r="AO14" s="146">
        <v>417</v>
      </c>
      <c r="AP14" s="146">
        <v>438</v>
      </c>
      <c r="AQ14" s="40">
        <v>394</v>
      </c>
      <c r="AR14" s="40">
        <v>409</v>
      </c>
    </row>
    <row r="15" spans="1:56" x14ac:dyDescent="0.25">
      <c r="A15" s="8" t="s">
        <v>2</v>
      </c>
      <c r="B15" s="14">
        <v>65</v>
      </c>
      <c r="C15" s="10">
        <v>73</v>
      </c>
      <c r="D15" s="10">
        <v>75</v>
      </c>
      <c r="E15" s="10">
        <v>86</v>
      </c>
      <c r="F15" s="10">
        <v>88.2</v>
      </c>
      <c r="G15" s="10">
        <v>87.301760000000002</v>
      </c>
      <c r="H15" s="12">
        <v>101</v>
      </c>
      <c r="I15" s="50">
        <v>109</v>
      </c>
      <c r="J15" s="50">
        <v>118</v>
      </c>
      <c r="K15" s="50">
        <v>126</v>
      </c>
      <c r="L15" s="115"/>
      <c r="M15" s="116">
        <v>68</v>
      </c>
      <c r="N15" s="117">
        <v>75</v>
      </c>
      <c r="O15" s="117">
        <v>78</v>
      </c>
      <c r="P15" s="117">
        <v>87</v>
      </c>
      <c r="Q15" s="117">
        <v>74</v>
      </c>
      <c r="R15" s="117">
        <v>96.413489313207393</v>
      </c>
      <c r="S15" s="118">
        <v>101</v>
      </c>
      <c r="T15" s="145">
        <v>101</v>
      </c>
      <c r="U15" s="179">
        <v>104.8</v>
      </c>
      <c r="V15" s="182">
        <v>115</v>
      </c>
      <c r="W15" s="84"/>
      <c r="X15" s="48">
        <v>87</v>
      </c>
      <c r="Y15" s="69">
        <v>92</v>
      </c>
      <c r="Z15" s="69">
        <v>102</v>
      </c>
      <c r="AA15" s="69">
        <v>109</v>
      </c>
      <c r="AB15" s="69">
        <v>121</v>
      </c>
      <c r="AC15" s="69">
        <v>128.43213814496158</v>
      </c>
      <c r="AD15" s="76">
        <v>131.37719024809417</v>
      </c>
      <c r="AE15" s="150">
        <v>125</v>
      </c>
      <c r="AF15" s="43">
        <v>132.00139551653393</v>
      </c>
      <c r="AG15" s="43">
        <v>125.95615083863721</v>
      </c>
      <c r="AH15" s="59"/>
      <c r="AI15" s="152">
        <v>110</v>
      </c>
      <c r="AJ15" s="164">
        <v>107</v>
      </c>
      <c r="AK15" s="164">
        <v>100</v>
      </c>
      <c r="AL15" s="164">
        <v>64</v>
      </c>
      <c r="AM15" s="164">
        <v>73</v>
      </c>
      <c r="AN15" s="164">
        <v>81</v>
      </c>
      <c r="AO15" s="147">
        <v>89</v>
      </c>
      <c r="AP15" s="147">
        <v>97</v>
      </c>
      <c r="AQ15" s="40">
        <v>102</v>
      </c>
      <c r="AR15" s="40">
        <v>95</v>
      </c>
    </row>
    <row r="16" spans="1:56" x14ac:dyDescent="0.25">
      <c r="A16" s="7" t="s">
        <v>23</v>
      </c>
      <c r="B16" s="34">
        <v>229</v>
      </c>
      <c r="C16" s="20">
        <v>239</v>
      </c>
      <c r="D16" s="20">
        <v>252</v>
      </c>
      <c r="E16" s="20">
        <v>281</v>
      </c>
      <c r="F16" s="20">
        <v>288.60000000000002</v>
      </c>
      <c r="G16" s="20">
        <f>SUM(G14:G15)</f>
        <v>299.8</v>
      </c>
      <c r="H16" s="35">
        <v>324</v>
      </c>
      <c r="I16" s="52">
        <v>348</v>
      </c>
      <c r="J16" s="52">
        <v>387</v>
      </c>
      <c r="K16" s="52">
        <v>401</v>
      </c>
      <c r="L16" s="141"/>
      <c r="M16" s="124">
        <v>227</v>
      </c>
      <c r="N16" s="125">
        <v>249</v>
      </c>
      <c r="O16" s="125">
        <v>268</v>
      </c>
      <c r="P16" s="125">
        <v>291</v>
      </c>
      <c r="Q16" s="125">
        <v>279</v>
      </c>
      <c r="R16" s="125">
        <f>SUM(R14:R15)</f>
        <v>262</v>
      </c>
      <c r="S16" s="126">
        <v>299</v>
      </c>
      <c r="T16" s="142">
        <v>329</v>
      </c>
      <c r="U16" s="122">
        <v>348.59999999999997</v>
      </c>
      <c r="V16" s="183">
        <v>367</v>
      </c>
      <c r="W16" s="86"/>
      <c r="X16" s="37">
        <v>195</v>
      </c>
      <c r="Y16" s="72">
        <v>231</v>
      </c>
      <c r="Z16" s="72">
        <v>256</v>
      </c>
      <c r="AA16" s="72">
        <v>285</v>
      </c>
      <c r="AB16" s="72">
        <v>305</v>
      </c>
      <c r="AC16" s="72">
        <f>SUM(AC14:AC15)</f>
        <v>339.08333333333331</v>
      </c>
      <c r="AD16" s="78">
        <v>332.66666666666669</v>
      </c>
      <c r="AE16" s="159">
        <v>300</v>
      </c>
      <c r="AF16" s="25">
        <v>299.5</v>
      </c>
      <c r="AG16" s="25">
        <v>278.9899999999999</v>
      </c>
      <c r="AH16" s="60"/>
      <c r="AI16" s="36">
        <v>333</v>
      </c>
      <c r="AJ16" s="166">
        <v>326</v>
      </c>
      <c r="AK16" s="166">
        <v>334</v>
      </c>
      <c r="AL16" s="166">
        <v>356</v>
      </c>
      <c r="AM16" s="166">
        <v>378</v>
      </c>
      <c r="AN16" s="166">
        <f>SUM(AN14:AN15)</f>
        <v>396</v>
      </c>
      <c r="AO16" s="162">
        <v>506</v>
      </c>
      <c r="AP16" s="162">
        <v>535</v>
      </c>
      <c r="AQ16" s="28">
        <v>496</v>
      </c>
      <c r="AR16" s="28">
        <v>504</v>
      </c>
    </row>
    <row r="17" spans="1:44" x14ac:dyDescent="0.25">
      <c r="A17" s="33" t="s">
        <v>24</v>
      </c>
      <c r="B17" s="4"/>
      <c r="C17" s="4"/>
      <c r="D17" s="4"/>
      <c r="E17" s="4"/>
      <c r="F17" s="4"/>
      <c r="G17" s="4"/>
      <c r="H17" s="4"/>
      <c r="I17" s="50"/>
      <c r="J17" s="50"/>
      <c r="K17" s="50"/>
      <c r="L17" s="115"/>
      <c r="M17" s="127"/>
      <c r="N17" s="128"/>
      <c r="O17" s="128"/>
      <c r="P17" s="128"/>
      <c r="Q17" s="128"/>
      <c r="R17" s="128"/>
      <c r="S17" s="128"/>
      <c r="T17" s="128"/>
      <c r="U17" s="128"/>
      <c r="V17" s="182"/>
      <c r="W17" s="84"/>
      <c r="X17" s="73"/>
      <c r="Y17" s="63"/>
      <c r="Z17" s="63"/>
      <c r="AA17" s="63"/>
      <c r="AB17" s="63"/>
      <c r="AC17" s="63"/>
      <c r="AD17" s="63"/>
      <c r="AE17" s="63"/>
      <c r="AF17" s="70"/>
      <c r="AG17" s="70"/>
      <c r="AH17" s="59"/>
      <c r="AI17" s="67"/>
      <c r="AJ17" s="56"/>
      <c r="AK17" s="56"/>
      <c r="AL17" s="56"/>
      <c r="AM17" s="56"/>
      <c r="AN17" s="56"/>
      <c r="AO17" s="56"/>
      <c r="AP17" s="56"/>
      <c r="AQ17" s="40"/>
      <c r="AR17" s="40"/>
    </row>
    <row r="18" spans="1:44" x14ac:dyDescent="0.25">
      <c r="A18" s="8" t="s">
        <v>1</v>
      </c>
      <c r="B18" s="38">
        <v>2011</v>
      </c>
      <c r="C18" s="19">
        <v>1960</v>
      </c>
      <c r="D18" s="19">
        <v>2059</v>
      </c>
      <c r="E18" s="19">
        <v>2059</v>
      </c>
      <c r="F18" s="19">
        <v>2073</v>
      </c>
      <c r="G18" s="19">
        <v>2075</v>
      </c>
      <c r="H18" s="21">
        <v>2075</v>
      </c>
      <c r="I18" s="50">
        <v>2075</v>
      </c>
      <c r="J18" s="50">
        <v>2075</v>
      </c>
      <c r="K18" s="50">
        <v>2075</v>
      </c>
      <c r="L18" s="111"/>
      <c r="M18" s="112">
        <v>1773</v>
      </c>
      <c r="N18" s="113">
        <v>1773</v>
      </c>
      <c r="O18" s="113">
        <v>1766.37</v>
      </c>
      <c r="P18" s="113">
        <v>1766</v>
      </c>
      <c r="Q18" s="113">
        <v>1774</v>
      </c>
      <c r="R18" s="113">
        <v>1774</v>
      </c>
      <c r="S18" s="114">
        <v>1774</v>
      </c>
      <c r="T18" s="144">
        <v>1957.4940000000001</v>
      </c>
      <c r="U18" s="179">
        <v>2034.1</v>
      </c>
      <c r="V18" s="182">
        <v>2034</v>
      </c>
      <c r="W18" s="83"/>
      <c r="X18" s="47">
        <v>1280</v>
      </c>
      <c r="Y18" s="42">
        <v>1280</v>
      </c>
      <c r="Z18" s="42">
        <v>1280</v>
      </c>
      <c r="AA18" s="42">
        <v>1280</v>
      </c>
      <c r="AB18" s="42">
        <v>1342</v>
      </c>
      <c r="AC18" s="42">
        <v>1342</v>
      </c>
      <c r="AD18" s="75">
        <v>1342</v>
      </c>
      <c r="AE18" s="149">
        <v>1342</v>
      </c>
      <c r="AF18" s="43">
        <v>1342</v>
      </c>
      <c r="AG18" s="43">
        <v>1342</v>
      </c>
      <c r="AH18" s="58"/>
      <c r="AI18" s="151">
        <v>671</v>
      </c>
      <c r="AJ18" s="148">
        <v>671</v>
      </c>
      <c r="AK18" s="148">
        <v>671</v>
      </c>
      <c r="AL18" s="148">
        <v>699</v>
      </c>
      <c r="AM18" s="148">
        <v>699</v>
      </c>
      <c r="AN18" s="148">
        <v>699</v>
      </c>
      <c r="AO18" s="146">
        <v>699</v>
      </c>
      <c r="AP18" s="146">
        <v>699</v>
      </c>
      <c r="AQ18" s="40">
        <v>699</v>
      </c>
      <c r="AR18" s="40">
        <v>699</v>
      </c>
    </row>
    <row r="19" spans="1:44" x14ac:dyDescent="0.25">
      <c r="A19" s="8" t="s">
        <v>2</v>
      </c>
      <c r="B19" s="14">
        <v>689</v>
      </c>
      <c r="C19" s="10">
        <v>740</v>
      </c>
      <c r="D19" s="10">
        <v>641</v>
      </c>
      <c r="E19" s="10">
        <v>641</v>
      </c>
      <c r="F19" s="10">
        <v>627</v>
      </c>
      <c r="G19" s="10">
        <v>625</v>
      </c>
      <c r="H19" s="12">
        <v>625</v>
      </c>
      <c r="I19" s="153">
        <v>625</v>
      </c>
      <c r="J19" s="168">
        <v>625</v>
      </c>
      <c r="K19" s="45">
        <v>625</v>
      </c>
      <c r="L19" s="115"/>
      <c r="M19" s="116">
        <v>682</v>
      </c>
      <c r="N19" s="117">
        <v>682</v>
      </c>
      <c r="O19" s="117">
        <v>690.63</v>
      </c>
      <c r="P19" s="117">
        <v>691</v>
      </c>
      <c r="Q19" s="117">
        <v>691</v>
      </c>
      <c r="R19" s="117">
        <v>691</v>
      </c>
      <c r="S19" s="118">
        <v>691</v>
      </c>
      <c r="T19" s="145">
        <v>691</v>
      </c>
      <c r="U19" s="179">
        <v>691</v>
      </c>
      <c r="V19" s="182">
        <v>691</v>
      </c>
      <c r="W19" s="84"/>
      <c r="X19" s="48">
        <v>825</v>
      </c>
      <c r="Y19" s="69">
        <v>825</v>
      </c>
      <c r="Z19" s="69">
        <v>825</v>
      </c>
      <c r="AA19" s="69">
        <v>825</v>
      </c>
      <c r="AB19" s="69">
        <v>763</v>
      </c>
      <c r="AC19" s="69">
        <v>763</v>
      </c>
      <c r="AD19" s="76">
        <v>763</v>
      </c>
      <c r="AE19" s="150">
        <v>763</v>
      </c>
      <c r="AF19" s="43">
        <v>763</v>
      </c>
      <c r="AG19" s="43">
        <v>763</v>
      </c>
      <c r="AH19" s="59"/>
      <c r="AI19" s="152">
        <v>236</v>
      </c>
      <c r="AJ19" s="164">
        <v>236</v>
      </c>
      <c r="AK19" s="164">
        <v>236</v>
      </c>
      <c r="AL19" s="164">
        <v>208</v>
      </c>
      <c r="AM19" s="164">
        <v>208</v>
      </c>
      <c r="AN19" s="164">
        <v>208</v>
      </c>
      <c r="AO19" s="147">
        <v>208</v>
      </c>
      <c r="AP19" s="147">
        <v>208</v>
      </c>
      <c r="AQ19" s="40">
        <v>208</v>
      </c>
      <c r="AR19" s="40">
        <v>208</v>
      </c>
    </row>
    <row r="20" spans="1:44" x14ac:dyDescent="0.25">
      <c r="A20" s="7" t="s">
        <v>25</v>
      </c>
      <c r="B20" s="34">
        <v>2700</v>
      </c>
      <c r="C20" s="20">
        <v>2700</v>
      </c>
      <c r="D20" s="20">
        <v>2700</v>
      </c>
      <c r="E20" s="20">
        <v>2700</v>
      </c>
      <c r="F20" s="20">
        <v>2700</v>
      </c>
      <c r="G20" s="20">
        <f>SUM(G18:G19)</f>
        <v>2700</v>
      </c>
      <c r="H20" s="35">
        <v>2700</v>
      </c>
      <c r="I20" s="51">
        <v>2700</v>
      </c>
      <c r="J20" s="51">
        <v>2700</v>
      </c>
      <c r="K20" s="51">
        <v>2700</v>
      </c>
      <c r="L20" s="141"/>
      <c r="M20" s="124">
        <v>2455</v>
      </c>
      <c r="N20" s="125">
        <v>2455</v>
      </c>
      <c r="O20" s="125">
        <v>2457</v>
      </c>
      <c r="P20" s="125">
        <v>2457</v>
      </c>
      <c r="Q20" s="125">
        <v>2465</v>
      </c>
      <c r="R20" s="125">
        <f>SUM(R18:R19)</f>
        <v>2465</v>
      </c>
      <c r="S20" s="126">
        <v>2465</v>
      </c>
      <c r="T20" s="142">
        <v>2648.4940000000001</v>
      </c>
      <c r="U20" s="122">
        <v>2725.1</v>
      </c>
      <c r="V20" s="183">
        <v>2725</v>
      </c>
      <c r="W20" s="86"/>
      <c r="X20" s="37">
        <v>2105</v>
      </c>
      <c r="Y20" s="72">
        <v>2105</v>
      </c>
      <c r="Z20" s="72">
        <v>2105</v>
      </c>
      <c r="AA20" s="72">
        <v>2105</v>
      </c>
      <c r="AB20" s="72">
        <v>2105</v>
      </c>
      <c r="AC20" s="72">
        <f>SUM(AC18:AC19)</f>
        <v>2105</v>
      </c>
      <c r="AD20" s="78">
        <v>2105</v>
      </c>
      <c r="AE20" s="159">
        <v>2105</v>
      </c>
      <c r="AF20" s="25">
        <v>2105</v>
      </c>
      <c r="AG20" s="25">
        <v>2105</v>
      </c>
      <c r="AH20" s="60"/>
      <c r="AI20" s="36">
        <v>907</v>
      </c>
      <c r="AJ20" s="166">
        <v>907</v>
      </c>
      <c r="AK20" s="166">
        <v>907</v>
      </c>
      <c r="AL20" s="166">
        <v>907</v>
      </c>
      <c r="AM20" s="166">
        <v>907</v>
      </c>
      <c r="AN20" s="166">
        <f>SUM(AN18:AN19)</f>
        <v>907</v>
      </c>
      <c r="AO20" s="162">
        <v>907</v>
      </c>
      <c r="AP20" s="162">
        <v>907</v>
      </c>
      <c r="AQ20" s="28">
        <v>907</v>
      </c>
      <c r="AR20" s="28">
        <v>907</v>
      </c>
    </row>
    <row r="21" spans="1:44" x14ac:dyDescent="0.25">
      <c r="A21" s="33" t="s">
        <v>36</v>
      </c>
      <c r="B21" s="4"/>
      <c r="C21" s="4"/>
      <c r="D21" s="4"/>
      <c r="E21" s="4"/>
      <c r="F21" s="4"/>
      <c r="G21" s="4"/>
      <c r="H21" s="4"/>
      <c r="I21" s="49"/>
      <c r="J21" s="49"/>
      <c r="K21" s="49"/>
      <c r="L21" s="115"/>
      <c r="M21" s="127"/>
      <c r="N21" s="128"/>
      <c r="O21" s="128"/>
      <c r="P21" s="128"/>
      <c r="Q21" s="128"/>
      <c r="R21" s="128"/>
      <c r="S21" s="128"/>
      <c r="T21" s="128"/>
      <c r="U21" s="128"/>
      <c r="V21" s="182"/>
      <c r="W21" s="84"/>
      <c r="X21" s="73"/>
      <c r="Y21" s="63"/>
      <c r="Z21" s="63"/>
      <c r="AA21" s="63"/>
      <c r="AB21" s="63"/>
      <c r="AC21" s="63"/>
      <c r="AD21" s="63"/>
      <c r="AE21" s="63"/>
      <c r="AF21" s="70"/>
      <c r="AG21" s="70"/>
      <c r="AH21" s="59"/>
      <c r="AI21" s="67"/>
      <c r="AJ21" s="56"/>
      <c r="AK21" s="56"/>
      <c r="AL21" s="56"/>
      <c r="AM21" s="56"/>
      <c r="AN21" s="56"/>
      <c r="AO21" s="56"/>
      <c r="AP21" s="56"/>
      <c r="AQ21" s="40"/>
      <c r="AR21" s="40"/>
    </row>
    <row r="22" spans="1:44" x14ac:dyDescent="0.25">
      <c r="A22" s="213" t="s">
        <v>3</v>
      </c>
      <c r="B22" s="221" t="s">
        <v>5</v>
      </c>
      <c r="C22" s="216" t="s">
        <v>5</v>
      </c>
      <c r="D22" s="216" t="s">
        <v>5</v>
      </c>
      <c r="E22" s="216">
        <v>250549</v>
      </c>
      <c r="F22" s="216">
        <v>250000</v>
      </c>
      <c r="G22" s="216">
        <v>250000</v>
      </c>
      <c r="H22" s="218">
        <v>116957</v>
      </c>
      <c r="I22" s="224">
        <v>116957</v>
      </c>
      <c r="J22" s="224">
        <v>116957</v>
      </c>
      <c r="K22" s="216" t="s">
        <v>43</v>
      </c>
      <c r="L22" s="211" t="s">
        <v>26</v>
      </c>
      <c r="M22" s="229" t="s">
        <v>5</v>
      </c>
      <c r="N22" s="188" t="s">
        <v>5</v>
      </c>
      <c r="O22" s="188" t="s">
        <v>5</v>
      </c>
      <c r="P22" s="188">
        <v>187845</v>
      </c>
      <c r="Q22" s="188">
        <v>210318</v>
      </c>
      <c r="R22" s="188">
        <v>210318</v>
      </c>
      <c r="S22" s="209">
        <v>210318</v>
      </c>
      <c r="T22" s="194">
        <v>210318</v>
      </c>
      <c r="U22" s="194">
        <v>210318</v>
      </c>
      <c r="V22" s="188" t="s">
        <v>43</v>
      </c>
      <c r="W22" s="231" t="s">
        <v>27</v>
      </c>
      <c r="X22" s="207" t="s">
        <v>5</v>
      </c>
      <c r="Y22" s="196" t="s">
        <v>5</v>
      </c>
      <c r="Z22" s="196" t="s">
        <v>5</v>
      </c>
      <c r="AA22" s="196">
        <v>4043.88</v>
      </c>
      <c r="AB22" s="196">
        <v>39158.519999999997</v>
      </c>
      <c r="AC22" s="196">
        <v>39159</v>
      </c>
      <c r="AD22" s="198">
        <v>39159</v>
      </c>
      <c r="AE22" s="195">
        <v>39159</v>
      </c>
      <c r="AF22" s="195">
        <v>39159</v>
      </c>
      <c r="AG22" s="196" t="s">
        <v>43</v>
      </c>
      <c r="AH22" s="200" t="s">
        <v>27</v>
      </c>
      <c r="AI22" s="202" t="s">
        <v>5</v>
      </c>
      <c r="AJ22" s="190" t="s">
        <v>5</v>
      </c>
      <c r="AK22" s="190" t="s">
        <v>5</v>
      </c>
      <c r="AL22" s="190">
        <v>510721</v>
      </c>
      <c r="AM22" s="190">
        <v>511565</v>
      </c>
      <c r="AN22" s="190">
        <v>533551</v>
      </c>
      <c r="AO22" s="205">
        <v>541763</v>
      </c>
      <c r="AP22" s="197">
        <v>528065</v>
      </c>
      <c r="AQ22" s="192">
        <v>541763</v>
      </c>
      <c r="AR22" s="190" t="s">
        <v>43</v>
      </c>
    </row>
    <row r="23" spans="1:44" x14ac:dyDescent="0.25">
      <c r="A23" s="213"/>
      <c r="B23" s="214"/>
      <c r="C23" s="215"/>
      <c r="D23" s="215"/>
      <c r="E23" s="215"/>
      <c r="F23" s="215"/>
      <c r="G23" s="215"/>
      <c r="H23" s="217"/>
      <c r="I23" s="225"/>
      <c r="J23" s="225"/>
      <c r="K23" s="215"/>
      <c r="L23" s="212"/>
      <c r="M23" s="230"/>
      <c r="N23" s="189"/>
      <c r="O23" s="189"/>
      <c r="P23" s="189"/>
      <c r="Q23" s="189"/>
      <c r="R23" s="189"/>
      <c r="S23" s="210"/>
      <c r="T23" s="188"/>
      <c r="U23" s="188"/>
      <c r="V23" s="189"/>
      <c r="W23" s="232"/>
      <c r="X23" s="208"/>
      <c r="Y23" s="204"/>
      <c r="Z23" s="204"/>
      <c r="AA23" s="204"/>
      <c r="AB23" s="204"/>
      <c r="AC23" s="204"/>
      <c r="AD23" s="199"/>
      <c r="AE23" s="196"/>
      <c r="AF23" s="196"/>
      <c r="AG23" s="204"/>
      <c r="AH23" s="201"/>
      <c r="AI23" s="203"/>
      <c r="AJ23" s="191"/>
      <c r="AK23" s="191"/>
      <c r="AL23" s="191"/>
      <c r="AM23" s="191"/>
      <c r="AN23" s="191"/>
      <c r="AO23" s="206"/>
      <c r="AP23" s="190"/>
      <c r="AQ23" s="193"/>
      <c r="AR23" s="191"/>
    </row>
    <row r="24" spans="1:44" x14ac:dyDescent="0.25">
      <c r="A24" s="213" t="s">
        <v>33</v>
      </c>
      <c r="B24" s="214" t="s">
        <v>5</v>
      </c>
      <c r="C24" s="215" t="s">
        <v>5</v>
      </c>
      <c r="D24" s="215" t="s">
        <v>5</v>
      </c>
      <c r="E24" s="215">
        <v>223535</v>
      </c>
      <c r="F24" s="215">
        <v>280000</v>
      </c>
      <c r="G24" s="215">
        <v>280000</v>
      </c>
      <c r="H24" s="217">
        <v>185618</v>
      </c>
      <c r="I24" s="219">
        <v>185618</v>
      </c>
      <c r="J24" s="219">
        <v>187129</v>
      </c>
      <c r="K24" s="215" t="s">
        <v>43</v>
      </c>
      <c r="L24" s="115"/>
      <c r="M24" s="116"/>
      <c r="N24" s="117"/>
      <c r="O24" s="117"/>
      <c r="P24" s="117"/>
      <c r="Q24" s="117"/>
      <c r="R24" s="117"/>
      <c r="S24" s="118"/>
      <c r="T24" s="145"/>
      <c r="U24" s="169"/>
      <c r="V24" s="178"/>
      <c r="W24" s="87" t="s">
        <v>34</v>
      </c>
      <c r="X24" s="48"/>
      <c r="Y24" s="69"/>
      <c r="Z24" s="69"/>
      <c r="AA24" s="69"/>
      <c r="AB24" s="69"/>
      <c r="AC24" s="69">
        <v>39278</v>
      </c>
      <c r="AD24" s="76">
        <v>39278</v>
      </c>
      <c r="AE24" s="161">
        <v>39278</v>
      </c>
      <c r="AF24" s="161">
        <v>39278</v>
      </c>
      <c r="AG24" s="177"/>
      <c r="AH24" s="60"/>
      <c r="AI24" s="152"/>
      <c r="AJ24" s="164"/>
      <c r="AK24" s="164"/>
      <c r="AL24" s="164"/>
      <c r="AM24" s="164"/>
      <c r="AN24" s="164"/>
      <c r="AO24" s="147"/>
      <c r="AP24" s="147"/>
      <c r="AQ24" s="40"/>
      <c r="AR24" s="180"/>
    </row>
    <row r="25" spans="1:44" x14ac:dyDescent="0.25">
      <c r="A25" s="213"/>
      <c r="B25" s="214"/>
      <c r="C25" s="215"/>
      <c r="D25" s="215"/>
      <c r="E25" s="215"/>
      <c r="F25" s="215"/>
      <c r="G25" s="215"/>
      <c r="H25" s="217"/>
      <c r="I25" s="220"/>
      <c r="J25" s="220"/>
      <c r="K25" s="215"/>
      <c r="L25" s="115" t="s">
        <v>28</v>
      </c>
      <c r="M25" s="116" t="s">
        <v>5</v>
      </c>
      <c r="N25" s="117" t="s">
        <v>5</v>
      </c>
      <c r="O25" s="117" t="s">
        <v>5</v>
      </c>
      <c r="P25" s="117">
        <v>133493</v>
      </c>
      <c r="Q25" s="117">
        <v>133501</v>
      </c>
      <c r="R25" s="117">
        <v>136900</v>
      </c>
      <c r="S25" s="118">
        <v>66985</v>
      </c>
      <c r="T25" s="145">
        <v>66985</v>
      </c>
      <c r="U25" s="169">
        <v>66985</v>
      </c>
      <c r="V25" s="178" t="s">
        <v>43</v>
      </c>
      <c r="W25" s="84" t="s">
        <v>26</v>
      </c>
      <c r="X25" s="48" t="s">
        <v>5</v>
      </c>
      <c r="Y25" s="69" t="s">
        <v>5</v>
      </c>
      <c r="Z25" s="69" t="s">
        <v>5</v>
      </c>
      <c r="AA25" s="69">
        <v>129346.29</v>
      </c>
      <c r="AB25" s="69">
        <v>129346.29</v>
      </c>
      <c r="AC25" s="69">
        <v>129346</v>
      </c>
      <c r="AD25" s="76">
        <v>129346</v>
      </c>
      <c r="AE25" s="150">
        <v>129346.29</v>
      </c>
      <c r="AF25" s="171">
        <v>129346.29</v>
      </c>
      <c r="AG25" s="177" t="s">
        <v>43</v>
      </c>
      <c r="AH25" s="59" t="s">
        <v>26</v>
      </c>
      <c r="AI25" s="152" t="s">
        <v>5</v>
      </c>
      <c r="AJ25" s="164" t="s">
        <v>5</v>
      </c>
      <c r="AK25" s="164" t="s">
        <v>5</v>
      </c>
      <c r="AL25" s="164">
        <v>153963</v>
      </c>
      <c r="AM25" s="164">
        <v>153963</v>
      </c>
      <c r="AN25" s="164">
        <v>153963</v>
      </c>
      <c r="AO25" s="147">
        <v>153963</v>
      </c>
      <c r="AP25" s="147">
        <v>146816</v>
      </c>
      <c r="AQ25" s="40">
        <v>152866</v>
      </c>
      <c r="AR25" s="180" t="s">
        <v>43</v>
      </c>
    </row>
    <row r="26" spans="1:44" x14ac:dyDescent="0.25">
      <c r="A26" s="213"/>
      <c r="B26" s="245"/>
      <c r="C26" s="222"/>
      <c r="D26" s="222"/>
      <c r="E26" s="222"/>
      <c r="F26" s="222"/>
      <c r="G26" s="222"/>
      <c r="H26" s="244"/>
      <c r="I26" s="218"/>
      <c r="J26" s="218"/>
      <c r="K26" s="222"/>
      <c r="L26" s="123" t="s">
        <v>29</v>
      </c>
      <c r="M26" s="129" t="s">
        <v>5</v>
      </c>
      <c r="N26" s="130" t="s">
        <v>5</v>
      </c>
      <c r="O26" s="130" t="s">
        <v>5</v>
      </c>
      <c r="P26" s="130">
        <v>34862</v>
      </c>
      <c r="Q26" s="130">
        <v>0</v>
      </c>
      <c r="R26" s="130">
        <v>73754</v>
      </c>
      <c r="S26" s="131">
        <v>143678</v>
      </c>
      <c r="T26" s="158">
        <v>143678</v>
      </c>
      <c r="U26" s="158">
        <v>162034</v>
      </c>
      <c r="V26" s="178" t="s">
        <v>43</v>
      </c>
      <c r="W26" s="88" t="s">
        <v>28</v>
      </c>
      <c r="X26" s="32" t="s">
        <v>5</v>
      </c>
      <c r="Y26" s="74" t="s">
        <v>5</v>
      </c>
      <c r="Z26" s="74" t="s">
        <v>5</v>
      </c>
      <c r="AA26" s="74">
        <v>68742.929999999993</v>
      </c>
      <c r="AB26" s="74">
        <v>68742.929999999993</v>
      </c>
      <c r="AC26" s="74">
        <v>68743</v>
      </c>
      <c r="AD26" s="79">
        <v>68743</v>
      </c>
      <c r="AE26" s="161">
        <v>68743</v>
      </c>
      <c r="AF26" s="161">
        <v>68743</v>
      </c>
      <c r="AG26" s="177" t="s">
        <v>43</v>
      </c>
      <c r="AH26" s="60" t="s">
        <v>28</v>
      </c>
      <c r="AI26" s="31"/>
      <c r="AJ26" s="167"/>
      <c r="AK26" s="167"/>
      <c r="AL26" s="167"/>
      <c r="AM26" s="167"/>
      <c r="AN26" s="167">
        <v>160358</v>
      </c>
      <c r="AO26" s="163">
        <v>160358</v>
      </c>
      <c r="AP26" s="163">
        <v>160358</v>
      </c>
      <c r="AQ26" s="172">
        <v>160358</v>
      </c>
      <c r="AR26" s="180" t="s">
        <v>43</v>
      </c>
    </row>
    <row r="27" spans="1:44" x14ac:dyDescent="0.25">
      <c r="A27" s="33" t="s">
        <v>37</v>
      </c>
      <c r="B27" s="4"/>
      <c r="C27" s="4"/>
      <c r="D27" s="4"/>
      <c r="E27" s="4"/>
      <c r="F27" s="4"/>
      <c r="G27" s="4"/>
      <c r="H27" s="4"/>
      <c r="I27" s="49"/>
      <c r="J27" s="49"/>
      <c r="K27" s="4"/>
      <c r="L27" s="115"/>
      <c r="M27" s="127"/>
      <c r="N27" s="128"/>
      <c r="O27" s="128"/>
      <c r="P27" s="128"/>
      <c r="Q27" s="128"/>
      <c r="R27" s="128"/>
      <c r="S27" s="128"/>
      <c r="T27" s="128"/>
      <c r="U27" s="128"/>
      <c r="V27" s="128"/>
      <c r="W27" s="84"/>
      <c r="X27" s="73"/>
      <c r="Y27" s="63"/>
      <c r="Z27" s="63"/>
      <c r="AA27" s="63"/>
      <c r="AB27" s="63"/>
      <c r="AC27" s="63"/>
      <c r="AD27" s="63"/>
      <c r="AE27" s="63"/>
      <c r="AF27" s="63"/>
      <c r="AG27" s="63"/>
      <c r="AH27" s="59"/>
      <c r="AI27" s="67"/>
      <c r="AJ27" s="56"/>
      <c r="AK27" s="56"/>
      <c r="AL27" s="56"/>
      <c r="AM27" s="56"/>
      <c r="AN27" s="56"/>
      <c r="AO27" s="56"/>
      <c r="AP27" s="56"/>
      <c r="AQ27" s="40"/>
      <c r="AR27" s="56"/>
    </row>
    <row r="28" spans="1:44" x14ac:dyDescent="0.25">
      <c r="A28" s="213" t="s">
        <v>3</v>
      </c>
      <c r="B28" s="221" t="s">
        <v>5</v>
      </c>
      <c r="C28" s="216" t="s">
        <v>5</v>
      </c>
      <c r="D28" s="216" t="s">
        <v>5</v>
      </c>
      <c r="E28" s="216">
        <v>114602</v>
      </c>
      <c r="F28" s="216">
        <v>115000</v>
      </c>
      <c r="G28" s="216">
        <v>115000</v>
      </c>
      <c r="H28" s="218">
        <v>115000</v>
      </c>
      <c r="I28" s="219">
        <v>144396</v>
      </c>
      <c r="J28" s="219">
        <v>144396</v>
      </c>
      <c r="K28" s="216" t="s">
        <v>43</v>
      </c>
      <c r="L28" s="211" t="s">
        <v>26</v>
      </c>
      <c r="M28" s="229" t="s">
        <v>5</v>
      </c>
      <c r="N28" s="188" t="s">
        <v>5</v>
      </c>
      <c r="O28" s="188" t="s">
        <v>5</v>
      </c>
      <c r="P28" s="188">
        <v>115217</v>
      </c>
      <c r="Q28" s="188">
        <v>137694</v>
      </c>
      <c r="R28" s="188">
        <v>137092</v>
      </c>
      <c r="S28" s="209">
        <v>137092</v>
      </c>
      <c r="T28" s="194">
        <v>137092</v>
      </c>
      <c r="U28" s="194">
        <v>137092</v>
      </c>
      <c r="V28" s="188" t="s">
        <v>43</v>
      </c>
      <c r="W28" s="231" t="s">
        <v>27</v>
      </c>
      <c r="X28" s="207" t="s">
        <v>5</v>
      </c>
      <c r="Y28" s="196" t="s">
        <v>5</v>
      </c>
      <c r="Z28" s="196" t="s">
        <v>5</v>
      </c>
      <c r="AA28" s="196">
        <v>68775.13</v>
      </c>
      <c r="AB28" s="196">
        <v>74642.94</v>
      </c>
      <c r="AC28" s="196">
        <v>74643</v>
      </c>
      <c r="AD28" s="198">
        <v>74643</v>
      </c>
      <c r="AE28" s="160">
        <v>74643</v>
      </c>
      <c r="AF28" s="160">
        <v>74643</v>
      </c>
      <c r="AG28" s="196" t="s">
        <v>43</v>
      </c>
      <c r="AH28" s="200" t="s">
        <v>27</v>
      </c>
      <c r="AI28" s="202" t="s">
        <v>5</v>
      </c>
      <c r="AJ28" s="190" t="s">
        <v>5</v>
      </c>
      <c r="AK28" s="190" t="s">
        <v>5</v>
      </c>
      <c r="AL28" s="190">
        <v>322687</v>
      </c>
      <c r="AM28" s="190">
        <v>322687</v>
      </c>
      <c r="AN28" s="190">
        <v>337769</v>
      </c>
      <c r="AO28" s="205">
        <v>337769</v>
      </c>
      <c r="AP28" s="197">
        <v>324373</v>
      </c>
      <c r="AQ28" s="192">
        <v>337769</v>
      </c>
      <c r="AR28" s="190" t="s">
        <v>43</v>
      </c>
    </row>
    <row r="29" spans="1:44" x14ac:dyDescent="0.25">
      <c r="A29" s="213"/>
      <c r="B29" s="214"/>
      <c r="C29" s="215"/>
      <c r="D29" s="215"/>
      <c r="E29" s="215"/>
      <c r="F29" s="215"/>
      <c r="G29" s="215"/>
      <c r="H29" s="217"/>
      <c r="I29" s="218"/>
      <c r="J29" s="218"/>
      <c r="K29" s="215"/>
      <c r="L29" s="212"/>
      <c r="M29" s="230"/>
      <c r="N29" s="189"/>
      <c r="O29" s="189"/>
      <c r="P29" s="189"/>
      <c r="Q29" s="189"/>
      <c r="R29" s="189"/>
      <c r="S29" s="210"/>
      <c r="T29" s="188"/>
      <c r="U29" s="188"/>
      <c r="V29" s="189"/>
      <c r="W29" s="232"/>
      <c r="X29" s="208"/>
      <c r="Y29" s="204"/>
      <c r="Z29" s="204"/>
      <c r="AA29" s="204"/>
      <c r="AB29" s="204"/>
      <c r="AC29" s="204"/>
      <c r="AD29" s="199"/>
      <c r="AE29" s="149"/>
      <c r="AF29" s="170"/>
      <c r="AG29" s="204"/>
      <c r="AH29" s="201"/>
      <c r="AI29" s="203"/>
      <c r="AJ29" s="191"/>
      <c r="AK29" s="191"/>
      <c r="AL29" s="191"/>
      <c r="AM29" s="191"/>
      <c r="AN29" s="191"/>
      <c r="AO29" s="206"/>
      <c r="AP29" s="190"/>
      <c r="AQ29" s="193"/>
      <c r="AR29" s="191"/>
    </row>
    <row r="30" spans="1:44" x14ac:dyDescent="0.25">
      <c r="A30" s="213" t="s">
        <v>33</v>
      </c>
      <c r="B30" s="214" t="s">
        <v>5</v>
      </c>
      <c r="C30" s="215" t="s">
        <v>5</v>
      </c>
      <c r="D30" s="215" t="s">
        <v>5</v>
      </c>
      <c r="E30" s="215">
        <v>66000</v>
      </c>
      <c r="F30" s="215">
        <v>95000</v>
      </c>
      <c r="G30" s="215">
        <v>95000</v>
      </c>
      <c r="H30" s="217">
        <v>111759</v>
      </c>
      <c r="I30" s="219">
        <v>111759</v>
      </c>
      <c r="J30" s="219">
        <v>198071</v>
      </c>
      <c r="K30" s="223" t="s">
        <v>43</v>
      </c>
      <c r="L30" s="115" t="s">
        <v>28</v>
      </c>
      <c r="M30" s="116" t="s">
        <v>5</v>
      </c>
      <c r="N30" s="117" t="s">
        <v>5</v>
      </c>
      <c r="O30" s="117" t="s">
        <v>5</v>
      </c>
      <c r="P30" s="117">
        <v>74918</v>
      </c>
      <c r="Q30" s="117">
        <v>71042</v>
      </c>
      <c r="R30" s="117">
        <v>71042</v>
      </c>
      <c r="S30" s="118">
        <v>31747</v>
      </c>
      <c r="T30" s="145">
        <v>31747</v>
      </c>
      <c r="U30" s="169">
        <v>31747</v>
      </c>
      <c r="V30" s="178" t="s">
        <v>43</v>
      </c>
      <c r="W30" s="87" t="s">
        <v>34</v>
      </c>
      <c r="X30" s="48"/>
      <c r="Y30" s="69"/>
      <c r="Z30" s="69"/>
      <c r="AA30" s="69"/>
      <c r="AB30" s="69"/>
      <c r="AC30" s="69">
        <v>39278</v>
      </c>
      <c r="AD30" s="76">
        <v>39278</v>
      </c>
      <c r="AE30" s="161">
        <v>39278</v>
      </c>
      <c r="AF30" s="161">
        <v>39278</v>
      </c>
      <c r="AG30" s="177"/>
      <c r="AH30" s="60" t="s">
        <v>26</v>
      </c>
      <c r="AI30" s="152" t="s">
        <v>5</v>
      </c>
      <c r="AJ30" s="164" t="s">
        <v>5</v>
      </c>
      <c r="AK30" s="164" t="s">
        <v>5</v>
      </c>
      <c r="AL30" s="164">
        <v>109600</v>
      </c>
      <c r="AM30" s="164">
        <v>109601</v>
      </c>
      <c r="AN30" s="164">
        <v>109600</v>
      </c>
      <c r="AO30" s="147">
        <v>109600</v>
      </c>
      <c r="AP30" s="147">
        <v>102453</v>
      </c>
      <c r="AQ30" s="40">
        <v>108503</v>
      </c>
      <c r="AR30" s="180" t="s">
        <v>43</v>
      </c>
    </row>
    <row r="31" spans="1:44" x14ac:dyDescent="0.25">
      <c r="A31" s="213"/>
      <c r="B31" s="214"/>
      <c r="C31" s="215"/>
      <c r="D31" s="215"/>
      <c r="E31" s="215"/>
      <c r="F31" s="215"/>
      <c r="G31" s="215"/>
      <c r="H31" s="217"/>
      <c r="I31" s="220"/>
      <c r="J31" s="220"/>
      <c r="K31" s="223"/>
      <c r="L31" s="115" t="s">
        <v>29</v>
      </c>
      <c r="M31" s="116" t="s">
        <v>5</v>
      </c>
      <c r="N31" s="117" t="s">
        <v>5</v>
      </c>
      <c r="O31" s="117" t="s">
        <v>5</v>
      </c>
      <c r="P31" s="117">
        <v>15487</v>
      </c>
      <c r="Q31" s="117">
        <v>0</v>
      </c>
      <c r="R31" s="117">
        <v>39195</v>
      </c>
      <c r="S31" s="118">
        <v>80890</v>
      </c>
      <c r="T31" s="145">
        <v>80890</v>
      </c>
      <c r="U31" s="169">
        <v>96917</v>
      </c>
      <c r="V31" s="178" t="s">
        <v>43</v>
      </c>
      <c r="W31" s="84" t="s">
        <v>26</v>
      </c>
      <c r="X31" s="48" t="s">
        <v>5</v>
      </c>
      <c r="Y31" s="69" t="s">
        <v>5</v>
      </c>
      <c r="Z31" s="69" t="s">
        <v>5</v>
      </c>
      <c r="AA31" s="69">
        <v>132192.22</v>
      </c>
      <c r="AB31" s="69">
        <v>132192.22</v>
      </c>
      <c r="AC31" s="69">
        <v>132192</v>
      </c>
      <c r="AD31" s="76">
        <v>132192</v>
      </c>
      <c r="AE31" s="150">
        <v>132192.22</v>
      </c>
      <c r="AF31" s="171">
        <v>132192.22</v>
      </c>
      <c r="AG31" s="177" t="s">
        <v>43</v>
      </c>
      <c r="AH31" s="59" t="s">
        <v>28</v>
      </c>
      <c r="AI31" s="152"/>
      <c r="AJ31" s="164"/>
      <c r="AK31" s="164"/>
      <c r="AL31" s="164"/>
      <c r="AM31" s="164"/>
      <c r="AN31" s="164">
        <v>88777</v>
      </c>
      <c r="AO31" s="147">
        <v>78536</v>
      </c>
      <c r="AP31" s="147">
        <v>78536</v>
      </c>
      <c r="AQ31" s="40">
        <v>78536</v>
      </c>
      <c r="AR31" s="180" t="s">
        <v>43</v>
      </c>
    </row>
    <row r="32" spans="1:44" x14ac:dyDescent="0.25">
      <c r="A32" s="213"/>
      <c r="B32" s="214"/>
      <c r="C32" s="215"/>
      <c r="D32" s="215"/>
      <c r="E32" s="215"/>
      <c r="F32" s="215"/>
      <c r="G32" s="215"/>
      <c r="H32" s="217"/>
      <c r="I32" s="218"/>
      <c r="J32" s="218"/>
      <c r="K32" s="223"/>
      <c r="L32" s="115"/>
      <c r="M32" s="116"/>
      <c r="N32" s="117"/>
      <c r="O32" s="117"/>
      <c r="P32" s="117"/>
      <c r="Q32" s="117"/>
      <c r="R32" s="117"/>
      <c r="S32" s="118"/>
      <c r="T32" s="145"/>
      <c r="U32" s="119"/>
      <c r="V32" s="178"/>
      <c r="W32" s="84" t="s">
        <v>28</v>
      </c>
      <c r="X32" s="48" t="s">
        <v>5</v>
      </c>
      <c r="Y32" s="69" t="s">
        <v>5</v>
      </c>
      <c r="Z32" s="69" t="s">
        <v>5</v>
      </c>
      <c r="AA32" s="69">
        <v>83685.649999999994</v>
      </c>
      <c r="AB32" s="69">
        <v>83685.649999999994</v>
      </c>
      <c r="AC32" s="69">
        <v>83686</v>
      </c>
      <c r="AD32" s="76">
        <v>83686</v>
      </c>
      <c r="AE32" s="161">
        <v>80646</v>
      </c>
      <c r="AF32" s="161">
        <v>78234</v>
      </c>
      <c r="AG32" s="177" t="s">
        <v>43</v>
      </c>
      <c r="AH32" s="60"/>
      <c r="AI32" s="152"/>
      <c r="AJ32" s="164"/>
      <c r="AK32" s="164"/>
      <c r="AL32" s="164"/>
      <c r="AM32" s="164"/>
      <c r="AN32" s="164"/>
      <c r="AO32" s="147"/>
      <c r="AP32" s="147"/>
      <c r="AQ32" s="40"/>
      <c r="AR32" s="180"/>
    </row>
    <row r="33" spans="1:44" ht="15.75" thickBot="1" x14ac:dyDescent="0.3">
      <c r="A33" s="9" t="s">
        <v>38</v>
      </c>
      <c r="B33" s="16" t="s">
        <v>5</v>
      </c>
      <c r="C33" s="17" t="s">
        <v>5</v>
      </c>
      <c r="D33" s="17" t="s">
        <v>5</v>
      </c>
      <c r="E33" s="17">
        <v>271613</v>
      </c>
      <c r="F33" s="17">
        <v>270000</v>
      </c>
      <c r="G33" s="17">
        <v>270000</v>
      </c>
      <c r="H33" s="18">
        <v>270000</v>
      </c>
      <c r="I33" s="18">
        <v>270000</v>
      </c>
      <c r="J33" s="18">
        <v>270000</v>
      </c>
      <c r="K33" s="17" t="s">
        <v>43</v>
      </c>
      <c r="L33" s="143"/>
      <c r="M33" s="132" t="s">
        <v>5</v>
      </c>
      <c r="N33" s="133" t="s">
        <v>5</v>
      </c>
      <c r="O33" s="133" t="s">
        <v>5</v>
      </c>
      <c r="P33" s="133">
        <v>319612</v>
      </c>
      <c r="Q33" s="133">
        <v>319612</v>
      </c>
      <c r="R33" s="133">
        <v>319612</v>
      </c>
      <c r="S33" s="134">
        <v>319612</v>
      </c>
      <c r="T33" s="134">
        <v>319612</v>
      </c>
      <c r="U33" s="134">
        <v>319612</v>
      </c>
      <c r="V33" s="133" t="s">
        <v>43</v>
      </c>
      <c r="W33" s="89"/>
      <c r="X33" s="26" t="s">
        <v>5</v>
      </c>
      <c r="Y33" s="27" t="s">
        <v>5</v>
      </c>
      <c r="Z33" s="27" t="s">
        <v>5</v>
      </c>
      <c r="AA33" s="27">
        <v>263216.27</v>
      </c>
      <c r="AB33" s="27">
        <v>263235.40000000002</v>
      </c>
      <c r="AC33" s="27">
        <v>263235</v>
      </c>
      <c r="AD33" s="80">
        <v>263235.40000000002</v>
      </c>
      <c r="AE33" s="80">
        <v>263235.40000000002</v>
      </c>
      <c r="AF33" s="80">
        <v>263235.40000000002</v>
      </c>
      <c r="AG33" s="27" t="s">
        <v>43</v>
      </c>
      <c r="AH33" s="100"/>
      <c r="AI33" s="22" t="s">
        <v>5</v>
      </c>
      <c r="AJ33" s="29" t="s">
        <v>5</v>
      </c>
      <c r="AK33" s="29" t="s">
        <v>5</v>
      </c>
      <c r="AL33" s="29">
        <v>399837</v>
      </c>
      <c r="AM33" s="29">
        <v>399837</v>
      </c>
      <c r="AN33" s="29">
        <v>399837</v>
      </c>
      <c r="AO33" s="23">
        <v>399837</v>
      </c>
      <c r="AP33" s="23">
        <v>399837</v>
      </c>
      <c r="AQ33" s="30">
        <v>401850</v>
      </c>
      <c r="AR33" s="29" t="s">
        <v>43</v>
      </c>
    </row>
    <row r="34" spans="1:44" ht="15.75" thickBot="1" x14ac:dyDescent="0.3"/>
    <row r="35" spans="1:44" ht="16.5" thickBot="1" x14ac:dyDescent="0.3">
      <c r="A35" s="226" t="s">
        <v>44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</sheetData>
  <mergeCells count="115">
    <mergeCell ref="AI2:AO2"/>
    <mergeCell ref="A1:H1"/>
    <mergeCell ref="A2:A3"/>
    <mergeCell ref="B2:H2"/>
    <mergeCell ref="M2:S2"/>
    <mergeCell ref="X2:AD2"/>
    <mergeCell ref="W28:W29"/>
    <mergeCell ref="F24:F26"/>
    <mergeCell ref="H24:H26"/>
    <mergeCell ref="A28:A29"/>
    <mergeCell ref="B28:B29"/>
    <mergeCell ref="C28:C29"/>
    <mergeCell ref="D28:D29"/>
    <mergeCell ref="E28:E29"/>
    <mergeCell ref="A24:A26"/>
    <mergeCell ref="B24:B26"/>
    <mergeCell ref="C24:C26"/>
    <mergeCell ref="D24:D26"/>
    <mergeCell ref="E24:E26"/>
    <mergeCell ref="Z22:Z23"/>
    <mergeCell ref="R22:R23"/>
    <mergeCell ref="R28:R29"/>
    <mergeCell ref="A22:A23"/>
    <mergeCell ref="E22:E23"/>
    <mergeCell ref="A35:N35"/>
    <mergeCell ref="AR22:AR23"/>
    <mergeCell ref="AR28:AR29"/>
    <mergeCell ref="L22:L23"/>
    <mergeCell ref="K22:K23"/>
    <mergeCell ref="AG22:AG23"/>
    <mergeCell ref="I22:I23"/>
    <mergeCell ref="AE22:AE23"/>
    <mergeCell ref="M22:M23"/>
    <mergeCell ref="N22:N23"/>
    <mergeCell ref="O22:O23"/>
    <mergeCell ref="P22:P23"/>
    <mergeCell ref="Q22:Q23"/>
    <mergeCell ref="S22:S23"/>
    <mergeCell ref="W22:W23"/>
    <mergeCell ref="X22:X23"/>
    <mergeCell ref="Y22:Y23"/>
    <mergeCell ref="AN22:AN23"/>
    <mergeCell ref="AN28:AN29"/>
    <mergeCell ref="AD22:AD23"/>
    <mergeCell ref="AH22:AH23"/>
    <mergeCell ref="AI22:AI23"/>
    <mergeCell ref="M28:M29"/>
    <mergeCell ref="AG28:AG29"/>
    <mergeCell ref="C22:C23"/>
    <mergeCell ref="D22:D23"/>
    <mergeCell ref="G22:G23"/>
    <mergeCell ref="G24:G26"/>
    <mergeCell ref="I30:I32"/>
    <mergeCell ref="K30:K32"/>
    <mergeCell ref="I24:I26"/>
    <mergeCell ref="K24:K26"/>
    <mergeCell ref="J22:J23"/>
    <mergeCell ref="J24:J26"/>
    <mergeCell ref="AM22:AM23"/>
    <mergeCell ref="AA22:AA23"/>
    <mergeCell ref="AB22:AB23"/>
    <mergeCell ref="Q28:Q29"/>
    <mergeCell ref="S28:S29"/>
    <mergeCell ref="L28:L29"/>
    <mergeCell ref="A30:A32"/>
    <mergeCell ref="B30:B32"/>
    <mergeCell ref="C30:C32"/>
    <mergeCell ref="D30:D32"/>
    <mergeCell ref="E30:E32"/>
    <mergeCell ref="G28:G29"/>
    <mergeCell ref="F30:F32"/>
    <mergeCell ref="H30:H32"/>
    <mergeCell ref="H28:H29"/>
    <mergeCell ref="G30:G32"/>
    <mergeCell ref="F28:F29"/>
    <mergeCell ref="I28:I29"/>
    <mergeCell ref="K28:K29"/>
    <mergeCell ref="J28:J29"/>
    <mergeCell ref="J30:J32"/>
    <mergeCell ref="F22:F23"/>
    <mergeCell ref="H22:H23"/>
    <mergeCell ref="B22:B23"/>
    <mergeCell ref="AK28:AK29"/>
    <mergeCell ref="X28:X29"/>
    <mergeCell ref="Y28:Y29"/>
    <mergeCell ref="Z28:Z29"/>
    <mergeCell ref="AA28:AA29"/>
    <mergeCell ref="AB28:AB29"/>
    <mergeCell ref="AJ22:AJ23"/>
    <mergeCell ref="AK22:AK23"/>
    <mergeCell ref="AL22:AL23"/>
    <mergeCell ref="V22:V23"/>
    <mergeCell ref="V28:V29"/>
    <mergeCell ref="O28:O29"/>
    <mergeCell ref="P28:P29"/>
    <mergeCell ref="N28:N29"/>
    <mergeCell ref="AL28:AL29"/>
    <mergeCell ref="AQ22:AQ23"/>
    <mergeCell ref="AQ28:AQ29"/>
    <mergeCell ref="T22:T23"/>
    <mergeCell ref="T28:T29"/>
    <mergeCell ref="U22:U23"/>
    <mergeCell ref="U28:U29"/>
    <mergeCell ref="AF22:AF23"/>
    <mergeCell ref="AP22:AP23"/>
    <mergeCell ref="AP28:AP29"/>
    <mergeCell ref="AM28:AM29"/>
    <mergeCell ref="AD28:AD29"/>
    <mergeCell ref="AH28:AH29"/>
    <mergeCell ref="AI28:AI29"/>
    <mergeCell ref="AJ28:AJ29"/>
    <mergeCell ref="AC22:AC23"/>
    <mergeCell ref="AC28:AC29"/>
    <mergeCell ref="AO22:AO23"/>
    <mergeCell ref="AO28:AO29"/>
  </mergeCells>
  <pageMargins left="0.7" right="0.7" top="0.75" bottom="0.75" header="0.3" footer="0.3"/>
  <pageSetup paperSize="8" scale="71" fitToWidth="2" fitToHeight="2" orientation="landscape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 A C C C a n d A E R ! 1 2 1 1 0 2 8 0 . 2 < / d o c u m e n t i d >  
     < s e n d e r i d > K M O R E < / s e n d e r i d >  
     < s e n d e r e m a i l > K R I S T O P H E R . M O R E Y @ A C C C . G O V . A U < / s e n d e r e m a i l >  
     < l a s t m o d i f i e d > 2 0 2 1 - 0 3 - 3 0 T 1 2 : 5 9 : 5 8 . 0 0 0 0 0 0 0 + 1 1 : 0 0 < / l a s t m o d i f i e d >  
     < d a t a b a s e > A C C C a n d A E R 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Contents</vt:lpstr>
      <vt:lpstr>A2 Operational statistics</vt:lpstr>
      <vt:lpstr>'A2 Operational statistics'!Print_Area</vt:lpstr>
      <vt:lpstr>Contents!Print_Area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Islam, Rabi</cp:lastModifiedBy>
  <cp:lastPrinted>2020-02-21T01:44:57Z</cp:lastPrinted>
  <dcterms:created xsi:type="dcterms:W3CDTF">2016-02-24T23:24:49Z</dcterms:created>
  <dcterms:modified xsi:type="dcterms:W3CDTF">2021-03-30T01:59:58Z</dcterms:modified>
</cp:coreProperties>
</file>