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240" windowWidth="27315" windowHeight="6630" activeTab="2"/>
  </bookViews>
  <sheets>
    <sheet name="Contents" sheetId="1" r:id="rId1"/>
    <sheet name="A3.1 car parking prices" sheetId="10" r:id="rId2"/>
    <sheet name="A3.2 car parking facilities" sheetId="11" r:id="rId3"/>
  </sheets>
  <calcPr calcId="145621"/>
</workbook>
</file>

<file path=xl/calcChain.xml><?xml version="1.0" encoding="utf-8"?>
<calcChain xmlns="http://schemas.openxmlformats.org/spreadsheetml/2006/main">
  <c r="C49" i="11" l="1"/>
  <c r="B49" i="11"/>
  <c r="D48" i="11"/>
  <c r="C48" i="11"/>
  <c r="B48" i="11"/>
  <c r="B47" i="11"/>
  <c r="C47" i="11"/>
  <c r="D47" i="11"/>
  <c r="D46" i="11"/>
  <c r="B46" i="11"/>
  <c r="C46" i="11"/>
  <c r="K37" i="11"/>
  <c r="K36" i="11"/>
  <c r="K35" i="11"/>
  <c r="F17" i="11"/>
</calcChain>
</file>

<file path=xl/sharedStrings.xml><?xml version="1.0" encoding="utf-8"?>
<sst xmlns="http://schemas.openxmlformats.org/spreadsheetml/2006/main" count="412" uniqueCount="134">
  <si>
    <t>Airport Monitoring Report 2014-15</t>
  </si>
  <si>
    <t>Table 3.1</t>
  </si>
  <si>
    <t>Comparison of car parking prices over time</t>
  </si>
  <si>
    <t>Table 3.2</t>
  </si>
  <si>
    <t>Comparison data on the airports' car parking facilities</t>
  </si>
  <si>
    <t>Airport</t>
  </si>
  <si>
    <t>2010-11</t>
  </si>
  <si>
    <t>NA</t>
  </si>
  <si>
    <t>2011-12</t>
  </si>
  <si>
    <t>2012-13</t>
  </si>
  <si>
    <t>2013-14</t>
  </si>
  <si>
    <t>2014-15</t>
  </si>
  <si>
    <t>Brisbane Airport</t>
  </si>
  <si>
    <t>Sydney Airport</t>
  </si>
  <si>
    <t>Table A3.1.1: Short-term car parking prices in real terms (except for nominal average online prices)</t>
  </si>
  <si>
    <t>Charge per unit $(incl. GST) as at 30 June</t>
  </si>
  <si>
    <t>Price point</t>
  </si>
  <si>
    <t>2010–11</t>
  </si>
  <si>
    <t>2011–12</t>
  </si>
  <si>
    <t>2012–13</t>
  </si>
  <si>
    <t xml:space="preserve">Drive-up (International) </t>
  </si>
  <si>
    <t>Drive-up (Domestic)</t>
  </si>
  <si>
    <t>Average online (Domestic)</t>
  </si>
  <si>
    <t>15 minutes</t>
  </si>
  <si>
    <t>30 minutes</t>
  </si>
  <si>
    <t>1 hour</t>
  </si>
  <si>
    <t>2 hours</t>
  </si>
  <si>
    <t>3 hours</t>
  </si>
  <si>
    <t>4 hours</t>
  </si>
  <si>
    <t>4-24 hours</t>
  </si>
  <si>
    <t>Table A3.1.2: Long-term car parking prices in real terms (except for nominal average online prices)</t>
  </si>
  <si>
    <t>1 day</t>
  </si>
  <si>
    <t>2 days</t>
  </si>
  <si>
    <t>3 days</t>
  </si>
  <si>
    <t>4 days</t>
  </si>
  <si>
    <t>5 days</t>
  </si>
  <si>
    <t>6 days</t>
  </si>
  <si>
    <t>7 days</t>
  </si>
  <si>
    <t>Melbourne Airport</t>
  </si>
  <si>
    <t>Drive-up</t>
  </si>
  <si>
    <t>Average online</t>
  </si>
  <si>
    <t>24 hours</t>
  </si>
  <si>
    <t>Note: Melbourne Airport amended its car parking price structure in 2013-14</t>
  </si>
  <si>
    <t>Table A3.1.4: Long-term car parking prices in real terms  (except for nominal average online prices)</t>
  </si>
  <si>
    <t>Drive-up (uncovered)</t>
  </si>
  <si>
    <t>Drive-up              (multi-level)</t>
  </si>
  <si>
    <t>Drive-up           (Value Long Stay*)</t>
  </si>
  <si>
    <t>Drive-up            (Value Long Stay)</t>
  </si>
  <si>
    <t>Average online  (uncovered)</t>
  </si>
  <si>
    <t>Average online  (multi-level*)</t>
  </si>
  <si>
    <t>Average online (Value Long Stay)</t>
  </si>
  <si>
    <t>Free</t>
  </si>
  <si>
    <t>10 hours</t>
  </si>
  <si>
    <t>8 days</t>
  </si>
  <si>
    <t>9 days</t>
  </si>
  <si>
    <t>10 days</t>
  </si>
  <si>
    <t>11 days</t>
  </si>
  <si>
    <t>12 days</t>
  </si>
  <si>
    <t>13 days</t>
  </si>
  <si>
    <t>14 days</t>
  </si>
  <si>
    <t>Additional days</t>
  </si>
  <si>
    <t>Note: * The Value Long Stay car park opened in 2013-14.</t>
  </si>
  <si>
    <t xml:space="preserve">         * The Northern Business business car park is included when the ACCC acculated the average online prices for the multi-level long term park.</t>
  </si>
  <si>
    <t>Table A3.1.5: Northern Business car parking prices in real terms</t>
  </si>
  <si>
    <t>0–1 day</t>
  </si>
  <si>
    <t>1–2 days</t>
  </si>
  <si>
    <t>2–3 days</t>
  </si>
  <si>
    <t>3–4 days</t>
  </si>
  <si>
    <t>4–5 days</t>
  </si>
  <si>
    <t>5–6 days</t>
  </si>
  <si>
    <t>6–7 days</t>
  </si>
  <si>
    <t>7–8 days</t>
  </si>
  <si>
    <t>8–9 days</t>
  </si>
  <si>
    <t>9–10 days</t>
  </si>
  <si>
    <t>10–11 days</t>
  </si>
  <si>
    <t>11–12 days</t>
  </si>
  <si>
    <t>12–13 days</t>
  </si>
  <si>
    <t>13–14 days</t>
  </si>
  <si>
    <t>Perth Airport</t>
  </si>
  <si>
    <t>Table A3.1.6: Short-term car parking prices in real terms</t>
  </si>
  <si>
    <t>10 minutes</t>
  </si>
  <si>
    <t>5 hours</t>
  </si>
  <si>
    <t>6 hours</t>
  </si>
  <si>
    <t>7 hours</t>
  </si>
  <si>
    <t>8 hours</t>
  </si>
  <si>
    <t>Note: Perth Airport amended its car parking price structure in 2011-12</t>
  </si>
  <si>
    <t>Table A3.1.7:Long-term car parking prices in real terms</t>
  </si>
  <si>
    <t>Table A3.1.8: Short-term car parking prices in real terms  (except for nominal average online prices)</t>
  </si>
  <si>
    <t>Average online (International)</t>
  </si>
  <si>
    <t>4–24 hours</t>
  </si>
  <si>
    <t>Table A3.1.9: Long-term car parking prices in real terms  (except for nominal average online prices)</t>
  </si>
  <si>
    <t xml:space="preserve">Drive-up </t>
  </si>
  <si>
    <t>A3.2.1 Availability of car parking facilities for monitored airports</t>
  </si>
  <si>
    <t xml:space="preserve">Brisbane Airport </t>
  </si>
  <si>
    <t>Facilities</t>
  </si>
  <si>
    <t>Short-term and long-term international car parking</t>
  </si>
  <si>
    <t xml:space="preserve">Short-term domestic car parking </t>
  </si>
  <si>
    <t xml:space="preserve">Long-term domestic car parking </t>
  </si>
  <si>
    <t xml:space="preserve">Staff car parking </t>
  </si>
  <si>
    <t>Number of days car park is open</t>
  </si>
  <si>
    <t>Number of spaces available as at 30 June</t>
  </si>
  <si>
    <t>Total annual throughput</t>
  </si>
  <si>
    <t xml:space="preserve">Melbourne Airport </t>
  </si>
  <si>
    <t>Short-term car parking</t>
  </si>
  <si>
    <t xml:space="preserve">Long-term car parking </t>
  </si>
  <si>
    <t xml:space="preserve">Perth Airport </t>
  </si>
  <si>
    <t>Short-term domestic car parking</t>
  </si>
  <si>
    <t xml:space="preserve">Short-term international car parking </t>
  </si>
  <si>
    <t xml:space="preserve">Long-term international car parking </t>
  </si>
  <si>
    <t xml:space="preserve">Sydney Airport </t>
  </si>
  <si>
    <t>Short-term international car parking</t>
  </si>
  <si>
    <t>A3.2.2 Comparison of availability of car parking facilities across monitored airports</t>
  </si>
  <si>
    <t>Number of short-term car parking spaces</t>
  </si>
  <si>
    <t>Number of long-term car parking spaces</t>
  </si>
  <si>
    <t>Number of staff car parking spaces</t>
  </si>
  <si>
    <t>Brisbane Airport*</t>
  </si>
  <si>
    <t>Sydney Airport*</t>
  </si>
  <si>
    <t>Note:  *Brisbane Airport’s international terminal has a single car park which caters for long and short term. Spaces are included in the long-term car parking.</t>
  </si>
  <si>
    <t>*Sydney Airport staff car park spaces are now shared with the public in the multi-level car park at the international terminal.</t>
  </si>
  <si>
    <t xml:space="preserve">Average online (International) </t>
  </si>
  <si>
    <t>2015-16</t>
  </si>
  <si>
    <t xml:space="preserve"> Free </t>
  </si>
  <si>
    <t>Table A3.1.3: Short-term car parking prices in real terms (except for nominal average online prices)</t>
  </si>
  <si>
    <t>Average online (international)</t>
  </si>
  <si>
    <t>Drive-up              (multi-level at terminal)</t>
  </si>
  <si>
    <t>Average online  (multi-level at terminal)</t>
  </si>
  <si>
    <t>Drive-up (T4)</t>
  </si>
  <si>
    <t>Average online (T4)</t>
  </si>
  <si>
    <t>Average online multi-level at terminal)</t>
  </si>
  <si>
    <t>Average online (P3)</t>
  </si>
  <si>
    <t>Average online (domestic premium long stay)</t>
  </si>
  <si>
    <t>7+ days</t>
  </si>
  <si>
    <t>Average online (Blue Emu Domestic - unshaded)</t>
  </si>
  <si>
    <t>Average online (Blue Emu Domestic - shaded)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</si>
</sst>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38" fontId="18" fillId="18" borderId="0" applyNumberFormat="0" applyBorder="0" applyAlignment="0" applyProtection="0"/>
    <xf numFmtId="0" fontId="20" fillId="0" borderId="0"/>
    <xf numFmtId="10" fontId="18" fillId="19" borderId="3" applyNumberFormat="0" applyBorder="0" applyAlignment="0" applyProtection="0"/>
    <xf numFmtId="0" fontId="21" fillId="0" borderId="0"/>
    <xf numFmtId="10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214">
    <xf numFmtId="0" fontId="0" fillId="0" borderId="0" xfId="0"/>
    <xf numFmtId="0" fontId="3" fillId="3" borderId="0" xfId="0" applyFont="1" applyFill="1"/>
    <xf numFmtId="3" fontId="0" fillId="4" borderId="3" xfId="0" applyNumberFormat="1" applyFill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3" fontId="0" fillId="10" borderId="3" xfId="0" applyNumberFormat="1" applyFill="1" applyBorder="1" applyAlignment="1">
      <alignment horizontal="center"/>
    </xf>
    <xf numFmtId="0" fontId="14" fillId="12" borderId="3" xfId="0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2" fontId="11" fillId="6" borderId="10" xfId="0" applyNumberFormat="1" applyFont="1" applyFill="1" applyBorder="1" applyAlignment="1">
      <alignment horizontal="center" vertical="center" wrapText="1"/>
    </xf>
    <xf numFmtId="2" fontId="11" fillId="6" borderId="16" xfId="0" applyNumberFormat="1" applyFont="1" applyFill="1" applyBorder="1" applyAlignment="1">
      <alignment horizontal="center" vertical="center" wrapText="1"/>
    </xf>
    <xf numFmtId="2" fontId="11" fillId="6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4" fillId="4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2" fontId="11" fillId="9" borderId="3" xfId="0" applyNumberFormat="1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2" fontId="11" fillId="10" borderId="3" xfId="0" applyNumberFormat="1" applyFont="1" applyFill="1" applyBorder="1" applyAlignment="1">
      <alignment horizontal="center" vertical="center" wrapText="1"/>
    </xf>
    <xf numFmtId="2" fontId="11" fillId="10" borderId="10" xfId="0" applyNumberFormat="1" applyFont="1" applyFill="1" applyBorder="1" applyAlignment="1">
      <alignment horizontal="center" vertical="center" wrapText="1"/>
    </xf>
    <xf numFmtId="2" fontId="11" fillId="10" borderId="16" xfId="0" applyNumberFormat="1" applyFont="1" applyFill="1" applyBorder="1" applyAlignment="1">
      <alignment horizontal="center" vertical="center" wrapText="1"/>
    </xf>
    <xf numFmtId="2" fontId="11" fillId="10" borderId="11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vertical="center"/>
    </xf>
    <xf numFmtId="3" fontId="9" fillId="6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0" fillId="17" borderId="0" xfId="0" applyFont="1" applyFill="1" applyAlignment="1"/>
    <xf numFmtId="0" fontId="0" fillId="17" borderId="0" xfId="0" applyFill="1"/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6" borderId="23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10" borderId="23" xfId="0" applyFont="1" applyFill="1" applyBorder="1" applyAlignment="1">
      <alignment horizontal="left" vertical="center" wrapText="1"/>
    </xf>
    <xf numFmtId="0" fontId="11" fillId="10" borderId="24" xfId="0" applyFont="1" applyFill="1" applyBorder="1" applyAlignment="1">
      <alignment horizontal="left" vertical="center" wrapText="1"/>
    </xf>
    <xf numFmtId="0" fontId="12" fillId="11" borderId="27" xfId="0" applyFont="1" applyFill="1" applyBorder="1" applyAlignment="1">
      <alignment vertical="center" wrapText="1"/>
    </xf>
    <xf numFmtId="0" fontId="0" fillId="0" borderId="23" xfId="0" applyBorder="1"/>
    <xf numFmtId="0" fontId="14" fillId="12" borderId="10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/>
    <xf numFmtId="0" fontId="14" fillId="4" borderId="35" xfId="0" applyFont="1" applyFill="1" applyBorder="1" applyAlignment="1">
      <alignment horizontal="center" vertical="center" wrapText="1"/>
    </xf>
    <xf numFmtId="2" fontId="11" fillId="9" borderId="41" xfId="0" applyNumberFormat="1" applyFont="1" applyFill="1" applyBorder="1" applyAlignment="1">
      <alignment horizontal="left" wrapText="1"/>
    </xf>
    <xf numFmtId="2" fontId="11" fillId="6" borderId="45" xfId="0" applyNumberFormat="1" applyFont="1" applyFill="1" applyBorder="1" applyAlignment="1">
      <alignment horizontal="center" vertical="center" wrapText="1"/>
    </xf>
    <xf numFmtId="2" fontId="11" fillId="6" borderId="44" xfId="0" applyNumberFormat="1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2" fontId="11" fillId="9" borderId="35" xfId="0" applyNumberFormat="1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 vertical="center" wrapText="1"/>
    </xf>
    <xf numFmtId="2" fontId="11" fillId="9" borderId="35" xfId="0" applyNumberFormat="1" applyFont="1" applyFill="1" applyBorder="1" applyAlignment="1">
      <alignment horizontal="center" vertical="center" wrapText="1"/>
    </xf>
    <xf numFmtId="2" fontId="11" fillId="9" borderId="36" xfId="0" applyNumberFormat="1" applyFont="1" applyFill="1" applyBorder="1" applyAlignment="1">
      <alignment horizontal="left" vertical="center" wrapText="1"/>
    </xf>
    <xf numFmtId="0" fontId="11" fillId="6" borderId="49" xfId="0" applyFont="1" applyFill="1" applyBorder="1" applyAlignment="1">
      <alignment horizontal="left" vertical="center" wrapText="1"/>
    </xf>
    <xf numFmtId="2" fontId="11" fillId="6" borderId="35" xfId="0" applyNumberFormat="1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left" vertical="center" wrapText="1"/>
    </xf>
    <xf numFmtId="2" fontId="11" fillId="9" borderId="36" xfId="0" applyNumberFormat="1" applyFont="1" applyFill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6" fillId="13" borderId="39" xfId="0" applyFont="1" applyFill="1" applyBorder="1" applyAlignment="1">
      <alignment vertical="center"/>
    </xf>
    <xf numFmtId="0" fontId="6" fillId="13" borderId="43" xfId="0" applyFont="1" applyFill="1" applyBorder="1" applyAlignment="1">
      <alignment vertical="center"/>
    </xf>
    <xf numFmtId="0" fontId="11" fillId="3" borderId="36" xfId="0" applyFont="1" applyFill="1" applyBorder="1" applyAlignment="1">
      <alignment horizontal="left"/>
    </xf>
    <xf numFmtId="2" fontId="11" fillId="3" borderId="35" xfId="0" applyNumberFormat="1" applyFont="1" applyFill="1" applyBorder="1" applyAlignment="1">
      <alignment horizontal="center"/>
    </xf>
    <xf numFmtId="0" fontId="11" fillId="3" borderId="36" xfId="0" applyFont="1" applyFill="1" applyBorder="1"/>
    <xf numFmtId="0" fontId="11" fillId="3" borderId="36" xfId="0" applyFont="1" applyFill="1" applyBorder="1" applyAlignment="1">
      <alignment wrapText="1"/>
    </xf>
    <xf numFmtId="0" fontId="13" fillId="0" borderId="36" xfId="0" applyFont="1" applyBorder="1" applyAlignment="1">
      <alignment horizontal="left" vertical="center"/>
    </xf>
    <xf numFmtId="2" fontId="11" fillId="9" borderId="44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/>
    </xf>
    <xf numFmtId="0" fontId="11" fillId="3" borderId="41" xfId="0" applyFont="1" applyFill="1" applyBorder="1" applyAlignment="1">
      <alignment wrapText="1"/>
    </xf>
    <xf numFmtId="2" fontId="11" fillId="3" borderId="44" xfId="0" applyNumberFormat="1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23" fillId="0" borderId="40" xfId="0" applyFont="1" applyBorder="1"/>
    <xf numFmtId="0" fontId="23" fillId="0" borderId="43" xfId="0" applyFont="1" applyBorder="1"/>
    <xf numFmtId="0" fontId="23" fillId="0" borderId="0" xfId="0" applyFont="1" applyFill="1" applyAlignment="1"/>
    <xf numFmtId="0" fontId="24" fillId="4" borderId="3" xfId="0" applyFont="1" applyFill="1" applyBorder="1" applyAlignment="1">
      <alignment horizontal="center" vertical="center" wrapText="1"/>
    </xf>
    <xf numFmtId="0" fontId="23" fillId="0" borderId="0" xfId="0" applyFont="1"/>
    <xf numFmtId="0" fontId="13" fillId="0" borderId="44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4" fillId="5" borderId="40" xfId="0" applyFont="1" applyFill="1" applyBorder="1" applyAlignment="1">
      <alignment vertical="center" wrapText="1"/>
    </xf>
    <xf numFmtId="0" fontId="23" fillId="15" borderId="0" xfId="0" applyFont="1" applyFill="1" applyAlignment="1">
      <alignment horizontal="center"/>
    </xf>
    <xf numFmtId="0" fontId="23" fillId="15" borderId="0" xfId="0" applyFont="1" applyFill="1"/>
    <xf numFmtId="0" fontId="10" fillId="15" borderId="0" xfId="0" applyFont="1" applyFill="1" applyAlignment="1">
      <alignment horizontal="center"/>
    </xf>
    <xf numFmtId="0" fontId="10" fillId="14" borderId="0" xfId="0" applyFont="1" applyFill="1" applyBorder="1" applyAlignment="1"/>
    <xf numFmtId="0" fontId="23" fillId="0" borderId="35" xfId="0" applyFont="1" applyBorder="1"/>
    <xf numFmtId="0" fontId="23" fillId="0" borderId="3" xfId="0" applyFont="1" applyBorder="1"/>
    <xf numFmtId="0" fontId="23" fillId="0" borderId="3" xfId="0" applyFont="1" applyBorder="1" applyAlignment="1"/>
    <xf numFmtId="0" fontId="23" fillId="0" borderId="45" xfId="0" applyFont="1" applyBorder="1"/>
    <xf numFmtId="0" fontId="23" fillId="0" borderId="44" xfId="0" applyFont="1" applyBorder="1"/>
    <xf numFmtId="2" fontId="23" fillId="3" borderId="35" xfId="0" applyNumberFormat="1" applyFont="1" applyFill="1" applyBorder="1" applyAlignment="1">
      <alignment horizontal="center"/>
    </xf>
    <xf numFmtId="2" fontId="23" fillId="3" borderId="3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 vertical="center" wrapText="1"/>
    </xf>
    <xf numFmtId="2" fontId="23" fillId="3" borderId="3" xfId="0" applyNumberFormat="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/>
    <xf numFmtId="0" fontId="23" fillId="0" borderId="33" xfId="0" applyFont="1" applyBorder="1"/>
    <xf numFmtId="0" fontId="23" fillId="0" borderId="34" xfId="0" applyFont="1" applyBorder="1"/>
    <xf numFmtId="0" fontId="11" fillId="0" borderId="0" xfId="0" applyFont="1"/>
    <xf numFmtId="2" fontId="11" fillId="20" borderId="35" xfId="0" applyNumberFormat="1" applyFont="1" applyFill="1" applyBorder="1" applyAlignment="1">
      <alignment horizontal="center" vertical="center" wrapText="1"/>
    </xf>
    <xf numFmtId="2" fontId="11" fillId="20" borderId="45" xfId="0" applyNumberFormat="1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/>
    </xf>
    <xf numFmtId="3" fontId="0" fillId="4" borderId="45" xfId="0" applyNumberFormat="1" applyFill="1" applyBorder="1" applyAlignment="1">
      <alignment horizontal="center"/>
    </xf>
    <xf numFmtId="3" fontId="0" fillId="4" borderId="44" xfId="0" applyNumberFormat="1" applyFill="1" applyBorder="1" applyAlignment="1">
      <alignment horizontal="center"/>
    </xf>
    <xf numFmtId="0" fontId="14" fillId="16" borderId="35" xfId="0" applyFont="1" applyFill="1" applyBorder="1" applyAlignment="1">
      <alignment horizontal="center" vertical="center" wrapText="1"/>
    </xf>
    <xf numFmtId="3" fontId="7" fillId="4" borderId="36" xfId="0" applyNumberFormat="1" applyFont="1" applyFill="1" applyBorder="1" applyAlignment="1">
      <alignment horizontal="center"/>
    </xf>
    <xf numFmtId="3" fontId="0" fillId="4" borderId="35" xfId="0" applyNumberFormat="1" applyFill="1" applyBorder="1" applyAlignment="1">
      <alignment horizontal="center"/>
    </xf>
    <xf numFmtId="2" fontId="11" fillId="10" borderId="44" xfId="0" applyNumberFormat="1" applyFont="1" applyFill="1" applyBorder="1" applyAlignment="1">
      <alignment horizontal="center" vertical="center" wrapText="1"/>
    </xf>
    <xf numFmtId="0" fontId="14" fillId="16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/>
    </xf>
    <xf numFmtId="0" fontId="11" fillId="10" borderId="41" xfId="0" applyFont="1" applyFill="1" applyBorder="1" applyAlignment="1">
      <alignment horizontal="left" vertical="center" wrapText="1"/>
    </xf>
    <xf numFmtId="3" fontId="9" fillId="6" borderId="35" xfId="0" applyNumberFormat="1" applyFont="1" applyFill="1" applyBorder="1" applyAlignment="1">
      <alignment horizontal="center"/>
    </xf>
    <xf numFmtId="3" fontId="9" fillId="6" borderId="45" xfId="0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 wrapText="1"/>
    </xf>
    <xf numFmtId="2" fontId="11" fillId="10" borderId="35" xfId="0" applyNumberFormat="1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left" vertical="center" wrapText="1"/>
    </xf>
    <xf numFmtId="3" fontId="9" fillId="6" borderId="44" xfId="0" applyNumberFormat="1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2" fontId="11" fillId="10" borderId="45" xfId="0" applyNumberFormat="1" applyFont="1" applyFill="1" applyBorder="1" applyAlignment="1">
      <alignment horizontal="center" vertical="center" wrapText="1"/>
    </xf>
    <xf numFmtId="3" fontId="6" fillId="9" borderId="36" xfId="0" applyNumberFormat="1" applyFont="1" applyFill="1" applyBorder="1" applyAlignment="1">
      <alignment horizontal="center"/>
    </xf>
    <xf numFmtId="3" fontId="0" fillId="9" borderId="35" xfId="0" applyNumberFormat="1" applyFill="1" applyBorder="1" applyAlignment="1">
      <alignment horizontal="center"/>
    </xf>
    <xf numFmtId="3" fontId="1" fillId="9" borderId="36" xfId="0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>
      <alignment horizontal="center"/>
    </xf>
    <xf numFmtId="3" fontId="0" fillId="9" borderId="44" xfId="0" applyNumberFormat="1" applyFill="1" applyBorder="1" applyAlignment="1">
      <alignment horizontal="center"/>
    </xf>
    <xf numFmtId="3" fontId="0" fillId="9" borderId="45" xfId="0" applyNumberFormat="1" applyFill="1" applyBorder="1" applyAlignment="1">
      <alignment horizontal="center"/>
    </xf>
    <xf numFmtId="3" fontId="6" fillId="10" borderId="36" xfId="0" applyNumberFormat="1" applyFont="1" applyFill="1" applyBorder="1" applyAlignment="1">
      <alignment horizontal="center"/>
    </xf>
    <xf numFmtId="3" fontId="0" fillId="10" borderId="35" xfId="0" applyNumberFormat="1" applyFill="1" applyBorder="1" applyAlignment="1">
      <alignment horizontal="center"/>
    </xf>
    <xf numFmtId="3" fontId="6" fillId="10" borderId="41" xfId="0" applyNumberFormat="1" applyFont="1" applyFill="1" applyBorder="1" applyAlignment="1">
      <alignment horizontal="center"/>
    </xf>
    <xf numFmtId="3" fontId="0" fillId="10" borderId="44" xfId="0" applyNumberFormat="1" applyFill="1" applyBorder="1" applyAlignment="1">
      <alignment horizontal="center"/>
    </xf>
    <xf numFmtId="3" fontId="0" fillId="10" borderId="45" xfId="0" applyNumberFormat="1" applyFill="1" applyBorder="1" applyAlignment="1">
      <alignment horizontal="center"/>
    </xf>
    <xf numFmtId="0" fontId="15" fillId="17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left" vertical="top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2" fontId="11" fillId="21" borderId="3" xfId="0" applyNumberFormat="1" applyFont="1" applyFill="1" applyBorder="1" applyAlignment="1">
      <alignment horizontal="center" vertical="center" wrapText="1"/>
    </xf>
    <xf numFmtId="2" fontId="11" fillId="21" borderId="10" xfId="0" applyNumberFormat="1" applyFont="1" applyFill="1" applyBorder="1" applyAlignment="1">
      <alignment horizontal="center" vertical="center" wrapText="1"/>
    </xf>
    <xf numFmtId="2" fontId="11" fillId="21" borderId="16" xfId="0" applyNumberFormat="1" applyFont="1" applyFill="1" applyBorder="1" applyAlignment="1">
      <alignment horizontal="center" vertical="center" wrapText="1"/>
    </xf>
    <xf numFmtId="2" fontId="11" fillId="21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14" fillId="16" borderId="43" xfId="0" applyFont="1" applyFill="1" applyBorder="1" applyAlignment="1">
      <alignment horizontal="center" vertical="center" wrapText="1"/>
    </xf>
    <xf numFmtId="0" fontId="14" fillId="16" borderId="40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 vertical="center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4" fillId="12" borderId="38" xfId="0" applyFont="1" applyFill="1" applyBorder="1" applyAlignment="1">
      <alignment horizontal="left" vertical="center" wrapText="1"/>
    </xf>
    <xf numFmtId="0" fontId="14" fillId="12" borderId="33" xfId="0" applyFont="1" applyFill="1" applyBorder="1" applyAlignment="1">
      <alignment horizontal="left" vertical="center" wrapText="1"/>
    </xf>
    <xf numFmtId="0" fontId="14" fillId="12" borderId="42" xfId="0" applyFont="1" applyFill="1" applyBorder="1" applyAlignment="1">
      <alignment horizontal="center" vertical="center" wrapText="1"/>
    </xf>
    <xf numFmtId="0" fontId="14" fillId="12" borderId="47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center" vertical="center" wrapText="1"/>
    </xf>
    <xf numFmtId="0" fontId="10" fillId="15" borderId="0" xfId="0" applyFont="1" applyFill="1" applyAlignment="1">
      <alignment horizontal="left"/>
    </xf>
    <xf numFmtId="0" fontId="14" fillId="5" borderId="2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2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4" fillId="16" borderId="20" xfId="0" applyFont="1" applyFill="1" applyBorder="1" applyAlignment="1">
      <alignment horizontal="center" vertical="center" wrapText="1"/>
    </xf>
    <xf numFmtId="0" fontId="14" fillId="12" borderId="46" xfId="0" applyFont="1" applyFill="1" applyBorder="1" applyAlignment="1">
      <alignment horizontal="center" vertical="center" wrapText="1"/>
    </xf>
    <xf numFmtId="0" fontId="14" fillId="12" borderId="32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/>
    </xf>
    <xf numFmtId="0" fontId="14" fillId="16" borderId="39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23" fillId="15" borderId="0" xfId="0" applyFont="1" applyFill="1" applyAlignment="1">
      <alignment horizontal="center"/>
    </xf>
    <xf numFmtId="0" fontId="14" fillId="16" borderId="0" xfId="0" applyFont="1" applyFill="1" applyBorder="1" applyAlignment="1">
      <alignment horizontal="left" vertical="center" wrapText="1"/>
    </xf>
    <xf numFmtId="0" fontId="6" fillId="15" borderId="0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88">
    <cellStyle name="Comma 2" xfId="5"/>
    <cellStyle name="Comma 2 2" xfId="21"/>
    <cellStyle name="Comma 3" xfId="8"/>
    <cellStyle name="Grey" xfId="12"/>
    <cellStyle name="heading, 1,A MAJOR/BOLD" xfId="13"/>
    <cellStyle name="Hyperlink" xfId="1" builtinId="8"/>
    <cellStyle name="Hyperlink 2" xfId="29"/>
    <cellStyle name="Hyperlink 3" xfId="23"/>
    <cellStyle name="Hyperlink 4" xfId="18"/>
    <cellStyle name="Hyperlink 5" xfId="9"/>
    <cellStyle name="Input [yellow]" xfId="14"/>
    <cellStyle name="Normal" xfId="0" builtinId="0"/>
    <cellStyle name="Normal - Style1" xfId="15"/>
    <cellStyle name="Normal 10" xfId="54"/>
    <cellStyle name="Normal 11" xfId="51"/>
    <cellStyle name="Normal 12" xfId="44"/>
    <cellStyle name="Normal 13" xfId="53"/>
    <cellStyle name="Normal 14" xfId="56"/>
    <cellStyle name="Normal 15" xfId="43"/>
    <cellStyle name="Normal 16" xfId="47"/>
    <cellStyle name="Normal 17" xfId="45"/>
    <cellStyle name="Normal 18" xfId="55"/>
    <cellStyle name="Normal 19" xfId="49"/>
    <cellStyle name="Normal 2" xfId="6"/>
    <cellStyle name="Normal 2 2" xfId="26"/>
    <cellStyle name="Normal 2 2 2" xfId="31"/>
    <cellStyle name="Normal 2 2 2 2" xfId="39"/>
    <cellStyle name="Normal 2 2 3" xfId="34"/>
    <cellStyle name="Normal 2 2 3 2" xfId="41"/>
    <cellStyle name="Normal 2 2 4" xfId="36"/>
    <cellStyle name="Normal 2 3" xfId="30"/>
    <cellStyle name="Normal 2 3 2" xfId="38"/>
    <cellStyle name="Normal 2 4" xfId="33"/>
    <cellStyle name="Normal 2 4 2" xfId="40"/>
    <cellStyle name="Normal 2 5" xfId="35"/>
    <cellStyle name="Normal 2 6" xfId="24"/>
    <cellStyle name="Normal 20" xfId="48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8" xfId="64"/>
    <cellStyle name="Normal 29" xfId="65"/>
    <cellStyle name="Normal 3" xfId="7"/>
    <cellStyle name="Normal 3 2" xfId="25"/>
    <cellStyle name="Normal 30" xfId="66"/>
    <cellStyle name="Normal 31" xfId="67"/>
    <cellStyle name="Normal 32" xfId="68"/>
    <cellStyle name="Normal 33" xfId="69"/>
    <cellStyle name="Normal 34" xfId="70"/>
    <cellStyle name="Normal 35" xfId="71"/>
    <cellStyle name="Normal 36" xfId="72"/>
    <cellStyle name="Normal 37" xfId="73"/>
    <cellStyle name="Normal 38" xfId="74"/>
    <cellStyle name="Normal 39" xfId="46"/>
    <cellStyle name="Normal 4" xfId="28"/>
    <cellStyle name="Normal 4 2" xfId="32"/>
    <cellStyle name="Normal 40" xfId="10"/>
    <cellStyle name="Normal 41" xfId="19"/>
    <cellStyle name="Normal 42" xfId="75"/>
    <cellStyle name="Normal 43" xfId="80"/>
    <cellStyle name="Normal 44" xfId="78"/>
    <cellStyle name="Normal 45" xfId="2"/>
    <cellStyle name="Normal 46" xfId="3"/>
    <cellStyle name="Normal 47" xfId="82"/>
    <cellStyle name="Normal 48" xfId="84"/>
    <cellStyle name="Normal 49" xfId="86"/>
    <cellStyle name="Normal 5" xfId="27"/>
    <cellStyle name="Normal 5 2" xfId="37"/>
    <cellStyle name="Normal 6" xfId="22"/>
    <cellStyle name="Normal 7" xfId="42"/>
    <cellStyle name="Normal 8" xfId="50"/>
    <cellStyle name="Normal 9" xfId="52"/>
    <cellStyle name="Percent [2]" xfId="16"/>
    <cellStyle name="Percent 10" xfId="83"/>
    <cellStyle name="Percent 11" xfId="85"/>
    <cellStyle name="Percent 12" xfId="87"/>
    <cellStyle name="Percent 2" xfId="20"/>
    <cellStyle name="Percent 3" xfId="11"/>
    <cellStyle name="Percent 4" xfId="17"/>
    <cellStyle name="Percent 5" xfId="79"/>
    <cellStyle name="Percent 6" xfId="77"/>
    <cellStyle name="Percent 7" xfId="76"/>
    <cellStyle name="Percent 8" xfId="4"/>
    <cellStyle name="Percent 9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7" sqref="C17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148" t="s">
        <v>0</v>
      </c>
      <c r="B1" s="148"/>
      <c r="C1" s="148"/>
      <c r="D1" s="148"/>
      <c r="E1" s="148"/>
      <c r="F1" s="148"/>
      <c r="G1" s="148"/>
    </row>
    <row r="2" spans="1:7" ht="20.100000000000001" customHeight="1" x14ac:dyDescent="0.25">
      <c r="A2" s="1" t="s">
        <v>1</v>
      </c>
      <c r="B2" s="149" t="s">
        <v>2</v>
      </c>
      <c r="C2" s="149"/>
      <c r="D2" s="149"/>
      <c r="E2" s="150" t="s">
        <v>2</v>
      </c>
      <c r="F2" s="150"/>
      <c r="G2" s="150"/>
    </row>
    <row r="3" spans="1:7" ht="20.100000000000001" customHeight="1" x14ac:dyDescent="0.25">
      <c r="A3" s="1" t="s">
        <v>3</v>
      </c>
      <c r="B3" s="149" t="s">
        <v>4</v>
      </c>
      <c r="C3" s="149"/>
      <c r="D3" s="149"/>
      <c r="E3" s="150" t="s">
        <v>4</v>
      </c>
      <c r="F3" s="150"/>
      <c r="G3" s="150"/>
    </row>
  </sheetData>
  <mergeCells count="5">
    <mergeCell ref="A1:G1"/>
    <mergeCell ref="B3:D3"/>
    <mergeCell ref="E3:G3"/>
    <mergeCell ref="B2:D2"/>
    <mergeCell ref="E2:G2"/>
  </mergeCells>
  <hyperlinks>
    <hyperlink ref="E3:G3" location="'A3.2 car parking facilities'!A1" display="Comparison data on the airports' car parking facilities"/>
    <hyperlink ref="E2:G2" location="'A3.1 car parking prices'!A1" display="Comparison of car parking prices over ti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topLeftCell="A124" workbookViewId="0">
      <selection activeCell="I79" sqref="I79"/>
    </sheetView>
  </sheetViews>
  <sheetFormatPr defaultRowHeight="14.25" x14ac:dyDescent="0.2"/>
  <cols>
    <col min="1" max="1" width="12.85546875" style="81" customWidth="1"/>
    <col min="2" max="6" width="12.7109375" style="81" customWidth="1"/>
    <col min="7" max="8" width="14.7109375" style="81" customWidth="1"/>
    <col min="9" max="9" width="16.85546875" style="81" customWidth="1"/>
    <col min="10" max="10" width="15.7109375" style="81" customWidth="1"/>
    <col min="11" max="12" width="12.7109375" style="81" customWidth="1"/>
    <col min="13" max="13" width="15.140625" style="81" customWidth="1"/>
    <col min="14" max="15" width="12.7109375" style="81" customWidth="1"/>
    <col min="16" max="16" width="16.140625" style="81" customWidth="1"/>
    <col min="17" max="17" width="11.140625" style="81" customWidth="1"/>
    <col min="18" max="18" width="10.85546875" style="81" customWidth="1"/>
    <col min="19" max="19" width="12.7109375" style="81" customWidth="1"/>
    <col min="20" max="20" width="11.42578125" style="81" customWidth="1"/>
    <col min="21" max="21" width="13.5703125" style="81" customWidth="1"/>
    <col min="22" max="22" width="12.85546875" style="81" customWidth="1"/>
    <col min="23" max="23" width="9.140625" style="81"/>
    <col min="24" max="24" width="13.85546875" style="81" customWidth="1"/>
    <col min="25" max="16384" width="9.140625" style="81"/>
  </cols>
  <sheetData>
    <row r="1" spans="1:17" ht="24" customHeight="1" x14ac:dyDescent="0.25">
      <c r="A1" s="153" t="s">
        <v>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7" ht="24" customHeight="1" thickBot="1" x14ac:dyDescent="0.25">
      <c r="A2" s="154" t="s">
        <v>14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7" ht="15" customHeight="1" thickBot="1" x14ac:dyDescent="0.25">
      <c r="A3" s="168" t="s">
        <v>15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0"/>
    </row>
    <row r="4" spans="1:17" ht="15" customHeight="1" x14ac:dyDescent="0.2">
      <c r="A4" s="155" t="s">
        <v>16</v>
      </c>
      <c r="B4" s="157" t="s">
        <v>17</v>
      </c>
      <c r="C4" s="157"/>
      <c r="D4" s="157" t="s">
        <v>18</v>
      </c>
      <c r="E4" s="157"/>
      <c r="F4" s="157" t="s">
        <v>19</v>
      </c>
      <c r="G4" s="157"/>
      <c r="H4" s="157" t="s">
        <v>10</v>
      </c>
      <c r="I4" s="157"/>
      <c r="J4" s="158" t="s">
        <v>11</v>
      </c>
      <c r="K4" s="159"/>
      <c r="L4" s="159"/>
      <c r="M4" s="160"/>
      <c r="N4" s="158" t="s">
        <v>120</v>
      </c>
      <c r="O4" s="159"/>
      <c r="P4" s="159"/>
      <c r="Q4" s="160"/>
    </row>
    <row r="5" spans="1:17" ht="36" customHeight="1" x14ac:dyDescent="0.2">
      <c r="A5" s="156"/>
      <c r="B5" s="5" t="s">
        <v>20</v>
      </c>
      <c r="C5" s="5" t="s">
        <v>21</v>
      </c>
      <c r="D5" s="5" t="s">
        <v>20</v>
      </c>
      <c r="E5" s="5" t="s">
        <v>21</v>
      </c>
      <c r="F5" s="5" t="s">
        <v>20</v>
      </c>
      <c r="G5" s="5" t="s">
        <v>21</v>
      </c>
      <c r="H5" s="5" t="s">
        <v>20</v>
      </c>
      <c r="I5" s="5" t="s">
        <v>21</v>
      </c>
      <c r="J5" s="5" t="s">
        <v>20</v>
      </c>
      <c r="K5" s="5" t="s">
        <v>21</v>
      </c>
      <c r="L5" s="5" t="s">
        <v>119</v>
      </c>
      <c r="M5" s="41" t="s">
        <v>22</v>
      </c>
      <c r="N5" s="5" t="s">
        <v>20</v>
      </c>
      <c r="O5" s="5" t="s">
        <v>21</v>
      </c>
      <c r="P5" s="5" t="s">
        <v>119</v>
      </c>
      <c r="Q5" s="41" t="s">
        <v>22</v>
      </c>
    </row>
    <row r="6" spans="1:17" x14ac:dyDescent="0.2">
      <c r="A6" s="35" t="s">
        <v>23</v>
      </c>
      <c r="B6" s="6">
        <v>2.2200000000000002</v>
      </c>
      <c r="C6" s="6">
        <v>2.2200000000000002</v>
      </c>
      <c r="D6" s="6">
        <v>2.17</v>
      </c>
      <c r="E6" s="6">
        <v>2.17</v>
      </c>
      <c r="F6" s="6">
        <v>2.12</v>
      </c>
      <c r="G6" s="6">
        <v>6.36</v>
      </c>
      <c r="H6" s="6">
        <v>2.06</v>
      </c>
      <c r="I6" s="6">
        <v>6.19</v>
      </c>
      <c r="J6" s="6">
        <v>2.0299999999999998</v>
      </c>
      <c r="K6" s="6">
        <v>6.08</v>
      </c>
      <c r="L6" s="144"/>
      <c r="M6" s="145"/>
      <c r="N6" s="6">
        <v>2</v>
      </c>
      <c r="O6" s="6">
        <v>7</v>
      </c>
      <c r="P6" s="6"/>
      <c r="Q6" s="7"/>
    </row>
    <row r="7" spans="1:17" x14ac:dyDescent="0.2">
      <c r="A7" s="35" t="s">
        <v>24</v>
      </c>
      <c r="B7" s="6">
        <v>6.65</v>
      </c>
      <c r="C7" s="6">
        <v>6.65</v>
      </c>
      <c r="D7" s="6">
        <v>6.5</v>
      </c>
      <c r="E7" s="6">
        <v>6.5</v>
      </c>
      <c r="F7" s="6">
        <v>6.36</v>
      </c>
      <c r="G7" s="6">
        <v>6.36</v>
      </c>
      <c r="H7" s="6">
        <v>6.19</v>
      </c>
      <c r="I7" s="6">
        <v>6.19</v>
      </c>
      <c r="J7" s="6">
        <v>6.08</v>
      </c>
      <c r="K7" s="6">
        <v>6.08</v>
      </c>
      <c r="L7" s="144"/>
      <c r="M7" s="145"/>
      <c r="N7" s="6">
        <v>7</v>
      </c>
      <c r="O7" s="6">
        <v>7</v>
      </c>
      <c r="P7" s="6">
        <v>15</v>
      </c>
      <c r="Q7" s="7">
        <v>5</v>
      </c>
    </row>
    <row r="8" spans="1:17" x14ac:dyDescent="0.2">
      <c r="A8" s="35" t="s">
        <v>25</v>
      </c>
      <c r="B8" s="6">
        <v>14.41</v>
      </c>
      <c r="C8" s="6">
        <v>14.41</v>
      </c>
      <c r="D8" s="6">
        <v>14.08</v>
      </c>
      <c r="E8" s="6">
        <v>15.17</v>
      </c>
      <c r="F8" s="6">
        <v>14.83</v>
      </c>
      <c r="G8" s="6">
        <v>14.83</v>
      </c>
      <c r="H8" s="6">
        <v>14.44</v>
      </c>
      <c r="I8" s="6">
        <v>14.44</v>
      </c>
      <c r="J8" s="6">
        <v>15.21</v>
      </c>
      <c r="K8" s="6">
        <v>15.21</v>
      </c>
      <c r="L8" s="144"/>
      <c r="M8" s="145"/>
      <c r="N8" s="6">
        <v>15</v>
      </c>
      <c r="O8" s="6">
        <v>15</v>
      </c>
      <c r="P8" s="6">
        <v>14.96</v>
      </c>
      <c r="Q8" s="7">
        <v>14.46</v>
      </c>
    </row>
    <row r="9" spans="1:17" x14ac:dyDescent="0.2">
      <c r="A9" s="35" t="s">
        <v>26</v>
      </c>
      <c r="B9" s="6">
        <v>17.73</v>
      </c>
      <c r="C9" s="6">
        <v>17.73</v>
      </c>
      <c r="D9" s="6">
        <v>17.329999999999998</v>
      </c>
      <c r="E9" s="6">
        <v>18.420000000000002</v>
      </c>
      <c r="F9" s="6">
        <v>18.010000000000002</v>
      </c>
      <c r="G9" s="6">
        <v>18.010000000000002</v>
      </c>
      <c r="H9" s="6">
        <v>18.559999999999999</v>
      </c>
      <c r="I9" s="6">
        <v>18.559999999999999</v>
      </c>
      <c r="J9" s="6">
        <v>18.25</v>
      </c>
      <c r="K9" s="6">
        <v>18.25</v>
      </c>
      <c r="L9" s="144"/>
      <c r="M9" s="145"/>
      <c r="N9" s="6">
        <v>19</v>
      </c>
      <c r="O9" s="6">
        <v>19</v>
      </c>
      <c r="P9" s="6">
        <v>14.57</v>
      </c>
      <c r="Q9" s="7">
        <v>14.64</v>
      </c>
    </row>
    <row r="10" spans="1:17" x14ac:dyDescent="0.2">
      <c r="A10" s="35" t="s">
        <v>27</v>
      </c>
      <c r="B10" s="6">
        <v>24.38</v>
      </c>
      <c r="C10" s="6">
        <v>24.38</v>
      </c>
      <c r="D10" s="6">
        <v>23.83</v>
      </c>
      <c r="E10" s="6">
        <v>23.83</v>
      </c>
      <c r="F10" s="6">
        <v>24.36</v>
      </c>
      <c r="G10" s="6">
        <v>24.36</v>
      </c>
      <c r="H10" s="6">
        <v>23.72</v>
      </c>
      <c r="I10" s="6">
        <v>23.72</v>
      </c>
      <c r="J10" s="6">
        <v>23.32</v>
      </c>
      <c r="K10" s="6">
        <v>23.32</v>
      </c>
      <c r="L10" s="144"/>
      <c r="M10" s="145"/>
      <c r="N10" s="6">
        <v>24</v>
      </c>
      <c r="O10" s="6">
        <v>24</v>
      </c>
      <c r="P10" s="6">
        <v>18.559999999999999</v>
      </c>
      <c r="Q10" s="7">
        <v>18.5</v>
      </c>
    </row>
    <row r="11" spans="1:17" x14ac:dyDescent="0.2">
      <c r="A11" s="35" t="s">
        <v>28</v>
      </c>
      <c r="B11" s="6">
        <v>27.71</v>
      </c>
      <c r="C11" s="6">
        <v>27.71</v>
      </c>
      <c r="D11" s="6">
        <v>27.08</v>
      </c>
      <c r="E11" s="6">
        <v>27.08</v>
      </c>
      <c r="F11" s="6">
        <v>27.54</v>
      </c>
      <c r="G11" s="6">
        <v>27.54</v>
      </c>
      <c r="H11" s="6">
        <v>26.81</v>
      </c>
      <c r="I11" s="6">
        <v>26.81</v>
      </c>
      <c r="J11" s="6">
        <v>26.36</v>
      </c>
      <c r="K11" s="6">
        <v>26.36</v>
      </c>
      <c r="L11" s="144"/>
      <c r="M11" s="145"/>
      <c r="N11" s="6">
        <v>26</v>
      </c>
      <c r="O11" s="6">
        <v>26</v>
      </c>
      <c r="P11" s="6">
        <v>23.99</v>
      </c>
      <c r="Q11" s="7">
        <v>23.42</v>
      </c>
    </row>
    <row r="12" spans="1:17" ht="15" thickBot="1" x14ac:dyDescent="0.25">
      <c r="A12" s="36" t="s">
        <v>29</v>
      </c>
      <c r="B12" s="8">
        <v>32.793553338449726</v>
      </c>
      <c r="C12" s="8">
        <v>44.33</v>
      </c>
      <c r="D12" s="8">
        <v>33.25</v>
      </c>
      <c r="E12" s="8">
        <v>54.16</v>
      </c>
      <c r="F12" s="8">
        <v>33.89</v>
      </c>
      <c r="G12" s="8">
        <v>55.08</v>
      </c>
      <c r="H12" s="8">
        <v>37.119999999999997</v>
      </c>
      <c r="I12" s="8">
        <v>55.68</v>
      </c>
      <c r="J12" s="8">
        <v>48.66</v>
      </c>
      <c r="K12" s="8">
        <v>55.76</v>
      </c>
      <c r="L12" s="146"/>
      <c r="M12" s="147"/>
      <c r="N12" s="8">
        <v>50</v>
      </c>
      <c r="O12" s="8">
        <v>55</v>
      </c>
      <c r="P12" s="8">
        <v>55.04</v>
      </c>
      <c r="Q12" s="9">
        <v>45.85</v>
      </c>
    </row>
    <row r="13" spans="1:17" ht="15.75" thickTop="1" thickBot="1" x14ac:dyDescent="0.25">
      <c r="A13" s="10"/>
      <c r="B13" s="10"/>
      <c r="C13" s="10"/>
      <c r="D13" s="10"/>
      <c r="E13" s="79"/>
      <c r="F13" s="79"/>
      <c r="G13" s="79"/>
      <c r="H13" s="79"/>
      <c r="I13" s="79"/>
      <c r="J13" s="79"/>
      <c r="K13" s="79"/>
    </row>
    <row r="14" spans="1:17" ht="24" customHeight="1" thickBot="1" x14ac:dyDescent="0.25">
      <c r="A14" s="164" t="s">
        <v>30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01"/>
      <c r="O14" s="101"/>
      <c r="P14" s="102"/>
    </row>
    <row r="15" spans="1:17" ht="16.5" customHeight="1" thickBot="1" x14ac:dyDescent="0.25">
      <c r="A15" s="168" t="s">
        <v>15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70"/>
    </row>
    <row r="16" spans="1:17" x14ac:dyDescent="0.2">
      <c r="A16" s="166" t="s">
        <v>16</v>
      </c>
      <c r="B16" s="157" t="s">
        <v>17</v>
      </c>
      <c r="C16" s="157"/>
      <c r="D16" s="157" t="s">
        <v>18</v>
      </c>
      <c r="E16" s="157"/>
      <c r="F16" s="157" t="s">
        <v>19</v>
      </c>
      <c r="G16" s="157"/>
      <c r="H16" s="157" t="s">
        <v>10</v>
      </c>
      <c r="I16" s="157"/>
      <c r="J16" s="158" t="s">
        <v>11</v>
      </c>
      <c r="K16" s="159"/>
      <c r="L16" s="159"/>
      <c r="M16" s="160"/>
      <c r="N16" s="191" t="s">
        <v>120</v>
      </c>
      <c r="O16" s="192"/>
      <c r="P16" s="193"/>
    </row>
    <row r="17" spans="1:16" ht="36" customHeight="1" x14ac:dyDescent="0.2">
      <c r="A17" s="167"/>
      <c r="B17" s="5" t="s">
        <v>20</v>
      </c>
      <c r="C17" s="5" t="s">
        <v>21</v>
      </c>
      <c r="D17" s="5" t="s">
        <v>20</v>
      </c>
      <c r="E17" s="5" t="s">
        <v>21</v>
      </c>
      <c r="F17" s="5" t="s">
        <v>20</v>
      </c>
      <c r="G17" s="5" t="s">
        <v>21</v>
      </c>
      <c r="H17" s="5" t="s">
        <v>20</v>
      </c>
      <c r="I17" s="5" t="s">
        <v>21</v>
      </c>
      <c r="J17" s="42" t="s">
        <v>20</v>
      </c>
      <c r="K17" s="42" t="s">
        <v>21</v>
      </c>
      <c r="L17" s="5" t="s">
        <v>119</v>
      </c>
      <c r="M17" s="43" t="s">
        <v>22</v>
      </c>
      <c r="N17" s="42" t="s">
        <v>20</v>
      </c>
      <c r="O17" s="42" t="s">
        <v>21</v>
      </c>
      <c r="P17" s="49" t="s">
        <v>40</v>
      </c>
    </row>
    <row r="18" spans="1:16" x14ac:dyDescent="0.2">
      <c r="A18" s="58" t="s">
        <v>31</v>
      </c>
      <c r="B18" s="6">
        <v>33.25</v>
      </c>
      <c r="C18" s="6">
        <v>44.33</v>
      </c>
      <c r="D18" s="6">
        <v>32.5</v>
      </c>
      <c r="E18" s="6">
        <v>43.33</v>
      </c>
      <c r="F18" s="6">
        <v>33.89</v>
      </c>
      <c r="G18" s="6">
        <v>44.49</v>
      </c>
      <c r="H18" s="6">
        <v>37.119999999999997</v>
      </c>
      <c r="I18" s="6">
        <v>44.34</v>
      </c>
      <c r="J18" s="6">
        <v>48</v>
      </c>
      <c r="K18" s="6">
        <v>48.66</v>
      </c>
      <c r="L18" s="144"/>
      <c r="M18" s="145"/>
      <c r="N18" s="6">
        <v>50</v>
      </c>
      <c r="O18" s="6">
        <v>55</v>
      </c>
      <c r="P18" s="57"/>
    </row>
    <row r="19" spans="1:16" x14ac:dyDescent="0.2">
      <c r="A19" s="58" t="s">
        <v>32</v>
      </c>
      <c r="B19" s="6">
        <v>55.41</v>
      </c>
      <c r="C19" s="6">
        <v>66.489999999999995</v>
      </c>
      <c r="D19" s="6">
        <v>54.16</v>
      </c>
      <c r="E19" s="6">
        <v>65</v>
      </c>
      <c r="F19" s="6">
        <v>55.08</v>
      </c>
      <c r="G19" s="6">
        <v>65.67</v>
      </c>
      <c r="H19" s="6">
        <v>57.75</v>
      </c>
      <c r="I19" s="6">
        <v>64.959999999999994</v>
      </c>
      <c r="J19" s="6">
        <v>68</v>
      </c>
      <c r="K19" s="6">
        <v>68.94</v>
      </c>
      <c r="L19" s="144"/>
      <c r="M19" s="145"/>
      <c r="N19" s="6">
        <v>70</v>
      </c>
      <c r="O19" s="6">
        <v>70</v>
      </c>
      <c r="P19" s="57">
        <v>21.46</v>
      </c>
    </row>
    <row r="20" spans="1:16" x14ac:dyDescent="0.2">
      <c r="A20" s="58" t="s">
        <v>33</v>
      </c>
      <c r="B20" s="6">
        <v>77.569999999999993</v>
      </c>
      <c r="C20" s="6">
        <v>88.66</v>
      </c>
      <c r="D20" s="6">
        <v>75.83</v>
      </c>
      <c r="E20" s="6">
        <v>86.66</v>
      </c>
      <c r="F20" s="6">
        <v>76.260000000000005</v>
      </c>
      <c r="G20" s="6">
        <v>86.85</v>
      </c>
      <c r="H20" s="6">
        <v>78.37</v>
      </c>
      <c r="I20" s="6">
        <v>85.59</v>
      </c>
      <c r="J20" s="6">
        <v>88</v>
      </c>
      <c r="K20" s="6">
        <v>89.22</v>
      </c>
      <c r="L20" s="144"/>
      <c r="M20" s="145"/>
      <c r="N20" s="6">
        <v>90</v>
      </c>
      <c r="O20" s="6">
        <v>90</v>
      </c>
      <c r="P20" s="57">
        <v>32.119999999999997</v>
      </c>
    </row>
    <row r="21" spans="1:16" x14ac:dyDescent="0.2">
      <c r="A21" s="58" t="s">
        <v>34</v>
      </c>
      <c r="B21" s="6">
        <v>88.66</v>
      </c>
      <c r="C21" s="6">
        <v>110.82</v>
      </c>
      <c r="D21" s="6">
        <v>86.66</v>
      </c>
      <c r="E21" s="6">
        <v>108.33</v>
      </c>
      <c r="F21" s="6">
        <v>86.85</v>
      </c>
      <c r="G21" s="6">
        <v>108.04</v>
      </c>
      <c r="H21" s="6">
        <v>92.81</v>
      </c>
      <c r="I21" s="6">
        <v>106.21</v>
      </c>
      <c r="J21" s="6">
        <v>108</v>
      </c>
      <c r="K21" s="6">
        <v>109.49</v>
      </c>
      <c r="L21" s="144"/>
      <c r="M21" s="145"/>
      <c r="N21" s="6">
        <v>110</v>
      </c>
      <c r="O21" s="6">
        <v>110</v>
      </c>
      <c r="P21" s="57">
        <v>42.51</v>
      </c>
    </row>
    <row r="22" spans="1:16" x14ac:dyDescent="0.2">
      <c r="A22" s="58" t="s">
        <v>35</v>
      </c>
      <c r="B22" s="6">
        <v>99.74</v>
      </c>
      <c r="C22" s="6">
        <v>132.99</v>
      </c>
      <c r="D22" s="6">
        <v>97.49</v>
      </c>
      <c r="E22" s="6">
        <v>129.99</v>
      </c>
      <c r="F22" s="6">
        <v>97.44</v>
      </c>
      <c r="G22" s="6">
        <v>129.22</v>
      </c>
      <c r="H22" s="6">
        <v>103.12</v>
      </c>
      <c r="I22" s="6">
        <v>126.84</v>
      </c>
      <c r="J22" s="6">
        <v>128</v>
      </c>
      <c r="K22" s="6">
        <v>129.77000000000001</v>
      </c>
      <c r="L22" s="144"/>
      <c r="M22" s="145"/>
      <c r="N22" s="6">
        <v>130</v>
      </c>
      <c r="O22" s="6">
        <v>130</v>
      </c>
      <c r="P22" s="57">
        <v>53.13</v>
      </c>
    </row>
    <row r="23" spans="1:16" x14ac:dyDescent="0.2">
      <c r="A23" s="58" t="s">
        <v>36</v>
      </c>
      <c r="B23" s="6">
        <v>105.28</v>
      </c>
      <c r="C23" s="6">
        <v>144.07</v>
      </c>
      <c r="D23" s="6">
        <v>102.91</v>
      </c>
      <c r="E23" s="6">
        <v>140.83000000000001</v>
      </c>
      <c r="F23" s="6">
        <v>101.68</v>
      </c>
      <c r="G23" s="6">
        <v>139.81</v>
      </c>
      <c r="H23" s="6">
        <v>108.27</v>
      </c>
      <c r="I23" s="6">
        <v>137.15</v>
      </c>
      <c r="J23" s="6">
        <v>138</v>
      </c>
      <c r="K23" s="6">
        <v>139.91</v>
      </c>
      <c r="L23" s="144"/>
      <c r="M23" s="145"/>
      <c r="N23" s="6">
        <v>140</v>
      </c>
      <c r="O23" s="6">
        <v>140</v>
      </c>
      <c r="P23" s="57">
        <v>62.31</v>
      </c>
    </row>
    <row r="24" spans="1:16" ht="15" thickBot="1" x14ac:dyDescent="0.25">
      <c r="A24" s="56" t="s">
        <v>37</v>
      </c>
      <c r="B24" s="48">
        <v>109.71</v>
      </c>
      <c r="C24" s="48">
        <v>155.15</v>
      </c>
      <c r="D24" s="48">
        <v>107.24</v>
      </c>
      <c r="E24" s="48">
        <v>151.66</v>
      </c>
      <c r="F24" s="48">
        <v>104.86</v>
      </c>
      <c r="G24" s="48">
        <v>150.4</v>
      </c>
      <c r="H24" s="48">
        <v>113.43</v>
      </c>
      <c r="I24" s="48">
        <v>147.46</v>
      </c>
      <c r="J24" s="48">
        <v>148</v>
      </c>
      <c r="K24" s="48">
        <v>150.04</v>
      </c>
      <c r="L24" s="146"/>
      <c r="M24" s="147"/>
      <c r="N24" s="48">
        <v>150</v>
      </c>
      <c r="O24" s="48">
        <v>150</v>
      </c>
      <c r="P24" s="47">
        <v>70.31</v>
      </c>
    </row>
    <row r="25" spans="1:16" x14ac:dyDescent="0.2">
      <c r="A25" s="11"/>
    </row>
    <row r="27" spans="1:16" ht="24" customHeight="1" x14ac:dyDescent="0.25">
      <c r="A27" s="100" t="s">
        <v>38</v>
      </c>
      <c r="B27" s="100"/>
      <c r="C27" s="100"/>
      <c r="D27" s="100"/>
      <c r="E27" s="100"/>
      <c r="F27" s="100"/>
      <c r="G27" s="100"/>
    </row>
    <row r="28" spans="1:16" ht="24" customHeight="1" thickBot="1" x14ac:dyDescent="0.3">
      <c r="A28" s="44" t="s">
        <v>122</v>
      </c>
      <c r="B28" s="44"/>
      <c r="C28" s="44"/>
      <c r="D28" s="44"/>
      <c r="E28" s="44"/>
      <c r="F28" s="44"/>
      <c r="G28" s="100"/>
    </row>
    <row r="29" spans="1:16" ht="15.75" customHeight="1" x14ac:dyDescent="0.2">
      <c r="A29" s="171" t="s">
        <v>15</v>
      </c>
      <c r="B29" s="172"/>
      <c r="C29" s="172"/>
      <c r="D29" s="172"/>
      <c r="E29" s="172"/>
      <c r="F29" s="172"/>
      <c r="G29" s="172"/>
      <c r="H29" s="172"/>
      <c r="I29" s="173"/>
    </row>
    <row r="30" spans="1:16" ht="15" customHeight="1" x14ac:dyDescent="0.2">
      <c r="A30" s="178" t="s">
        <v>16</v>
      </c>
      <c r="B30" s="80" t="s">
        <v>17</v>
      </c>
      <c r="C30" s="80" t="s">
        <v>18</v>
      </c>
      <c r="D30" s="80" t="s">
        <v>19</v>
      </c>
      <c r="E30" s="80" t="s">
        <v>10</v>
      </c>
      <c r="F30" s="175" t="s">
        <v>11</v>
      </c>
      <c r="G30" s="175"/>
      <c r="H30" s="175" t="s">
        <v>120</v>
      </c>
      <c r="I30" s="176"/>
    </row>
    <row r="31" spans="1:16" ht="48.75" customHeight="1" x14ac:dyDescent="0.2">
      <c r="A31" s="178"/>
      <c r="B31" s="80" t="s">
        <v>39</v>
      </c>
      <c r="C31" s="80" t="s">
        <v>39</v>
      </c>
      <c r="D31" s="80" t="s">
        <v>39</v>
      </c>
      <c r="E31" s="80" t="s">
        <v>39</v>
      </c>
      <c r="F31" s="80" t="s">
        <v>39</v>
      </c>
      <c r="G31" s="80" t="s">
        <v>40</v>
      </c>
      <c r="H31" s="80" t="s">
        <v>39</v>
      </c>
      <c r="I31" s="99" t="s">
        <v>128</v>
      </c>
    </row>
    <row r="32" spans="1:16" x14ac:dyDescent="0.2">
      <c r="A32" s="98" t="s">
        <v>24</v>
      </c>
      <c r="B32" s="97">
        <v>3.32</v>
      </c>
      <c r="C32" s="97">
        <v>4.33</v>
      </c>
      <c r="D32" s="97">
        <v>4.24</v>
      </c>
      <c r="E32" s="97">
        <v>6.19</v>
      </c>
      <c r="F32" s="97">
        <v>6.08</v>
      </c>
      <c r="G32" s="97"/>
      <c r="H32" s="97">
        <v>5</v>
      </c>
      <c r="I32" s="96">
        <v>19.68</v>
      </c>
    </row>
    <row r="33" spans="1:24" x14ac:dyDescent="0.2">
      <c r="A33" s="98" t="s">
        <v>25</v>
      </c>
      <c r="B33" s="97">
        <v>13.3</v>
      </c>
      <c r="C33" s="97">
        <v>13</v>
      </c>
      <c r="D33" s="97">
        <v>12.71</v>
      </c>
      <c r="E33" s="97">
        <v>14.44</v>
      </c>
      <c r="F33" s="97">
        <v>14.19</v>
      </c>
      <c r="G33" s="97"/>
      <c r="H33" s="97">
        <v>15</v>
      </c>
      <c r="I33" s="96">
        <v>10.39</v>
      </c>
    </row>
    <row r="34" spans="1:24" x14ac:dyDescent="0.2">
      <c r="A34" s="98" t="s">
        <v>26</v>
      </c>
      <c r="B34" s="95">
        <v>22.16</v>
      </c>
      <c r="C34" s="95">
        <v>23.83</v>
      </c>
      <c r="D34" s="95">
        <v>25.42</v>
      </c>
      <c r="E34" s="95">
        <v>24.75</v>
      </c>
      <c r="F34" s="95">
        <v>24.33</v>
      </c>
      <c r="G34" s="95">
        <v>15.00055499028767</v>
      </c>
      <c r="H34" s="95">
        <v>29</v>
      </c>
      <c r="I34" s="94">
        <v>15.22</v>
      </c>
    </row>
    <row r="35" spans="1:24" x14ac:dyDescent="0.2">
      <c r="A35" s="98" t="s">
        <v>27</v>
      </c>
      <c r="B35" s="95">
        <v>31.03</v>
      </c>
      <c r="C35" s="95">
        <v>30.33</v>
      </c>
      <c r="D35" s="95">
        <v>29.66</v>
      </c>
      <c r="E35" s="95">
        <v>28.87</v>
      </c>
      <c r="F35" s="95">
        <v>29.4</v>
      </c>
      <c r="G35" s="95"/>
      <c r="H35" s="95">
        <v>39</v>
      </c>
      <c r="I35" s="94">
        <v>15.33</v>
      </c>
    </row>
    <row r="36" spans="1:24" x14ac:dyDescent="0.2">
      <c r="A36" s="98" t="s">
        <v>28</v>
      </c>
      <c r="B36" s="95">
        <v>39.9</v>
      </c>
      <c r="C36" s="95">
        <v>39</v>
      </c>
      <c r="D36" s="95">
        <v>38.130000000000003</v>
      </c>
      <c r="E36" s="95">
        <v>37.119999999999997</v>
      </c>
      <c r="F36" s="95">
        <v>37.51</v>
      </c>
      <c r="G36" s="95">
        <v>15.00453795379538</v>
      </c>
      <c r="H36" s="95">
        <v>49</v>
      </c>
      <c r="I36" s="94">
        <v>15.1</v>
      </c>
    </row>
    <row r="37" spans="1:24" x14ac:dyDescent="0.2">
      <c r="A37" s="98" t="s">
        <v>41</v>
      </c>
      <c r="B37" s="95">
        <v>57.63</v>
      </c>
      <c r="C37" s="95">
        <v>59.58</v>
      </c>
      <c r="D37" s="95">
        <v>59.31</v>
      </c>
      <c r="E37" s="95">
        <v>57.75</v>
      </c>
      <c r="F37" s="95">
        <v>57.79</v>
      </c>
      <c r="G37" s="95">
        <v>49.695352141262433</v>
      </c>
      <c r="H37" s="95">
        <v>59</v>
      </c>
      <c r="I37" s="94">
        <v>41.8</v>
      </c>
    </row>
    <row r="38" spans="1:24" ht="15" thickBot="1" x14ac:dyDescent="0.25">
      <c r="A38" s="162" t="s">
        <v>42</v>
      </c>
      <c r="B38" s="163"/>
      <c r="C38" s="163"/>
      <c r="D38" s="163"/>
      <c r="E38" s="163"/>
      <c r="F38" s="163"/>
      <c r="G38" s="163"/>
      <c r="H38" s="93"/>
      <c r="I38" s="92"/>
    </row>
    <row r="39" spans="1:24" ht="14.25" customHeight="1" thickBot="1" x14ac:dyDescent="0.25"/>
    <row r="40" spans="1:24" ht="24" customHeight="1" x14ac:dyDescent="0.2">
      <c r="A40" s="61" t="s">
        <v>43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78"/>
      <c r="R40" s="78"/>
      <c r="S40" s="78"/>
      <c r="T40" s="78"/>
      <c r="U40" s="78"/>
      <c r="V40" s="78"/>
      <c r="W40" s="78"/>
      <c r="X40" s="77"/>
    </row>
    <row r="41" spans="1:24" ht="15.75" customHeight="1" x14ac:dyDescent="0.2">
      <c r="A41" s="174" t="s">
        <v>15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77"/>
    </row>
    <row r="42" spans="1:24" ht="15" customHeight="1" x14ac:dyDescent="0.2">
      <c r="A42" s="174" t="s">
        <v>16</v>
      </c>
      <c r="B42" s="161" t="s">
        <v>17</v>
      </c>
      <c r="C42" s="161"/>
      <c r="D42" s="161" t="s">
        <v>18</v>
      </c>
      <c r="E42" s="161"/>
      <c r="F42" s="161" t="s">
        <v>19</v>
      </c>
      <c r="G42" s="161"/>
      <c r="H42" s="161" t="s">
        <v>10</v>
      </c>
      <c r="I42" s="161"/>
      <c r="J42" s="161"/>
      <c r="K42" s="161" t="s">
        <v>11</v>
      </c>
      <c r="L42" s="161"/>
      <c r="M42" s="161"/>
      <c r="N42" s="161"/>
      <c r="O42" s="161"/>
      <c r="P42" s="161"/>
      <c r="Q42" s="161" t="s">
        <v>120</v>
      </c>
      <c r="R42" s="161"/>
      <c r="S42" s="161"/>
      <c r="T42" s="161"/>
      <c r="U42" s="161"/>
      <c r="V42" s="161"/>
      <c r="W42" s="161"/>
      <c r="X42" s="177"/>
    </row>
    <row r="43" spans="1:24" ht="36" customHeight="1" x14ac:dyDescent="0.2">
      <c r="A43" s="174"/>
      <c r="B43" s="12" t="s">
        <v>44</v>
      </c>
      <c r="C43" s="12" t="s">
        <v>45</v>
      </c>
      <c r="D43" s="12" t="s">
        <v>44</v>
      </c>
      <c r="E43" s="12" t="s">
        <v>45</v>
      </c>
      <c r="F43" s="12" t="s">
        <v>44</v>
      </c>
      <c r="G43" s="12" t="s">
        <v>45</v>
      </c>
      <c r="H43" s="12" t="s">
        <v>44</v>
      </c>
      <c r="I43" s="12" t="s">
        <v>45</v>
      </c>
      <c r="J43" s="12" t="s">
        <v>46</v>
      </c>
      <c r="K43" s="12" t="s">
        <v>44</v>
      </c>
      <c r="L43" s="12" t="s">
        <v>45</v>
      </c>
      <c r="M43" s="12" t="s">
        <v>47</v>
      </c>
      <c r="N43" s="12" t="s">
        <v>48</v>
      </c>
      <c r="O43" s="12" t="s">
        <v>49</v>
      </c>
      <c r="P43" s="12" t="s">
        <v>50</v>
      </c>
      <c r="Q43" s="12" t="s">
        <v>44</v>
      </c>
      <c r="R43" s="12" t="s">
        <v>124</v>
      </c>
      <c r="S43" s="12" t="s">
        <v>47</v>
      </c>
      <c r="T43" s="12" t="s">
        <v>126</v>
      </c>
      <c r="U43" s="12" t="s">
        <v>48</v>
      </c>
      <c r="V43" s="12" t="s">
        <v>125</v>
      </c>
      <c r="W43" s="12" t="s">
        <v>50</v>
      </c>
      <c r="X43" s="45" t="s">
        <v>127</v>
      </c>
    </row>
    <row r="44" spans="1:24" x14ac:dyDescent="0.2">
      <c r="A44" s="63" t="s">
        <v>24</v>
      </c>
      <c r="B44" s="13">
        <v>11.08</v>
      </c>
      <c r="C44" s="13">
        <v>3.32</v>
      </c>
      <c r="D44" s="13">
        <v>10.83</v>
      </c>
      <c r="E44" s="13">
        <v>4.33</v>
      </c>
      <c r="F44" s="13" t="s">
        <v>51</v>
      </c>
      <c r="G44" s="13">
        <v>4.24</v>
      </c>
      <c r="H44" s="13">
        <v>40.22</v>
      </c>
      <c r="I44" s="13">
        <v>6.19</v>
      </c>
      <c r="J44" s="13">
        <v>40.22</v>
      </c>
      <c r="K44" s="13">
        <v>39.54</v>
      </c>
      <c r="L44" s="13">
        <v>6.08</v>
      </c>
      <c r="M44" s="13">
        <v>39.54</v>
      </c>
      <c r="N44" s="13"/>
      <c r="O44" s="13"/>
      <c r="P44" s="13"/>
      <c r="Q44" s="13">
        <v>25</v>
      </c>
      <c r="R44" s="13">
        <v>5</v>
      </c>
      <c r="S44" s="13">
        <v>25</v>
      </c>
      <c r="T44" s="13">
        <v>5</v>
      </c>
      <c r="U44" s="13">
        <v>15.29</v>
      </c>
      <c r="V44" s="13">
        <v>19.68</v>
      </c>
      <c r="W44" s="13">
        <v>17.78</v>
      </c>
      <c r="X44" s="64">
        <v>0.53</v>
      </c>
    </row>
    <row r="45" spans="1:24" x14ac:dyDescent="0.2">
      <c r="A45" s="63" t="s">
        <v>25</v>
      </c>
      <c r="B45" s="13">
        <v>11.08</v>
      </c>
      <c r="C45" s="13">
        <v>13.3</v>
      </c>
      <c r="D45" s="13">
        <v>10.83</v>
      </c>
      <c r="E45" s="13">
        <v>13</v>
      </c>
      <c r="F45" s="13">
        <v>4.24</v>
      </c>
      <c r="G45" s="13">
        <v>12.71</v>
      </c>
      <c r="H45" s="13">
        <v>40.22</v>
      </c>
      <c r="I45" s="13">
        <v>14.44</v>
      </c>
      <c r="J45" s="13">
        <v>40.22</v>
      </c>
      <c r="K45" s="13">
        <v>39.54</v>
      </c>
      <c r="L45" s="13">
        <v>14.19</v>
      </c>
      <c r="M45" s="13">
        <v>39.54</v>
      </c>
      <c r="N45" s="13"/>
      <c r="O45" s="13"/>
      <c r="P45" s="13"/>
      <c r="Q45" s="13">
        <v>25</v>
      </c>
      <c r="R45" s="13">
        <v>15</v>
      </c>
      <c r="S45" s="13">
        <v>25</v>
      </c>
      <c r="T45" s="13">
        <v>15</v>
      </c>
      <c r="U45" s="13">
        <v>15.29</v>
      </c>
      <c r="V45" s="13">
        <v>10.39</v>
      </c>
      <c r="W45" s="13">
        <v>17.78</v>
      </c>
      <c r="X45" s="64">
        <v>9.64</v>
      </c>
    </row>
    <row r="46" spans="1:24" x14ac:dyDescent="0.2">
      <c r="A46" s="63" t="s">
        <v>26</v>
      </c>
      <c r="B46" s="13">
        <v>11.08</v>
      </c>
      <c r="C46" s="13">
        <v>22.16</v>
      </c>
      <c r="D46" s="13">
        <v>10.83</v>
      </c>
      <c r="E46" s="13">
        <v>23.83</v>
      </c>
      <c r="F46" s="13">
        <v>30.72</v>
      </c>
      <c r="G46" s="13">
        <v>25.42</v>
      </c>
      <c r="H46" s="13">
        <v>40.22</v>
      </c>
      <c r="I46" s="13">
        <v>24.75</v>
      </c>
      <c r="J46" s="13">
        <v>40.22</v>
      </c>
      <c r="K46" s="13">
        <v>39.54</v>
      </c>
      <c r="L46" s="13">
        <v>24.33</v>
      </c>
      <c r="M46" s="13">
        <v>39.54</v>
      </c>
      <c r="N46" s="13"/>
      <c r="O46" s="13"/>
      <c r="P46" s="13"/>
      <c r="Q46" s="13">
        <v>25</v>
      </c>
      <c r="R46" s="13">
        <v>29</v>
      </c>
      <c r="S46" s="13">
        <v>25</v>
      </c>
      <c r="T46" s="13">
        <v>29</v>
      </c>
      <c r="U46" s="13">
        <v>15.29</v>
      </c>
      <c r="V46" s="13">
        <v>15.22</v>
      </c>
      <c r="W46" s="13">
        <v>17.78</v>
      </c>
      <c r="X46" s="64">
        <v>14.92</v>
      </c>
    </row>
    <row r="47" spans="1:24" x14ac:dyDescent="0.2">
      <c r="A47" s="63" t="s">
        <v>27</v>
      </c>
      <c r="B47" s="13">
        <v>11.08</v>
      </c>
      <c r="C47" s="13">
        <v>31.03</v>
      </c>
      <c r="D47" s="13">
        <v>10.83</v>
      </c>
      <c r="E47" s="13">
        <v>30.33</v>
      </c>
      <c r="F47" s="13">
        <v>30.72</v>
      </c>
      <c r="G47" s="13">
        <v>29.66</v>
      </c>
      <c r="H47" s="13">
        <v>40.22</v>
      </c>
      <c r="I47" s="13">
        <v>28.87</v>
      </c>
      <c r="J47" s="13">
        <v>40.22</v>
      </c>
      <c r="K47" s="13">
        <v>39.54</v>
      </c>
      <c r="L47" s="13">
        <v>29.4</v>
      </c>
      <c r="M47" s="13">
        <v>39.54</v>
      </c>
      <c r="N47" s="13"/>
      <c r="O47" s="13"/>
      <c r="P47" s="13"/>
      <c r="Q47" s="13">
        <v>25</v>
      </c>
      <c r="R47" s="13">
        <v>39</v>
      </c>
      <c r="S47" s="13">
        <v>25</v>
      </c>
      <c r="T47" s="13">
        <v>39</v>
      </c>
      <c r="U47" s="13">
        <v>15.29</v>
      </c>
      <c r="V47" s="13">
        <v>15.33</v>
      </c>
      <c r="W47" s="13">
        <v>17.78</v>
      </c>
      <c r="X47" s="64">
        <v>15.15</v>
      </c>
    </row>
    <row r="48" spans="1:24" x14ac:dyDescent="0.2">
      <c r="A48" s="63" t="s">
        <v>28</v>
      </c>
      <c r="B48" s="13">
        <v>32.14</v>
      </c>
      <c r="C48" s="13">
        <v>39.9</v>
      </c>
      <c r="D48" s="13">
        <v>31.41</v>
      </c>
      <c r="E48" s="13">
        <v>39</v>
      </c>
      <c r="F48" s="13">
        <v>30.72</v>
      </c>
      <c r="G48" s="13">
        <v>38.130000000000003</v>
      </c>
      <c r="H48" s="13">
        <v>40.22</v>
      </c>
      <c r="I48" s="13">
        <v>37.119999999999997</v>
      </c>
      <c r="J48" s="13">
        <v>40.22</v>
      </c>
      <c r="K48" s="13">
        <v>39.54</v>
      </c>
      <c r="L48" s="13">
        <v>37.51</v>
      </c>
      <c r="M48" s="13">
        <v>39.54</v>
      </c>
      <c r="N48" s="13"/>
      <c r="O48" s="13"/>
      <c r="P48" s="13"/>
      <c r="Q48" s="13">
        <v>25</v>
      </c>
      <c r="R48" s="13">
        <v>49</v>
      </c>
      <c r="S48" s="13">
        <v>25</v>
      </c>
      <c r="T48" s="13">
        <v>49</v>
      </c>
      <c r="U48" s="13">
        <v>15.29</v>
      </c>
      <c r="V48" s="13">
        <v>15.1</v>
      </c>
      <c r="W48" s="13">
        <v>17.78</v>
      </c>
      <c r="X48" s="64">
        <v>15.2</v>
      </c>
    </row>
    <row r="49" spans="1:24" x14ac:dyDescent="0.2">
      <c r="A49" s="63" t="s">
        <v>52</v>
      </c>
      <c r="B49" s="13"/>
      <c r="C49" s="13">
        <v>57.63</v>
      </c>
      <c r="D49" s="13"/>
      <c r="E49" s="13">
        <v>59.58</v>
      </c>
      <c r="F49" s="13">
        <v>30.72</v>
      </c>
      <c r="G49" s="13">
        <v>59.31</v>
      </c>
      <c r="H49" s="13">
        <v>40.22</v>
      </c>
      <c r="I49" s="13">
        <v>57.75</v>
      </c>
      <c r="J49" s="13">
        <v>40.22</v>
      </c>
      <c r="K49" s="13">
        <v>39.54</v>
      </c>
      <c r="L49" s="13">
        <v>57.79</v>
      </c>
      <c r="M49" s="13">
        <v>39.54</v>
      </c>
      <c r="N49" s="13"/>
      <c r="O49" s="13"/>
      <c r="P49" s="13"/>
      <c r="Q49" s="13">
        <v>25</v>
      </c>
      <c r="R49" s="13">
        <v>59</v>
      </c>
      <c r="S49" s="13">
        <v>25</v>
      </c>
      <c r="T49" s="13">
        <v>59</v>
      </c>
      <c r="U49" s="13">
        <v>15.29</v>
      </c>
      <c r="V49" s="13">
        <v>41.8</v>
      </c>
      <c r="W49" s="13">
        <v>17.78</v>
      </c>
      <c r="X49" s="64">
        <v>48.45</v>
      </c>
    </row>
    <row r="50" spans="1:24" x14ac:dyDescent="0.2">
      <c r="A50" s="63" t="s">
        <v>31</v>
      </c>
      <c r="B50" s="13">
        <v>32.14</v>
      </c>
      <c r="C50" s="13">
        <v>57.63</v>
      </c>
      <c r="D50" s="13">
        <v>31.41</v>
      </c>
      <c r="E50" s="13">
        <v>59.58</v>
      </c>
      <c r="F50" s="13">
        <v>30.72</v>
      </c>
      <c r="G50" s="13">
        <v>59.31</v>
      </c>
      <c r="H50" s="13">
        <v>40.22</v>
      </c>
      <c r="I50" s="13">
        <v>57.75</v>
      </c>
      <c r="J50" s="13">
        <v>40.22</v>
      </c>
      <c r="K50" s="13">
        <v>39.54</v>
      </c>
      <c r="L50" s="13">
        <v>57.79</v>
      </c>
      <c r="M50" s="13">
        <v>39.54</v>
      </c>
      <c r="N50" s="13">
        <v>14.905463731504883</v>
      </c>
      <c r="O50" s="13"/>
      <c r="P50" s="13">
        <v>11.895008912655969</v>
      </c>
      <c r="Q50" s="13">
        <v>25</v>
      </c>
      <c r="R50" s="13">
        <v>59</v>
      </c>
      <c r="S50" s="13">
        <v>25</v>
      </c>
      <c r="T50" s="13">
        <v>59</v>
      </c>
      <c r="U50" s="13">
        <v>15.29</v>
      </c>
      <c r="V50" s="13">
        <v>41.8</v>
      </c>
      <c r="W50" s="13">
        <v>17.78</v>
      </c>
      <c r="X50" s="64">
        <v>61.82</v>
      </c>
    </row>
    <row r="51" spans="1:24" x14ac:dyDescent="0.2">
      <c r="A51" s="63" t="s">
        <v>32</v>
      </c>
      <c r="B51" s="13">
        <v>50.98</v>
      </c>
      <c r="C51" s="13">
        <v>109.71</v>
      </c>
      <c r="D51" s="13">
        <v>53.08</v>
      </c>
      <c r="E51" s="13">
        <v>107.24</v>
      </c>
      <c r="F51" s="13">
        <v>51.9</v>
      </c>
      <c r="G51" s="13">
        <v>121.8</v>
      </c>
      <c r="H51" s="13">
        <v>50.53</v>
      </c>
      <c r="I51" s="13">
        <v>118.59</v>
      </c>
      <c r="J51" s="13">
        <v>50.53</v>
      </c>
      <c r="K51" s="13">
        <v>49.68</v>
      </c>
      <c r="L51" s="13">
        <v>116.59</v>
      </c>
      <c r="M51" s="13">
        <v>49.68</v>
      </c>
      <c r="N51" s="13">
        <v>24.528459785653769</v>
      </c>
      <c r="O51" s="13">
        <v>68.598238073247842</v>
      </c>
      <c r="P51" s="13">
        <v>30.54411764705883</v>
      </c>
      <c r="Q51" s="13">
        <v>49</v>
      </c>
      <c r="R51" s="13">
        <v>119</v>
      </c>
      <c r="S51" s="13">
        <v>49</v>
      </c>
      <c r="T51" s="13">
        <v>109</v>
      </c>
      <c r="U51" s="13">
        <v>29.97</v>
      </c>
      <c r="V51" s="13">
        <v>63.29</v>
      </c>
      <c r="W51" s="13">
        <v>28.95</v>
      </c>
      <c r="X51" s="64">
        <v>62.18</v>
      </c>
    </row>
    <row r="52" spans="1:24" x14ac:dyDescent="0.2">
      <c r="A52" s="63" t="s">
        <v>33</v>
      </c>
      <c r="B52" s="13">
        <v>76.47</v>
      </c>
      <c r="C52" s="13">
        <v>154.04</v>
      </c>
      <c r="D52" s="13">
        <v>74.75</v>
      </c>
      <c r="E52" s="13">
        <v>150.57</v>
      </c>
      <c r="F52" s="13">
        <v>73.08</v>
      </c>
      <c r="G52" s="13">
        <v>127.1</v>
      </c>
      <c r="H52" s="13">
        <v>71.150000000000006</v>
      </c>
      <c r="I52" s="13">
        <v>123.74</v>
      </c>
      <c r="J52" s="13">
        <v>71.150000000000006</v>
      </c>
      <c r="K52" s="13">
        <v>69.95</v>
      </c>
      <c r="L52" s="13">
        <v>126.73</v>
      </c>
      <c r="M52" s="13">
        <v>69.95</v>
      </c>
      <c r="N52" s="13">
        <v>35.154555095939003</v>
      </c>
      <c r="O52" s="13">
        <v>74.95774324866693</v>
      </c>
      <c r="P52" s="13">
        <v>34.838303869545904</v>
      </c>
      <c r="Q52" s="13">
        <v>69</v>
      </c>
      <c r="R52" s="13">
        <v>129</v>
      </c>
      <c r="S52" s="13">
        <v>69</v>
      </c>
      <c r="T52" s="13">
        <v>119</v>
      </c>
      <c r="U52" s="13">
        <v>40.869999999999997</v>
      </c>
      <c r="V52" s="13">
        <v>68.209999999999994</v>
      </c>
      <c r="W52" s="13">
        <v>36.72</v>
      </c>
      <c r="X52" s="64">
        <v>86.51</v>
      </c>
    </row>
    <row r="53" spans="1:24" x14ac:dyDescent="0.2">
      <c r="A53" s="63" t="s">
        <v>34</v>
      </c>
      <c r="B53" s="13">
        <v>76.47</v>
      </c>
      <c r="C53" s="13">
        <v>154.04</v>
      </c>
      <c r="D53" s="13">
        <v>74.75</v>
      </c>
      <c r="E53" s="13">
        <v>150.57</v>
      </c>
      <c r="F53" s="13">
        <v>73.08</v>
      </c>
      <c r="G53" s="13">
        <v>137.69</v>
      </c>
      <c r="H53" s="13">
        <v>77.34</v>
      </c>
      <c r="I53" s="13">
        <v>134.05000000000001</v>
      </c>
      <c r="J53" s="13">
        <v>77.34</v>
      </c>
      <c r="K53" s="13">
        <v>76.040000000000006</v>
      </c>
      <c r="L53" s="13">
        <v>134.84</v>
      </c>
      <c r="M53" s="13">
        <v>76.040000000000006</v>
      </c>
      <c r="N53" s="13">
        <v>41.98849063288192</v>
      </c>
      <c r="O53" s="13">
        <v>88.322239167489016</v>
      </c>
      <c r="P53" s="13">
        <v>45.439286028312644</v>
      </c>
      <c r="Q53" s="13">
        <v>75</v>
      </c>
      <c r="R53" s="13">
        <v>139</v>
      </c>
      <c r="S53" s="13">
        <v>79</v>
      </c>
      <c r="T53" s="13">
        <v>129</v>
      </c>
      <c r="U53" s="13">
        <v>46.14</v>
      </c>
      <c r="V53" s="13">
        <v>81.17</v>
      </c>
      <c r="W53" s="13">
        <v>47.18</v>
      </c>
      <c r="X53" s="64">
        <v>111.56</v>
      </c>
    </row>
    <row r="54" spans="1:24" x14ac:dyDescent="0.2">
      <c r="A54" s="63" t="s">
        <v>35</v>
      </c>
      <c r="B54" s="13">
        <v>76.47</v>
      </c>
      <c r="C54" s="13">
        <v>154.04</v>
      </c>
      <c r="D54" s="13">
        <v>74.75</v>
      </c>
      <c r="E54" s="13">
        <v>150.57</v>
      </c>
      <c r="F54" s="13">
        <v>73.08</v>
      </c>
      <c r="G54" s="13">
        <v>148.28</v>
      </c>
      <c r="H54" s="13">
        <v>81.459999999999994</v>
      </c>
      <c r="I54" s="13">
        <v>144.37</v>
      </c>
      <c r="J54" s="13">
        <v>81.459999999999994</v>
      </c>
      <c r="K54" s="13">
        <v>80.09</v>
      </c>
      <c r="L54" s="13">
        <v>144.97</v>
      </c>
      <c r="M54" s="13">
        <v>80.09</v>
      </c>
      <c r="N54" s="13">
        <v>48.395204455580107</v>
      </c>
      <c r="O54" s="13">
        <v>105.32022251821672</v>
      </c>
      <c r="P54" s="13">
        <v>49.580011582692109</v>
      </c>
      <c r="Q54" s="13">
        <v>79</v>
      </c>
      <c r="R54" s="13">
        <v>159</v>
      </c>
      <c r="S54" s="13">
        <v>89</v>
      </c>
      <c r="T54" s="13">
        <v>149</v>
      </c>
      <c r="U54" s="13">
        <v>56.1</v>
      </c>
      <c r="V54" s="13">
        <v>103.25</v>
      </c>
      <c r="W54" s="13">
        <v>55.5</v>
      </c>
      <c r="X54" s="64">
        <v>122.75</v>
      </c>
    </row>
    <row r="55" spans="1:24" x14ac:dyDescent="0.2">
      <c r="A55" s="63" t="s">
        <v>36</v>
      </c>
      <c r="B55" s="13">
        <v>76.47</v>
      </c>
      <c r="C55" s="13">
        <v>154.04</v>
      </c>
      <c r="D55" s="13">
        <v>74.75</v>
      </c>
      <c r="E55" s="13">
        <v>150.57</v>
      </c>
      <c r="F55" s="13">
        <v>83.67</v>
      </c>
      <c r="G55" s="13">
        <v>148.28</v>
      </c>
      <c r="H55" s="13">
        <v>91.78</v>
      </c>
      <c r="I55" s="13">
        <v>144.37</v>
      </c>
      <c r="J55" s="13">
        <v>91.78</v>
      </c>
      <c r="K55" s="13">
        <v>90.23</v>
      </c>
      <c r="L55" s="13">
        <v>144.97</v>
      </c>
      <c r="M55" s="13">
        <v>90.23</v>
      </c>
      <c r="N55" s="13">
        <v>52.41107093637028</v>
      </c>
      <c r="O55" s="13">
        <v>111.89314516129032</v>
      </c>
      <c r="P55" s="13">
        <v>58.670078431372531</v>
      </c>
      <c r="Q55" s="13">
        <v>89</v>
      </c>
      <c r="R55" s="13">
        <v>179</v>
      </c>
      <c r="S55" s="13">
        <v>99</v>
      </c>
      <c r="T55" s="13">
        <v>169</v>
      </c>
      <c r="U55" s="13">
        <v>61.85</v>
      </c>
      <c r="V55" s="13">
        <v>108.8</v>
      </c>
      <c r="W55" s="13">
        <v>61.76</v>
      </c>
      <c r="X55" s="64">
        <v>128.36000000000001</v>
      </c>
    </row>
    <row r="56" spans="1:24" x14ac:dyDescent="0.2">
      <c r="A56" s="63" t="s">
        <v>37</v>
      </c>
      <c r="B56" s="13">
        <v>85.33</v>
      </c>
      <c r="C56" s="13">
        <v>154.04</v>
      </c>
      <c r="D56" s="13">
        <v>83.41</v>
      </c>
      <c r="E56" s="13">
        <v>150.57</v>
      </c>
      <c r="F56" s="13">
        <v>83.67</v>
      </c>
      <c r="G56" s="13">
        <v>148.28</v>
      </c>
      <c r="H56" s="13">
        <v>102.09</v>
      </c>
      <c r="I56" s="13">
        <v>144.37</v>
      </c>
      <c r="J56" s="13">
        <v>102.09</v>
      </c>
      <c r="K56" s="13">
        <v>100.37</v>
      </c>
      <c r="L56" s="13">
        <v>144.97</v>
      </c>
      <c r="M56" s="13">
        <v>100.37</v>
      </c>
      <c r="N56" s="13">
        <v>55.703335820360493</v>
      </c>
      <c r="O56" s="13">
        <v>114.32431324313244</v>
      </c>
      <c r="P56" s="13">
        <v>63.772167755991291</v>
      </c>
      <c r="Q56" s="13">
        <v>99</v>
      </c>
      <c r="R56" s="13">
        <v>199</v>
      </c>
      <c r="S56" s="13">
        <v>109</v>
      </c>
      <c r="T56" s="13">
        <v>189</v>
      </c>
      <c r="U56" s="13">
        <v>65.83</v>
      </c>
      <c r="V56" s="13">
        <v>111.9</v>
      </c>
      <c r="W56" s="13">
        <v>67.55</v>
      </c>
      <c r="X56" s="64">
        <v>134.09</v>
      </c>
    </row>
    <row r="57" spans="1:24" x14ac:dyDescent="0.2">
      <c r="A57" s="63" t="s">
        <v>53</v>
      </c>
      <c r="B57" s="13">
        <v>98.63</v>
      </c>
      <c r="C57" s="13">
        <v>176.21</v>
      </c>
      <c r="D57" s="13">
        <v>96.41</v>
      </c>
      <c r="E57" s="13">
        <v>172.24</v>
      </c>
      <c r="F57" s="13">
        <v>104.86</v>
      </c>
      <c r="G57" s="13">
        <v>169.47</v>
      </c>
      <c r="H57" s="13">
        <v>112.4</v>
      </c>
      <c r="I57" s="13">
        <v>164.99</v>
      </c>
      <c r="J57" s="13">
        <v>112.4</v>
      </c>
      <c r="K57" s="13">
        <v>110.51</v>
      </c>
      <c r="L57" s="13">
        <v>165.25</v>
      </c>
      <c r="M57" s="13">
        <v>110.51</v>
      </c>
      <c r="N57" s="13">
        <v>65.193002882360034</v>
      </c>
      <c r="O57" s="13">
        <v>167.1804507840717</v>
      </c>
      <c r="P57" s="13">
        <v>68.291405924071697</v>
      </c>
      <c r="Q57" s="13">
        <v>109</v>
      </c>
      <c r="R57" s="13">
        <v>219</v>
      </c>
      <c r="S57" s="13"/>
      <c r="T57" s="13">
        <v>209</v>
      </c>
      <c r="U57" s="13">
        <v>68.709999999999994</v>
      </c>
      <c r="V57" s="13">
        <v>142.68</v>
      </c>
      <c r="W57" s="13">
        <v>71.930000000000007</v>
      </c>
      <c r="X57" s="64">
        <v>158.75</v>
      </c>
    </row>
    <row r="58" spans="1:24" x14ac:dyDescent="0.2">
      <c r="A58" s="63" t="s">
        <v>54</v>
      </c>
      <c r="B58" s="13">
        <v>109.71</v>
      </c>
      <c r="C58" s="13">
        <v>198.37</v>
      </c>
      <c r="D58" s="13">
        <v>107.24</v>
      </c>
      <c r="E58" s="13">
        <v>193.91</v>
      </c>
      <c r="F58" s="13">
        <v>104.86</v>
      </c>
      <c r="G58" s="13">
        <v>190.65</v>
      </c>
      <c r="H58" s="13">
        <v>117.55</v>
      </c>
      <c r="I58" s="13">
        <v>185.61</v>
      </c>
      <c r="J58" s="13">
        <v>117.55</v>
      </c>
      <c r="K58" s="13">
        <v>120.64</v>
      </c>
      <c r="L58" s="13">
        <v>185.53</v>
      </c>
      <c r="M58" s="13">
        <v>120.64</v>
      </c>
      <c r="N58" s="13">
        <v>93.3669448594881</v>
      </c>
      <c r="O58" s="13"/>
      <c r="P58" s="13">
        <v>94.302540021294661</v>
      </c>
      <c r="Q58" s="13">
        <v>119</v>
      </c>
      <c r="R58" s="13">
        <v>239</v>
      </c>
      <c r="S58" s="13"/>
      <c r="T58" s="13"/>
      <c r="U58" s="13">
        <v>93.49</v>
      </c>
      <c r="V58" s="13">
        <v>142.68</v>
      </c>
      <c r="W58" s="13">
        <v>99.58</v>
      </c>
      <c r="X58" s="64"/>
    </row>
    <row r="59" spans="1:24" x14ac:dyDescent="0.2">
      <c r="A59" s="63" t="s">
        <v>55</v>
      </c>
      <c r="B59" s="13">
        <v>137.41999999999999</v>
      </c>
      <c r="C59" s="13">
        <v>220.53</v>
      </c>
      <c r="D59" s="13">
        <v>118.08</v>
      </c>
      <c r="E59" s="13">
        <v>215.57</v>
      </c>
      <c r="F59" s="13">
        <v>115.45</v>
      </c>
      <c r="G59" s="13">
        <v>211.83</v>
      </c>
      <c r="H59" s="13">
        <v>122.71</v>
      </c>
      <c r="I59" s="13">
        <v>206.24</v>
      </c>
      <c r="J59" s="13">
        <v>122.71</v>
      </c>
      <c r="K59" s="13">
        <v>130.78</v>
      </c>
      <c r="L59" s="13">
        <v>205.8</v>
      </c>
      <c r="M59" s="13">
        <v>130.78</v>
      </c>
      <c r="N59" s="13"/>
      <c r="O59" s="13"/>
      <c r="P59" s="13"/>
      <c r="Q59" s="13">
        <v>129</v>
      </c>
      <c r="R59" s="13">
        <v>259</v>
      </c>
      <c r="S59" s="13"/>
      <c r="T59" s="13"/>
      <c r="U59" s="13">
        <v>93.49</v>
      </c>
      <c r="V59" s="13">
        <v>142.68</v>
      </c>
      <c r="W59" s="13">
        <v>99.58</v>
      </c>
      <c r="X59" s="64"/>
    </row>
    <row r="60" spans="1:24" x14ac:dyDescent="0.2">
      <c r="A60" s="63" t="s">
        <v>56</v>
      </c>
      <c r="B60" s="13">
        <v>148.5</v>
      </c>
      <c r="C60" s="13">
        <v>242.7</v>
      </c>
      <c r="D60" s="13">
        <v>128.91</v>
      </c>
      <c r="E60" s="13">
        <v>237.24</v>
      </c>
      <c r="F60" s="13">
        <v>126.04</v>
      </c>
      <c r="G60" s="13">
        <v>233.02</v>
      </c>
      <c r="H60" s="13">
        <v>127.87</v>
      </c>
      <c r="I60" s="13">
        <v>226.86</v>
      </c>
      <c r="J60" s="13">
        <v>127.87</v>
      </c>
      <c r="K60" s="13">
        <v>140.91999999999999</v>
      </c>
      <c r="L60" s="13">
        <v>226.08</v>
      </c>
      <c r="M60" s="13">
        <v>140.91999999999999</v>
      </c>
      <c r="N60" s="13"/>
      <c r="O60" s="13"/>
      <c r="P60" s="13"/>
      <c r="Q60" s="13">
        <v>139</v>
      </c>
      <c r="R60" s="13"/>
      <c r="S60" s="13"/>
      <c r="T60" s="13"/>
      <c r="U60" s="13">
        <v>93.49</v>
      </c>
      <c r="V60" s="13">
        <v>142.68</v>
      </c>
      <c r="W60" s="13">
        <v>99.58</v>
      </c>
      <c r="X60" s="64"/>
    </row>
    <row r="61" spans="1:24" x14ac:dyDescent="0.2">
      <c r="A61" s="63" t="s">
        <v>57</v>
      </c>
      <c r="B61" s="13">
        <v>159.58000000000001</v>
      </c>
      <c r="C61" s="13">
        <v>264.86</v>
      </c>
      <c r="D61" s="13">
        <v>139.74</v>
      </c>
      <c r="E61" s="13">
        <v>258.89999999999998</v>
      </c>
      <c r="F61" s="13">
        <v>136.63</v>
      </c>
      <c r="G61" s="13">
        <v>254.2</v>
      </c>
      <c r="H61" s="13">
        <v>133.02000000000001</v>
      </c>
      <c r="I61" s="13">
        <v>247.48</v>
      </c>
      <c r="J61" s="13">
        <v>133.02000000000001</v>
      </c>
      <c r="K61" s="13">
        <v>151.06</v>
      </c>
      <c r="L61" s="13">
        <v>246.36</v>
      </c>
      <c r="M61" s="13">
        <v>151.06</v>
      </c>
      <c r="N61" s="13"/>
      <c r="O61" s="13"/>
      <c r="P61" s="13"/>
      <c r="Q61" s="13">
        <v>149</v>
      </c>
      <c r="R61" s="13"/>
      <c r="S61" s="13"/>
      <c r="T61" s="13"/>
      <c r="U61" s="13">
        <v>93.49</v>
      </c>
      <c r="V61" s="13">
        <v>142.68</v>
      </c>
      <c r="W61" s="13">
        <v>99.58</v>
      </c>
      <c r="X61" s="64"/>
    </row>
    <row r="62" spans="1:24" x14ac:dyDescent="0.2">
      <c r="A62" s="65" t="s">
        <v>58</v>
      </c>
      <c r="B62" s="13">
        <v>170.66</v>
      </c>
      <c r="C62" s="13">
        <v>287.02999999999997</v>
      </c>
      <c r="D62" s="13">
        <v>139.74</v>
      </c>
      <c r="E62" s="13">
        <v>280.57</v>
      </c>
      <c r="F62" s="13">
        <v>136.63</v>
      </c>
      <c r="G62" s="13">
        <v>275.38</v>
      </c>
      <c r="H62" s="13">
        <v>138.18</v>
      </c>
      <c r="I62" s="13">
        <v>268.11</v>
      </c>
      <c r="J62" s="13">
        <v>138.18</v>
      </c>
      <c r="K62" s="13">
        <v>161.19999999999999</v>
      </c>
      <c r="L62" s="13">
        <v>266.63</v>
      </c>
      <c r="M62" s="13">
        <v>161.19999999999999</v>
      </c>
      <c r="N62" s="13"/>
      <c r="O62" s="13"/>
      <c r="P62" s="13"/>
      <c r="Q62" s="13">
        <v>159</v>
      </c>
      <c r="R62" s="13"/>
      <c r="S62" s="13"/>
      <c r="T62" s="13"/>
      <c r="U62" s="13">
        <v>93.49</v>
      </c>
      <c r="V62" s="13">
        <v>142.68</v>
      </c>
      <c r="W62" s="13">
        <v>99.58</v>
      </c>
      <c r="X62" s="64"/>
    </row>
    <row r="63" spans="1:24" x14ac:dyDescent="0.2">
      <c r="A63" s="65" t="s">
        <v>59</v>
      </c>
      <c r="B63" s="13">
        <v>181.75</v>
      </c>
      <c r="C63" s="13">
        <v>309.19</v>
      </c>
      <c r="D63" s="13">
        <v>139.74</v>
      </c>
      <c r="E63" s="13">
        <v>302.23</v>
      </c>
      <c r="F63" s="13">
        <v>136.63</v>
      </c>
      <c r="G63" s="13">
        <v>296.57</v>
      </c>
      <c r="H63" s="13">
        <v>143.33000000000001</v>
      </c>
      <c r="I63" s="13">
        <v>288.73</v>
      </c>
      <c r="J63" s="13">
        <v>143.33000000000001</v>
      </c>
      <c r="K63" s="13">
        <v>171.33</v>
      </c>
      <c r="L63" s="13">
        <v>286.91000000000003</v>
      </c>
      <c r="M63" s="13">
        <v>171.33</v>
      </c>
      <c r="N63" s="13"/>
      <c r="O63" s="13"/>
      <c r="P63" s="13"/>
      <c r="Q63" s="13">
        <v>169</v>
      </c>
      <c r="R63" s="13"/>
      <c r="S63" s="13"/>
      <c r="T63" s="13"/>
      <c r="U63" s="13">
        <v>93.49</v>
      </c>
      <c r="V63" s="13">
        <v>142.68</v>
      </c>
      <c r="W63" s="13">
        <v>99.58</v>
      </c>
      <c r="X63" s="64"/>
    </row>
    <row r="64" spans="1:24" x14ac:dyDescent="0.2">
      <c r="A64" s="66" t="s">
        <v>60</v>
      </c>
      <c r="B64" s="13">
        <v>11.08</v>
      </c>
      <c r="C64" s="13">
        <v>22.16</v>
      </c>
      <c r="D64" s="13">
        <v>10.83</v>
      </c>
      <c r="E64" s="13">
        <v>21.67</v>
      </c>
      <c r="F64" s="13">
        <v>10.59</v>
      </c>
      <c r="G64" s="13">
        <v>21.18</v>
      </c>
      <c r="H64" s="13">
        <v>10.31</v>
      </c>
      <c r="I64" s="13">
        <v>20.62</v>
      </c>
      <c r="J64" s="13">
        <v>10.31</v>
      </c>
      <c r="K64" s="13">
        <v>10.14</v>
      </c>
      <c r="L64" s="13">
        <v>20.28</v>
      </c>
      <c r="M64" s="13">
        <v>10.14</v>
      </c>
      <c r="N64" s="13"/>
      <c r="O64" s="13"/>
      <c r="P64" s="13"/>
      <c r="Q64" s="13">
        <v>10</v>
      </c>
      <c r="R64" s="13">
        <v>20</v>
      </c>
      <c r="S64" s="13">
        <v>10</v>
      </c>
      <c r="T64" s="13">
        <v>20</v>
      </c>
      <c r="U64" s="13"/>
      <c r="V64" s="13"/>
      <c r="W64" s="13"/>
      <c r="X64" s="64"/>
    </row>
    <row r="65" spans="1:24" x14ac:dyDescent="0.2">
      <c r="A65" s="67" t="s">
        <v>61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91"/>
      <c r="O65" s="91"/>
      <c r="P65" s="91"/>
      <c r="Q65" s="90"/>
      <c r="R65" s="90"/>
      <c r="S65" s="90"/>
      <c r="T65" s="90"/>
      <c r="U65" s="90"/>
      <c r="V65" s="90"/>
      <c r="W65" s="90"/>
      <c r="X65" s="89"/>
    </row>
    <row r="66" spans="1:24" ht="15" thickBot="1" x14ac:dyDescent="0.25">
      <c r="A66" s="162" t="s">
        <v>62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93"/>
      <c r="R66" s="93"/>
      <c r="S66" s="93"/>
      <c r="T66" s="93"/>
      <c r="U66" s="93"/>
      <c r="V66" s="93"/>
      <c r="W66" s="93"/>
      <c r="X66" s="92"/>
    </row>
    <row r="68" spans="1:24" ht="24" customHeight="1" x14ac:dyDescent="0.2">
      <c r="A68" s="196" t="s">
        <v>63</v>
      </c>
      <c r="B68" s="196"/>
      <c r="C68" s="196"/>
      <c r="D68" s="196"/>
      <c r="E68" s="196"/>
      <c r="F68" s="196"/>
      <c r="G68" s="196"/>
    </row>
    <row r="69" spans="1:24" ht="15.75" customHeight="1" thickBot="1" x14ac:dyDescent="0.25">
      <c r="A69" s="194" t="s">
        <v>15</v>
      </c>
      <c r="B69" s="195"/>
      <c r="C69" s="195"/>
      <c r="D69" s="195"/>
      <c r="E69" s="195"/>
      <c r="F69" s="195"/>
      <c r="G69" s="195"/>
    </row>
    <row r="70" spans="1:24" x14ac:dyDescent="0.2">
      <c r="A70" s="171" t="s">
        <v>16</v>
      </c>
      <c r="B70" s="70" t="s">
        <v>17</v>
      </c>
      <c r="C70" s="70" t="s">
        <v>18</v>
      </c>
      <c r="D70" s="70" t="s">
        <v>19</v>
      </c>
      <c r="E70" s="70" t="s">
        <v>10</v>
      </c>
      <c r="F70" s="70" t="s">
        <v>11</v>
      </c>
      <c r="G70" s="71" t="s">
        <v>120</v>
      </c>
    </row>
    <row r="71" spans="1:24" x14ac:dyDescent="0.2">
      <c r="A71" s="174"/>
      <c r="B71" s="12" t="s">
        <v>39</v>
      </c>
      <c r="C71" s="12" t="s">
        <v>39</v>
      </c>
      <c r="D71" s="12" t="s">
        <v>39</v>
      </c>
      <c r="E71" s="12" t="s">
        <v>39</v>
      </c>
      <c r="F71" s="12" t="s">
        <v>39</v>
      </c>
      <c r="G71" s="45" t="s">
        <v>39</v>
      </c>
    </row>
    <row r="72" spans="1:24" x14ac:dyDescent="0.2">
      <c r="A72" s="65" t="s">
        <v>64</v>
      </c>
      <c r="B72" s="13">
        <v>66.489999999999995</v>
      </c>
      <c r="C72" s="13">
        <v>59.58</v>
      </c>
      <c r="D72" s="13">
        <v>68.849999999999994</v>
      </c>
      <c r="E72" s="13">
        <v>67.03</v>
      </c>
      <c r="F72" s="69">
        <v>66.91</v>
      </c>
      <c r="G72" s="72">
        <v>66</v>
      </c>
    </row>
    <row r="73" spans="1:24" x14ac:dyDescent="0.2">
      <c r="A73" s="65" t="s">
        <v>65</v>
      </c>
      <c r="B73" s="13">
        <v>132.99</v>
      </c>
      <c r="C73" s="13">
        <v>119.16</v>
      </c>
      <c r="D73" s="13">
        <v>127.1</v>
      </c>
      <c r="E73" s="13">
        <v>123.74</v>
      </c>
      <c r="F73" s="69">
        <v>124.7</v>
      </c>
      <c r="G73" s="72">
        <v>132</v>
      </c>
    </row>
    <row r="74" spans="1:24" x14ac:dyDescent="0.2">
      <c r="A74" s="65" t="s">
        <v>66</v>
      </c>
      <c r="B74" s="13">
        <v>199.48</v>
      </c>
      <c r="C74" s="13">
        <v>178.74</v>
      </c>
      <c r="D74" s="13">
        <v>190.65</v>
      </c>
      <c r="E74" s="13">
        <v>185.61</v>
      </c>
      <c r="F74" s="69">
        <v>187.55</v>
      </c>
      <c r="G74" s="72">
        <v>198</v>
      </c>
    </row>
    <row r="75" spans="1:24" x14ac:dyDescent="0.2">
      <c r="A75" s="65" t="s">
        <v>67</v>
      </c>
      <c r="B75" s="13">
        <v>265.97000000000003</v>
      </c>
      <c r="C75" s="13">
        <v>238.32</v>
      </c>
      <c r="D75" s="13">
        <v>254.2</v>
      </c>
      <c r="E75" s="13">
        <v>247.48</v>
      </c>
      <c r="F75" s="69">
        <v>249.4</v>
      </c>
      <c r="G75" s="72">
        <v>264</v>
      </c>
    </row>
    <row r="76" spans="1:24" x14ac:dyDescent="0.2">
      <c r="A76" s="65" t="s">
        <v>68</v>
      </c>
      <c r="B76" s="13">
        <v>332.46</v>
      </c>
      <c r="C76" s="13">
        <v>297.89999999999998</v>
      </c>
      <c r="D76" s="13">
        <v>317.75</v>
      </c>
      <c r="E76" s="13">
        <v>309.35000000000002</v>
      </c>
      <c r="F76" s="69">
        <v>312.25</v>
      </c>
      <c r="G76" s="72">
        <v>330</v>
      </c>
    </row>
    <row r="77" spans="1:24" x14ac:dyDescent="0.2">
      <c r="A77" s="65" t="s">
        <v>69</v>
      </c>
      <c r="B77" s="13">
        <v>398.96</v>
      </c>
      <c r="C77" s="13">
        <v>357.48</v>
      </c>
      <c r="D77" s="13">
        <v>402.48</v>
      </c>
      <c r="E77" s="13">
        <v>391.85</v>
      </c>
      <c r="F77" s="69">
        <v>374.1</v>
      </c>
      <c r="G77" s="72">
        <v>396</v>
      </c>
    </row>
    <row r="78" spans="1:24" x14ac:dyDescent="0.2">
      <c r="A78" s="65" t="s">
        <v>70</v>
      </c>
      <c r="B78" s="13">
        <v>465.45</v>
      </c>
      <c r="C78" s="13">
        <v>417.06</v>
      </c>
      <c r="D78" s="13">
        <v>444.85</v>
      </c>
      <c r="E78" s="13">
        <v>433.1</v>
      </c>
      <c r="F78" s="69">
        <v>436.95</v>
      </c>
      <c r="G78" s="72">
        <v>462</v>
      </c>
    </row>
    <row r="79" spans="1:24" x14ac:dyDescent="0.2">
      <c r="A79" s="65" t="s">
        <v>71</v>
      </c>
      <c r="B79" s="13">
        <v>531.94000000000005</v>
      </c>
      <c r="C79" s="13">
        <v>476.64</v>
      </c>
      <c r="D79" s="13">
        <v>508.4</v>
      </c>
      <c r="E79" s="13">
        <v>489.81</v>
      </c>
      <c r="F79" s="69">
        <v>492.71</v>
      </c>
      <c r="G79" s="72">
        <v>528</v>
      </c>
    </row>
    <row r="80" spans="1:24" x14ac:dyDescent="0.2">
      <c r="A80" s="65" t="s">
        <v>72</v>
      </c>
      <c r="B80" s="13">
        <v>598.42999999999995</v>
      </c>
      <c r="C80" s="13">
        <v>536.22</v>
      </c>
      <c r="D80" s="13">
        <v>571.95000000000005</v>
      </c>
      <c r="E80" s="13">
        <v>546.53</v>
      </c>
      <c r="F80" s="69">
        <v>548.47</v>
      </c>
      <c r="G80" s="72">
        <v>594</v>
      </c>
    </row>
    <row r="81" spans="1:7" x14ac:dyDescent="0.2">
      <c r="A81" s="65" t="s">
        <v>73</v>
      </c>
      <c r="B81" s="13">
        <v>664.93</v>
      </c>
      <c r="C81" s="13">
        <v>595.79999999999995</v>
      </c>
      <c r="D81" s="13">
        <v>635.5</v>
      </c>
      <c r="E81" s="13">
        <v>603.24</v>
      </c>
      <c r="F81" s="69">
        <v>604.23</v>
      </c>
      <c r="G81" s="72">
        <v>660</v>
      </c>
    </row>
    <row r="82" spans="1:7" x14ac:dyDescent="0.2">
      <c r="A82" s="65" t="s">
        <v>74</v>
      </c>
      <c r="B82" s="13">
        <v>731.42</v>
      </c>
      <c r="C82" s="13">
        <v>655.38</v>
      </c>
      <c r="D82" s="13">
        <v>699.05</v>
      </c>
      <c r="E82" s="13">
        <v>659.96</v>
      </c>
      <c r="F82" s="69">
        <v>659.99</v>
      </c>
      <c r="G82" s="72">
        <v>726</v>
      </c>
    </row>
    <row r="83" spans="1:7" x14ac:dyDescent="0.2">
      <c r="A83" s="65" t="s">
        <v>75</v>
      </c>
      <c r="B83" s="13">
        <v>797.91</v>
      </c>
      <c r="C83" s="13">
        <v>714.96</v>
      </c>
      <c r="D83" s="13">
        <v>762.6</v>
      </c>
      <c r="E83" s="13">
        <v>716.67</v>
      </c>
      <c r="F83" s="69">
        <v>715.75</v>
      </c>
      <c r="G83" s="72">
        <v>792</v>
      </c>
    </row>
    <row r="84" spans="1:7" x14ac:dyDescent="0.2">
      <c r="A84" s="65" t="s">
        <v>76</v>
      </c>
      <c r="B84" s="13">
        <v>864.41</v>
      </c>
      <c r="C84" s="13">
        <v>774.54</v>
      </c>
      <c r="D84" s="13">
        <v>826.15</v>
      </c>
      <c r="E84" s="13">
        <v>773.39</v>
      </c>
      <c r="F84" s="69">
        <v>771.51</v>
      </c>
      <c r="G84" s="72">
        <v>858</v>
      </c>
    </row>
    <row r="85" spans="1:7" x14ac:dyDescent="0.2">
      <c r="A85" s="65" t="s">
        <v>77</v>
      </c>
      <c r="B85" s="13">
        <v>930.9</v>
      </c>
      <c r="C85" s="13">
        <v>834.12</v>
      </c>
      <c r="D85" s="13">
        <v>889.7</v>
      </c>
      <c r="E85" s="13">
        <v>830.1</v>
      </c>
      <c r="F85" s="69">
        <v>871.87</v>
      </c>
      <c r="G85" s="72">
        <v>924</v>
      </c>
    </row>
    <row r="86" spans="1:7" ht="15" thickBot="1" x14ac:dyDescent="0.25">
      <c r="A86" s="73" t="s">
        <v>60</v>
      </c>
      <c r="B86" s="74">
        <v>66.489999999999995</v>
      </c>
      <c r="C86" s="74">
        <v>59.58</v>
      </c>
      <c r="D86" s="74">
        <v>58.25</v>
      </c>
      <c r="E86" s="74">
        <v>56.72</v>
      </c>
      <c r="F86" s="75">
        <v>55.76</v>
      </c>
      <c r="G86" s="76">
        <v>66</v>
      </c>
    </row>
    <row r="89" spans="1:7" ht="18" x14ac:dyDescent="0.25">
      <c r="A89" s="88" t="s">
        <v>78</v>
      </c>
      <c r="B89" s="88"/>
      <c r="C89" s="88"/>
      <c r="D89" s="88"/>
      <c r="E89" s="88"/>
      <c r="F89" s="88"/>
      <c r="G89" s="88"/>
    </row>
    <row r="90" spans="1:7" ht="24" customHeight="1" x14ac:dyDescent="0.2">
      <c r="A90" s="185" t="s">
        <v>79</v>
      </c>
      <c r="B90" s="185"/>
      <c r="C90" s="185"/>
      <c r="D90" s="185"/>
      <c r="E90" s="185"/>
      <c r="F90" s="185"/>
      <c r="G90" s="185"/>
    </row>
    <row r="91" spans="1:7" ht="15.75" customHeight="1" thickBot="1" x14ac:dyDescent="0.25">
      <c r="A91" s="183" t="s">
        <v>15</v>
      </c>
      <c r="B91" s="184"/>
      <c r="C91" s="184"/>
      <c r="D91" s="184"/>
      <c r="E91" s="184"/>
      <c r="F91" s="184"/>
      <c r="G91" s="184"/>
    </row>
    <row r="92" spans="1:7" x14ac:dyDescent="0.2">
      <c r="A92" s="199" t="s">
        <v>16</v>
      </c>
      <c r="B92" s="50" t="s">
        <v>17</v>
      </c>
      <c r="C92" s="50" t="s">
        <v>18</v>
      </c>
      <c r="D92" s="50" t="s">
        <v>19</v>
      </c>
      <c r="E92" s="50" t="s">
        <v>10</v>
      </c>
      <c r="F92" s="50" t="s">
        <v>11</v>
      </c>
      <c r="G92" s="84" t="s">
        <v>120</v>
      </c>
    </row>
    <row r="93" spans="1:7" x14ac:dyDescent="0.2">
      <c r="A93" s="200"/>
      <c r="B93" s="14" t="s">
        <v>39</v>
      </c>
      <c r="C93" s="14" t="s">
        <v>39</v>
      </c>
      <c r="D93" s="14" t="s">
        <v>39</v>
      </c>
      <c r="E93" s="14" t="s">
        <v>39</v>
      </c>
      <c r="F93" s="14" t="s">
        <v>39</v>
      </c>
      <c r="G93" s="53" t="s">
        <v>39</v>
      </c>
    </row>
    <row r="94" spans="1:7" x14ac:dyDescent="0.2">
      <c r="A94" s="59" t="s">
        <v>80</v>
      </c>
      <c r="B94" s="15">
        <v>4.43</v>
      </c>
      <c r="C94" s="15" t="s">
        <v>51</v>
      </c>
      <c r="D94" s="15" t="s">
        <v>121</v>
      </c>
      <c r="E94" s="15" t="s">
        <v>121</v>
      </c>
      <c r="F94" s="15" t="s">
        <v>121</v>
      </c>
      <c r="G94" s="52" t="s">
        <v>121</v>
      </c>
    </row>
    <row r="95" spans="1:7" x14ac:dyDescent="0.2">
      <c r="A95" s="59" t="s">
        <v>24</v>
      </c>
      <c r="B95" s="15">
        <v>4.43</v>
      </c>
      <c r="C95" s="15">
        <v>4.33</v>
      </c>
      <c r="D95" s="15">
        <v>4.24</v>
      </c>
      <c r="E95" s="15">
        <v>5.16</v>
      </c>
      <c r="F95" s="15">
        <v>5.07</v>
      </c>
      <c r="G95" s="52">
        <v>5.2</v>
      </c>
    </row>
    <row r="96" spans="1:7" x14ac:dyDescent="0.2">
      <c r="A96" s="55" t="s">
        <v>25</v>
      </c>
      <c r="B96" s="15">
        <v>6.21</v>
      </c>
      <c r="C96" s="15">
        <v>6.5</v>
      </c>
      <c r="D96" s="15">
        <v>6.36</v>
      </c>
      <c r="E96" s="15">
        <v>8.25</v>
      </c>
      <c r="F96" s="15">
        <v>8.6199999999999992</v>
      </c>
      <c r="G96" s="54">
        <v>9</v>
      </c>
    </row>
    <row r="97" spans="1:7" x14ac:dyDescent="0.2">
      <c r="A97" s="59" t="s">
        <v>26</v>
      </c>
      <c r="B97" s="15">
        <v>9.9700000000000006</v>
      </c>
      <c r="C97" s="15">
        <v>10.18</v>
      </c>
      <c r="D97" s="15">
        <v>10.59</v>
      </c>
      <c r="E97" s="15">
        <v>12.37</v>
      </c>
      <c r="F97" s="15">
        <v>12.67</v>
      </c>
      <c r="G97" s="52">
        <v>13</v>
      </c>
    </row>
    <row r="98" spans="1:7" x14ac:dyDescent="0.2">
      <c r="A98" s="59" t="s">
        <v>27</v>
      </c>
      <c r="B98" s="15">
        <v>11.08</v>
      </c>
      <c r="C98" s="15">
        <v>11.05</v>
      </c>
      <c r="D98" s="15">
        <v>12.71</v>
      </c>
      <c r="E98" s="15">
        <v>14.44</v>
      </c>
      <c r="F98" s="15">
        <v>14.7</v>
      </c>
      <c r="G98" s="52">
        <v>15</v>
      </c>
    </row>
    <row r="99" spans="1:7" x14ac:dyDescent="0.2">
      <c r="A99" s="59" t="s">
        <v>28</v>
      </c>
      <c r="B99" s="15">
        <v>12.19</v>
      </c>
      <c r="C99" s="15">
        <v>12.13</v>
      </c>
      <c r="D99" s="15">
        <v>14.83</v>
      </c>
      <c r="E99" s="15">
        <v>16.5</v>
      </c>
      <c r="F99" s="15">
        <v>17.23</v>
      </c>
      <c r="G99" s="52">
        <v>17.5</v>
      </c>
    </row>
    <row r="100" spans="1:7" x14ac:dyDescent="0.2">
      <c r="A100" s="59" t="s">
        <v>81</v>
      </c>
      <c r="B100" s="15">
        <v>13.3</v>
      </c>
      <c r="C100" s="15">
        <v>13.22</v>
      </c>
      <c r="D100" s="15">
        <v>16.95</v>
      </c>
      <c r="E100" s="15">
        <v>18.559999999999999</v>
      </c>
      <c r="F100" s="15">
        <v>19.260000000000002</v>
      </c>
      <c r="G100" s="52">
        <v>19.5</v>
      </c>
    </row>
    <row r="101" spans="1:7" x14ac:dyDescent="0.2">
      <c r="A101" s="59" t="s">
        <v>82</v>
      </c>
      <c r="B101" s="15">
        <v>14.41</v>
      </c>
      <c r="C101" s="15">
        <v>14.3</v>
      </c>
      <c r="D101" s="15">
        <v>19.07</v>
      </c>
      <c r="E101" s="15">
        <v>20.62</v>
      </c>
      <c r="F101" s="15">
        <v>21.29</v>
      </c>
      <c r="G101" s="52">
        <v>21.5</v>
      </c>
    </row>
    <row r="102" spans="1:7" x14ac:dyDescent="0.2">
      <c r="A102" s="59" t="s">
        <v>83</v>
      </c>
      <c r="B102" s="15">
        <v>15.51</v>
      </c>
      <c r="C102" s="15">
        <v>15.38</v>
      </c>
      <c r="D102" s="15">
        <v>21.18</v>
      </c>
      <c r="E102" s="15">
        <v>22.69</v>
      </c>
      <c r="F102" s="15">
        <v>23.32</v>
      </c>
      <c r="G102" s="52">
        <v>23.5</v>
      </c>
    </row>
    <row r="103" spans="1:7" x14ac:dyDescent="0.2">
      <c r="A103" s="59" t="s">
        <v>84</v>
      </c>
      <c r="B103" s="15">
        <v>16.62</v>
      </c>
      <c r="C103" s="15">
        <v>16.47</v>
      </c>
      <c r="D103" s="15">
        <v>23.3</v>
      </c>
      <c r="E103" s="15">
        <v>24.75</v>
      </c>
      <c r="F103" s="15">
        <v>25.35</v>
      </c>
      <c r="G103" s="52">
        <v>25.5</v>
      </c>
    </row>
    <row r="104" spans="1:7" x14ac:dyDescent="0.2">
      <c r="A104" s="59" t="s">
        <v>41</v>
      </c>
      <c r="B104" s="15">
        <v>39.9</v>
      </c>
      <c r="C104" s="15">
        <v>41.16</v>
      </c>
      <c r="D104" s="15">
        <v>40.25</v>
      </c>
      <c r="E104" s="15">
        <v>41.25</v>
      </c>
      <c r="F104" s="15">
        <v>41.57</v>
      </c>
      <c r="G104" s="52">
        <v>45</v>
      </c>
    </row>
    <row r="105" spans="1:7" x14ac:dyDescent="0.2">
      <c r="A105" s="59" t="s">
        <v>65</v>
      </c>
      <c r="B105" s="15">
        <v>79.790000000000006</v>
      </c>
      <c r="C105" s="15">
        <v>82.33</v>
      </c>
      <c r="D105" s="15">
        <v>79.44</v>
      </c>
      <c r="E105" s="15">
        <v>80.430000000000007</v>
      </c>
      <c r="F105" s="15">
        <v>83.13</v>
      </c>
      <c r="G105" s="52">
        <v>90</v>
      </c>
    </row>
    <row r="106" spans="1:7" x14ac:dyDescent="0.2">
      <c r="A106" s="59" t="s">
        <v>60</v>
      </c>
      <c r="B106" s="15">
        <v>39.9</v>
      </c>
      <c r="C106" s="15">
        <v>32.5</v>
      </c>
      <c r="D106" s="15">
        <v>31.78</v>
      </c>
      <c r="E106" s="15">
        <v>30.94</v>
      </c>
      <c r="F106" s="15">
        <v>35.479999999999997</v>
      </c>
      <c r="G106" s="52">
        <v>35</v>
      </c>
    </row>
    <row r="107" spans="1:7" ht="15" thickBot="1" x14ac:dyDescent="0.25">
      <c r="A107" s="83" t="s">
        <v>85</v>
      </c>
      <c r="B107" s="82"/>
      <c r="C107" s="82"/>
      <c r="D107" s="82"/>
      <c r="E107" s="82"/>
      <c r="F107" s="82"/>
      <c r="G107" s="92"/>
    </row>
    <row r="109" spans="1:7" ht="24" customHeight="1" x14ac:dyDescent="0.2">
      <c r="A109" s="185" t="s">
        <v>86</v>
      </c>
      <c r="B109" s="185"/>
      <c r="C109" s="185"/>
      <c r="D109" s="185"/>
      <c r="E109" s="185"/>
      <c r="F109" s="185"/>
      <c r="G109" s="185"/>
    </row>
    <row r="110" spans="1:7" ht="15.75" customHeight="1" thickBot="1" x14ac:dyDescent="0.25">
      <c r="A110" s="183" t="s">
        <v>15</v>
      </c>
      <c r="B110" s="184"/>
      <c r="C110" s="184"/>
      <c r="D110" s="184"/>
      <c r="E110" s="184"/>
      <c r="F110" s="184"/>
      <c r="G110" s="184"/>
    </row>
    <row r="111" spans="1:7" x14ac:dyDescent="0.2">
      <c r="A111" s="199" t="s">
        <v>16</v>
      </c>
      <c r="B111" s="50" t="s">
        <v>17</v>
      </c>
      <c r="C111" s="50" t="s">
        <v>18</v>
      </c>
      <c r="D111" s="50" t="s">
        <v>19</v>
      </c>
      <c r="E111" s="50" t="s">
        <v>10</v>
      </c>
      <c r="F111" s="50" t="s">
        <v>11</v>
      </c>
      <c r="G111" s="51" t="s">
        <v>120</v>
      </c>
    </row>
    <row r="112" spans="1:7" x14ac:dyDescent="0.2">
      <c r="A112" s="200"/>
      <c r="B112" s="14" t="s">
        <v>39</v>
      </c>
      <c r="C112" s="14" t="s">
        <v>39</v>
      </c>
      <c r="D112" s="14" t="s">
        <v>39</v>
      </c>
      <c r="E112" s="14" t="s">
        <v>39</v>
      </c>
      <c r="F112" s="14" t="s">
        <v>39</v>
      </c>
      <c r="G112" s="53" t="s">
        <v>39</v>
      </c>
    </row>
    <row r="113" spans="1:13" s="103" customFormat="1" ht="12" x14ac:dyDescent="0.2">
      <c r="A113" s="59" t="s">
        <v>31</v>
      </c>
      <c r="B113" s="15">
        <v>17.73</v>
      </c>
      <c r="C113" s="15">
        <v>18.420000000000002</v>
      </c>
      <c r="D113" s="15">
        <v>21.18</v>
      </c>
      <c r="E113" s="15">
        <v>20.62</v>
      </c>
      <c r="F113" s="15">
        <v>23.32</v>
      </c>
      <c r="G113" s="54">
        <v>24.5</v>
      </c>
    </row>
    <row r="114" spans="1:13" s="103" customFormat="1" ht="12" x14ac:dyDescent="0.2">
      <c r="A114" s="59" t="s">
        <v>32</v>
      </c>
      <c r="B114" s="15">
        <v>37.68</v>
      </c>
      <c r="C114" s="15">
        <v>37.909999999999997</v>
      </c>
      <c r="D114" s="15">
        <v>37.07</v>
      </c>
      <c r="E114" s="15">
        <v>41.25</v>
      </c>
      <c r="F114" s="15">
        <v>46.64</v>
      </c>
      <c r="G114" s="54">
        <v>49</v>
      </c>
    </row>
    <row r="115" spans="1:13" s="103" customFormat="1" ht="12" x14ac:dyDescent="0.2">
      <c r="A115" s="59" t="s">
        <v>33</v>
      </c>
      <c r="B115" s="15">
        <v>57.63</v>
      </c>
      <c r="C115" s="15">
        <v>57.41</v>
      </c>
      <c r="D115" s="15">
        <v>58.25</v>
      </c>
      <c r="E115" s="15">
        <v>61.87</v>
      </c>
      <c r="F115" s="15">
        <v>67.930000000000007</v>
      </c>
      <c r="G115" s="54">
        <v>71</v>
      </c>
    </row>
    <row r="116" spans="1:13" s="103" customFormat="1" ht="12" x14ac:dyDescent="0.2">
      <c r="A116" s="59" t="s">
        <v>34</v>
      </c>
      <c r="B116" s="15">
        <v>67.599999999999994</v>
      </c>
      <c r="C116" s="15">
        <v>68.25</v>
      </c>
      <c r="D116" s="15">
        <v>68.849999999999994</v>
      </c>
      <c r="E116" s="15">
        <v>73.209999999999994</v>
      </c>
      <c r="F116" s="15">
        <v>79.08</v>
      </c>
      <c r="G116" s="104">
        <v>82</v>
      </c>
    </row>
    <row r="117" spans="1:13" s="103" customFormat="1" ht="12" x14ac:dyDescent="0.2">
      <c r="A117" s="59" t="s">
        <v>35</v>
      </c>
      <c r="B117" s="15">
        <v>77.569999999999993</v>
      </c>
      <c r="C117" s="15">
        <v>79.08</v>
      </c>
      <c r="D117" s="15">
        <v>79.44</v>
      </c>
      <c r="E117" s="15">
        <v>84.56</v>
      </c>
      <c r="F117" s="15">
        <v>90.23</v>
      </c>
      <c r="G117" s="104">
        <v>93</v>
      </c>
    </row>
    <row r="118" spans="1:13" s="103" customFormat="1" ht="12" x14ac:dyDescent="0.2">
      <c r="A118" s="59" t="s">
        <v>36</v>
      </c>
      <c r="B118" s="15">
        <v>87.55</v>
      </c>
      <c r="C118" s="15">
        <v>89.91</v>
      </c>
      <c r="D118" s="15">
        <v>90.03</v>
      </c>
      <c r="E118" s="15">
        <v>95.9</v>
      </c>
      <c r="F118" s="15">
        <v>101.38</v>
      </c>
      <c r="G118" s="104">
        <v>104</v>
      </c>
    </row>
    <row r="119" spans="1:13" s="103" customFormat="1" ht="12" x14ac:dyDescent="0.2">
      <c r="A119" s="59" t="s">
        <v>37</v>
      </c>
      <c r="B119" s="15">
        <v>97.52</v>
      </c>
      <c r="C119" s="15">
        <v>100.74</v>
      </c>
      <c r="D119" s="15">
        <v>100.62</v>
      </c>
      <c r="E119" s="15">
        <v>107.24</v>
      </c>
      <c r="F119" s="15">
        <v>112.53</v>
      </c>
      <c r="G119" s="104">
        <v>115</v>
      </c>
    </row>
    <row r="120" spans="1:13" s="103" customFormat="1" ht="12.75" thickBot="1" x14ac:dyDescent="0.25">
      <c r="A120" s="46" t="s">
        <v>60</v>
      </c>
      <c r="B120" s="68"/>
      <c r="C120" s="68">
        <v>10.83</v>
      </c>
      <c r="D120" s="68">
        <v>10.59</v>
      </c>
      <c r="E120" s="68">
        <v>11.34</v>
      </c>
      <c r="F120" s="68">
        <v>11.15</v>
      </c>
      <c r="G120" s="105">
        <v>11</v>
      </c>
    </row>
    <row r="121" spans="1:13" ht="15" customHeight="1" x14ac:dyDescent="0.2"/>
    <row r="122" spans="1:13" ht="15" customHeight="1" x14ac:dyDescent="0.2"/>
    <row r="123" spans="1:13" ht="15" customHeight="1" x14ac:dyDescent="0.2"/>
    <row r="124" spans="1:13" ht="15" customHeight="1" x14ac:dyDescent="0.2"/>
    <row r="125" spans="1:13" ht="15" customHeight="1" x14ac:dyDescent="0.2"/>
    <row r="126" spans="1:13" ht="15" customHeight="1" x14ac:dyDescent="0.2"/>
    <row r="128" spans="1:13" ht="18" x14ac:dyDescent="0.25">
      <c r="A128" s="182" t="s">
        <v>13</v>
      </c>
      <c r="B128" s="182"/>
      <c r="C128" s="87"/>
      <c r="D128" s="87"/>
      <c r="E128" s="86"/>
      <c r="F128" s="86"/>
      <c r="G128" s="86"/>
      <c r="H128" s="86"/>
      <c r="I128" s="86"/>
      <c r="J128" s="86"/>
      <c r="K128" s="85"/>
      <c r="L128" s="201"/>
      <c r="M128" s="201"/>
    </row>
    <row r="129" spans="1:17" ht="24" customHeight="1" x14ac:dyDescent="0.2">
      <c r="A129" s="203" t="s">
        <v>87</v>
      </c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</row>
    <row r="130" spans="1:17" ht="15.75" customHeight="1" thickBot="1" x14ac:dyDescent="0.25">
      <c r="A130" s="204" t="s">
        <v>15</v>
      </c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</row>
    <row r="131" spans="1:17" ht="16.5" customHeight="1" thickTop="1" x14ac:dyDescent="0.2">
      <c r="A131" s="186" t="s">
        <v>16</v>
      </c>
      <c r="B131" s="188" t="s">
        <v>17</v>
      </c>
      <c r="C131" s="188"/>
      <c r="D131" s="188" t="s">
        <v>18</v>
      </c>
      <c r="E131" s="188"/>
      <c r="F131" s="188" t="s">
        <v>19</v>
      </c>
      <c r="G131" s="188"/>
      <c r="H131" s="179" t="s">
        <v>10</v>
      </c>
      <c r="I131" s="189"/>
      <c r="J131" s="179" t="s">
        <v>11</v>
      </c>
      <c r="K131" s="180"/>
      <c r="L131" s="180"/>
      <c r="M131" s="181"/>
      <c r="N131" s="190" t="s">
        <v>120</v>
      </c>
      <c r="O131" s="180"/>
      <c r="P131" s="180"/>
      <c r="Q131" s="181"/>
    </row>
    <row r="132" spans="1:17" ht="36" x14ac:dyDescent="0.2">
      <c r="A132" s="187"/>
      <c r="B132" s="16" t="s">
        <v>20</v>
      </c>
      <c r="C132" s="16" t="s">
        <v>21</v>
      </c>
      <c r="D132" s="16" t="s">
        <v>20</v>
      </c>
      <c r="E132" s="16" t="s">
        <v>21</v>
      </c>
      <c r="F132" s="16" t="s">
        <v>20</v>
      </c>
      <c r="G132" s="16" t="s">
        <v>21</v>
      </c>
      <c r="H132" s="16" t="s">
        <v>20</v>
      </c>
      <c r="I132" s="16" t="s">
        <v>21</v>
      </c>
      <c r="J132" s="16" t="s">
        <v>20</v>
      </c>
      <c r="K132" s="16" t="s">
        <v>21</v>
      </c>
      <c r="L132" s="16" t="s">
        <v>88</v>
      </c>
      <c r="M132" s="17" t="s">
        <v>22</v>
      </c>
      <c r="N132" s="16" t="s">
        <v>20</v>
      </c>
      <c r="O132" s="16" t="s">
        <v>21</v>
      </c>
      <c r="P132" s="16" t="s">
        <v>88</v>
      </c>
      <c r="Q132" s="17" t="s">
        <v>22</v>
      </c>
    </row>
    <row r="133" spans="1:17" x14ac:dyDescent="0.2">
      <c r="A133" s="37" t="s">
        <v>23</v>
      </c>
      <c r="B133" s="18" t="s">
        <v>51</v>
      </c>
      <c r="C133" s="18">
        <v>7.76</v>
      </c>
      <c r="D133" s="18" t="s">
        <v>51</v>
      </c>
      <c r="E133" s="18">
        <v>7.58</v>
      </c>
      <c r="F133" s="18" t="s">
        <v>51</v>
      </c>
      <c r="G133" s="18">
        <v>8.4700000000000006</v>
      </c>
      <c r="H133" s="18" t="s">
        <v>51</v>
      </c>
      <c r="I133" s="18">
        <v>8.25</v>
      </c>
      <c r="J133" s="18" t="s">
        <v>51</v>
      </c>
      <c r="K133" s="18">
        <v>8.11</v>
      </c>
      <c r="L133" s="18"/>
      <c r="M133" s="19"/>
      <c r="N133" s="18" t="s">
        <v>51</v>
      </c>
      <c r="O133" s="18">
        <v>8</v>
      </c>
      <c r="P133" s="18"/>
      <c r="Q133" s="19"/>
    </row>
    <row r="134" spans="1:17" x14ac:dyDescent="0.2">
      <c r="A134" s="37" t="s">
        <v>24</v>
      </c>
      <c r="B134" s="18">
        <v>7.76</v>
      </c>
      <c r="C134" s="18">
        <v>7.76</v>
      </c>
      <c r="D134" s="18">
        <v>7.58</v>
      </c>
      <c r="E134" s="18">
        <v>7.58</v>
      </c>
      <c r="F134" s="18">
        <v>8.4700000000000006</v>
      </c>
      <c r="G134" s="18">
        <v>8.4700000000000006</v>
      </c>
      <c r="H134" s="18">
        <v>8.25</v>
      </c>
      <c r="I134" s="18">
        <v>8.25</v>
      </c>
      <c r="J134" s="18">
        <v>8.11</v>
      </c>
      <c r="K134" s="18">
        <v>8.11</v>
      </c>
      <c r="L134" s="18"/>
      <c r="M134" s="19"/>
      <c r="N134" s="18">
        <v>8</v>
      </c>
      <c r="O134" s="18">
        <v>8</v>
      </c>
      <c r="P134" s="18"/>
      <c r="Q134" s="19"/>
    </row>
    <row r="135" spans="1:17" x14ac:dyDescent="0.2">
      <c r="A135" s="37" t="s">
        <v>25</v>
      </c>
      <c r="B135" s="18">
        <v>16.62</v>
      </c>
      <c r="C135" s="18">
        <v>16.62</v>
      </c>
      <c r="D135" s="18">
        <v>17.329999999999998</v>
      </c>
      <c r="E135" s="18">
        <v>17.329999999999998</v>
      </c>
      <c r="F135" s="18">
        <v>16.95</v>
      </c>
      <c r="G135" s="18">
        <v>16.95</v>
      </c>
      <c r="H135" s="18">
        <v>16.5</v>
      </c>
      <c r="I135" s="18">
        <v>16.5</v>
      </c>
      <c r="J135" s="18">
        <v>16.22</v>
      </c>
      <c r="K135" s="18">
        <v>16.22</v>
      </c>
      <c r="L135" s="18">
        <v>15.083303855677396</v>
      </c>
      <c r="M135" s="19">
        <v>12.435840707964601</v>
      </c>
      <c r="N135" s="18">
        <v>17</v>
      </c>
      <c r="O135" s="18">
        <v>17</v>
      </c>
      <c r="P135" s="18">
        <v>10</v>
      </c>
      <c r="Q135" s="19">
        <v>10</v>
      </c>
    </row>
    <row r="136" spans="1:17" x14ac:dyDescent="0.2">
      <c r="A136" s="37" t="s">
        <v>26</v>
      </c>
      <c r="B136" s="18">
        <v>23.27</v>
      </c>
      <c r="C136" s="18">
        <v>23.27</v>
      </c>
      <c r="D136" s="18">
        <v>24.92</v>
      </c>
      <c r="E136" s="18">
        <v>24.92</v>
      </c>
      <c r="F136" s="18">
        <v>25.42</v>
      </c>
      <c r="G136" s="18">
        <v>25.42</v>
      </c>
      <c r="H136" s="18">
        <v>24.75</v>
      </c>
      <c r="I136" s="18">
        <v>24.75</v>
      </c>
      <c r="J136" s="18">
        <v>24.84</v>
      </c>
      <c r="K136" s="18">
        <v>24.84</v>
      </c>
      <c r="L136" s="18">
        <v>17.663195285379835</v>
      </c>
      <c r="M136" s="19">
        <v>17.219890054972513</v>
      </c>
      <c r="N136" s="18">
        <v>25</v>
      </c>
      <c r="O136" s="18">
        <v>25</v>
      </c>
      <c r="P136" s="18">
        <v>14.99</v>
      </c>
      <c r="Q136" s="19">
        <v>15</v>
      </c>
    </row>
    <row r="137" spans="1:17" x14ac:dyDescent="0.2">
      <c r="A137" s="37" t="s">
        <v>27</v>
      </c>
      <c r="B137" s="18">
        <v>28.81</v>
      </c>
      <c r="C137" s="18">
        <v>28.81</v>
      </c>
      <c r="D137" s="18">
        <v>31.41</v>
      </c>
      <c r="E137" s="18">
        <v>31.41</v>
      </c>
      <c r="F137" s="18">
        <v>33.89</v>
      </c>
      <c r="G137" s="18">
        <v>33.89</v>
      </c>
      <c r="H137" s="18">
        <v>33</v>
      </c>
      <c r="I137" s="18">
        <v>33</v>
      </c>
      <c r="J137" s="18">
        <v>33.46</v>
      </c>
      <c r="K137" s="18">
        <v>33.46</v>
      </c>
      <c r="L137" s="18">
        <v>20.684979838709676</v>
      </c>
      <c r="M137" s="19">
        <v>23.420560747663551</v>
      </c>
      <c r="N137" s="18">
        <v>33</v>
      </c>
      <c r="O137" s="18">
        <v>33</v>
      </c>
      <c r="P137" s="18">
        <v>19.989999999999998</v>
      </c>
      <c r="Q137" s="19">
        <v>20.010000000000002</v>
      </c>
    </row>
    <row r="138" spans="1:17" ht="15" thickBot="1" x14ac:dyDescent="0.25">
      <c r="A138" s="38" t="s">
        <v>89</v>
      </c>
      <c r="B138" s="20">
        <v>57.63</v>
      </c>
      <c r="C138" s="20">
        <v>57.63</v>
      </c>
      <c r="D138" s="20">
        <v>60.66</v>
      </c>
      <c r="E138" s="20">
        <v>60.66</v>
      </c>
      <c r="F138" s="20">
        <v>59.31</v>
      </c>
      <c r="G138" s="20">
        <v>59.31</v>
      </c>
      <c r="H138" s="20">
        <v>58.78</v>
      </c>
      <c r="I138" s="20">
        <v>58.78</v>
      </c>
      <c r="J138" s="20">
        <v>59.31</v>
      </c>
      <c r="K138" s="20">
        <v>59.31</v>
      </c>
      <c r="L138" s="20">
        <v>53.851819757365682</v>
      </c>
      <c r="M138" s="21">
        <v>51.880915292474619</v>
      </c>
      <c r="N138" s="20">
        <v>59.5</v>
      </c>
      <c r="O138" s="20">
        <v>59.5</v>
      </c>
      <c r="P138" s="20">
        <v>55.83</v>
      </c>
      <c r="Q138" s="21">
        <v>50.98</v>
      </c>
    </row>
    <row r="139" spans="1:17" ht="15" thickTop="1" x14ac:dyDescent="0.2">
      <c r="A139" s="10"/>
      <c r="B139" s="10"/>
      <c r="C139" s="10"/>
      <c r="D139" s="10"/>
      <c r="E139" s="79"/>
      <c r="F139" s="79"/>
      <c r="G139" s="79"/>
    </row>
    <row r="140" spans="1:17" ht="24" customHeight="1" x14ac:dyDescent="0.2">
      <c r="A140" s="22" t="s">
        <v>90</v>
      </c>
      <c r="B140" s="22"/>
      <c r="C140" s="22"/>
      <c r="D140" s="22"/>
      <c r="E140" s="22"/>
      <c r="F140" s="22"/>
      <c r="G140" s="22"/>
    </row>
    <row r="141" spans="1:17" ht="16.5" customHeight="1" thickBot="1" x14ac:dyDescent="0.25">
      <c r="A141" s="202" t="s">
        <v>15</v>
      </c>
      <c r="B141" s="202"/>
      <c r="C141" s="202"/>
      <c r="D141" s="202"/>
      <c r="E141" s="202"/>
      <c r="F141" s="202"/>
      <c r="G141" s="202"/>
    </row>
    <row r="142" spans="1:17" ht="16.5" customHeight="1" x14ac:dyDescent="0.2">
      <c r="A142" s="197" t="s">
        <v>16</v>
      </c>
      <c r="B142" s="113" t="s">
        <v>17</v>
      </c>
      <c r="C142" s="113" t="s">
        <v>18</v>
      </c>
      <c r="D142" s="113" t="s">
        <v>19</v>
      </c>
      <c r="E142" s="113" t="s">
        <v>10</v>
      </c>
      <c r="F142" s="151" t="s">
        <v>11</v>
      </c>
      <c r="G142" s="151"/>
      <c r="H142" s="151" t="s">
        <v>120</v>
      </c>
      <c r="I142" s="151"/>
      <c r="J142" s="151"/>
      <c r="K142" s="151"/>
      <c r="L142" s="151"/>
      <c r="M142" s="152"/>
    </row>
    <row r="143" spans="1:17" ht="48" x14ac:dyDescent="0.2">
      <c r="A143" s="198"/>
      <c r="B143" s="16" t="s">
        <v>91</v>
      </c>
      <c r="C143" s="16" t="s">
        <v>91</v>
      </c>
      <c r="D143" s="16" t="s">
        <v>91</v>
      </c>
      <c r="E143" s="16" t="s">
        <v>91</v>
      </c>
      <c r="F143" s="16" t="s">
        <v>91</v>
      </c>
      <c r="G143" s="16" t="s">
        <v>40</v>
      </c>
      <c r="H143" s="16" t="s">
        <v>91</v>
      </c>
      <c r="I143" s="16" t="s">
        <v>130</v>
      </c>
      <c r="J143" s="16" t="s">
        <v>129</v>
      </c>
      <c r="K143" s="16" t="s">
        <v>123</v>
      </c>
      <c r="L143" s="16" t="s">
        <v>132</v>
      </c>
      <c r="M143" s="109" t="s">
        <v>133</v>
      </c>
    </row>
    <row r="144" spans="1:17" x14ac:dyDescent="0.2">
      <c r="A144" s="122" t="s">
        <v>31</v>
      </c>
      <c r="B144" s="18">
        <v>27.71</v>
      </c>
      <c r="C144" s="18">
        <v>28.17</v>
      </c>
      <c r="D144" s="18">
        <v>27.54</v>
      </c>
      <c r="E144" s="18">
        <v>28.87</v>
      </c>
      <c r="F144" s="18">
        <v>30.41</v>
      </c>
      <c r="G144" s="18">
        <v>36.728363047001622</v>
      </c>
      <c r="H144" s="18">
        <v>31</v>
      </c>
      <c r="I144" s="18">
        <v>50.98</v>
      </c>
      <c r="J144" s="18">
        <v>45</v>
      </c>
      <c r="K144" s="18"/>
      <c r="L144" s="18">
        <v>30.01</v>
      </c>
      <c r="M144" s="121">
        <v>34.93</v>
      </c>
    </row>
    <row r="145" spans="1:13" x14ac:dyDescent="0.2">
      <c r="A145" s="122" t="s">
        <v>32</v>
      </c>
      <c r="B145" s="18">
        <v>49.87</v>
      </c>
      <c r="C145" s="18">
        <v>53.08</v>
      </c>
      <c r="D145" s="18">
        <v>52.96</v>
      </c>
      <c r="E145" s="18">
        <v>53.62</v>
      </c>
      <c r="F145" s="18">
        <v>60.83</v>
      </c>
      <c r="G145" s="18">
        <v>57.809306344112564</v>
      </c>
      <c r="H145" s="18">
        <v>62</v>
      </c>
      <c r="I145" s="18">
        <v>90.33</v>
      </c>
      <c r="J145" s="18">
        <v>85.83</v>
      </c>
      <c r="K145" s="18">
        <v>86.53</v>
      </c>
      <c r="L145" s="18">
        <v>56.8</v>
      </c>
      <c r="M145" s="121">
        <v>63.96</v>
      </c>
    </row>
    <row r="146" spans="1:13" x14ac:dyDescent="0.2">
      <c r="A146" s="122" t="s">
        <v>33</v>
      </c>
      <c r="B146" s="18">
        <v>68.709999999999994</v>
      </c>
      <c r="C146" s="18">
        <v>72.58</v>
      </c>
      <c r="D146" s="18">
        <v>74.14</v>
      </c>
      <c r="E146" s="18">
        <v>75.28</v>
      </c>
      <c r="F146" s="18">
        <v>74.010000000000005</v>
      </c>
      <c r="G146" s="18">
        <v>64.99836809628232</v>
      </c>
      <c r="H146" s="18">
        <v>74</v>
      </c>
      <c r="I146" s="18">
        <v>98.57</v>
      </c>
      <c r="J146" s="18">
        <v>105.91</v>
      </c>
      <c r="K146" s="18">
        <v>126.2</v>
      </c>
      <c r="L146" s="18">
        <v>65.27</v>
      </c>
      <c r="M146" s="121">
        <v>82.51</v>
      </c>
    </row>
    <row r="147" spans="1:13" x14ac:dyDescent="0.2">
      <c r="A147" s="122" t="s">
        <v>34</v>
      </c>
      <c r="B147" s="18">
        <v>85.33</v>
      </c>
      <c r="C147" s="18">
        <v>88.83</v>
      </c>
      <c r="D147" s="18">
        <v>90.03</v>
      </c>
      <c r="E147" s="18">
        <v>91.78</v>
      </c>
      <c r="F147" s="18">
        <v>90.23</v>
      </c>
      <c r="G147" s="18">
        <v>79.559924318571518</v>
      </c>
      <c r="H147" s="18">
        <v>90</v>
      </c>
      <c r="I147" s="18">
        <v>117.96</v>
      </c>
      <c r="J147" s="18">
        <v>125.33</v>
      </c>
      <c r="K147" s="18">
        <v>151.31</v>
      </c>
      <c r="L147" s="18">
        <v>79.33</v>
      </c>
      <c r="M147" s="121">
        <v>101.59</v>
      </c>
    </row>
    <row r="148" spans="1:13" x14ac:dyDescent="0.2">
      <c r="A148" s="122" t="s">
        <v>35</v>
      </c>
      <c r="B148" s="18">
        <v>101.96</v>
      </c>
      <c r="C148" s="18">
        <v>105.08</v>
      </c>
      <c r="D148" s="18">
        <v>105.92</v>
      </c>
      <c r="E148" s="18">
        <v>108.27</v>
      </c>
      <c r="F148" s="18">
        <v>106.45</v>
      </c>
      <c r="G148" s="18">
        <v>101.94405665149216</v>
      </c>
      <c r="H148" s="18">
        <v>105</v>
      </c>
      <c r="I148" s="18">
        <v>146.93</v>
      </c>
      <c r="J148" s="18">
        <v>137.78</v>
      </c>
      <c r="K148" s="18">
        <v>169.99</v>
      </c>
      <c r="L148" s="18">
        <v>96.73</v>
      </c>
      <c r="M148" s="121">
        <v>120.97</v>
      </c>
    </row>
    <row r="149" spans="1:13" x14ac:dyDescent="0.2">
      <c r="A149" s="122" t="s">
        <v>36</v>
      </c>
      <c r="B149" s="18">
        <v>118.58</v>
      </c>
      <c r="C149" s="18">
        <v>121.33</v>
      </c>
      <c r="D149" s="18">
        <v>121.8</v>
      </c>
      <c r="E149" s="18">
        <v>123.74</v>
      </c>
      <c r="F149" s="18">
        <v>121.66</v>
      </c>
      <c r="G149" s="18">
        <v>100.93590176861552</v>
      </c>
      <c r="H149" s="18">
        <v>121</v>
      </c>
      <c r="I149" s="18">
        <v>164.51</v>
      </c>
      <c r="J149" s="18">
        <v>146.56</v>
      </c>
      <c r="K149" s="18">
        <v>182.7</v>
      </c>
      <c r="L149" s="18">
        <v>93.36</v>
      </c>
      <c r="M149" s="121">
        <v>140.41</v>
      </c>
    </row>
    <row r="150" spans="1:13" x14ac:dyDescent="0.2">
      <c r="A150" s="122" t="s">
        <v>37</v>
      </c>
      <c r="B150" s="18">
        <v>135.19999999999999</v>
      </c>
      <c r="C150" s="18">
        <v>137.58000000000001</v>
      </c>
      <c r="D150" s="18">
        <v>137.69</v>
      </c>
      <c r="E150" s="18">
        <v>139.21</v>
      </c>
      <c r="F150" s="18">
        <v>136.86000000000001</v>
      </c>
      <c r="G150" s="18">
        <v>100.72763205174272</v>
      </c>
      <c r="H150" s="18">
        <v>137</v>
      </c>
      <c r="I150" s="18">
        <v>170.89</v>
      </c>
      <c r="J150" s="18">
        <v>154.1</v>
      </c>
      <c r="K150" s="18">
        <v>179.7</v>
      </c>
      <c r="L150" s="18">
        <v>98.12</v>
      </c>
      <c r="M150" s="121">
        <v>160.76</v>
      </c>
    </row>
    <row r="151" spans="1:13" x14ac:dyDescent="0.2">
      <c r="A151" s="122" t="s">
        <v>131</v>
      </c>
      <c r="B151" s="18">
        <v>16.62</v>
      </c>
      <c r="C151" s="18">
        <v>16.25</v>
      </c>
      <c r="D151" s="18">
        <v>15.89</v>
      </c>
      <c r="E151" s="18">
        <v>15.47</v>
      </c>
      <c r="F151" s="18">
        <v>15.21</v>
      </c>
      <c r="G151" s="18">
        <v>112.05343010081771</v>
      </c>
      <c r="H151" s="18"/>
      <c r="I151" s="18">
        <v>200.75</v>
      </c>
      <c r="J151" s="18">
        <v>170.19</v>
      </c>
      <c r="K151" s="18">
        <v>222.45</v>
      </c>
      <c r="L151" s="18">
        <v>114.45</v>
      </c>
      <c r="M151" s="121">
        <v>208.43</v>
      </c>
    </row>
    <row r="152" spans="1:13" ht="15" thickBot="1" x14ac:dyDescent="0.25">
      <c r="A152" s="117" t="s">
        <v>60</v>
      </c>
      <c r="B152" s="112">
        <v>16.62</v>
      </c>
      <c r="C152" s="112">
        <v>16.25</v>
      </c>
      <c r="D152" s="112">
        <v>10.59</v>
      </c>
      <c r="E152" s="112">
        <v>10.31</v>
      </c>
      <c r="F152" s="112">
        <v>10.14</v>
      </c>
      <c r="G152" s="112"/>
      <c r="H152" s="112"/>
      <c r="I152" s="112"/>
      <c r="J152" s="112"/>
      <c r="K152" s="112"/>
      <c r="L152" s="112"/>
      <c r="M152" s="125"/>
    </row>
  </sheetData>
  <mergeCells count="57">
    <mergeCell ref="F142:G142"/>
    <mergeCell ref="A15:P15"/>
    <mergeCell ref="N16:P16"/>
    <mergeCell ref="A69:G69"/>
    <mergeCell ref="A68:G68"/>
    <mergeCell ref="A91:G91"/>
    <mergeCell ref="A90:G90"/>
    <mergeCell ref="A142:A143"/>
    <mergeCell ref="A92:A93"/>
    <mergeCell ref="A111:A112"/>
    <mergeCell ref="A42:A43"/>
    <mergeCell ref="L128:M128"/>
    <mergeCell ref="A141:G141"/>
    <mergeCell ref="A129:M129"/>
    <mergeCell ref="A130:M130"/>
    <mergeCell ref="J131:M131"/>
    <mergeCell ref="A128:B128"/>
    <mergeCell ref="A110:G110"/>
    <mergeCell ref="A109:G109"/>
    <mergeCell ref="N4:Q4"/>
    <mergeCell ref="A131:A132"/>
    <mergeCell ref="B131:C131"/>
    <mergeCell ref="D131:E131"/>
    <mergeCell ref="F131:G131"/>
    <mergeCell ref="H131:I131"/>
    <mergeCell ref="N131:Q131"/>
    <mergeCell ref="F16:G16"/>
    <mergeCell ref="H16:I16"/>
    <mergeCell ref="J16:M16"/>
    <mergeCell ref="A30:A31"/>
    <mergeCell ref="F30:G30"/>
    <mergeCell ref="A29:I29"/>
    <mergeCell ref="A70:A71"/>
    <mergeCell ref="H42:J42"/>
    <mergeCell ref="A38:G38"/>
    <mergeCell ref="H30:I30"/>
    <mergeCell ref="A41:X41"/>
    <mergeCell ref="B42:C42"/>
    <mergeCell ref="D42:E42"/>
    <mergeCell ref="F42:G42"/>
    <mergeCell ref="Q42:X42"/>
    <mergeCell ref="H142:M142"/>
    <mergeCell ref="A1:M1"/>
    <mergeCell ref="A2:M2"/>
    <mergeCell ref="A4:A5"/>
    <mergeCell ref="B4:C4"/>
    <mergeCell ref="D4:E4"/>
    <mergeCell ref="F4:G4"/>
    <mergeCell ref="H4:I4"/>
    <mergeCell ref="J4:M4"/>
    <mergeCell ref="K42:P42"/>
    <mergeCell ref="A66:P66"/>
    <mergeCell ref="A14:M14"/>
    <mergeCell ref="A16:A17"/>
    <mergeCell ref="B16:C16"/>
    <mergeCell ref="D16:E16"/>
    <mergeCell ref="A3:Q3"/>
  </mergeCells>
  <pageMargins left="0.7" right="0.7" top="0.75" bottom="0.75" header="0.3" footer="0.3"/>
  <pageSetup paperSize="9" scale="61" fitToHeight="0" orientation="landscape" r:id="rId1"/>
  <rowBreaks count="3" manualBreakCount="3">
    <brk id="25" max="16383" man="1"/>
    <brk id="87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workbookViewId="0">
      <selection activeCell="I51" sqref="I51"/>
    </sheetView>
  </sheetViews>
  <sheetFormatPr defaultRowHeight="15" x14ac:dyDescent="0.25"/>
  <cols>
    <col min="1" max="1" width="21.5703125" customWidth="1"/>
    <col min="2" max="2" width="15.5703125" customWidth="1"/>
    <col min="3" max="3" width="14.85546875" customWidth="1"/>
    <col min="4" max="4" width="13.28515625" customWidth="1"/>
    <col min="5" max="5" width="15.7109375" customWidth="1"/>
    <col min="6" max="6" width="19.7109375" customWidth="1"/>
    <col min="7" max="7" width="11.7109375" customWidth="1"/>
    <col min="8" max="8" width="15.7109375" customWidth="1"/>
    <col min="9" max="9" width="19.7109375" customWidth="1"/>
    <col min="10" max="10" width="11.7109375" customWidth="1"/>
    <col min="11" max="11" width="19.42578125" customWidth="1"/>
    <col min="12" max="12" width="19.7109375" customWidth="1"/>
    <col min="13" max="13" width="11.7109375" customWidth="1"/>
    <col min="14" max="14" width="19.42578125" customWidth="1"/>
  </cols>
  <sheetData>
    <row r="1" spans="1:11" ht="33.75" customHeight="1" x14ac:dyDescent="0.25">
      <c r="A1" s="141" t="s">
        <v>92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3.75" customHeight="1" thickBot="1" x14ac:dyDescent="0.3">
      <c r="A2" s="138" t="s">
        <v>93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5.75" customHeight="1" x14ac:dyDescent="0.25">
      <c r="A3" s="205" t="s">
        <v>94</v>
      </c>
      <c r="B3" s="207" t="s">
        <v>95</v>
      </c>
      <c r="C3" s="207"/>
      <c r="D3" s="207"/>
      <c r="E3" s="207" t="s">
        <v>96</v>
      </c>
      <c r="F3" s="207"/>
      <c r="G3" s="207"/>
      <c r="H3" s="207" t="s">
        <v>97</v>
      </c>
      <c r="I3" s="207"/>
      <c r="J3" s="207"/>
      <c r="K3" s="115" t="s">
        <v>98</v>
      </c>
    </row>
    <row r="4" spans="1:11" ht="39" customHeight="1" x14ac:dyDescent="0.25">
      <c r="A4" s="206"/>
      <c r="B4" s="120" t="s">
        <v>99</v>
      </c>
      <c r="C4" s="120" t="s">
        <v>100</v>
      </c>
      <c r="D4" s="120" t="s">
        <v>101</v>
      </c>
      <c r="E4" s="120" t="s">
        <v>99</v>
      </c>
      <c r="F4" s="120" t="s">
        <v>100</v>
      </c>
      <c r="G4" s="120" t="s">
        <v>101</v>
      </c>
      <c r="H4" s="120" t="s">
        <v>99</v>
      </c>
      <c r="I4" s="120" t="s">
        <v>100</v>
      </c>
      <c r="J4" s="120" t="s">
        <v>101</v>
      </c>
      <c r="K4" s="140" t="s">
        <v>100</v>
      </c>
    </row>
    <row r="5" spans="1:11" ht="15" customHeight="1" x14ac:dyDescent="0.25">
      <c r="A5" s="116" t="s">
        <v>6</v>
      </c>
      <c r="B5" s="25">
        <v>365</v>
      </c>
      <c r="C5" s="25">
        <v>1740</v>
      </c>
      <c r="D5" s="25">
        <v>662429</v>
      </c>
      <c r="E5" s="25">
        <v>365</v>
      </c>
      <c r="F5" s="25">
        <v>1133</v>
      </c>
      <c r="G5" s="25">
        <v>838644</v>
      </c>
      <c r="H5" s="25">
        <v>365</v>
      </c>
      <c r="I5" s="25">
        <v>4410</v>
      </c>
      <c r="J5" s="25">
        <v>533451</v>
      </c>
      <c r="K5" s="118">
        <v>2484</v>
      </c>
    </row>
    <row r="6" spans="1:11" x14ac:dyDescent="0.25">
      <c r="A6" s="116" t="s">
        <v>8</v>
      </c>
      <c r="B6" s="25">
        <v>366</v>
      </c>
      <c r="C6" s="25">
        <v>1740</v>
      </c>
      <c r="D6" s="25">
        <v>662953</v>
      </c>
      <c r="E6" s="25">
        <v>366</v>
      </c>
      <c r="F6" s="25">
        <v>1690</v>
      </c>
      <c r="G6" s="25">
        <v>757595</v>
      </c>
      <c r="H6" s="25">
        <v>366</v>
      </c>
      <c r="I6" s="25">
        <v>6948</v>
      </c>
      <c r="J6" s="25">
        <v>533150</v>
      </c>
      <c r="K6" s="118">
        <v>2484</v>
      </c>
    </row>
    <row r="7" spans="1:11" x14ac:dyDescent="0.25">
      <c r="A7" s="116" t="s">
        <v>9</v>
      </c>
      <c r="B7" s="25">
        <v>365</v>
      </c>
      <c r="C7" s="25">
        <v>2202</v>
      </c>
      <c r="D7" s="25">
        <v>751197</v>
      </c>
      <c r="E7" s="25">
        <v>365</v>
      </c>
      <c r="F7" s="25">
        <v>1119</v>
      </c>
      <c r="G7" s="25">
        <v>1381128</v>
      </c>
      <c r="H7" s="25">
        <v>365</v>
      </c>
      <c r="I7" s="25">
        <v>7616</v>
      </c>
      <c r="J7" s="25">
        <v>651592</v>
      </c>
      <c r="K7" s="118">
        <v>3038</v>
      </c>
    </row>
    <row r="8" spans="1:11" x14ac:dyDescent="0.25">
      <c r="A8" s="116" t="s">
        <v>10</v>
      </c>
      <c r="B8" s="25">
        <v>365</v>
      </c>
      <c r="C8" s="25">
        <v>2202</v>
      </c>
      <c r="D8" s="25">
        <v>750904</v>
      </c>
      <c r="E8" s="25">
        <v>365</v>
      </c>
      <c r="F8" s="25">
        <v>1119</v>
      </c>
      <c r="G8" s="25">
        <v>1327364</v>
      </c>
      <c r="H8" s="25">
        <v>365</v>
      </c>
      <c r="I8" s="25">
        <v>7616</v>
      </c>
      <c r="J8" s="25">
        <v>725367</v>
      </c>
      <c r="K8" s="118">
        <v>3038</v>
      </c>
    </row>
    <row r="9" spans="1:11" x14ac:dyDescent="0.25">
      <c r="A9" s="116" t="s">
        <v>11</v>
      </c>
      <c r="B9" s="25">
        <v>365</v>
      </c>
      <c r="C9" s="25">
        <v>2137</v>
      </c>
      <c r="D9" s="25">
        <v>735169</v>
      </c>
      <c r="E9" s="25">
        <v>365</v>
      </c>
      <c r="F9" s="25">
        <v>1074</v>
      </c>
      <c r="G9" s="25">
        <v>1162440</v>
      </c>
      <c r="H9" s="25">
        <v>365</v>
      </c>
      <c r="I9" s="25">
        <v>7428</v>
      </c>
      <c r="J9" s="25">
        <v>657389</v>
      </c>
      <c r="K9" s="118">
        <v>3038</v>
      </c>
    </row>
    <row r="10" spans="1:11" ht="15.75" thickBot="1" x14ac:dyDescent="0.3">
      <c r="A10" s="124" t="s">
        <v>120</v>
      </c>
      <c r="B10" s="123">
        <v>366</v>
      </c>
      <c r="C10" s="123">
        <v>2123</v>
      </c>
      <c r="D10" s="123">
        <v>761995</v>
      </c>
      <c r="E10" s="123">
        <v>366</v>
      </c>
      <c r="F10" s="123">
        <v>1366</v>
      </c>
      <c r="G10" s="123">
        <v>1105461</v>
      </c>
      <c r="H10" s="123">
        <v>366</v>
      </c>
      <c r="I10" s="123">
        <v>6971</v>
      </c>
      <c r="J10" s="123">
        <v>613159</v>
      </c>
      <c r="K10" s="119">
        <v>3165</v>
      </c>
    </row>
    <row r="11" spans="1:11" ht="18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33.75" customHeight="1" thickBot="1" x14ac:dyDescent="0.3">
      <c r="A12" s="23" t="s">
        <v>102</v>
      </c>
      <c r="B12" s="24"/>
      <c r="C12" s="24"/>
      <c r="D12" s="24"/>
      <c r="E12" s="24"/>
      <c r="F12" s="24"/>
      <c r="G12" s="24"/>
      <c r="H12" s="24"/>
    </row>
    <row r="13" spans="1:11" ht="15.75" customHeight="1" x14ac:dyDescent="0.25">
      <c r="A13" s="205" t="s">
        <v>94</v>
      </c>
      <c r="B13" s="207" t="s">
        <v>103</v>
      </c>
      <c r="C13" s="207"/>
      <c r="D13" s="207"/>
      <c r="E13" s="207" t="s">
        <v>104</v>
      </c>
      <c r="F13" s="207"/>
      <c r="G13" s="207"/>
      <c r="H13" s="115" t="s">
        <v>98</v>
      </c>
    </row>
    <row r="14" spans="1:11" ht="39" customHeight="1" x14ac:dyDescent="0.25">
      <c r="A14" s="206"/>
      <c r="B14" s="120" t="s">
        <v>99</v>
      </c>
      <c r="C14" s="120" t="s">
        <v>100</v>
      </c>
      <c r="D14" s="120" t="s">
        <v>101</v>
      </c>
      <c r="E14" s="120" t="s">
        <v>99</v>
      </c>
      <c r="F14" s="120" t="s">
        <v>100</v>
      </c>
      <c r="G14" s="120" t="s">
        <v>101</v>
      </c>
      <c r="H14" s="140" t="s">
        <v>100</v>
      </c>
    </row>
    <row r="15" spans="1:11" ht="15" customHeight="1" x14ac:dyDescent="0.25">
      <c r="A15" s="110" t="s">
        <v>6</v>
      </c>
      <c r="B15" s="2">
        <v>365</v>
      </c>
      <c r="C15" s="2">
        <v>7529</v>
      </c>
      <c r="D15" s="2">
        <v>2722972</v>
      </c>
      <c r="E15" s="2">
        <v>365</v>
      </c>
      <c r="F15" s="2">
        <v>12500</v>
      </c>
      <c r="G15" s="2">
        <v>540297</v>
      </c>
      <c r="H15" s="111">
        <v>2383</v>
      </c>
    </row>
    <row r="16" spans="1:11" x14ac:dyDescent="0.25">
      <c r="A16" s="114" t="s">
        <v>8</v>
      </c>
      <c r="B16" s="2">
        <v>366</v>
      </c>
      <c r="C16" s="2">
        <v>7441</v>
      </c>
      <c r="D16" s="2">
        <v>2804431</v>
      </c>
      <c r="E16" s="2">
        <v>366</v>
      </c>
      <c r="F16" s="2">
        <v>12100</v>
      </c>
      <c r="G16" s="2">
        <v>529745</v>
      </c>
      <c r="H16" s="111">
        <v>2383</v>
      </c>
    </row>
    <row r="17" spans="1:14" x14ac:dyDescent="0.25">
      <c r="A17" s="114" t="s">
        <v>9</v>
      </c>
      <c r="B17" s="2">
        <v>365</v>
      </c>
      <c r="C17" s="2">
        <v>7441</v>
      </c>
      <c r="D17" s="2">
        <v>2700869</v>
      </c>
      <c r="E17" s="2">
        <v>365</v>
      </c>
      <c r="F17" s="2">
        <f>12250</f>
        <v>12250</v>
      </c>
      <c r="G17" s="2">
        <v>578586</v>
      </c>
      <c r="H17" s="111">
        <v>2627</v>
      </c>
    </row>
    <row r="18" spans="1:14" x14ac:dyDescent="0.25">
      <c r="A18" s="114" t="s">
        <v>10</v>
      </c>
      <c r="B18" s="2">
        <v>365</v>
      </c>
      <c r="C18" s="2">
        <v>7279</v>
      </c>
      <c r="D18" s="2">
        <v>2593562</v>
      </c>
      <c r="E18" s="2">
        <v>365</v>
      </c>
      <c r="F18" s="2">
        <v>14500</v>
      </c>
      <c r="G18" s="2">
        <v>586115</v>
      </c>
      <c r="H18" s="111">
        <v>2627</v>
      </c>
    </row>
    <row r="19" spans="1:14" x14ac:dyDescent="0.25">
      <c r="A19" s="114" t="s">
        <v>11</v>
      </c>
      <c r="B19" s="2">
        <v>365</v>
      </c>
      <c r="C19" s="2">
        <v>6824</v>
      </c>
      <c r="D19" s="2">
        <v>2542955</v>
      </c>
      <c r="E19" s="2">
        <v>365</v>
      </c>
      <c r="F19" s="2">
        <v>13830</v>
      </c>
      <c r="G19" s="2">
        <v>618232</v>
      </c>
      <c r="H19" s="111">
        <v>2569</v>
      </c>
    </row>
    <row r="20" spans="1:14" ht="15.75" thickBot="1" x14ac:dyDescent="0.3">
      <c r="A20" s="106" t="s">
        <v>120</v>
      </c>
      <c r="B20" s="108">
        <v>366</v>
      </c>
      <c r="C20" s="108">
        <v>9501</v>
      </c>
      <c r="D20" s="108">
        <v>2503705</v>
      </c>
      <c r="E20" s="108">
        <v>366</v>
      </c>
      <c r="F20" s="108">
        <v>13830</v>
      </c>
      <c r="G20" s="108">
        <v>677953</v>
      </c>
      <c r="H20" s="107">
        <v>2569</v>
      </c>
    </row>
    <row r="21" spans="1:14" x14ac:dyDescent="0.25">
      <c r="A21" s="28"/>
      <c r="B21" s="29"/>
      <c r="C21" s="29"/>
      <c r="D21" s="29"/>
      <c r="E21" s="29"/>
      <c r="F21" s="29"/>
      <c r="G21" s="29"/>
      <c r="H21" s="29"/>
    </row>
    <row r="22" spans="1:14" ht="33.75" customHeight="1" thickBot="1" x14ac:dyDescent="0.3">
      <c r="A22" s="23" t="s">
        <v>105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5.75" customHeight="1" x14ac:dyDescent="0.25">
      <c r="A23" s="205" t="s">
        <v>94</v>
      </c>
      <c r="B23" s="207" t="s">
        <v>106</v>
      </c>
      <c r="C23" s="207"/>
      <c r="D23" s="207"/>
      <c r="E23" s="207" t="s">
        <v>107</v>
      </c>
      <c r="F23" s="207"/>
      <c r="G23" s="207"/>
      <c r="H23" s="207" t="s">
        <v>97</v>
      </c>
      <c r="I23" s="207"/>
      <c r="J23" s="207"/>
      <c r="K23" s="207" t="s">
        <v>108</v>
      </c>
      <c r="L23" s="207"/>
      <c r="M23" s="207"/>
      <c r="N23" s="115" t="s">
        <v>98</v>
      </c>
    </row>
    <row r="24" spans="1:14" ht="39" customHeight="1" x14ac:dyDescent="0.25">
      <c r="A24" s="206"/>
      <c r="B24" s="120" t="s">
        <v>99</v>
      </c>
      <c r="C24" s="120" t="s">
        <v>100</v>
      </c>
      <c r="D24" s="120" t="s">
        <v>101</v>
      </c>
      <c r="E24" s="120" t="s">
        <v>99</v>
      </c>
      <c r="F24" s="120" t="s">
        <v>100</v>
      </c>
      <c r="G24" s="120" t="s">
        <v>101</v>
      </c>
      <c r="H24" s="120" t="s">
        <v>99</v>
      </c>
      <c r="I24" s="120" t="s">
        <v>100</v>
      </c>
      <c r="J24" s="120" t="s">
        <v>101</v>
      </c>
      <c r="K24" s="120" t="s">
        <v>99</v>
      </c>
      <c r="L24" s="120" t="s">
        <v>100</v>
      </c>
      <c r="M24" s="120" t="s">
        <v>101</v>
      </c>
      <c r="N24" s="140" t="s">
        <v>100</v>
      </c>
    </row>
    <row r="25" spans="1:14" ht="15" customHeight="1" x14ac:dyDescent="0.25">
      <c r="A25" s="126" t="s">
        <v>6</v>
      </c>
      <c r="B25" s="3">
        <v>365</v>
      </c>
      <c r="C25" s="3">
        <v>1719</v>
      </c>
      <c r="D25" s="3">
        <v>1054114</v>
      </c>
      <c r="E25" s="3">
        <v>365</v>
      </c>
      <c r="F25" s="3">
        <v>663</v>
      </c>
      <c r="G25" s="3">
        <v>732594</v>
      </c>
      <c r="H25" s="3">
        <v>365</v>
      </c>
      <c r="I25" s="3">
        <v>7082</v>
      </c>
      <c r="J25" s="3">
        <v>229819</v>
      </c>
      <c r="K25" s="3">
        <v>365</v>
      </c>
      <c r="L25" s="3">
        <v>3792</v>
      </c>
      <c r="M25" s="3">
        <v>66009</v>
      </c>
      <c r="N25" s="127">
        <v>1295</v>
      </c>
    </row>
    <row r="26" spans="1:14" x14ac:dyDescent="0.25">
      <c r="A26" s="128" t="s">
        <v>8</v>
      </c>
      <c r="B26" s="3">
        <v>366</v>
      </c>
      <c r="C26" s="3">
        <v>1769</v>
      </c>
      <c r="D26" s="3">
        <v>1053575</v>
      </c>
      <c r="E26" s="3">
        <v>366</v>
      </c>
      <c r="F26" s="3">
        <v>663</v>
      </c>
      <c r="G26" s="3">
        <v>720463</v>
      </c>
      <c r="H26" s="3">
        <v>366</v>
      </c>
      <c r="I26" s="3">
        <v>8485</v>
      </c>
      <c r="J26" s="3">
        <v>343466</v>
      </c>
      <c r="K26" s="3">
        <v>366</v>
      </c>
      <c r="L26" s="3">
        <v>3792</v>
      </c>
      <c r="M26" s="3">
        <v>67338</v>
      </c>
      <c r="N26" s="127">
        <v>917</v>
      </c>
    </row>
    <row r="27" spans="1:14" x14ac:dyDescent="0.25">
      <c r="A27" s="128" t="s">
        <v>9</v>
      </c>
      <c r="B27" s="3">
        <v>365</v>
      </c>
      <c r="C27" s="3">
        <v>1714</v>
      </c>
      <c r="D27" s="3">
        <v>1029870</v>
      </c>
      <c r="E27" s="3">
        <v>365</v>
      </c>
      <c r="F27" s="3">
        <v>961</v>
      </c>
      <c r="G27" s="3">
        <v>747030</v>
      </c>
      <c r="H27" s="3">
        <v>365</v>
      </c>
      <c r="I27" s="3">
        <v>8796</v>
      </c>
      <c r="J27" s="3">
        <v>386909</v>
      </c>
      <c r="K27" s="3">
        <v>365</v>
      </c>
      <c r="L27" s="3">
        <v>4600</v>
      </c>
      <c r="M27" s="3">
        <v>92698</v>
      </c>
      <c r="N27" s="127">
        <v>972</v>
      </c>
    </row>
    <row r="28" spans="1:14" x14ac:dyDescent="0.25">
      <c r="A28" s="128" t="s">
        <v>10</v>
      </c>
      <c r="B28" s="3">
        <v>365</v>
      </c>
      <c r="C28" s="3">
        <v>1714</v>
      </c>
      <c r="D28" s="3">
        <v>902235</v>
      </c>
      <c r="E28" s="3">
        <v>365</v>
      </c>
      <c r="F28" s="3">
        <v>1145</v>
      </c>
      <c r="G28" s="3">
        <v>846693</v>
      </c>
      <c r="H28" s="3">
        <v>365</v>
      </c>
      <c r="I28" s="3">
        <v>8796</v>
      </c>
      <c r="J28" s="3">
        <v>362755</v>
      </c>
      <c r="K28" s="3">
        <v>365</v>
      </c>
      <c r="L28" s="3">
        <v>6374</v>
      </c>
      <c r="M28" s="3">
        <v>137540</v>
      </c>
      <c r="N28" s="127">
        <v>972</v>
      </c>
    </row>
    <row r="29" spans="1:14" x14ac:dyDescent="0.25">
      <c r="A29" s="128" t="s">
        <v>11</v>
      </c>
      <c r="B29" s="3">
        <v>365</v>
      </c>
      <c r="C29" s="3">
        <v>1714</v>
      </c>
      <c r="D29" s="3">
        <v>856603</v>
      </c>
      <c r="E29" s="3">
        <v>365</v>
      </c>
      <c r="F29" s="3">
        <v>1357</v>
      </c>
      <c r="G29" s="3">
        <v>873782</v>
      </c>
      <c r="H29" s="3">
        <v>365</v>
      </c>
      <c r="I29" s="3">
        <v>8756</v>
      </c>
      <c r="J29" s="3">
        <v>345037</v>
      </c>
      <c r="K29" s="3">
        <v>365</v>
      </c>
      <c r="L29" s="3">
        <v>9367</v>
      </c>
      <c r="M29" s="3">
        <v>136795</v>
      </c>
      <c r="N29" s="127">
        <v>972</v>
      </c>
    </row>
    <row r="30" spans="1:14" ht="15.75" thickBot="1" x14ac:dyDescent="0.3">
      <c r="A30" s="129" t="s">
        <v>120</v>
      </c>
      <c r="B30" s="130">
        <v>366</v>
      </c>
      <c r="C30" s="130">
        <v>1714</v>
      </c>
      <c r="D30" s="130">
        <v>700630</v>
      </c>
      <c r="E30" s="130">
        <v>366</v>
      </c>
      <c r="F30" s="130">
        <v>1914</v>
      </c>
      <c r="G30" s="130">
        <v>1132223</v>
      </c>
      <c r="H30" s="130">
        <v>366</v>
      </c>
      <c r="I30" s="130">
        <v>8796</v>
      </c>
      <c r="J30" s="130">
        <v>237333</v>
      </c>
      <c r="K30" s="130">
        <v>366</v>
      </c>
      <c r="L30" s="130">
        <v>9367</v>
      </c>
      <c r="M30" s="130">
        <v>143864</v>
      </c>
      <c r="N30" s="131">
        <v>972</v>
      </c>
    </row>
    <row r="32" spans="1:14" ht="33.75" customHeight="1" thickBot="1" x14ac:dyDescent="0.3">
      <c r="A32" s="23" t="s">
        <v>109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.75" customHeight="1" x14ac:dyDescent="0.25">
      <c r="A33" s="205" t="s">
        <v>94</v>
      </c>
      <c r="B33" s="207" t="s">
        <v>110</v>
      </c>
      <c r="C33" s="207"/>
      <c r="D33" s="207"/>
      <c r="E33" s="207" t="s">
        <v>96</v>
      </c>
      <c r="F33" s="207"/>
      <c r="G33" s="207"/>
      <c r="H33" s="207" t="s">
        <v>104</v>
      </c>
      <c r="I33" s="207"/>
      <c r="J33" s="207"/>
      <c r="K33" s="115" t="s">
        <v>98</v>
      </c>
    </row>
    <row r="34" spans="1:11" ht="39" customHeight="1" x14ac:dyDescent="0.25">
      <c r="A34" s="206"/>
      <c r="B34" s="120" t="s">
        <v>99</v>
      </c>
      <c r="C34" s="120" t="s">
        <v>100</v>
      </c>
      <c r="D34" s="120" t="s">
        <v>101</v>
      </c>
      <c r="E34" s="120" t="s">
        <v>99</v>
      </c>
      <c r="F34" s="120" t="s">
        <v>100</v>
      </c>
      <c r="G34" s="120" t="s">
        <v>101</v>
      </c>
      <c r="H34" s="120" t="s">
        <v>99</v>
      </c>
      <c r="I34" s="120" t="s">
        <v>100</v>
      </c>
      <c r="J34" s="120" t="s">
        <v>101</v>
      </c>
      <c r="K34" s="140" t="s">
        <v>100</v>
      </c>
    </row>
    <row r="35" spans="1:11" ht="15" customHeight="1" x14ac:dyDescent="0.25">
      <c r="A35" s="132" t="s">
        <v>6</v>
      </c>
      <c r="B35" s="4">
        <v>365</v>
      </c>
      <c r="C35" s="4">
        <v>2306</v>
      </c>
      <c r="D35" s="4">
        <v>1887542</v>
      </c>
      <c r="E35" s="4">
        <v>365</v>
      </c>
      <c r="F35" s="4">
        <v>3244</v>
      </c>
      <c r="G35" s="4">
        <v>1561362</v>
      </c>
      <c r="H35" s="4">
        <v>365</v>
      </c>
      <c r="I35" s="4">
        <v>4307</v>
      </c>
      <c r="J35" s="4">
        <v>231552</v>
      </c>
      <c r="K35" s="133">
        <f>1973+441</f>
        <v>2414</v>
      </c>
    </row>
    <row r="36" spans="1:11" x14ac:dyDescent="0.25">
      <c r="A36" s="132" t="s">
        <v>8</v>
      </c>
      <c r="B36" s="4">
        <v>366</v>
      </c>
      <c r="C36" s="4">
        <v>1882</v>
      </c>
      <c r="D36" s="4">
        <v>1983140</v>
      </c>
      <c r="E36" s="4">
        <v>366</v>
      </c>
      <c r="F36" s="4">
        <v>3207</v>
      </c>
      <c r="G36" s="4">
        <v>1512858</v>
      </c>
      <c r="H36" s="4">
        <v>366</v>
      </c>
      <c r="I36" s="4">
        <v>5694</v>
      </c>
      <c r="J36" s="4">
        <v>228370</v>
      </c>
      <c r="K36" s="133">
        <f>1892+441</f>
        <v>2333</v>
      </c>
    </row>
    <row r="37" spans="1:11" x14ac:dyDescent="0.25">
      <c r="A37" s="132" t="s">
        <v>9</v>
      </c>
      <c r="B37" s="4">
        <v>365</v>
      </c>
      <c r="C37" s="4">
        <v>3257</v>
      </c>
      <c r="D37" s="4">
        <v>2178851</v>
      </c>
      <c r="E37" s="4">
        <v>365</v>
      </c>
      <c r="F37" s="4">
        <v>3599</v>
      </c>
      <c r="G37" s="4">
        <v>1547672</v>
      </c>
      <c r="H37" s="4">
        <v>365</v>
      </c>
      <c r="I37" s="4">
        <v>5817</v>
      </c>
      <c r="J37" s="4">
        <v>245535</v>
      </c>
      <c r="K37" s="133">
        <f>3149</f>
        <v>3149</v>
      </c>
    </row>
    <row r="38" spans="1:11" x14ac:dyDescent="0.25">
      <c r="A38" s="132" t="s">
        <v>10</v>
      </c>
      <c r="B38" s="4">
        <v>365</v>
      </c>
      <c r="C38" s="4">
        <v>6301</v>
      </c>
      <c r="D38" s="4">
        <v>2388328</v>
      </c>
      <c r="E38" s="4">
        <v>365</v>
      </c>
      <c r="F38" s="4">
        <v>4446</v>
      </c>
      <c r="G38" s="4">
        <v>1926192</v>
      </c>
      <c r="H38" s="4">
        <v>365</v>
      </c>
      <c r="I38" s="4">
        <v>6117</v>
      </c>
      <c r="J38" s="4">
        <v>240389</v>
      </c>
      <c r="K38" s="133" t="s">
        <v>7</v>
      </c>
    </row>
    <row r="39" spans="1:11" x14ac:dyDescent="0.25">
      <c r="A39" s="132" t="s">
        <v>11</v>
      </c>
      <c r="B39" s="4">
        <v>365</v>
      </c>
      <c r="C39" s="4">
        <v>6008</v>
      </c>
      <c r="D39" s="4">
        <v>2414301</v>
      </c>
      <c r="E39" s="4">
        <v>365</v>
      </c>
      <c r="F39" s="4">
        <v>4367</v>
      </c>
      <c r="G39" s="4">
        <v>1960082</v>
      </c>
      <c r="H39" s="4">
        <v>365</v>
      </c>
      <c r="I39" s="4">
        <v>6117</v>
      </c>
      <c r="J39" s="4">
        <v>246435</v>
      </c>
      <c r="K39" s="133" t="s">
        <v>7</v>
      </c>
    </row>
    <row r="40" spans="1:11" ht="15.75" thickBot="1" x14ac:dyDescent="0.3">
      <c r="A40" s="134" t="s">
        <v>120</v>
      </c>
      <c r="B40" s="135">
        <v>366</v>
      </c>
      <c r="C40" s="135">
        <v>6105</v>
      </c>
      <c r="D40" s="135">
        <v>2481684</v>
      </c>
      <c r="E40" s="135">
        <v>366</v>
      </c>
      <c r="F40" s="135">
        <v>3889</v>
      </c>
      <c r="G40" s="135">
        <v>1981921</v>
      </c>
      <c r="H40" s="135">
        <v>366</v>
      </c>
      <c r="I40" s="135">
        <v>5939</v>
      </c>
      <c r="J40" s="135">
        <v>244527</v>
      </c>
      <c r="K40" s="136" t="s">
        <v>7</v>
      </c>
    </row>
    <row r="43" spans="1:11" ht="33" customHeight="1" x14ac:dyDescent="0.25">
      <c r="A43" s="30" t="s">
        <v>111</v>
      </c>
      <c r="B43" s="30"/>
      <c r="C43" s="30"/>
      <c r="D43" s="30"/>
      <c r="E43" s="30"/>
      <c r="F43" s="31"/>
      <c r="G43" s="31"/>
    </row>
    <row r="44" spans="1:11" ht="15" customHeight="1" thickBot="1" x14ac:dyDescent="0.3">
      <c r="A44" s="30"/>
      <c r="B44" s="30"/>
      <c r="C44" s="30"/>
      <c r="D44" s="30"/>
      <c r="E44" s="30"/>
      <c r="F44" s="31"/>
      <c r="G44" s="31"/>
    </row>
    <row r="45" spans="1:11" ht="51.75" thickTop="1" x14ac:dyDescent="0.25">
      <c r="A45" s="39" t="s">
        <v>5</v>
      </c>
      <c r="B45" s="142" t="s">
        <v>112</v>
      </c>
      <c r="C45" s="142" t="s">
        <v>113</v>
      </c>
      <c r="D45" s="143" t="s">
        <v>114</v>
      </c>
    </row>
    <row r="46" spans="1:11" ht="15" customHeight="1" x14ac:dyDescent="0.25">
      <c r="A46" s="40" t="s">
        <v>115</v>
      </c>
      <c r="B46" s="32">
        <f>C10+F10</f>
        <v>3489</v>
      </c>
      <c r="C46" s="32">
        <f>I10</f>
        <v>6971</v>
      </c>
      <c r="D46" s="33">
        <f>K10</f>
        <v>3165</v>
      </c>
    </row>
    <row r="47" spans="1:11" x14ac:dyDescent="0.25">
      <c r="A47" s="40" t="s">
        <v>38</v>
      </c>
      <c r="B47" s="32">
        <f>C20</f>
        <v>9501</v>
      </c>
      <c r="C47" s="32">
        <f>F20</f>
        <v>13830</v>
      </c>
      <c r="D47" s="33">
        <f>H20</f>
        <v>2569</v>
      </c>
    </row>
    <row r="48" spans="1:11" x14ac:dyDescent="0.25">
      <c r="A48" s="40" t="s">
        <v>78</v>
      </c>
      <c r="B48" s="32">
        <f>C30+F30</f>
        <v>3628</v>
      </c>
      <c r="C48" s="32">
        <f>I30+L30</f>
        <v>18163</v>
      </c>
      <c r="D48" s="33">
        <f>N30</f>
        <v>972</v>
      </c>
    </row>
    <row r="49" spans="1:4" x14ac:dyDescent="0.25">
      <c r="A49" s="40" t="s">
        <v>116</v>
      </c>
      <c r="B49" s="32">
        <f>SUM(C40,F40)</f>
        <v>9994</v>
      </c>
      <c r="C49" s="32">
        <f>I40</f>
        <v>5939</v>
      </c>
      <c r="D49" s="34" t="s">
        <v>7</v>
      </c>
    </row>
    <row r="50" spans="1:4" ht="46.5" customHeight="1" x14ac:dyDescent="0.25">
      <c r="A50" s="208" t="s">
        <v>117</v>
      </c>
      <c r="B50" s="209"/>
      <c r="C50" s="209"/>
      <c r="D50" s="210"/>
    </row>
    <row r="51" spans="1:4" ht="32.25" customHeight="1" thickBot="1" x14ac:dyDescent="0.3">
      <c r="A51" s="211" t="s">
        <v>118</v>
      </c>
      <c r="B51" s="212"/>
      <c r="C51" s="212"/>
      <c r="D51" s="213"/>
    </row>
    <row r="52" spans="1:4" ht="34.5" customHeight="1" thickTop="1" x14ac:dyDescent="0.25"/>
  </sheetData>
  <mergeCells count="18">
    <mergeCell ref="A50:D50"/>
    <mergeCell ref="A51:D51"/>
    <mergeCell ref="A23:A24"/>
    <mergeCell ref="B23:D23"/>
    <mergeCell ref="E23:G23"/>
    <mergeCell ref="H23:J23"/>
    <mergeCell ref="K23:M23"/>
    <mergeCell ref="A33:A34"/>
    <mergeCell ref="B33:D33"/>
    <mergeCell ref="E33:G33"/>
    <mergeCell ref="H33:J33"/>
    <mergeCell ref="A3:A4"/>
    <mergeCell ref="B3:D3"/>
    <mergeCell ref="E3:G3"/>
    <mergeCell ref="H3:J3"/>
    <mergeCell ref="A13:A14"/>
    <mergeCell ref="B13:D13"/>
    <mergeCell ref="E13:G13"/>
  </mergeCells>
  <pageMargins left="0.7" right="0.7" top="0.75" bottom="0.75" header="0.3" footer="0.3"/>
  <pageSetup paperSize="9" scale="57" fitToHeight="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A3.1 car parking prices</vt:lpstr>
      <vt:lpstr>A3.2 car parking facilities</vt:lpstr>
    </vt:vector>
  </TitlesOfParts>
  <Company>ACCC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Ovidi, Teresa</cp:lastModifiedBy>
  <cp:lastPrinted>2016-02-25T04:30:39Z</cp:lastPrinted>
  <dcterms:created xsi:type="dcterms:W3CDTF">2016-02-24T23:26:11Z</dcterms:created>
  <dcterms:modified xsi:type="dcterms:W3CDTF">2017-03-03T00:31:54Z</dcterms:modified>
</cp:coreProperties>
</file>