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sla\AppData\Roaming\iManage\Work\Recent\IRD200903 - Airport monitoring report 2019-20\"/>
    </mc:Choice>
  </mc:AlternateContent>
  <bookViews>
    <workbookView xWindow="60" yWindow="6240" windowWidth="27315" windowHeight="6630"/>
  </bookViews>
  <sheets>
    <sheet name="Contents" sheetId="1" r:id="rId1"/>
    <sheet name="A3.1 Car parking prices" sheetId="10" r:id="rId2"/>
    <sheet name="A3.2 Car parking facilities" sheetId="11" r:id="rId3"/>
  </sheets>
  <definedNames>
    <definedName name="_xlnm.Print_Area" localSheetId="1">'A3.1 Car parking prices'!$A$1:$AD$104</definedName>
  </definedNames>
  <calcPr calcId="162913"/>
</workbook>
</file>

<file path=xl/calcChain.xml><?xml version="1.0" encoding="utf-8"?>
<calcChain xmlns="http://schemas.openxmlformats.org/spreadsheetml/2006/main">
  <c r="D65" i="11" l="1"/>
  <c r="C65" i="11"/>
  <c r="D64" i="11"/>
  <c r="C64" i="11"/>
  <c r="D63" i="11"/>
  <c r="C63" i="11"/>
  <c r="D62" i="11"/>
  <c r="C62" i="11"/>
  <c r="E62" i="11"/>
  <c r="E63" i="11"/>
  <c r="E64" i="11"/>
  <c r="E65" i="11"/>
  <c r="E22" i="11" l="1"/>
  <c r="I50" i="11" l="1"/>
  <c r="I49" i="11"/>
  <c r="I48" i="11"/>
</calcChain>
</file>

<file path=xl/comments1.xml><?xml version="1.0" encoding="utf-8"?>
<comments xmlns="http://schemas.openxmlformats.org/spreadsheetml/2006/main">
  <authors>
    <author>Islam, Rabi</author>
  </authors>
  <commentList>
    <comment ref="Q37" authorId="0" shapeId="0">
      <text>
        <r>
          <rPr>
            <b/>
            <sz val="9"/>
            <color indexed="81"/>
            <rFont val="Tahoma"/>
            <family val="2"/>
          </rPr>
          <t>Islam, Rabi:</t>
        </r>
        <r>
          <rPr>
            <sz val="9"/>
            <color indexed="81"/>
            <rFont val="Tahoma"/>
            <family val="2"/>
          </rPr>
          <t xml:space="preserve">
price for 1 to 3 hours</t>
        </r>
      </text>
    </comment>
  </commentList>
</comments>
</file>

<file path=xl/sharedStrings.xml><?xml version="1.0" encoding="utf-8"?>
<sst xmlns="http://schemas.openxmlformats.org/spreadsheetml/2006/main" count="521" uniqueCount="104">
  <si>
    <t>Airport</t>
  </si>
  <si>
    <t>2010-11</t>
  </si>
  <si>
    <t>2011-12</t>
  </si>
  <si>
    <t>2012-13</t>
  </si>
  <si>
    <t>2013-14</t>
  </si>
  <si>
    <t>2014-15</t>
  </si>
  <si>
    <t>Brisbane Airport</t>
  </si>
  <si>
    <t>Sydney Airport</t>
  </si>
  <si>
    <t>2010–11</t>
  </si>
  <si>
    <t>2011–12</t>
  </si>
  <si>
    <t>2012–13</t>
  </si>
  <si>
    <t>Melbourne Airport</t>
  </si>
  <si>
    <t>Drive-up</t>
  </si>
  <si>
    <t>Average online</t>
  </si>
  <si>
    <t>Perth Airport</t>
  </si>
  <si>
    <t>4–24 hours</t>
  </si>
  <si>
    <t xml:space="preserve">Drive-up </t>
  </si>
  <si>
    <t xml:space="preserve">Brisbane Airport </t>
  </si>
  <si>
    <t>Facilities</t>
  </si>
  <si>
    <t>Short-term and long-term international car parking</t>
  </si>
  <si>
    <t xml:space="preserve">Short-term domestic car parking </t>
  </si>
  <si>
    <t xml:space="preserve">Long-term domestic car parking </t>
  </si>
  <si>
    <t xml:space="preserve">Staff car parking </t>
  </si>
  <si>
    <t>Number of spaces available as at 30 June</t>
  </si>
  <si>
    <t>Total annual throughput</t>
  </si>
  <si>
    <t xml:space="preserve">Melbourne Airport </t>
  </si>
  <si>
    <t xml:space="preserve">Long-term car parking </t>
  </si>
  <si>
    <t xml:space="preserve">Perth Airport </t>
  </si>
  <si>
    <t>Short-term domestic car parking</t>
  </si>
  <si>
    <t xml:space="preserve">Short-term international car parking </t>
  </si>
  <si>
    <t xml:space="preserve">Long-term international car parking </t>
  </si>
  <si>
    <t xml:space="preserve">Sydney Airport </t>
  </si>
  <si>
    <t>Short-term international car parking</t>
  </si>
  <si>
    <t>Number of short-term car parking spaces</t>
  </si>
  <si>
    <t>Number of long-term car parking spaces</t>
  </si>
  <si>
    <t>Number of staff car parking spaces</t>
  </si>
  <si>
    <t>2015-16</t>
  </si>
  <si>
    <t>2016-17</t>
  </si>
  <si>
    <t>1 to 2 days</t>
  </si>
  <si>
    <t>2 to 3 days</t>
  </si>
  <si>
    <t>3 to 4 days</t>
  </si>
  <si>
    <t>4 to 5 days</t>
  </si>
  <si>
    <t>5 to 6 days</t>
  </si>
  <si>
    <t>6 to 7 days</t>
  </si>
  <si>
    <t>2 to 3 hours</t>
  </si>
  <si>
    <t>1 to 2 hours</t>
  </si>
  <si>
    <t>30 minutes to 1 hour</t>
  </si>
  <si>
    <t>15 to 30 minutes</t>
  </si>
  <si>
    <t>up to 15 minutes</t>
  </si>
  <si>
    <t>3 to 4 hours</t>
  </si>
  <si>
    <t>up to 30 minutes</t>
  </si>
  <si>
    <t>4 to 5 hours</t>
  </si>
  <si>
    <t>5 to 6 hours</t>
  </si>
  <si>
    <t>6 to 7 hours</t>
  </si>
  <si>
    <t>7 to 8 hours</t>
  </si>
  <si>
    <t>8 to 24 hours</t>
  </si>
  <si>
    <t>2017-18</t>
  </si>
  <si>
    <t>N/A</t>
  </si>
  <si>
    <t>Long-term remote car parking (Airpark)</t>
  </si>
  <si>
    <t>2013–14</t>
  </si>
  <si>
    <t>2014–15</t>
  </si>
  <si>
    <t>2015–16</t>
  </si>
  <si>
    <t>2016–17</t>
  </si>
  <si>
    <t>2017–18</t>
  </si>
  <si>
    <t>4 to 24 hours</t>
  </si>
  <si>
    <t>Note: Airpark opened in 2015–16</t>
  </si>
  <si>
    <t>Note: Melbourne Airport amended its car parking price structure in 2013–14. Multi-level at-terminal parking includes T4 from 2015–16. (a) prices in 2015–16 are inclusive of valet and premium parking. (b) parking prices listed are for durations of between 10 and 24 hours instead of 4 and 24 hours.</t>
  </si>
  <si>
    <t>Uncovered</t>
  </si>
  <si>
    <t>Multi-level 
at-terminal</t>
  </si>
  <si>
    <t>T4</t>
  </si>
  <si>
    <t xml:space="preserve">International </t>
  </si>
  <si>
    <t>Domestic</t>
  </si>
  <si>
    <t>Airpark uncovered</t>
  </si>
  <si>
    <t>Free</t>
  </si>
  <si>
    <t>Note: Perth Airport amended its car parking price structure in 2011–12.</t>
  </si>
  <si>
    <t>Note: Prices are for Blu-Emu car park</t>
  </si>
  <si>
    <t>Note: T4 opened in 2015–16.</t>
  </si>
  <si>
    <t>(a) Average online price shown for 3 to 4 days of parking in 2016–17 represents the average online price for 3 or more days of parking.</t>
  </si>
  <si>
    <t>Note: Drive-up prices are for the domestic and international multi-level car parks (P1/P2 and P7). Average online prices are for the Domestic terminal car park only (P1/P2). (a) Average online price shown for 3 to 4 hours of parking represents the average online price for 3 to 24 hours of parking</t>
  </si>
  <si>
    <r>
      <t>Multi-level 
at-terminal</t>
    </r>
    <r>
      <rPr>
        <b/>
        <vertAlign val="superscript"/>
        <sz val="10"/>
        <color rgb="FF000000"/>
        <rFont val="Arial"/>
        <family val="2"/>
      </rPr>
      <t>(a)</t>
    </r>
  </si>
  <si>
    <r>
      <t>Multi-level
 at-terminal</t>
    </r>
    <r>
      <rPr>
        <b/>
        <vertAlign val="superscript"/>
        <sz val="10"/>
        <color rgb="FF000000"/>
        <rFont val="Arial"/>
        <family val="2"/>
      </rPr>
      <t>(b)</t>
    </r>
  </si>
  <si>
    <r>
      <t>Average online</t>
    </r>
    <r>
      <rPr>
        <b/>
        <vertAlign val="superscript"/>
        <sz val="10"/>
        <color rgb="FF000000"/>
        <rFont val="Arial"/>
        <family val="2"/>
      </rPr>
      <t>(a)</t>
    </r>
  </si>
  <si>
    <t>Short-term car park</t>
  </si>
  <si>
    <t>Long-term car park</t>
  </si>
  <si>
    <t>A3.1 Comparison of airport car parking prices</t>
  </si>
  <si>
    <t>A 3.2 Comparison of airport car parking facilities</t>
  </si>
  <si>
    <t>Notes: Brisbane Airport’s long-term car parking figures include remote car park Airpark and the international terminal which caters for both long and short term. Sydney Airport staff car park spaces are now shared with the public in the multi-level car park at the international terminal.</t>
  </si>
  <si>
    <t>Table A3.1.1: Selected short-term car parking prices in real terms ($)</t>
  </si>
  <si>
    <t>Table A3.1.9: Selected long-term car parking prices in real terms ($)</t>
  </si>
  <si>
    <t>Table A3.1.8: Selected short-term car parking prices in real terms ($)</t>
  </si>
  <si>
    <t>Table A3.1.7: Selected long-term car parking prices in real terms ($)</t>
  </si>
  <si>
    <t>Table A3.1.6: Selected short-term car parking prices in real terms ($)</t>
  </si>
  <si>
    <t>Table A3.1.4: Selected long-term car parking prices in real terms ($)</t>
  </si>
  <si>
    <t>Table A3.1.3: Selected short-term car parking prices in real terms ($)</t>
  </si>
  <si>
    <t xml:space="preserve"> Table A3.1.2: Selected long-term car parking prices in real terms ($)</t>
  </si>
  <si>
    <t>Duration</t>
  </si>
  <si>
    <t>2018-19</t>
  </si>
  <si>
    <t>2018–19</t>
  </si>
  <si>
    <t>Airport Monitoring Report 2019-20</t>
  </si>
  <si>
    <t>A3.2 Comparison of airport car parking facilities: 2010–11 to 2019–20</t>
  </si>
  <si>
    <t>2019-20</t>
  </si>
  <si>
    <t>Summary of airport car parking facilities in 2019–20</t>
  </si>
  <si>
    <t>A3.1 Comparison of airport car parking prices in real terms (2019-20 dollars): 2010–11 to 2019–20</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</si>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</sst>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5" x14ac:knownFonts="1">
    <font>
      <sz val="11"/>
      <color theme="1"/>
      <name val="Calibri"/>
      <family val="2"/>
      <scheme val="minor"/>
    </font>
    <font>
      <b/>
      <sz val="16"/>
      <color theme="1"/>
      <name val="Calibri"/>
      <family val="2"/>
      <scheme val="minor"/>
    </font>
    <font>
      <sz val="12"/>
      <name val="Arial"/>
      <family val="2"/>
    </font>
    <font>
      <u/>
      <sz val="11"/>
      <color theme="10"/>
      <name val="Calibri"/>
      <family val="2"/>
      <scheme val="minor"/>
    </font>
    <font>
      <b/>
      <sz val="10"/>
      <name val="Arial"/>
      <family val="2"/>
    </font>
    <font>
      <b/>
      <sz val="10"/>
      <color theme="1"/>
      <name val="Arial"/>
      <family val="2"/>
    </font>
    <font>
      <sz val="10"/>
      <color theme="1"/>
      <name val="Arial"/>
      <family val="2"/>
    </font>
    <font>
      <sz val="10"/>
      <name val="Arial"/>
      <family val="2"/>
    </font>
    <font>
      <b/>
      <sz val="14"/>
      <color theme="1"/>
      <name val="Arial"/>
      <family val="2"/>
    </font>
    <font>
      <sz val="9"/>
      <color theme="1"/>
      <name val="Arial"/>
      <family val="2"/>
    </font>
    <font>
      <sz val="11"/>
      <color theme="1"/>
      <name val="Calibri"/>
      <family val="2"/>
      <scheme val="minor"/>
    </font>
    <font>
      <sz val="10"/>
      <name val="Arial"/>
      <family val="2"/>
    </font>
    <font>
      <sz val="8"/>
      <name val="Arial"/>
      <family val="2"/>
    </font>
    <font>
      <u/>
      <sz val="10"/>
      <color theme="10"/>
      <name val="Arial"/>
      <family val="2"/>
    </font>
    <font>
      <b/>
      <sz val="12"/>
      <name val="Tms Rmn"/>
    </font>
    <font>
      <b/>
      <i/>
      <sz val="16"/>
      <name val="Helv"/>
    </font>
    <font>
      <u/>
      <sz val="10"/>
      <color indexed="12"/>
      <name val="Arial"/>
      <family val="2"/>
    </font>
    <font>
      <b/>
      <sz val="10"/>
      <color rgb="FF000000"/>
      <name val="Arial"/>
      <family val="2"/>
    </font>
    <font>
      <b/>
      <sz val="12"/>
      <color theme="1"/>
      <name val="Arial"/>
      <family val="2"/>
    </font>
    <font>
      <b/>
      <vertAlign val="superscript"/>
      <sz val="10"/>
      <color rgb="FF000000"/>
      <name val="Arial"/>
      <family val="2"/>
    </font>
    <font>
      <u/>
      <sz val="12"/>
      <color theme="10"/>
      <name val="Calibri"/>
      <family val="2"/>
      <scheme val="minor"/>
    </font>
    <font>
      <sz val="10"/>
      <color rgb="FF00B0F0"/>
      <name val="Arial"/>
      <family val="2"/>
    </font>
    <font>
      <sz val="10"/>
      <color rgb="FF0070C0"/>
      <name val="Arial"/>
      <family val="2"/>
    </font>
    <font>
      <sz val="9"/>
      <color indexed="81"/>
      <name val="Tahoma"/>
      <family val="2"/>
    </font>
    <font>
      <b/>
      <sz val="9"/>
      <color indexed="81"/>
      <name val="Tahoma"/>
      <family val="2"/>
    </font>
  </fonts>
  <fills count="18">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theme="0" tint="-0.249977111117893"/>
        <bgColor indexed="64"/>
      </patternFill>
    </fill>
    <fill>
      <patternFill patternType="solid">
        <fgColor theme="2"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theme="1"/>
      </right>
      <top style="thin">
        <color theme="1"/>
      </top>
      <bottom style="thin">
        <color theme="1"/>
      </bottom>
      <diagonal/>
    </border>
    <border>
      <left style="thin">
        <color auto="1"/>
      </left>
      <right style="thin">
        <color theme="1"/>
      </right>
      <top style="thin">
        <color theme="1"/>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s>
  <cellStyleXfs count="88">
    <xf numFmtId="0" fontId="0" fillId="0" borderId="0"/>
    <xf numFmtId="0" fontId="3" fillId="0" borderId="0" applyNumberFormat="0" applyFill="0" applyBorder="0" applyAlignment="0" applyProtection="0"/>
    <xf numFmtId="0" fontId="11" fillId="0" borderId="0"/>
    <xf numFmtId="0" fontId="11" fillId="0" borderId="0"/>
    <xf numFmtId="9"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13" fillId="0" borderId="0" applyNumberFormat="0" applyFill="0" applyBorder="0" applyAlignment="0" applyProtection="0"/>
    <xf numFmtId="0" fontId="10" fillId="0" borderId="0"/>
    <xf numFmtId="9" fontId="2" fillId="0" borderId="0" applyFont="0" applyFill="0" applyBorder="0" applyAlignment="0" applyProtection="0"/>
    <xf numFmtId="38" fontId="12" fillId="14" borderId="0" applyNumberFormat="0" applyBorder="0" applyAlignment="0" applyProtection="0"/>
    <xf numFmtId="0" fontId="14" fillId="0" borderId="0"/>
    <xf numFmtId="10" fontId="12" fillId="15" borderId="1" applyNumberFormat="0" applyBorder="0" applyAlignment="0" applyProtection="0"/>
    <xf numFmtId="0" fontId="15" fillId="0" borderId="0"/>
    <xf numFmtId="10" fontId="7"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alignment vertical="top"/>
      <protection locked="0"/>
    </xf>
    <xf numFmtId="0" fontId="10" fillId="0" borderId="0"/>
    <xf numFmtId="9" fontId="7" fillId="0" borderId="0" applyFont="0" applyFill="0" applyBorder="0" applyAlignment="0" applyProtection="0"/>
    <xf numFmtId="164" fontId="10" fillId="0" borderId="0" applyFont="0" applyFill="0" applyBorder="0" applyAlignment="0" applyProtection="0"/>
    <xf numFmtId="0" fontId="7" fillId="0" borderId="0"/>
    <xf numFmtId="0" fontId="13" fillId="0" borderId="0" applyNumberFormat="0" applyFill="0" applyBorder="0" applyAlignment="0" applyProtection="0"/>
    <xf numFmtId="0" fontId="10" fillId="0" borderId="0"/>
    <xf numFmtId="0" fontId="7" fillId="0" borderId="0"/>
    <xf numFmtId="0" fontId="10" fillId="0" borderId="0"/>
    <xf numFmtId="0" fontId="10" fillId="0" borderId="0"/>
    <xf numFmtId="0" fontId="7" fillId="0" borderId="0"/>
    <xf numFmtId="0" fontId="13" fillId="0" borderId="0" applyNumberFormat="0" applyFill="0" applyBorder="0" applyAlignment="0" applyProtection="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9" fontId="2" fillId="0" borderId="0" applyFont="0" applyFill="0" applyBorder="0" applyAlignment="0" applyProtection="0"/>
    <xf numFmtId="9" fontId="2" fillId="0" borderId="0" applyFont="0" applyFill="0" applyBorder="0" applyAlignment="0" applyProtection="0"/>
    <xf numFmtId="0" fontId="10" fillId="0" borderId="0"/>
    <xf numFmtId="9" fontId="2" fillId="0" borderId="0" applyFont="0" applyFill="0" applyBorder="0" applyAlignment="0" applyProtection="0"/>
    <xf numFmtId="0" fontId="10" fillId="0" borderId="0"/>
    <xf numFmtId="9" fontId="7" fillId="0" borderId="0" applyFont="0" applyFill="0" applyBorder="0" applyAlignment="0" applyProtection="0"/>
    <xf numFmtId="0" fontId="11" fillId="0" borderId="0"/>
    <xf numFmtId="9" fontId="7" fillId="0" borderId="0" applyFont="0" applyFill="0" applyBorder="0" applyAlignment="0" applyProtection="0"/>
    <xf numFmtId="0" fontId="11" fillId="0" borderId="0"/>
    <xf numFmtId="9" fontId="7" fillId="0" borderId="0" applyFont="0" applyFill="0" applyBorder="0" applyAlignment="0" applyProtection="0"/>
    <xf numFmtId="0" fontId="7" fillId="0" borderId="0"/>
    <xf numFmtId="9" fontId="7" fillId="0" borderId="0" applyFont="0" applyFill="0" applyBorder="0" applyAlignment="0" applyProtection="0"/>
  </cellStyleXfs>
  <cellXfs count="175">
    <xf numFmtId="0" fontId="0" fillId="0" borderId="0" xfId="0"/>
    <xf numFmtId="3" fontId="7" fillId="6" borderId="1" xfId="0" applyNumberFormat="1" applyFont="1" applyFill="1" applyBorder="1" applyAlignment="1">
      <alignment horizontal="center"/>
    </xf>
    <xf numFmtId="0" fontId="4" fillId="0" borderId="0" xfId="0" applyFont="1" applyFill="1" applyBorder="1" applyAlignment="1">
      <alignment horizontal="center"/>
    </xf>
    <xf numFmtId="0" fontId="8" fillId="13" borderId="0" xfId="0" applyFont="1" applyFill="1" applyAlignment="1"/>
    <xf numFmtId="3" fontId="7" fillId="6" borderId="5" xfId="0" applyNumberFormat="1" applyFont="1" applyFill="1" applyBorder="1" applyAlignment="1">
      <alignment horizontal="center"/>
    </xf>
    <xf numFmtId="0" fontId="17" fillId="4" borderId="1"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2" fontId="6" fillId="16" borderId="1" xfId="0" applyNumberFormat="1"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5" fillId="0" borderId="0" xfId="0" applyFont="1" applyFill="1" applyBorder="1" applyAlignment="1">
      <alignment vertical="center"/>
    </xf>
    <xf numFmtId="0" fontId="5" fillId="13" borderId="0" xfId="0" applyFont="1" applyFill="1" applyAlignment="1"/>
    <xf numFmtId="0" fontId="6" fillId="0" borderId="0" xfId="0" applyFont="1"/>
    <xf numFmtId="0" fontId="6" fillId="0" borderId="0" xfId="0" applyFont="1" applyFill="1"/>
    <xf numFmtId="3" fontId="6" fillId="4" borderId="1" xfId="0" applyNumberFormat="1" applyFont="1" applyFill="1" applyBorder="1" applyAlignment="1">
      <alignment horizontal="center"/>
    </xf>
    <xf numFmtId="3" fontId="6" fillId="4" borderId="5" xfId="0" applyNumberFormat="1" applyFont="1" applyFill="1" applyBorder="1" applyAlignment="1">
      <alignment horizontal="center"/>
    </xf>
    <xf numFmtId="3" fontId="6" fillId="0" borderId="0" xfId="0" applyNumberFormat="1" applyFont="1" applyFill="1" applyBorder="1" applyAlignment="1">
      <alignment horizontal="center"/>
    </xf>
    <xf numFmtId="3" fontId="6" fillId="7" borderId="1" xfId="0" applyNumberFormat="1" applyFont="1" applyFill="1" applyBorder="1" applyAlignment="1">
      <alignment horizontal="center"/>
    </xf>
    <xf numFmtId="3" fontId="6" fillId="7" borderId="5" xfId="0" applyNumberFormat="1" applyFont="1" applyFill="1" applyBorder="1" applyAlignment="1">
      <alignment horizontal="center"/>
    </xf>
    <xf numFmtId="3" fontId="6" fillId="12" borderId="1" xfId="0" applyNumberFormat="1" applyFont="1" applyFill="1" applyBorder="1" applyAlignment="1">
      <alignment horizontal="center"/>
    </xf>
    <xf numFmtId="3" fontId="6" fillId="12" borderId="5" xfId="0" applyNumberFormat="1" applyFont="1" applyFill="1" applyBorder="1" applyAlignment="1">
      <alignment horizontal="center"/>
    </xf>
    <xf numFmtId="0" fontId="6" fillId="13" borderId="0" xfId="0" applyFont="1" applyFill="1"/>
    <xf numFmtId="0" fontId="6" fillId="0" borderId="0" xfId="0" applyFont="1" applyProtection="1">
      <protection locked="0"/>
    </xf>
    <xf numFmtId="0" fontId="17" fillId="9" borderId="8" xfId="0" applyFont="1" applyFill="1" applyBorder="1" applyAlignment="1" applyProtection="1">
      <alignment horizontal="center" vertical="center" wrapText="1"/>
      <protection locked="0"/>
    </xf>
    <xf numFmtId="0" fontId="17" fillId="9" borderId="7"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left" vertical="center" wrapText="1"/>
      <protection locked="0"/>
    </xf>
    <xf numFmtId="0" fontId="6" fillId="0" borderId="0" xfId="0" applyFont="1" applyFill="1" applyAlignment="1" applyProtection="1">
      <alignment vertical="center"/>
      <protection locked="0"/>
    </xf>
    <xf numFmtId="0" fontId="6" fillId="0" borderId="0" xfId="0" applyFont="1" applyFill="1" applyAlignment="1" applyProtection="1">
      <protection locked="0"/>
    </xf>
    <xf numFmtId="0" fontId="17" fillId="9" borderId="6" xfId="0" applyFont="1" applyFill="1" applyBorder="1" applyAlignment="1" applyProtection="1">
      <alignment horizontal="center" vertical="center" wrapText="1"/>
      <protection locked="0"/>
    </xf>
    <xf numFmtId="0" fontId="6" fillId="6" borderId="9" xfId="0" applyFont="1" applyFill="1" applyBorder="1" applyAlignment="1" applyProtection="1">
      <alignment horizontal="left" vertical="center" wrapText="1"/>
      <protection locked="0"/>
    </xf>
    <xf numFmtId="0" fontId="6" fillId="6" borderId="10" xfId="0" applyFont="1" applyFill="1" applyBorder="1" applyAlignment="1" applyProtection="1">
      <alignment horizontal="left" vertical="center" wrapText="1"/>
      <protection locked="0"/>
    </xf>
    <xf numFmtId="0" fontId="6" fillId="0" borderId="5"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4" xfId="0" applyFont="1" applyBorder="1" applyProtection="1">
      <protection locked="0"/>
    </xf>
    <xf numFmtId="0" fontId="17" fillId="4" borderId="8"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protection locked="0"/>
    </xf>
    <xf numFmtId="0" fontId="6" fillId="0" borderId="0" xfId="0" applyFont="1" applyBorder="1" applyProtection="1">
      <protection locked="0"/>
    </xf>
    <xf numFmtId="0" fontId="6" fillId="0" borderId="4" xfId="0" applyFont="1" applyBorder="1" applyAlignment="1" applyProtection="1">
      <alignment horizontal="left" vertical="center"/>
      <protection locked="0"/>
    </xf>
    <xf numFmtId="0" fontId="6" fillId="0" borderId="4" xfId="0" applyFont="1" applyBorder="1" applyAlignment="1" applyProtection="1">
      <protection locked="0"/>
    </xf>
    <xf numFmtId="0" fontId="17" fillId="5" borderId="1"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2" fontId="6" fillId="7" borderId="1" xfId="0" applyNumberFormat="1" applyFont="1" applyFill="1" applyBorder="1" applyAlignment="1" applyProtection="1">
      <alignment horizontal="left"/>
      <protection locked="0"/>
    </xf>
    <xf numFmtId="2" fontId="6" fillId="7" borderId="1" xfId="0" applyNumberFormat="1" applyFont="1" applyFill="1" applyBorder="1" applyAlignment="1" applyProtection="1">
      <alignment horizontal="left" vertical="center" wrapText="1"/>
      <protection locked="0"/>
    </xf>
    <xf numFmtId="0" fontId="6" fillId="0" borderId="4" xfId="0" applyFont="1" applyBorder="1" applyAlignment="1" applyProtection="1">
      <alignment vertical="center"/>
      <protection locked="0"/>
    </xf>
    <xf numFmtId="0" fontId="17" fillId="12" borderId="1"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left" vertical="center" wrapText="1"/>
      <protection locked="0"/>
    </xf>
    <xf numFmtId="2" fontId="6" fillId="12" borderId="1" xfId="0" applyNumberFormat="1" applyFont="1" applyFill="1" applyBorder="1" applyAlignment="1" applyProtection="1">
      <alignment horizontal="center" vertical="center" wrapText="1"/>
      <protection locked="0"/>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3" fontId="7" fillId="6" borderId="6" xfId="0" applyNumberFormat="1" applyFont="1" applyFill="1" applyBorder="1" applyAlignment="1">
      <alignment horizontal="center"/>
    </xf>
    <xf numFmtId="3" fontId="7" fillId="6" borderId="7" xfId="0" applyNumberFormat="1" applyFont="1" applyFill="1" applyBorder="1" applyAlignment="1">
      <alignment horizontal="center"/>
    </xf>
    <xf numFmtId="3" fontId="7" fillId="6" borderId="4" xfId="0" applyNumberFormat="1" applyFont="1" applyFill="1" applyBorder="1" applyAlignment="1">
      <alignment horizontal="center"/>
    </xf>
    <xf numFmtId="3" fontId="7" fillId="6" borderId="13" xfId="0" applyNumberFormat="1" applyFont="1" applyFill="1" applyBorder="1" applyAlignment="1">
      <alignment horizontal="center"/>
    </xf>
    <xf numFmtId="3" fontId="7" fillId="16" borderId="6" xfId="0" applyNumberFormat="1" applyFont="1" applyFill="1" applyBorder="1" applyAlignment="1">
      <alignment horizontal="center"/>
    </xf>
    <xf numFmtId="3" fontId="7" fillId="16" borderId="7" xfId="0" applyNumberFormat="1" applyFont="1" applyFill="1" applyBorder="1" applyAlignment="1">
      <alignment horizontal="center"/>
    </xf>
    <xf numFmtId="3" fontId="6" fillId="4" borderId="6" xfId="0" applyNumberFormat="1" applyFont="1" applyFill="1" applyBorder="1" applyAlignment="1">
      <alignment horizontal="center"/>
    </xf>
    <xf numFmtId="3" fontId="6" fillId="4" borderId="7" xfId="0" applyNumberFormat="1" applyFont="1" applyFill="1" applyBorder="1" applyAlignment="1">
      <alignment horizontal="center"/>
    </xf>
    <xf numFmtId="3" fontId="6" fillId="4" borderId="4" xfId="0" applyNumberFormat="1" applyFont="1" applyFill="1" applyBorder="1" applyAlignment="1">
      <alignment horizontal="center"/>
    </xf>
    <xf numFmtId="3" fontId="6" fillId="4" borderId="13" xfId="0" applyNumberFormat="1" applyFont="1" applyFill="1" applyBorder="1" applyAlignment="1">
      <alignment horizontal="center"/>
    </xf>
    <xf numFmtId="0" fontId="8" fillId="0" borderId="0" xfId="0" applyFont="1" applyFill="1" applyBorder="1" applyAlignment="1">
      <alignment horizontal="left" vertical="top"/>
    </xf>
    <xf numFmtId="0" fontId="5" fillId="0" borderId="0" xfId="0" applyFont="1" applyFill="1" applyBorder="1" applyAlignment="1">
      <alignment horizontal="center" vertical="center"/>
    </xf>
    <xf numFmtId="0" fontId="6" fillId="0" borderId="13" xfId="0" applyFont="1" applyBorder="1" applyAlignment="1" applyProtection="1">
      <alignment vertical="center"/>
      <protection locked="0"/>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4" fillId="6" borderId="1" xfId="0" applyFont="1" applyFill="1" applyBorder="1" applyAlignment="1">
      <alignment horizontal="center"/>
    </xf>
    <xf numFmtId="0" fontId="4" fillId="6" borderId="5" xfId="0" applyFont="1" applyFill="1" applyBorder="1" applyAlignment="1">
      <alignment horizontal="center"/>
    </xf>
    <xf numFmtId="3" fontId="5" fillId="4" borderId="1" xfId="0" applyNumberFormat="1" applyFont="1" applyFill="1" applyBorder="1" applyAlignment="1">
      <alignment horizontal="center"/>
    </xf>
    <xf numFmtId="0" fontId="4" fillId="4" borderId="1" xfId="0" applyFont="1" applyFill="1" applyBorder="1" applyAlignment="1">
      <alignment horizontal="center"/>
    </xf>
    <xf numFmtId="0" fontId="4" fillId="4" borderId="5" xfId="0" applyFont="1" applyFill="1" applyBorder="1" applyAlignment="1">
      <alignment horizontal="center"/>
    </xf>
    <xf numFmtId="3" fontId="4" fillId="7" borderId="1" xfId="0" applyNumberFormat="1" applyFont="1" applyFill="1" applyBorder="1" applyAlignment="1">
      <alignment horizontal="center"/>
    </xf>
    <xf numFmtId="3" fontId="5" fillId="7" borderId="1" xfId="0" applyNumberFormat="1" applyFont="1" applyFill="1" applyBorder="1" applyAlignment="1">
      <alignment horizontal="center"/>
    </xf>
    <xf numFmtId="3" fontId="5" fillId="7" borderId="5" xfId="0" applyNumberFormat="1" applyFont="1" applyFill="1" applyBorder="1" applyAlignment="1">
      <alignment horizontal="center"/>
    </xf>
    <xf numFmtId="3" fontId="4" fillId="12" borderId="1" xfId="0" applyNumberFormat="1" applyFont="1" applyFill="1" applyBorder="1" applyAlignment="1">
      <alignment horizontal="center"/>
    </xf>
    <xf numFmtId="3" fontId="4" fillId="12" borderId="5" xfId="0" applyNumberFormat="1" applyFont="1" applyFill="1" applyBorder="1" applyAlignment="1">
      <alignment horizontal="center"/>
    </xf>
    <xf numFmtId="0" fontId="5" fillId="8" borderId="5" xfId="0" applyFont="1" applyFill="1" applyBorder="1" applyAlignment="1">
      <alignment vertical="center" wrapText="1"/>
    </xf>
    <xf numFmtId="0" fontId="6" fillId="8" borderId="1" xfId="0" applyFont="1" applyFill="1" applyBorder="1" applyAlignment="1">
      <alignment horizontal="center" vertical="center" wrapText="1"/>
    </xf>
    <xf numFmtId="0" fontId="6" fillId="0" borderId="1" xfId="0" applyFont="1" applyBorder="1"/>
    <xf numFmtId="0" fontId="18" fillId="0" borderId="0" xfId="0" applyFont="1" applyFill="1" applyAlignment="1" applyProtection="1">
      <alignment horizontal="left"/>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protection locked="0"/>
    </xf>
    <xf numFmtId="0" fontId="6" fillId="0" borderId="0" xfId="0" applyFont="1" applyBorder="1" applyAlignment="1" applyProtection="1">
      <alignment vertical="center"/>
      <protection locked="0"/>
    </xf>
    <xf numFmtId="0" fontId="18" fillId="0" borderId="0" xfId="0" applyFont="1" applyFill="1" applyBorder="1" applyAlignment="1" applyProtection="1">
      <protection locked="0"/>
    </xf>
    <xf numFmtId="0" fontId="5" fillId="0" borderId="3" xfId="0" applyFont="1" applyFill="1" applyBorder="1" applyAlignment="1" applyProtection="1">
      <protection locked="0"/>
    </xf>
    <xf numFmtId="0" fontId="4" fillId="0" borderId="3" xfId="0" applyFont="1" applyFill="1" applyBorder="1" applyAlignment="1" applyProtection="1">
      <alignment vertical="center"/>
      <protection locked="0"/>
    </xf>
    <xf numFmtId="0" fontId="17" fillId="0" borderId="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8" fillId="0" borderId="0" xfId="0" applyFont="1" applyFill="1" applyAlignment="1" applyProtection="1">
      <alignment wrapText="1"/>
      <protection locked="0"/>
    </xf>
    <xf numFmtId="0" fontId="5" fillId="0" borderId="3" xfId="0" applyFont="1" applyFill="1" applyBorder="1" applyAlignment="1" applyProtection="1">
      <alignment vertical="center"/>
      <protection locked="0"/>
    </xf>
    <xf numFmtId="0" fontId="17" fillId="4" borderId="7"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9" borderId="8" xfId="0" applyFont="1" applyFill="1" applyBorder="1" applyAlignment="1" applyProtection="1">
      <alignment horizontal="center" vertical="center" wrapText="1"/>
      <protection locked="0"/>
    </xf>
    <xf numFmtId="0" fontId="17" fillId="9" borderId="6" xfId="0" applyFont="1" applyFill="1" applyBorder="1" applyAlignment="1" applyProtection="1">
      <alignment horizontal="center" vertical="center" wrapText="1"/>
      <protection locked="0"/>
    </xf>
    <xf numFmtId="0" fontId="17" fillId="9" borderId="7"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17" fillId="9" borderId="8" xfId="0" applyFont="1" applyFill="1" applyBorder="1" applyAlignment="1" applyProtection="1">
      <alignment horizontal="center" vertical="center" wrapText="1"/>
      <protection locked="0"/>
    </xf>
    <xf numFmtId="0" fontId="17" fillId="9" borderId="6" xfId="0" applyFont="1" applyFill="1" applyBorder="1" applyAlignment="1" applyProtection="1">
      <alignment horizontal="center" vertical="center" wrapText="1"/>
      <protection locked="0"/>
    </xf>
    <xf numFmtId="0" fontId="17" fillId="9" borderId="7"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3" fontId="7" fillId="0" borderId="1" xfId="0" applyNumberFormat="1" applyFont="1" applyBorder="1" applyAlignment="1">
      <alignment horizontal="center"/>
    </xf>
    <xf numFmtId="2" fontId="7" fillId="6" borderId="8" xfId="0" applyNumberFormat="1" applyFont="1" applyFill="1" applyBorder="1" applyAlignment="1" applyProtection="1">
      <alignment horizontal="center" vertical="center" wrapText="1"/>
      <protection locked="0"/>
    </xf>
    <xf numFmtId="2" fontId="7" fillId="6" borderId="7" xfId="0" applyNumberFormat="1" applyFont="1" applyFill="1" applyBorder="1" applyAlignment="1" applyProtection="1">
      <alignment horizontal="center" vertical="center" wrapText="1"/>
      <protection locked="0"/>
    </xf>
    <xf numFmtId="2" fontId="21" fillId="16" borderId="8" xfId="0" applyNumberFormat="1" applyFont="1" applyFill="1" applyBorder="1" applyAlignment="1" applyProtection="1">
      <alignment horizontal="center" vertical="center" wrapText="1"/>
      <protection locked="0"/>
    </xf>
    <xf numFmtId="2" fontId="21" fillId="16" borderId="7" xfId="0" applyNumberFormat="1" applyFont="1" applyFill="1" applyBorder="1" applyAlignment="1" applyProtection="1">
      <alignment horizontal="center" vertical="center" wrapText="1"/>
      <protection locked="0"/>
    </xf>
    <xf numFmtId="2" fontId="7" fillId="6" borderId="6" xfId="0" applyNumberFormat="1" applyFont="1" applyFill="1" applyBorder="1" applyAlignment="1" applyProtection="1">
      <alignment horizontal="center" vertical="center" wrapText="1"/>
      <protection locked="0"/>
    </xf>
    <xf numFmtId="2" fontId="7" fillId="3" borderId="1" xfId="0" applyNumberFormat="1" applyFont="1" applyFill="1" applyBorder="1" applyAlignment="1" applyProtection="1">
      <alignment horizontal="center" vertical="center" wrapText="1"/>
      <protection locked="0"/>
    </xf>
    <xf numFmtId="2" fontId="7" fillId="3" borderId="7" xfId="0" applyNumberFormat="1" applyFont="1" applyFill="1" applyBorder="1" applyAlignment="1" applyProtection="1">
      <alignment horizontal="center" vertical="center" wrapText="1"/>
      <protection locked="0"/>
    </xf>
    <xf numFmtId="2" fontId="22" fillId="16" borderId="1" xfId="0" applyNumberFormat="1" applyFont="1" applyFill="1" applyBorder="1" applyAlignment="1" applyProtection="1">
      <alignment horizontal="center" vertical="center" wrapText="1"/>
      <protection locked="0"/>
    </xf>
    <xf numFmtId="2" fontId="7" fillId="3" borderId="8" xfId="0" applyNumberFormat="1" applyFont="1" applyFill="1" applyBorder="1" applyAlignment="1" applyProtection="1">
      <alignment horizontal="center"/>
      <protection locked="0"/>
    </xf>
    <xf numFmtId="2" fontId="7" fillId="3" borderId="7" xfId="0" applyNumberFormat="1" applyFont="1" applyFill="1" applyBorder="1" applyAlignment="1" applyProtection="1">
      <alignment horizontal="center"/>
      <protection locked="0"/>
    </xf>
    <xf numFmtId="2" fontId="7" fillId="3" borderId="6" xfId="0" applyNumberFormat="1" applyFont="1" applyFill="1" applyBorder="1" applyAlignment="1" applyProtection="1">
      <alignment horizontal="center"/>
      <protection locked="0"/>
    </xf>
    <xf numFmtId="2" fontId="7" fillId="17" borderId="1" xfId="0" applyNumberFormat="1" applyFont="1" applyFill="1" applyBorder="1" applyAlignment="1" applyProtection="1">
      <alignment horizontal="center" vertical="center" wrapText="1"/>
      <protection locked="0"/>
    </xf>
    <xf numFmtId="2" fontId="7" fillId="7" borderId="7" xfId="0" applyNumberFormat="1" applyFont="1" applyFill="1" applyBorder="1" applyAlignment="1" applyProtection="1">
      <alignment horizontal="center"/>
      <protection locked="0"/>
    </xf>
    <xf numFmtId="2" fontId="7" fillId="7" borderId="7" xfId="0" applyNumberFormat="1" applyFont="1" applyFill="1" applyBorder="1" applyAlignment="1" applyProtection="1">
      <alignment horizontal="center" vertical="center" wrapText="1"/>
      <protection locked="0"/>
    </xf>
    <xf numFmtId="2" fontId="22" fillId="16" borderId="7" xfId="0" applyNumberFormat="1" applyFont="1" applyFill="1" applyBorder="1" applyAlignment="1" applyProtection="1">
      <alignment horizontal="center" vertical="center" wrapText="1"/>
      <protection locked="0"/>
    </xf>
    <xf numFmtId="2" fontId="7" fillId="12" borderId="1" xfId="0" applyNumberFormat="1" applyFont="1" applyFill="1" applyBorder="1" applyAlignment="1" applyProtection="1">
      <alignment horizontal="center" vertical="center" wrapText="1"/>
      <protection locked="0"/>
    </xf>
    <xf numFmtId="0" fontId="1" fillId="2" borderId="0" xfId="0" applyFont="1" applyFill="1" applyAlignment="1">
      <alignment horizontal="left" vertical="center"/>
    </xf>
    <xf numFmtId="0" fontId="20" fillId="3" borderId="0" xfId="1" applyFont="1" applyFill="1" applyAlignment="1">
      <alignment horizontal="left"/>
    </xf>
    <xf numFmtId="0" fontId="17" fillId="12"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17" fillId="4" borderId="12"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wrapText="1"/>
      <protection locked="0"/>
    </xf>
    <xf numFmtId="0" fontId="17" fillId="9" borderId="5" xfId="0" applyFont="1" applyFill="1" applyBorder="1" applyAlignment="1" applyProtection="1">
      <alignment horizontal="left" vertical="center" wrapText="1"/>
      <protection locked="0"/>
    </xf>
    <xf numFmtId="0" fontId="17" fillId="9" borderId="12" xfId="0" applyFont="1" applyFill="1" applyBorder="1" applyAlignment="1" applyProtection="1">
      <alignment horizontal="left" vertical="center" wrapText="1"/>
      <protection locked="0"/>
    </xf>
    <xf numFmtId="0" fontId="17" fillId="9" borderId="2" xfId="0" applyFont="1" applyFill="1" applyBorder="1" applyAlignment="1" applyProtection="1">
      <alignment horizontal="left" vertical="center" wrapText="1"/>
      <protection locked="0"/>
    </xf>
    <xf numFmtId="0" fontId="17" fillId="12" borderId="5" xfId="0" applyFont="1" applyFill="1" applyBorder="1" applyAlignment="1" applyProtection="1">
      <alignment horizontal="left" vertical="center" wrapText="1"/>
      <protection locked="0"/>
    </xf>
    <xf numFmtId="0" fontId="17" fillId="12" borderId="12" xfId="0" applyFont="1" applyFill="1" applyBorder="1" applyAlignment="1" applyProtection="1">
      <alignment horizontal="left" vertical="center" wrapText="1"/>
      <protection locked="0"/>
    </xf>
    <xf numFmtId="0" fontId="17" fillId="4" borderId="8"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17" fillId="12" borderId="8" xfId="0" applyFont="1" applyFill="1" applyBorder="1" applyAlignment="1" applyProtection="1">
      <alignment horizontal="center" vertical="center" wrapText="1"/>
      <protection locked="0"/>
    </xf>
    <xf numFmtId="0" fontId="17" fillId="12" borderId="7"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wrapText="1"/>
      <protection locked="0"/>
    </xf>
    <xf numFmtId="0" fontId="17" fillId="9" borderId="8" xfId="0" applyFont="1" applyFill="1" applyBorder="1" applyAlignment="1" applyProtection="1">
      <alignment horizontal="center" vertical="center" wrapText="1"/>
      <protection locked="0"/>
    </xf>
    <xf numFmtId="0" fontId="17" fillId="9" borderId="6" xfId="0" applyFont="1" applyFill="1" applyBorder="1" applyAlignment="1" applyProtection="1">
      <alignment horizontal="center" vertical="center" wrapText="1"/>
      <protection locked="0"/>
    </xf>
    <xf numFmtId="0" fontId="17" fillId="9" borderId="7"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17" fillId="5" borderId="8"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0" fontId="9" fillId="0" borderId="4" xfId="0" applyFont="1" applyBorder="1" applyAlignment="1">
      <alignment horizontal="left" wrapText="1"/>
    </xf>
    <xf numFmtId="0" fontId="9" fillId="0" borderId="0" xfId="0" applyFont="1" applyBorder="1" applyAlignment="1">
      <alignment horizontal="left" wrapText="1"/>
    </xf>
    <xf numFmtId="0" fontId="5" fillId="5"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5" fillId="9" borderId="8" xfId="0" applyFont="1" applyFill="1" applyBorder="1" applyAlignment="1">
      <alignment horizontal="left" vertical="center" indent="1"/>
    </xf>
    <xf numFmtId="0" fontId="5" fillId="9" borderId="6" xfId="0" applyFont="1" applyFill="1" applyBorder="1" applyAlignment="1">
      <alignment horizontal="left" vertical="center" indent="1"/>
    </xf>
    <xf numFmtId="0" fontId="5" fillId="9" borderId="7" xfId="0" applyFont="1" applyFill="1" applyBorder="1" applyAlignment="1">
      <alignment horizontal="left" vertical="center" indent="1"/>
    </xf>
    <xf numFmtId="0" fontId="5" fillId="10" borderId="8" xfId="0" applyFont="1" applyFill="1" applyBorder="1" applyAlignment="1">
      <alignment horizontal="left" vertical="center" indent="1"/>
    </xf>
    <xf numFmtId="0" fontId="5" fillId="10" borderId="6" xfId="0" applyFont="1" applyFill="1" applyBorder="1" applyAlignment="1">
      <alignment horizontal="left" vertical="center" indent="1"/>
    </xf>
    <xf numFmtId="0" fontId="5" fillId="10" borderId="7" xfId="0" applyFont="1" applyFill="1" applyBorder="1" applyAlignment="1">
      <alignment horizontal="left" vertical="center" indent="1"/>
    </xf>
    <xf numFmtId="0" fontId="5" fillId="5" borderId="8" xfId="0" applyFont="1" applyFill="1" applyBorder="1" applyAlignment="1">
      <alignment horizontal="left" vertical="center" indent="1"/>
    </xf>
    <xf numFmtId="0" fontId="5" fillId="5" borderId="6" xfId="0" applyFont="1" applyFill="1" applyBorder="1" applyAlignment="1">
      <alignment horizontal="left" vertical="center" indent="1"/>
    </xf>
    <xf numFmtId="0" fontId="5" fillId="5" borderId="7" xfId="0" applyFont="1" applyFill="1" applyBorder="1" applyAlignment="1">
      <alignment horizontal="left" vertical="center" indent="1"/>
    </xf>
    <xf numFmtId="0" fontId="5" fillId="11" borderId="8" xfId="0" applyFont="1" applyFill="1" applyBorder="1" applyAlignment="1">
      <alignment horizontal="left" vertical="center" indent="1"/>
    </xf>
    <xf numFmtId="0" fontId="5" fillId="11" borderId="6" xfId="0" applyFont="1" applyFill="1" applyBorder="1" applyAlignment="1">
      <alignment horizontal="left" vertical="center" indent="1"/>
    </xf>
    <xf numFmtId="0" fontId="5" fillId="11" borderId="7" xfId="0" applyFont="1" applyFill="1" applyBorder="1" applyAlignment="1">
      <alignment horizontal="left" vertical="center" indent="1"/>
    </xf>
    <xf numFmtId="0" fontId="6" fillId="10" borderId="8"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cellXfs>
  <cellStyles count="88">
    <cellStyle name="Comma 2" xfId="5"/>
    <cellStyle name="Comma 2 2" xfId="21"/>
    <cellStyle name="Comma 3" xfId="8"/>
    <cellStyle name="Grey" xfId="12"/>
    <cellStyle name="heading, 1,A MAJOR/BOLD" xfId="13"/>
    <cellStyle name="Hyperlink" xfId="1" builtinId="8"/>
    <cellStyle name="Hyperlink 2" xfId="29"/>
    <cellStyle name="Hyperlink 3" xfId="23"/>
    <cellStyle name="Hyperlink 4" xfId="18"/>
    <cellStyle name="Hyperlink 5" xfId="9"/>
    <cellStyle name="Input [yellow]" xfId="14"/>
    <cellStyle name="Normal" xfId="0" builtinId="0"/>
    <cellStyle name="Normal - Style1" xfId="15"/>
    <cellStyle name="Normal 10" xfId="54"/>
    <cellStyle name="Normal 11" xfId="51"/>
    <cellStyle name="Normal 12" xfId="44"/>
    <cellStyle name="Normal 13" xfId="53"/>
    <cellStyle name="Normal 14" xfId="56"/>
    <cellStyle name="Normal 15" xfId="43"/>
    <cellStyle name="Normal 16" xfId="47"/>
    <cellStyle name="Normal 17" xfId="45"/>
    <cellStyle name="Normal 18" xfId="55"/>
    <cellStyle name="Normal 19" xfId="49"/>
    <cellStyle name="Normal 2" xfId="6"/>
    <cellStyle name="Normal 2 2" xfId="26"/>
    <cellStyle name="Normal 2 2 2" xfId="31"/>
    <cellStyle name="Normal 2 2 2 2" xfId="39"/>
    <cellStyle name="Normal 2 2 3" xfId="34"/>
    <cellStyle name="Normal 2 2 3 2" xfId="41"/>
    <cellStyle name="Normal 2 2 4" xfId="36"/>
    <cellStyle name="Normal 2 3" xfId="30"/>
    <cellStyle name="Normal 2 3 2" xfId="38"/>
    <cellStyle name="Normal 2 4" xfId="33"/>
    <cellStyle name="Normal 2 4 2" xfId="40"/>
    <cellStyle name="Normal 2 5" xfId="35"/>
    <cellStyle name="Normal 2 6" xfId="24"/>
    <cellStyle name="Normal 20" xfId="48"/>
    <cellStyle name="Normal 21" xfId="57"/>
    <cellStyle name="Normal 22" xfId="58"/>
    <cellStyle name="Normal 23" xfId="59"/>
    <cellStyle name="Normal 24" xfId="60"/>
    <cellStyle name="Normal 25" xfId="61"/>
    <cellStyle name="Normal 26" xfId="62"/>
    <cellStyle name="Normal 27" xfId="63"/>
    <cellStyle name="Normal 28" xfId="64"/>
    <cellStyle name="Normal 29" xfId="65"/>
    <cellStyle name="Normal 3" xfId="7"/>
    <cellStyle name="Normal 3 2" xfId="25"/>
    <cellStyle name="Normal 30" xfId="66"/>
    <cellStyle name="Normal 31" xfId="67"/>
    <cellStyle name="Normal 32" xfId="68"/>
    <cellStyle name="Normal 33" xfId="69"/>
    <cellStyle name="Normal 34" xfId="70"/>
    <cellStyle name="Normal 35" xfId="71"/>
    <cellStyle name="Normal 36" xfId="72"/>
    <cellStyle name="Normal 37" xfId="73"/>
    <cellStyle name="Normal 38" xfId="74"/>
    <cellStyle name="Normal 39" xfId="46"/>
    <cellStyle name="Normal 4" xfId="28"/>
    <cellStyle name="Normal 4 2" xfId="32"/>
    <cellStyle name="Normal 40" xfId="10"/>
    <cellStyle name="Normal 41" xfId="19"/>
    <cellStyle name="Normal 42" xfId="75"/>
    <cellStyle name="Normal 43" xfId="80"/>
    <cellStyle name="Normal 44" xfId="78"/>
    <cellStyle name="Normal 45" xfId="2"/>
    <cellStyle name="Normal 46" xfId="3"/>
    <cellStyle name="Normal 47" xfId="82"/>
    <cellStyle name="Normal 48" xfId="84"/>
    <cellStyle name="Normal 49" xfId="86"/>
    <cellStyle name="Normal 5" xfId="27"/>
    <cellStyle name="Normal 5 2" xfId="37"/>
    <cellStyle name="Normal 6" xfId="22"/>
    <cellStyle name="Normal 7" xfId="42"/>
    <cellStyle name="Normal 8" xfId="50"/>
    <cellStyle name="Normal 9" xfId="52"/>
    <cellStyle name="Percent [2]" xfId="16"/>
    <cellStyle name="Percent 10" xfId="83"/>
    <cellStyle name="Percent 11" xfId="85"/>
    <cellStyle name="Percent 12" xfId="87"/>
    <cellStyle name="Percent 2" xfId="20"/>
    <cellStyle name="Percent 3" xfId="11"/>
    <cellStyle name="Percent 4" xfId="17"/>
    <cellStyle name="Percent 5" xfId="79"/>
    <cellStyle name="Percent 6" xfId="77"/>
    <cellStyle name="Percent 7" xfId="76"/>
    <cellStyle name="Percent 8" xfId="4"/>
    <cellStyle name="Percent 9" xfId="8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
  <sheetViews>
    <sheetView showGridLines="0" tabSelected="1" workbookViewId="0">
      <selection activeCell="B2" sqref="B2:H2"/>
    </sheetView>
  </sheetViews>
  <sheetFormatPr defaultRowHeight="15" x14ac:dyDescent="0.25"/>
  <cols>
    <col min="2" max="2" width="11.140625" customWidth="1"/>
    <col min="3" max="3" width="16.7109375" customWidth="1"/>
    <col min="4" max="4" width="20.5703125" customWidth="1"/>
    <col min="5" max="5" width="24.5703125" customWidth="1"/>
    <col min="6" max="7" width="16.7109375" customWidth="1"/>
    <col min="8" max="8" width="21.140625" customWidth="1"/>
  </cols>
  <sheetData>
    <row r="2" spans="2:8" ht="32.25" customHeight="1" x14ac:dyDescent="0.25">
      <c r="B2" s="125" t="s">
        <v>98</v>
      </c>
      <c r="C2" s="125"/>
      <c r="D2" s="125"/>
      <c r="E2" s="125"/>
      <c r="F2" s="125"/>
      <c r="G2" s="125"/>
      <c r="H2" s="125"/>
    </row>
    <row r="3" spans="2:8" ht="20.100000000000001" customHeight="1" x14ac:dyDescent="0.25">
      <c r="B3" s="126" t="s">
        <v>84</v>
      </c>
      <c r="C3" s="126"/>
      <c r="D3" s="126"/>
    </row>
    <row r="4" spans="2:8" ht="20.100000000000001" customHeight="1" x14ac:dyDescent="0.25">
      <c r="B4" s="126" t="s">
        <v>85</v>
      </c>
      <c r="C4" s="126"/>
      <c r="D4" s="126"/>
    </row>
  </sheetData>
  <mergeCells count="3">
    <mergeCell ref="B2:H2"/>
    <mergeCell ref="B4:D4"/>
    <mergeCell ref="B3:D3"/>
  </mergeCells>
  <hyperlinks>
    <hyperlink ref="B4:D4" location="'A3.2 Car parking facilities'!B2" display="A 3.2 Comparison of airport car parking facilities"/>
    <hyperlink ref="B3:D3" location="'A3.1 Car parking prices'!B2" display="A3.1 Comparison of airport car parking pric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P105"/>
  <sheetViews>
    <sheetView showGridLines="0" zoomScale="69" zoomScaleNormal="69" workbookViewId="0">
      <pane xSplit="2" ySplit="7" topLeftCell="C8" activePane="bottomRight" state="frozen"/>
      <selection pane="topRight" activeCell="C1" sqref="C1"/>
      <selection pane="bottomLeft" activeCell="A8" sqref="A8"/>
      <selection pane="bottomRight" activeCell="B2" sqref="B2"/>
    </sheetView>
  </sheetViews>
  <sheetFormatPr defaultColWidth="9.140625" defaultRowHeight="12.75" x14ac:dyDescent="0.2"/>
  <cols>
    <col min="1" max="1" width="9.140625" style="25"/>
    <col min="2" max="2" width="29.5703125" style="25" customWidth="1"/>
    <col min="3" max="30" width="13.5703125" style="25" customWidth="1"/>
    <col min="31" max="41" width="16.28515625" style="25" customWidth="1"/>
    <col min="42" max="42" width="13.85546875" style="25" customWidth="1"/>
    <col min="43" max="16384" width="9.140625" style="25"/>
  </cols>
  <sheetData>
    <row r="2" spans="2:32" ht="18" x14ac:dyDescent="0.2">
      <c r="B2" s="63" t="s">
        <v>102</v>
      </c>
    </row>
    <row r="3" spans="2:32" ht="30" customHeight="1" x14ac:dyDescent="0.25">
      <c r="B3" s="81" t="s">
        <v>6</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32" ht="24" customHeight="1" x14ac:dyDescent="0.2">
      <c r="B4" s="88" t="s">
        <v>87</v>
      </c>
      <c r="C4" s="88"/>
      <c r="D4" s="88"/>
      <c r="E4" s="88"/>
      <c r="F4" s="88"/>
      <c r="G4" s="88"/>
      <c r="H4" s="88"/>
      <c r="I4" s="88"/>
      <c r="J4" s="88"/>
      <c r="K4" s="88"/>
      <c r="L4" s="88"/>
      <c r="M4" s="88"/>
      <c r="N4" s="88"/>
      <c r="O4" s="88"/>
      <c r="P4" s="88"/>
      <c r="Q4" s="88"/>
      <c r="R4" s="88"/>
      <c r="S4" s="88"/>
      <c r="T4" s="88"/>
      <c r="U4" s="88"/>
      <c r="V4" s="88"/>
      <c r="W4" s="88"/>
      <c r="X4" s="88"/>
    </row>
    <row r="5" spans="2:32" ht="15" customHeight="1" x14ac:dyDescent="0.2">
      <c r="B5" s="132" t="s">
        <v>95</v>
      </c>
      <c r="C5" s="142" t="s">
        <v>8</v>
      </c>
      <c r="D5" s="142"/>
      <c r="E5" s="142" t="s">
        <v>9</v>
      </c>
      <c r="F5" s="142"/>
      <c r="G5" s="142" t="s">
        <v>10</v>
      </c>
      <c r="H5" s="142"/>
      <c r="I5" s="142" t="s">
        <v>59</v>
      </c>
      <c r="J5" s="142"/>
      <c r="K5" s="143" t="s">
        <v>60</v>
      </c>
      <c r="L5" s="145"/>
      <c r="M5" s="143" t="s">
        <v>61</v>
      </c>
      <c r="N5" s="144"/>
      <c r="O5" s="144"/>
      <c r="P5" s="145"/>
      <c r="Q5" s="144" t="s">
        <v>62</v>
      </c>
      <c r="R5" s="144"/>
      <c r="S5" s="144"/>
      <c r="T5" s="145"/>
      <c r="U5" s="144" t="s">
        <v>63</v>
      </c>
      <c r="V5" s="144"/>
      <c r="W5" s="144"/>
      <c r="X5" s="145"/>
      <c r="Y5" s="144" t="s">
        <v>97</v>
      </c>
      <c r="Z5" s="144"/>
      <c r="AA5" s="144"/>
      <c r="AB5" s="145"/>
      <c r="AC5" s="144" t="s">
        <v>103</v>
      </c>
      <c r="AD5" s="144"/>
      <c r="AE5" s="144"/>
      <c r="AF5" s="145"/>
    </row>
    <row r="6" spans="2:32" ht="35.1" customHeight="1" x14ac:dyDescent="0.2">
      <c r="B6" s="133"/>
      <c r="C6" s="143" t="s">
        <v>12</v>
      </c>
      <c r="D6" s="145"/>
      <c r="E6" s="143" t="s">
        <v>12</v>
      </c>
      <c r="F6" s="145"/>
      <c r="G6" s="143" t="s">
        <v>12</v>
      </c>
      <c r="H6" s="145"/>
      <c r="I6" s="143" t="s">
        <v>12</v>
      </c>
      <c r="J6" s="145"/>
      <c r="K6" s="143" t="s">
        <v>12</v>
      </c>
      <c r="L6" s="145"/>
      <c r="M6" s="143" t="s">
        <v>12</v>
      </c>
      <c r="N6" s="145"/>
      <c r="O6" s="144" t="s">
        <v>13</v>
      </c>
      <c r="P6" s="145"/>
      <c r="Q6" s="143" t="s">
        <v>12</v>
      </c>
      <c r="R6" s="145"/>
      <c r="S6" s="144" t="s">
        <v>13</v>
      </c>
      <c r="T6" s="145"/>
      <c r="U6" s="143" t="s">
        <v>12</v>
      </c>
      <c r="V6" s="145"/>
      <c r="W6" s="144" t="s">
        <v>13</v>
      </c>
      <c r="X6" s="145"/>
      <c r="Y6" s="143" t="s">
        <v>12</v>
      </c>
      <c r="Z6" s="145"/>
      <c r="AA6" s="144" t="s">
        <v>13</v>
      </c>
      <c r="AB6" s="145"/>
      <c r="AC6" s="143" t="s">
        <v>12</v>
      </c>
      <c r="AD6" s="145"/>
      <c r="AE6" s="144" t="s">
        <v>13</v>
      </c>
      <c r="AF6" s="145"/>
    </row>
    <row r="7" spans="2:32" ht="35.1" customHeight="1" x14ac:dyDescent="0.2">
      <c r="B7" s="134"/>
      <c r="C7" s="26" t="s">
        <v>70</v>
      </c>
      <c r="D7" s="27" t="s">
        <v>71</v>
      </c>
      <c r="E7" s="26" t="s">
        <v>70</v>
      </c>
      <c r="F7" s="27" t="s">
        <v>71</v>
      </c>
      <c r="G7" s="26" t="s">
        <v>70</v>
      </c>
      <c r="H7" s="27" t="s">
        <v>71</v>
      </c>
      <c r="I7" s="26" t="s">
        <v>70</v>
      </c>
      <c r="J7" s="27" t="s">
        <v>71</v>
      </c>
      <c r="K7" s="26" t="s">
        <v>70</v>
      </c>
      <c r="L7" s="27" t="s">
        <v>71</v>
      </c>
      <c r="M7" s="26" t="s">
        <v>70</v>
      </c>
      <c r="N7" s="27" t="s">
        <v>71</v>
      </c>
      <c r="O7" s="26" t="s">
        <v>70</v>
      </c>
      <c r="P7" s="27" t="s">
        <v>71</v>
      </c>
      <c r="Q7" s="26" t="s">
        <v>70</v>
      </c>
      <c r="R7" s="27" t="s">
        <v>71</v>
      </c>
      <c r="S7" s="26" t="s">
        <v>70</v>
      </c>
      <c r="T7" s="27" t="s">
        <v>71</v>
      </c>
      <c r="U7" s="26" t="s">
        <v>70</v>
      </c>
      <c r="V7" s="27" t="s">
        <v>71</v>
      </c>
      <c r="W7" s="26" t="s">
        <v>70</v>
      </c>
      <c r="X7" s="27" t="s">
        <v>71</v>
      </c>
      <c r="Y7" s="96" t="s">
        <v>70</v>
      </c>
      <c r="Z7" s="98" t="s">
        <v>71</v>
      </c>
      <c r="AA7" s="96" t="s">
        <v>70</v>
      </c>
      <c r="AB7" s="98" t="s">
        <v>71</v>
      </c>
      <c r="AC7" s="100" t="s">
        <v>70</v>
      </c>
      <c r="AD7" s="102" t="s">
        <v>71</v>
      </c>
      <c r="AE7" s="100" t="s">
        <v>70</v>
      </c>
      <c r="AF7" s="102" t="s">
        <v>71</v>
      </c>
    </row>
    <row r="8" spans="2:32" ht="15" customHeight="1" x14ac:dyDescent="0.2">
      <c r="B8" s="28" t="s">
        <v>48</v>
      </c>
      <c r="C8" s="109">
        <v>2.366845740598619</v>
      </c>
      <c r="D8" s="110">
        <v>2.366845740598619</v>
      </c>
      <c r="E8" s="109">
        <v>2.3135783945986494</v>
      </c>
      <c r="F8" s="110">
        <v>2.3135783945986494</v>
      </c>
      <c r="G8" s="109">
        <v>2.2621026894865524</v>
      </c>
      <c r="H8" s="110">
        <v>6.7863080684596575</v>
      </c>
      <c r="I8" s="109">
        <v>2.2023327779100215</v>
      </c>
      <c r="J8" s="110">
        <v>6.606998333730064</v>
      </c>
      <c r="K8" s="109">
        <v>2.1652234963725721</v>
      </c>
      <c r="L8" s="110">
        <v>6.4956704891177166</v>
      </c>
      <c r="M8" s="109">
        <v>2.1357340720221609</v>
      </c>
      <c r="N8" s="110">
        <v>7.4750692520775628</v>
      </c>
      <c r="O8" s="111"/>
      <c r="P8" s="112"/>
      <c r="Q8" s="109">
        <v>3.1497957330912398</v>
      </c>
      <c r="R8" s="110">
        <v>8.3994552882433062</v>
      </c>
      <c r="S8" s="111"/>
      <c r="T8" s="112"/>
      <c r="U8" s="109">
        <v>4.1202404809619235</v>
      </c>
      <c r="V8" s="110">
        <v>8.240480961923847</v>
      </c>
      <c r="W8" s="111"/>
      <c r="X8" s="112"/>
      <c r="Y8" s="109">
        <v>9.1202628696604613</v>
      </c>
      <c r="Z8" s="110">
        <v>9.1202628696604613</v>
      </c>
      <c r="AA8" s="109">
        <v>5.0668127053669227</v>
      </c>
      <c r="AB8" s="112"/>
      <c r="AC8" s="109">
        <v>9</v>
      </c>
      <c r="AD8" s="110">
        <v>9</v>
      </c>
      <c r="AE8" s="109">
        <v>5</v>
      </c>
      <c r="AF8" s="110">
        <v>5</v>
      </c>
    </row>
    <row r="9" spans="2:32" ht="15" customHeight="1" x14ac:dyDescent="0.2">
      <c r="B9" s="28" t="s">
        <v>47</v>
      </c>
      <c r="C9" s="109">
        <v>7.1005372217958564</v>
      </c>
      <c r="D9" s="110">
        <v>7.1005372217958564</v>
      </c>
      <c r="E9" s="109">
        <v>6.9407351837959483</v>
      </c>
      <c r="F9" s="110">
        <v>6.9407351837959483</v>
      </c>
      <c r="G9" s="109">
        <v>6.7863080684596575</v>
      </c>
      <c r="H9" s="110">
        <v>6.7863080684596575</v>
      </c>
      <c r="I9" s="109">
        <v>6.606998333730064</v>
      </c>
      <c r="J9" s="110">
        <v>6.606998333730064</v>
      </c>
      <c r="K9" s="109">
        <v>6.4956704891177166</v>
      </c>
      <c r="L9" s="110">
        <v>6.4956704891177166</v>
      </c>
      <c r="M9" s="109">
        <v>7.4750692520775628</v>
      </c>
      <c r="N9" s="110">
        <v>7.4750692520775628</v>
      </c>
      <c r="O9" s="109">
        <v>16.018005540166207</v>
      </c>
      <c r="P9" s="110">
        <v>5.3393351800554019</v>
      </c>
      <c r="Q9" s="109">
        <v>8.3994552882433062</v>
      </c>
      <c r="R9" s="110">
        <v>8.3994552882433062</v>
      </c>
      <c r="S9" s="111"/>
      <c r="T9" s="112"/>
      <c r="U9" s="109">
        <v>8.240480961923847</v>
      </c>
      <c r="V9" s="110">
        <v>8.240480961923847</v>
      </c>
      <c r="W9" s="109">
        <v>15.450901803607215</v>
      </c>
      <c r="X9" s="110">
        <v>15.450901803607215</v>
      </c>
      <c r="Y9" s="109">
        <v>9.1202628696604613</v>
      </c>
      <c r="Z9" s="110">
        <v>9.1202628696604613</v>
      </c>
      <c r="AA9" s="109">
        <v>4.8953205830314266</v>
      </c>
      <c r="AB9" s="110">
        <v>6.4950909090909095</v>
      </c>
      <c r="AC9" s="109">
        <v>9</v>
      </c>
      <c r="AD9" s="110">
        <v>9</v>
      </c>
      <c r="AE9" s="109">
        <v>5</v>
      </c>
      <c r="AF9" s="110">
        <v>4.991566265060241</v>
      </c>
    </row>
    <row r="10" spans="2:32" ht="15" customHeight="1" x14ac:dyDescent="0.2">
      <c r="B10" s="28" t="s">
        <v>46</v>
      </c>
      <c r="C10" s="109">
        <v>15.384497313891023</v>
      </c>
      <c r="D10" s="110">
        <v>15.384497313891023</v>
      </c>
      <c r="E10" s="109">
        <v>15.038259564891222</v>
      </c>
      <c r="F10" s="110">
        <v>16.195048762190545</v>
      </c>
      <c r="G10" s="109">
        <v>15.834718826405867</v>
      </c>
      <c r="H10" s="110">
        <v>15.834718826405867</v>
      </c>
      <c r="I10" s="109">
        <v>15.416329445370151</v>
      </c>
      <c r="J10" s="110">
        <v>15.416329445370151</v>
      </c>
      <c r="K10" s="109">
        <v>16.239176222794292</v>
      </c>
      <c r="L10" s="110">
        <v>16.239176222794292</v>
      </c>
      <c r="M10" s="109">
        <v>16.018005540166207</v>
      </c>
      <c r="N10" s="110">
        <v>16.018005540166207</v>
      </c>
      <c r="O10" s="109">
        <v>15.970679614706624</v>
      </c>
      <c r="P10" s="110">
        <v>15.446498922745462</v>
      </c>
      <c r="Q10" s="109">
        <v>16.798910576486612</v>
      </c>
      <c r="R10" s="110">
        <v>16.798910576486612</v>
      </c>
      <c r="S10" s="109">
        <v>14.412701687781126</v>
      </c>
      <c r="T10" s="110">
        <v>15.373393266388408</v>
      </c>
      <c r="U10" s="109">
        <v>17.511022044088175</v>
      </c>
      <c r="V10" s="110">
        <v>17.511022044088175</v>
      </c>
      <c r="W10" s="109">
        <v>14.936437710586006</v>
      </c>
      <c r="X10" s="110">
        <v>14.997820429591577</v>
      </c>
      <c r="Y10" s="109">
        <v>18.240525739320923</v>
      </c>
      <c r="Z10" s="110">
        <v>18.240525739320923</v>
      </c>
      <c r="AA10" s="109">
        <v>4.8608959721898586</v>
      </c>
      <c r="AB10" s="110">
        <v>4.902654331186306</v>
      </c>
      <c r="AC10" s="109">
        <v>19</v>
      </c>
      <c r="AD10" s="110">
        <v>19</v>
      </c>
      <c r="AE10" s="109">
        <v>5.00421664167916</v>
      </c>
      <c r="AF10" s="110">
        <v>5.0056968920217875</v>
      </c>
    </row>
    <row r="11" spans="2:32" ht="15" customHeight="1" x14ac:dyDescent="0.2">
      <c r="B11" s="28" t="s">
        <v>45</v>
      </c>
      <c r="C11" s="109">
        <v>18.934765924788952</v>
      </c>
      <c r="D11" s="110">
        <v>18.934765924788952</v>
      </c>
      <c r="E11" s="109">
        <v>18.508627156789196</v>
      </c>
      <c r="F11" s="110">
        <v>19.665416354088521</v>
      </c>
      <c r="G11" s="109">
        <v>19.227872860635696</v>
      </c>
      <c r="H11" s="110">
        <v>19.227872860635696</v>
      </c>
      <c r="I11" s="109">
        <v>19.820995001190195</v>
      </c>
      <c r="J11" s="110">
        <v>19.820995001190195</v>
      </c>
      <c r="K11" s="109">
        <v>19.487011467353149</v>
      </c>
      <c r="L11" s="110">
        <v>19.487011467353149</v>
      </c>
      <c r="M11" s="109">
        <v>20.289473684210527</v>
      </c>
      <c r="N11" s="110">
        <v>20.289473684210527</v>
      </c>
      <c r="O11" s="109">
        <v>15.56079818299445</v>
      </c>
      <c r="P11" s="110">
        <v>15.637617873670942</v>
      </c>
      <c r="Q11" s="109">
        <v>20.998638220608264</v>
      </c>
      <c r="R11" s="110">
        <v>20.998638220608264</v>
      </c>
      <c r="S11" s="109">
        <v>15.142073579318248</v>
      </c>
      <c r="T11" s="110">
        <v>15.239530387376746</v>
      </c>
      <c r="U11" s="109">
        <v>21.631262525050101</v>
      </c>
      <c r="V11" s="110">
        <v>21.631262525050101</v>
      </c>
      <c r="W11" s="109">
        <v>14.843912179817671</v>
      </c>
      <c r="X11" s="110">
        <v>14.827831965980428</v>
      </c>
      <c r="Y11" s="109">
        <v>22.293975903614459</v>
      </c>
      <c r="Z11" s="110">
        <v>22.293975903614459</v>
      </c>
      <c r="AA11" s="109">
        <v>12.914411955790577</v>
      </c>
      <c r="AB11" s="110">
        <v>13.083724761927545</v>
      </c>
      <c r="AC11" s="109">
        <v>23</v>
      </c>
      <c r="AD11" s="110">
        <v>23</v>
      </c>
      <c r="AE11" s="109">
        <v>13.333115653040878</v>
      </c>
      <c r="AF11" s="110">
        <v>13.22222463054187</v>
      </c>
    </row>
    <row r="12" spans="2:32" ht="15" customHeight="1" x14ac:dyDescent="0.2">
      <c r="B12" s="28" t="s">
        <v>44</v>
      </c>
      <c r="C12" s="109">
        <v>26.035303146584809</v>
      </c>
      <c r="D12" s="110">
        <v>26.035303146584809</v>
      </c>
      <c r="E12" s="109">
        <v>25.449362340585147</v>
      </c>
      <c r="F12" s="110">
        <v>25.449362340585147</v>
      </c>
      <c r="G12" s="109">
        <v>26.014180929095353</v>
      </c>
      <c r="H12" s="110">
        <v>26.014180929095353</v>
      </c>
      <c r="I12" s="109">
        <v>25.326826945965248</v>
      </c>
      <c r="J12" s="110">
        <v>25.326826945965248</v>
      </c>
      <c r="K12" s="109">
        <v>24.900070208284578</v>
      </c>
      <c r="L12" s="110">
        <v>24.900070208284578</v>
      </c>
      <c r="M12" s="109">
        <v>25.628808864265931</v>
      </c>
      <c r="N12" s="110">
        <v>25.628808864265931</v>
      </c>
      <c r="O12" s="109">
        <v>19.818915343915343</v>
      </c>
      <c r="P12" s="110">
        <v>19.757986761840055</v>
      </c>
      <c r="Q12" s="109">
        <v>26.248297775760332</v>
      </c>
      <c r="R12" s="110">
        <v>26.248297775760332</v>
      </c>
      <c r="S12" s="109">
        <v>18.433437092767814</v>
      </c>
      <c r="T12" s="110">
        <v>17.837990478100689</v>
      </c>
      <c r="U12" s="109">
        <v>26.781563126252504</v>
      </c>
      <c r="V12" s="110">
        <v>26.781563126252504</v>
      </c>
      <c r="W12" s="109">
        <v>18.73182722588033</v>
      </c>
      <c r="X12" s="110">
        <v>18.345171319069113</v>
      </c>
      <c r="Y12" s="109">
        <v>27.36078860898138</v>
      </c>
      <c r="Z12" s="110">
        <v>27.36078860898138</v>
      </c>
      <c r="AA12" s="109">
        <v>18.257605801505139</v>
      </c>
      <c r="AB12" s="110">
        <v>17.868172059669302</v>
      </c>
      <c r="AC12" s="109">
        <v>28</v>
      </c>
      <c r="AD12" s="110">
        <v>28</v>
      </c>
      <c r="AE12" s="109">
        <v>18.240478515624968</v>
      </c>
      <c r="AF12" s="110">
        <v>18.19259259259259</v>
      </c>
    </row>
    <row r="13" spans="2:32" ht="15" customHeight="1" x14ac:dyDescent="0.2">
      <c r="B13" s="28" t="s">
        <v>49</v>
      </c>
      <c r="C13" s="109">
        <v>29.585571757482736</v>
      </c>
      <c r="D13" s="110">
        <v>29.585571757482736</v>
      </c>
      <c r="E13" s="109">
        <v>28.919729932483119</v>
      </c>
      <c r="F13" s="110">
        <v>28.919729932483119</v>
      </c>
      <c r="G13" s="109">
        <v>29.40733496332518</v>
      </c>
      <c r="H13" s="110">
        <v>29.40733496332518</v>
      </c>
      <c r="I13" s="109">
        <v>28.630326112830279</v>
      </c>
      <c r="J13" s="110">
        <v>28.630326112830279</v>
      </c>
      <c r="K13" s="109">
        <v>28.147905452843439</v>
      </c>
      <c r="L13" s="110">
        <v>28.147905452843439</v>
      </c>
      <c r="M13" s="109">
        <v>27.764542936288091</v>
      </c>
      <c r="N13" s="110">
        <v>27.764542936288091</v>
      </c>
      <c r="O13" s="109">
        <v>25.620815847529322</v>
      </c>
      <c r="P13" s="110">
        <v>25.005886426592802</v>
      </c>
      <c r="Q13" s="109">
        <v>28.348161597821157</v>
      </c>
      <c r="R13" s="110">
        <v>28.348161597821157</v>
      </c>
      <c r="S13" s="109">
        <v>23.771431375607502</v>
      </c>
      <c r="T13" s="110">
        <v>23.440479865118999</v>
      </c>
      <c r="U13" s="109">
        <v>27.811623246492985</v>
      </c>
      <c r="V13" s="110">
        <v>27.811623246492985</v>
      </c>
      <c r="W13" s="109">
        <v>24.068806776548694</v>
      </c>
      <c r="X13" s="110">
        <v>23.421548079547801</v>
      </c>
      <c r="Y13" s="109">
        <v>28.374151150054768</v>
      </c>
      <c r="Z13" s="110">
        <v>28.374151150054768</v>
      </c>
      <c r="AA13" s="109">
        <v>23.398249158249161</v>
      </c>
      <c r="AB13" s="110">
        <v>23.041775310627678</v>
      </c>
      <c r="AC13" s="109">
        <v>29</v>
      </c>
      <c r="AD13" s="110">
        <v>29</v>
      </c>
      <c r="AE13" s="109">
        <v>23.119472954230236</v>
      </c>
      <c r="AF13" s="110">
        <v>22.935891783567136</v>
      </c>
    </row>
    <row r="14" spans="2:32" ht="15" customHeight="1" x14ac:dyDescent="0.2">
      <c r="B14" s="28" t="s">
        <v>64</v>
      </c>
      <c r="C14" s="109">
        <v>35.502686108979283</v>
      </c>
      <c r="D14" s="110">
        <v>47.336914811972377</v>
      </c>
      <c r="E14" s="109">
        <v>34.703675918979741</v>
      </c>
      <c r="F14" s="110">
        <v>57.839459864966237</v>
      </c>
      <c r="G14" s="109">
        <v>36.193643031784838</v>
      </c>
      <c r="H14" s="110">
        <v>58.81466992665036</v>
      </c>
      <c r="I14" s="109">
        <v>39.641990002380389</v>
      </c>
      <c r="J14" s="110">
        <v>59.46298500357058</v>
      </c>
      <c r="K14" s="109">
        <v>51.965363912941733</v>
      </c>
      <c r="L14" s="110">
        <v>59.543646150245735</v>
      </c>
      <c r="M14" s="109">
        <v>53.393351800554022</v>
      </c>
      <c r="N14" s="110">
        <v>58.732686980609422</v>
      </c>
      <c r="O14" s="109">
        <v>58.770477301106602</v>
      </c>
      <c r="P14" s="110">
        <v>48.964545159037634</v>
      </c>
      <c r="Q14" s="109">
        <v>55.646391284611902</v>
      </c>
      <c r="R14" s="110">
        <v>57.746255106672727</v>
      </c>
      <c r="S14" s="109">
        <v>47.779978351199425</v>
      </c>
      <c r="T14" s="110">
        <v>44.397996969434331</v>
      </c>
      <c r="U14" s="109">
        <v>56.653306613226455</v>
      </c>
      <c r="V14" s="110">
        <v>56.653306613226455</v>
      </c>
      <c r="W14" s="109">
        <v>48.25840833001314</v>
      </c>
      <c r="X14" s="110">
        <v>45.972612143675043</v>
      </c>
      <c r="Y14" s="109">
        <v>56.748302300109536</v>
      </c>
      <c r="Z14" s="110">
        <v>56.748302300109536</v>
      </c>
      <c r="AA14" s="109">
        <v>38.390681571115302</v>
      </c>
      <c r="AB14" s="110">
        <v>43.255867900414444</v>
      </c>
      <c r="AC14" s="109">
        <v>57</v>
      </c>
      <c r="AD14" s="110">
        <v>57</v>
      </c>
      <c r="AE14" s="109">
        <v>39.183761194029849</v>
      </c>
      <c r="AF14" s="110">
        <v>41.804727863235662</v>
      </c>
    </row>
    <row r="15" spans="2:32" ht="15" customHeight="1" x14ac:dyDescent="0.2">
      <c r="B15" s="29"/>
      <c r="C15" s="29"/>
      <c r="D15" s="29"/>
      <c r="E15" s="29"/>
      <c r="F15" s="30"/>
      <c r="G15" s="30"/>
      <c r="H15" s="30"/>
      <c r="I15" s="30"/>
      <c r="J15" s="30"/>
      <c r="K15" s="30"/>
      <c r="L15" s="30"/>
    </row>
    <row r="16" spans="2:32" ht="15" customHeight="1" x14ac:dyDescent="0.2">
      <c r="B16" s="29"/>
      <c r="C16" s="29"/>
      <c r="D16" s="29"/>
      <c r="E16" s="29"/>
      <c r="F16" s="30"/>
      <c r="G16" s="30"/>
      <c r="H16" s="30"/>
      <c r="I16" s="30"/>
      <c r="J16" s="30"/>
      <c r="K16" s="30"/>
      <c r="L16" s="30"/>
    </row>
    <row r="17" spans="2:42" ht="24" customHeight="1" x14ac:dyDescent="0.2">
      <c r="B17" s="87" t="s">
        <v>94</v>
      </c>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row>
    <row r="18" spans="2:42" ht="14.45" customHeight="1" x14ac:dyDescent="0.2">
      <c r="B18" s="132" t="s">
        <v>95</v>
      </c>
      <c r="C18" s="142" t="s">
        <v>8</v>
      </c>
      <c r="D18" s="142"/>
      <c r="E18" s="142" t="s">
        <v>9</v>
      </c>
      <c r="F18" s="142"/>
      <c r="G18" s="142" t="s">
        <v>10</v>
      </c>
      <c r="H18" s="142"/>
      <c r="I18" s="142" t="s">
        <v>59</v>
      </c>
      <c r="J18" s="142"/>
      <c r="K18" s="143" t="s">
        <v>60</v>
      </c>
      <c r="L18" s="144"/>
      <c r="M18" s="143" t="s">
        <v>61</v>
      </c>
      <c r="N18" s="144"/>
      <c r="O18" s="144"/>
      <c r="P18" s="144"/>
      <c r="Q18" s="144"/>
      <c r="R18" s="145"/>
      <c r="S18" s="143" t="s">
        <v>62</v>
      </c>
      <c r="T18" s="144"/>
      <c r="U18" s="144"/>
      <c r="V18" s="144"/>
      <c r="W18" s="144"/>
      <c r="X18" s="145"/>
      <c r="Y18" s="143" t="s">
        <v>63</v>
      </c>
      <c r="Z18" s="144"/>
      <c r="AA18" s="144"/>
      <c r="AB18" s="144"/>
      <c r="AC18" s="144"/>
      <c r="AD18" s="145"/>
      <c r="AE18" s="143" t="s">
        <v>97</v>
      </c>
      <c r="AF18" s="144"/>
      <c r="AG18" s="144"/>
      <c r="AH18" s="144"/>
      <c r="AI18" s="144"/>
      <c r="AJ18" s="145"/>
      <c r="AK18" s="143" t="s">
        <v>103</v>
      </c>
      <c r="AL18" s="144"/>
      <c r="AM18" s="144"/>
      <c r="AN18" s="144"/>
      <c r="AO18" s="144"/>
      <c r="AP18" s="145"/>
    </row>
    <row r="19" spans="2:42" ht="35.1" customHeight="1" x14ac:dyDescent="0.2">
      <c r="B19" s="133"/>
      <c r="C19" s="143" t="s">
        <v>12</v>
      </c>
      <c r="D19" s="145"/>
      <c r="E19" s="143" t="s">
        <v>12</v>
      </c>
      <c r="F19" s="145"/>
      <c r="G19" s="143" t="s">
        <v>12</v>
      </c>
      <c r="H19" s="145"/>
      <c r="I19" s="143" t="s">
        <v>12</v>
      </c>
      <c r="J19" s="145"/>
      <c r="K19" s="143" t="s">
        <v>12</v>
      </c>
      <c r="L19" s="145"/>
      <c r="M19" s="143" t="s">
        <v>12</v>
      </c>
      <c r="N19" s="144"/>
      <c r="O19" s="145"/>
      <c r="P19" s="144" t="s">
        <v>13</v>
      </c>
      <c r="Q19" s="144"/>
      <c r="R19" s="145"/>
      <c r="S19" s="143" t="s">
        <v>12</v>
      </c>
      <c r="T19" s="144"/>
      <c r="U19" s="145"/>
      <c r="V19" s="143" t="s">
        <v>13</v>
      </c>
      <c r="W19" s="144"/>
      <c r="X19" s="145"/>
      <c r="Y19" s="143" t="s">
        <v>12</v>
      </c>
      <c r="Z19" s="144"/>
      <c r="AA19" s="145"/>
      <c r="AB19" s="143" t="s">
        <v>13</v>
      </c>
      <c r="AC19" s="144"/>
      <c r="AD19" s="145"/>
      <c r="AE19" s="143" t="s">
        <v>12</v>
      </c>
      <c r="AF19" s="144"/>
      <c r="AG19" s="145"/>
      <c r="AH19" s="143" t="s">
        <v>13</v>
      </c>
      <c r="AI19" s="144"/>
      <c r="AJ19" s="145"/>
      <c r="AK19" s="143" t="s">
        <v>12</v>
      </c>
      <c r="AL19" s="144"/>
      <c r="AM19" s="145"/>
      <c r="AN19" s="143" t="s">
        <v>13</v>
      </c>
      <c r="AO19" s="144"/>
      <c r="AP19" s="145"/>
    </row>
    <row r="20" spans="2:42" ht="35.1" customHeight="1" x14ac:dyDescent="0.2">
      <c r="B20" s="134"/>
      <c r="C20" s="26" t="s">
        <v>70</v>
      </c>
      <c r="D20" s="27" t="s">
        <v>71</v>
      </c>
      <c r="E20" s="26" t="s">
        <v>70</v>
      </c>
      <c r="F20" s="27" t="s">
        <v>71</v>
      </c>
      <c r="G20" s="26" t="s">
        <v>70</v>
      </c>
      <c r="H20" s="27" t="s">
        <v>71</v>
      </c>
      <c r="I20" s="26" t="s">
        <v>70</v>
      </c>
      <c r="J20" s="27" t="s">
        <v>71</v>
      </c>
      <c r="K20" s="26" t="s">
        <v>70</v>
      </c>
      <c r="L20" s="27" t="s">
        <v>71</v>
      </c>
      <c r="M20" s="26" t="s">
        <v>70</v>
      </c>
      <c r="N20" s="31" t="s">
        <v>71</v>
      </c>
      <c r="O20" s="27" t="s">
        <v>72</v>
      </c>
      <c r="P20" s="26" t="s">
        <v>70</v>
      </c>
      <c r="Q20" s="31" t="s">
        <v>71</v>
      </c>
      <c r="R20" s="27" t="s">
        <v>72</v>
      </c>
      <c r="S20" s="26" t="s">
        <v>70</v>
      </c>
      <c r="T20" s="31" t="s">
        <v>71</v>
      </c>
      <c r="U20" s="27" t="s">
        <v>72</v>
      </c>
      <c r="V20" s="26" t="s">
        <v>70</v>
      </c>
      <c r="W20" s="31" t="s">
        <v>71</v>
      </c>
      <c r="X20" s="27" t="s">
        <v>72</v>
      </c>
      <c r="Y20" s="26" t="s">
        <v>70</v>
      </c>
      <c r="Z20" s="31" t="s">
        <v>71</v>
      </c>
      <c r="AA20" s="27" t="s">
        <v>72</v>
      </c>
      <c r="AB20" s="26" t="s">
        <v>70</v>
      </c>
      <c r="AC20" s="31" t="s">
        <v>71</v>
      </c>
      <c r="AD20" s="27" t="s">
        <v>72</v>
      </c>
      <c r="AE20" s="96" t="s">
        <v>70</v>
      </c>
      <c r="AF20" s="97" t="s">
        <v>71</v>
      </c>
      <c r="AG20" s="98" t="s">
        <v>72</v>
      </c>
      <c r="AH20" s="96" t="s">
        <v>70</v>
      </c>
      <c r="AI20" s="97" t="s">
        <v>71</v>
      </c>
      <c r="AJ20" s="98" t="s">
        <v>72</v>
      </c>
      <c r="AK20" s="100" t="s">
        <v>70</v>
      </c>
      <c r="AL20" s="101" t="s">
        <v>71</v>
      </c>
      <c r="AM20" s="102" t="s">
        <v>72</v>
      </c>
      <c r="AN20" s="100" t="s">
        <v>70</v>
      </c>
      <c r="AO20" s="101" t="s">
        <v>71</v>
      </c>
      <c r="AP20" s="102" t="s">
        <v>72</v>
      </c>
    </row>
    <row r="21" spans="2:42" ht="15" customHeight="1" x14ac:dyDescent="0.2">
      <c r="B21" s="32" t="s">
        <v>38</v>
      </c>
      <c r="C21" s="109">
        <v>59.171143514965472</v>
      </c>
      <c r="D21" s="110">
        <v>71.005372217958566</v>
      </c>
      <c r="E21" s="109">
        <v>57.839459864966237</v>
      </c>
      <c r="F21" s="110">
        <v>69.407351837959482</v>
      </c>
      <c r="G21" s="109">
        <v>58.81466992665036</v>
      </c>
      <c r="H21" s="110">
        <v>70.125183374083122</v>
      </c>
      <c r="I21" s="109">
        <v>61.665317781480603</v>
      </c>
      <c r="J21" s="110">
        <v>69.373482504165679</v>
      </c>
      <c r="K21" s="109">
        <v>73.617598876667458</v>
      </c>
      <c r="L21" s="110">
        <v>73.617598876667458</v>
      </c>
      <c r="M21" s="109">
        <v>74.75069252077563</v>
      </c>
      <c r="N21" s="113">
        <v>74.75069252077563</v>
      </c>
      <c r="O21" s="110">
        <v>45.918282548476462</v>
      </c>
      <c r="P21" s="109">
        <v>66.25931895528295</v>
      </c>
      <c r="Q21" s="113">
        <v>66.044860368142736</v>
      </c>
      <c r="R21" s="110">
        <v>22.916426592797787</v>
      </c>
      <c r="S21" s="109">
        <v>76.645029505220165</v>
      </c>
      <c r="T21" s="113">
        <v>76.645029505220165</v>
      </c>
      <c r="U21" s="110">
        <v>45.147072174307773</v>
      </c>
      <c r="V21" s="109">
        <v>63.598366367231542</v>
      </c>
      <c r="W21" s="113">
        <v>64.888418314440557</v>
      </c>
      <c r="X21" s="110">
        <v>22.38113007992289</v>
      </c>
      <c r="Y21" s="109">
        <v>77.254509018036075</v>
      </c>
      <c r="Z21" s="113">
        <v>77.254509018036075</v>
      </c>
      <c r="AA21" s="110">
        <v>41.202404809619239</v>
      </c>
      <c r="AB21" s="109">
        <v>63.038534847472732</v>
      </c>
      <c r="AC21" s="113">
        <v>62.351744646437929</v>
      </c>
      <c r="AD21" s="110">
        <v>24.822431914376764</v>
      </c>
      <c r="AE21" s="109">
        <v>77.015553121577227</v>
      </c>
      <c r="AF21" s="113">
        <v>77.015553121577227</v>
      </c>
      <c r="AG21" s="110">
        <v>40.534501642935382</v>
      </c>
      <c r="AH21" s="109">
        <v>59.956736339296583</v>
      </c>
      <c r="AI21" s="113">
        <v>58.922933116813653</v>
      </c>
      <c r="AJ21" s="110">
        <v>28.120319747517286</v>
      </c>
      <c r="AK21" s="109">
        <v>77</v>
      </c>
      <c r="AL21" s="113">
        <v>77</v>
      </c>
      <c r="AM21" s="110">
        <v>42</v>
      </c>
      <c r="AN21" s="109">
        <v>60.078510204081638</v>
      </c>
      <c r="AO21" s="113">
        <v>57.82332218224515</v>
      </c>
      <c r="AP21" s="110">
        <v>26.012279965004375</v>
      </c>
    </row>
    <row r="22" spans="2:42" ht="15" customHeight="1" x14ac:dyDescent="0.2">
      <c r="B22" s="32" t="s">
        <v>39</v>
      </c>
      <c r="C22" s="109">
        <v>82.839600920951668</v>
      </c>
      <c r="D22" s="110">
        <v>94.673829623944755</v>
      </c>
      <c r="E22" s="109">
        <v>80.975243810952733</v>
      </c>
      <c r="F22" s="110">
        <v>92.543135783945985</v>
      </c>
      <c r="G22" s="109">
        <v>81.43569682151589</v>
      </c>
      <c r="H22" s="110">
        <v>92.746210268948644</v>
      </c>
      <c r="I22" s="109">
        <v>83.68864556058081</v>
      </c>
      <c r="J22" s="110">
        <v>91.396810283265893</v>
      </c>
      <c r="K22" s="109">
        <v>95.269833840393176</v>
      </c>
      <c r="L22" s="110">
        <v>95.269833840393176</v>
      </c>
      <c r="M22" s="109">
        <v>96.108033240997244</v>
      </c>
      <c r="N22" s="113">
        <v>96.108033240997244</v>
      </c>
      <c r="O22" s="110">
        <v>67.27562326869807</v>
      </c>
      <c r="P22" s="109">
        <v>84.94123523837294</v>
      </c>
      <c r="Q22" s="113">
        <v>81.808254519946615</v>
      </c>
      <c r="R22" s="110">
        <v>34.301453837021704</v>
      </c>
      <c r="S22" s="109">
        <v>97.643667725828436</v>
      </c>
      <c r="T22" s="113">
        <v>97.643667725828436</v>
      </c>
      <c r="U22" s="110">
        <v>66.145710394916037</v>
      </c>
      <c r="V22" s="109">
        <v>70.616421960270259</v>
      </c>
      <c r="W22" s="113">
        <v>70.623396226978031</v>
      </c>
      <c r="X22" s="110">
        <v>31.745921362106653</v>
      </c>
      <c r="Y22" s="109">
        <v>97.855711422845687</v>
      </c>
      <c r="Z22" s="113">
        <v>97.855711422845687</v>
      </c>
      <c r="AA22" s="110">
        <v>60.77354709418838</v>
      </c>
      <c r="AB22" s="109">
        <v>82.406075583760909</v>
      </c>
      <c r="AC22" s="113">
        <v>76.471346110906936</v>
      </c>
      <c r="AD22" s="110">
        <v>31.676954445495053</v>
      </c>
      <c r="AE22" s="109">
        <v>97.282803943044911</v>
      </c>
      <c r="AF22" s="113">
        <v>97.282803943044911</v>
      </c>
      <c r="AG22" s="110">
        <v>59.788389923329689</v>
      </c>
      <c r="AH22" s="109">
        <v>77.159053978956081</v>
      </c>
      <c r="AI22" s="113">
        <v>70.249421217971346</v>
      </c>
      <c r="AJ22" s="110">
        <v>36.594260108758775</v>
      </c>
      <c r="AK22" s="109">
        <v>97</v>
      </c>
      <c r="AL22" s="113">
        <v>97</v>
      </c>
      <c r="AM22" s="110">
        <v>61</v>
      </c>
      <c r="AN22" s="109">
        <v>74.167640769779041</v>
      </c>
      <c r="AO22" s="113">
        <v>66.979341341745567</v>
      </c>
      <c r="AP22" s="110">
        <v>36.377169979897587</v>
      </c>
    </row>
    <row r="23" spans="2:42" ht="15" customHeight="1" x14ac:dyDescent="0.2">
      <c r="B23" s="32" t="s">
        <v>40</v>
      </c>
      <c r="C23" s="109">
        <v>94.673829623944755</v>
      </c>
      <c r="D23" s="110">
        <v>118.34228702993094</v>
      </c>
      <c r="E23" s="109">
        <v>92.543135783945985</v>
      </c>
      <c r="F23" s="110">
        <v>115.67891972993247</v>
      </c>
      <c r="G23" s="109">
        <v>92.746210268948644</v>
      </c>
      <c r="H23" s="110">
        <v>115.36723716381417</v>
      </c>
      <c r="I23" s="109">
        <v>99.104975005950962</v>
      </c>
      <c r="J23" s="110">
        <v>113.42013806236611</v>
      </c>
      <c r="K23" s="109">
        <v>116.92206880411889</v>
      </c>
      <c r="L23" s="110">
        <v>116.92206880411889</v>
      </c>
      <c r="M23" s="109">
        <v>117.46537396121884</v>
      </c>
      <c r="N23" s="113">
        <v>117.46537396121884</v>
      </c>
      <c r="O23" s="110">
        <v>88.632963988919684</v>
      </c>
      <c r="P23" s="109">
        <v>108.22633094874371</v>
      </c>
      <c r="Q23" s="113">
        <v>110.60634930747925</v>
      </c>
      <c r="R23" s="110">
        <v>45.393636028951846</v>
      </c>
      <c r="S23" s="109">
        <v>118.64230594643669</v>
      </c>
      <c r="T23" s="113">
        <v>118.64230594643669</v>
      </c>
      <c r="U23" s="110">
        <v>87.144348615524294</v>
      </c>
      <c r="V23" s="109">
        <v>104.76741209420673</v>
      </c>
      <c r="W23" s="113">
        <v>106.78702849100522</v>
      </c>
      <c r="X23" s="110">
        <v>42.472618749195469</v>
      </c>
      <c r="Y23" s="109">
        <v>118.45691382765531</v>
      </c>
      <c r="Z23" s="113">
        <v>118.45691382765531</v>
      </c>
      <c r="AA23" s="110">
        <v>81.374749498998</v>
      </c>
      <c r="AB23" s="109">
        <v>106.36364904423668</v>
      </c>
      <c r="AC23" s="113">
        <v>102.03855127866383</v>
      </c>
      <c r="AD23" s="110">
        <v>41.091996410625597</v>
      </c>
      <c r="AE23" s="109">
        <v>116.53669222343922</v>
      </c>
      <c r="AF23" s="113">
        <v>116.53669222343922</v>
      </c>
      <c r="AG23" s="110">
        <v>80.055640744797373</v>
      </c>
      <c r="AH23" s="109">
        <v>101.00429481263356</v>
      </c>
      <c r="AI23" s="113">
        <v>92.191795017542844</v>
      </c>
      <c r="AJ23" s="110">
        <v>47.451445753107564</v>
      </c>
      <c r="AK23" s="109">
        <v>116</v>
      </c>
      <c r="AL23" s="113">
        <v>116</v>
      </c>
      <c r="AM23" s="110">
        <v>81</v>
      </c>
      <c r="AN23" s="109">
        <v>91.064317460317469</v>
      </c>
      <c r="AO23" s="113">
        <v>84.186020525365564</v>
      </c>
      <c r="AP23" s="110">
        <v>45.813517271345106</v>
      </c>
    </row>
    <row r="24" spans="2:42" ht="15" customHeight="1" x14ac:dyDescent="0.2">
      <c r="B24" s="32" t="s">
        <v>41</v>
      </c>
      <c r="C24" s="109">
        <v>106.50805832693786</v>
      </c>
      <c r="D24" s="110">
        <v>142.01074443591713</v>
      </c>
      <c r="E24" s="109">
        <v>104.11102775693924</v>
      </c>
      <c r="F24" s="110">
        <v>138.81470367591896</v>
      </c>
      <c r="G24" s="109">
        <v>104.05672371638141</v>
      </c>
      <c r="H24" s="110">
        <v>137.9882640586797</v>
      </c>
      <c r="I24" s="109">
        <v>110.11663889550107</v>
      </c>
      <c r="J24" s="110">
        <v>135.44346584146632</v>
      </c>
      <c r="K24" s="109">
        <v>138.57430376784461</v>
      </c>
      <c r="L24" s="110">
        <v>138.57430376784461</v>
      </c>
      <c r="M24" s="109">
        <v>138.82271468144046</v>
      </c>
      <c r="N24" s="113">
        <v>138.82271468144046</v>
      </c>
      <c r="O24" s="110">
        <v>109.99030470914128</v>
      </c>
      <c r="P24" s="109">
        <v>107.14935356378956</v>
      </c>
      <c r="Q24" s="113">
        <v>111.46610855726601</v>
      </c>
      <c r="R24" s="110">
        <v>56.730562573215899</v>
      </c>
      <c r="S24" s="109">
        <v>139.64094416704495</v>
      </c>
      <c r="T24" s="113">
        <v>139.64094416704495</v>
      </c>
      <c r="U24" s="110">
        <v>108.14298683613256</v>
      </c>
      <c r="V24" s="109">
        <v>111.32371520595244</v>
      </c>
      <c r="W24" s="113">
        <v>105.15941161475321</v>
      </c>
      <c r="X24" s="110">
        <v>52.434331461237527</v>
      </c>
      <c r="Y24" s="109">
        <v>139.05811623246493</v>
      </c>
      <c r="Z24" s="113">
        <v>139.05811623246493</v>
      </c>
      <c r="AA24" s="110">
        <v>87.555110220440881</v>
      </c>
      <c r="AB24" s="109">
        <v>112.04926397824104</v>
      </c>
      <c r="AC24" s="113">
        <v>111.05636082990996</v>
      </c>
      <c r="AD24" s="110">
        <v>55.34022880314069</v>
      </c>
      <c r="AE24" s="109">
        <v>136.8039430449069</v>
      </c>
      <c r="AF24" s="113">
        <v>136.8039430449069</v>
      </c>
      <c r="AG24" s="110">
        <v>86.135815991237678</v>
      </c>
      <c r="AH24" s="109">
        <v>107.76618436554691</v>
      </c>
      <c r="AI24" s="113">
        <v>103.17261023418378</v>
      </c>
      <c r="AJ24" s="110">
        <v>58.292074038819436</v>
      </c>
      <c r="AK24" s="109">
        <v>136</v>
      </c>
      <c r="AL24" s="113">
        <v>136</v>
      </c>
      <c r="AM24" s="110">
        <v>87</v>
      </c>
      <c r="AN24" s="109">
        <v>103.76131568391537</v>
      </c>
      <c r="AO24" s="113">
        <v>96.982912138371347</v>
      </c>
      <c r="AP24" s="110">
        <v>55.070110576923234</v>
      </c>
    </row>
    <row r="25" spans="2:42" ht="15" customHeight="1" x14ac:dyDescent="0.2">
      <c r="B25" s="32" t="s">
        <v>42</v>
      </c>
      <c r="C25" s="109">
        <v>112.42517267843439</v>
      </c>
      <c r="D25" s="110">
        <v>153.84497313891023</v>
      </c>
      <c r="E25" s="109">
        <v>109.89497374343586</v>
      </c>
      <c r="F25" s="110">
        <v>150.38259564891223</v>
      </c>
      <c r="G25" s="109">
        <v>108.58092909535452</v>
      </c>
      <c r="H25" s="110">
        <v>149.29877750611246</v>
      </c>
      <c r="I25" s="109">
        <v>115.62247084027612</v>
      </c>
      <c r="J25" s="110">
        <v>146.45512973101643</v>
      </c>
      <c r="K25" s="109">
        <v>149.40042124970748</v>
      </c>
      <c r="L25" s="110">
        <v>149.40042124970748</v>
      </c>
      <c r="M25" s="109">
        <v>149.50138504155126</v>
      </c>
      <c r="N25" s="113">
        <v>149.50138504155126</v>
      </c>
      <c r="O25" s="110">
        <v>120.66897506925208</v>
      </c>
      <c r="P25" s="109">
        <v>107.56259577673862</v>
      </c>
      <c r="Q25" s="113">
        <v>112.0802596405007</v>
      </c>
      <c r="R25" s="110">
        <v>66.536719125216493</v>
      </c>
      <c r="S25" s="109">
        <v>150.14026327734911</v>
      </c>
      <c r="T25" s="113">
        <v>150.14026327734911</v>
      </c>
      <c r="U25" s="110">
        <v>118.64230594643669</v>
      </c>
      <c r="V25" s="109">
        <v>115.70511674648816</v>
      </c>
      <c r="W25" s="113">
        <v>113.62007877201238</v>
      </c>
      <c r="X25" s="110">
        <v>62.562619498541544</v>
      </c>
      <c r="Y25" s="109">
        <v>149.35871743486973</v>
      </c>
      <c r="Z25" s="113">
        <v>149.35871743486973</v>
      </c>
      <c r="AA25" s="110">
        <v>92.705410821643284</v>
      </c>
      <c r="AB25" s="109">
        <v>104.69016592183824</v>
      </c>
      <c r="AC25" s="113">
        <v>105.83307031190532</v>
      </c>
      <c r="AD25" s="110">
        <v>64.053526019999524</v>
      </c>
      <c r="AE25" s="109">
        <v>146.93756845564076</v>
      </c>
      <c r="AF25" s="113">
        <v>146.93756845564076</v>
      </c>
      <c r="AG25" s="110">
        <v>91.202628696604606</v>
      </c>
      <c r="AH25" s="109">
        <v>112.82971628100861</v>
      </c>
      <c r="AI25" s="113">
        <v>106.39821468411806</v>
      </c>
      <c r="AJ25" s="110">
        <v>67.551720341482707</v>
      </c>
      <c r="AK25" s="109">
        <v>146</v>
      </c>
      <c r="AL25" s="113">
        <v>146</v>
      </c>
      <c r="AM25" s="110">
        <v>92</v>
      </c>
      <c r="AN25" s="109">
        <v>110.61694099962457</v>
      </c>
      <c r="AO25" s="113">
        <v>101.62044557247604</v>
      </c>
      <c r="AP25" s="110">
        <v>63.667621878715813</v>
      </c>
    </row>
    <row r="26" spans="2:42" ht="15" customHeight="1" x14ac:dyDescent="0.2">
      <c r="B26" s="33" t="s">
        <v>43</v>
      </c>
      <c r="C26" s="109">
        <v>117.15886415963163</v>
      </c>
      <c r="D26" s="110">
        <v>165.67920184190334</v>
      </c>
      <c r="E26" s="109">
        <v>114.52213053263316</v>
      </c>
      <c r="F26" s="110">
        <v>161.95048762190547</v>
      </c>
      <c r="G26" s="109">
        <v>111.97408312958434</v>
      </c>
      <c r="H26" s="110">
        <v>160.60929095354521</v>
      </c>
      <c r="I26" s="109">
        <v>121.12830278505118</v>
      </c>
      <c r="J26" s="110">
        <v>157.46679362056653</v>
      </c>
      <c r="K26" s="109">
        <v>160.22653873157034</v>
      </c>
      <c r="L26" s="110">
        <v>160.22653873157034</v>
      </c>
      <c r="M26" s="109">
        <v>160.18005540166206</v>
      </c>
      <c r="N26" s="113">
        <v>160.18005540166206</v>
      </c>
      <c r="O26" s="110">
        <v>131.3476454293629</v>
      </c>
      <c r="P26" s="109">
        <v>107.77778190183247</v>
      </c>
      <c r="Q26" s="113">
        <v>111.60343378137364</v>
      </c>
      <c r="R26" s="110">
        <v>75.080602661982311</v>
      </c>
      <c r="S26" s="109">
        <v>160.63958238765323</v>
      </c>
      <c r="T26" s="113">
        <v>160.63958238765323</v>
      </c>
      <c r="U26" s="110">
        <v>129.14162505674082</v>
      </c>
      <c r="V26" s="109">
        <v>114.55881625155065</v>
      </c>
      <c r="W26" s="113">
        <v>107.22751931656767</v>
      </c>
      <c r="X26" s="110">
        <v>72.61915863291209</v>
      </c>
      <c r="Y26" s="109">
        <v>159.65931863727454</v>
      </c>
      <c r="Z26" s="113">
        <v>159.65931863727454</v>
      </c>
      <c r="AA26" s="110">
        <v>101.97595190380761</v>
      </c>
      <c r="AB26" s="109">
        <v>101.91384050970466</v>
      </c>
      <c r="AC26" s="113">
        <v>102.65491824531759</v>
      </c>
      <c r="AD26" s="110">
        <v>74.082827273737891</v>
      </c>
      <c r="AE26" s="109">
        <v>157.07119386637459</v>
      </c>
      <c r="AF26" s="113">
        <v>157.07119386637459</v>
      </c>
      <c r="AG26" s="110">
        <v>100.32289156626507</v>
      </c>
      <c r="AH26" s="109">
        <v>119.37373236618159</v>
      </c>
      <c r="AI26" s="113">
        <v>109.70156128632728</v>
      </c>
      <c r="AJ26" s="110">
        <v>76.61763480322287</v>
      </c>
      <c r="AK26" s="109">
        <v>156</v>
      </c>
      <c r="AL26" s="113">
        <v>156</v>
      </c>
      <c r="AM26" s="110">
        <v>101</v>
      </c>
      <c r="AN26" s="109">
        <v>119.07197920997962</v>
      </c>
      <c r="AO26" s="113">
        <v>105.18897480451842</v>
      </c>
      <c r="AP26" s="110">
        <v>72.431684155299067</v>
      </c>
    </row>
    <row r="27" spans="2:42" ht="15" customHeight="1" x14ac:dyDescent="0.2">
      <c r="B27" s="29" t="s">
        <v>65</v>
      </c>
    </row>
    <row r="28" spans="2:42" ht="15" customHeight="1" x14ac:dyDescent="0.2">
      <c r="B28" s="29"/>
    </row>
    <row r="29" spans="2:42" ht="30" customHeight="1" x14ac:dyDescent="0.25">
      <c r="B29" s="85" t="s">
        <v>11</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row>
    <row r="30" spans="2:42" ht="15" customHeight="1" x14ac:dyDescent="0.2">
      <c r="B30" s="86" t="s">
        <v>93</v>
      </c>
      <c r="C30" s="86"/>
      <c r="D30" s="86"/>
      <c r="E30" s="86"/>
      <c r="F30" s="86"/>
      <c r="G30" s="86"/>
      <c r="H30" s="86"/>
      <c r="I30" s="86"/>
      <c r="J30" s="86"/>
      <c r="K30" s="86"/>
      <c r="L30" s="86"/>
      <c r="M30" s="86"/>
    </row>
    <row r="31" spans="2:42" ht="15" customHeight="1" x14ac:dyDescent="0.2">
      <c r="B31" s="129" t="s">
        <v>95</v>
      </c>
      <c r="C31" s="5" t="s">
        <v>8</v>
      </c>
      <c r="D31" s="5" t="s">
        <v>9</v>
      </c>
      <c r="E31" s="5" t="s">
        <v>10</v>
      </c>
      <c r="F31" s="5" t="s">
        <v>59</v>
      </c>
      <c r="G31" s="5" t="s">
        <v>60</v>
      </c>
      <c r="H31" s="146" t="s">
        <v>61</v>
      </c>
      <c r="I31" s="146"/>
      <c r="J31" s="139" t="s">
        <v>62</v>
      </c>
      <c r="K31" s="146"/>
      <c r="L31" s="139" t="s">
        <v>63</v>
      </c>
      <c r="M31" s="146"/>
      <c r="N31" s="139" t="s">
        <v>97</v>
      </c>
      <c r="O31" s="146"/>
      <c r="P31" s="139" t="s">
        <v>103</v>
      </c>
      <c r="Q31" s="146"/>
    </row>
    <row r="32" spans="2:42" ht="35.1" customHeight="1" x14ac:dyDescent="0.2">
      <c r="B32" s="130"/>
      <c r="C32" s="5" t="s">
        <v>12</v>
      </c>
      <c r="D32" s="5" t="s">
        <v>12</v>
      </c>
      <c r="E32" s="5" t="s">
        <v>12</v>
      </c>
      <c r="F32" s="5" t="s">
        <v>12</v>
      </c>
      <c r="G32" s="5" t="s">
        <v>12</v>
      </c>
      <c r="H32" s="5" t="s">
        <v>12</v>
      </c>
      <c r="I32" s="5" t="s">
        <v>13</v>
      </c>
      <c r="J32" s="5" t="s">
        <v>12</v>
      </c>
      <c r="K32" s="5" t="s">
        <v>13</v>
      </c>
      <c r="L32" s="5" t="s">
        <v>12</v>
      </c>
      <c r="M32" s="5" t="s">
        <v>13</v>
      </c>
      <c r="N32" s="99" t="s">
        <v>12</v>
      </c>
      <c r="O32" s="99" t="s">
        <v>13</v>
      </c>
      <c r="P32" s="106" t="s">
        <v>12</v>
      </c>
      <c r="Q32" s="106" t="s">
        <v>13</v>
      </c>
    </row>
    <row r="33" spans="2:42" ht="50.1" customHeight="1" x14ac:dyDescent="0.2">
      <c r="B33" s="131"/>
      <c r="C33" s="5" t="s">
        <v>68</v>
      </c>
      <c r="D33" s="5" t="s">
        <v>68</v>
      </c>
      <c r="E33" s="5" t="s">
        <v>68</v>
      </c>
      <c r="F33" s="5" t="s">
        <v>68</v>
      </c>
      <c r="G33" s="5" t="s">
        <v>68</v>
      </c>
      <c r="H33" s="5" t="s">
        <v>68</v>
      </c>
      <c r="I33" s="5" t="s">
        <v>79</v>
      </c>
      <c r="J33" s="5" t="s">
        <v>80</v>
      </c>
      <c r="K33" s="5" t="s">
        <v>68</v>
      </c>
      <c r="L33" s="5" t="s">
        <v>80</v>
      </c>
      <c r="M33" s="5" t="s">
        <v>68</v>
      </c>
      <c r="N33" s="99" t="s">
        <v>80</v>
      </c>
      <c r="O33" s="99" t="s">
        <v>68</v>
      </c>
      <c r="P33" s="106" t="s">
        <v>80</v>
      </c>
      <c r="Q33" s="106" t="s">
        <v>68</v>
      </c>
    </row>
    <row r="34" spans="2:42" ht="15" customHeight="1" x14ac:dyDescent="0.2">
      <c r="B34" s="7" t="s">
        <v>50</v>
      </c>
      <c r="C34" s="114">
        <v>3.5502686108979282</v>
      </c>
      <c r="D34" s="114">
        <v>4.6271567891972989</v>
      </c>
      <c r="E34" s="114">
        <v>4.5242053789731047</v>
      </c>
      <c r="F34" s="114">
        <v>6.606998333730064</v>
      </c>
      <c r="G34" s="114">
        <v>6.4956704891177166</v>
      </c>
      <c r="H34" s="114">
        <v>5.3393351800554019</v>
      </c>
      <c r="I34" s="114">
        <v>11.060945716778569</v>
      </c>
      <c r="J34" s="115">
        <v>5.2496595551520659</v>
      </c>
      <c r="K34" s="114">
        <v>10.875174045638847</v>
      </c>
      <c r="L34" s="115">
        <v>4.1202404809619235</v>
      </c>
      <c r="M34" s="114">
        <v>8.3774138954924933</v>
      </c>
      <c r="N34" s="115">
        <v>4.0534501642935377</v>
      </c>
      <c r="O34" s="114">
        <v>7.1899558144785152</v>
      </c>
      <c r="P34" s="115">
        <v>5</v>
      </c>
      <c r="Q34" s="114">
        <v>7.1091391304349498</v>
      </c>
    </row>
    <row r="35" spans="2:42" ht="15" customHeight="1" x14ac:dyDescent="0.2">
      <c r="B35" s="7" t="s">
        <v>46</v>
      </c>
      <c r="C35" s="114">
        <v>14.201074443591713</v>
      </c>
      <c r="D35" s="114">
        <v>13.881470367591897</v>
      </c>
      <c r="E35" s="114">
        <v>13.572616136919315</v>
      </c>
      <c r="F35" s="114">
        <v>15.416329445370151</v>
      </c>
      <c r="G35" s="114">
        <v>15.156564474608004</v>
      </c>
      <c r="H35" s="114">
        <v>16.018005540166207</v>
      </c>
      <c r="I35" s="114">
        <v>11.194408420128429</v>
      </c>
      <c r="J35" s="115">
        <v>15.7489786654562</v>
      </c>
      <c r="K35" s="114">
        <v>11.006395205627861</v>
      </c>
      <c r="L35" s="115">
        <v>12.360721442885772</v>
      </c>
      <c r="M35" s="114">
        <v>12.157417131739841</v>
      </c>
      <c r="N35" s="115">
        <v>12.160350492880614</v>
      </c>
      <c r="O35" s="114">
        <v>9.5474272500096689</v>
      </c>
      <c r="P35" s="115">
        <v>15</v>
      </c>
      <c r="Q35" s="114">
        <v>11.139771155188347</v>
      </c>
    </row>
    <row r="36" spans="2:42" ht="15" customHeight="1" x14ac:dyDescent="0.2">
      <c r="B36" s="7" t="s">
        <v>45</v>
      </c>
      <c r="C36" s="114">
        <v>23.668457405986189</v>
      </c>
      <c r="D36" s="114">
        <v>25.449362340585147</v>
      </c>
      <c r="E36" s="114">
        <v>27.14523227383863</v>
      </c>
      <c r="F36" s="114">
        <v>26.427993334920256</v>
      </c>
      <c r="G36" s="114">
        <v>25.982681956470866</v>
      </c>
      <c r="H36" s="114">
        <v>30.968144044321335</v>
      </c>
      <c r="I36" s="114">
        <v>17.170049088262207</v>
      </c>
      <c r="J36" s="115">
        <v>30.448025419881983</v>
      </c>
      <c r="K36" s="114">
        <v>16.881673320551947</v>
      </c>
      <c r="L36" s="115">
        <v>24.721442885771545</v>
      </c>
      <c r="M36" s="114">
        <v>21.236879919927546</v>
      </c>
      <c r="N36" s="115">
        <v>24.320700985761228</v>
      </c>
      <c r="O36" s="114">
        <v>22.246435799959247</v>
      </c>
      <c r="P36" s="115">
        <v>29</v>
      </c>
      <c r="Q36" s="116"/>
    </row>
    <row r="37" spans="2:42" ht="15" customHeight="1" x14ac:dyDescent="0.2">
      <c r="B37" s="7" t="s">
        <v>44</v>
      </c>
      <c r="C37" s="114">
        <v>33.135840368380663</v>
      </c>
      <c r="D37" s="114">
        <v>32.39009752438109</v>
      </c>
      <c r="E37" s="114">
        <v>31.669437652811734</v>
      </c>
      <c r="F37" s="114">
        <v>30.832658890740301</v>
      </c>
      <c r="G37" s="114">
        <v>31.395740697402296</v>
      </c>
      <c r="H37" s="114">
        <v>41.646814404432135</v>
      </c>
      <c r="I37" s="114">
        <v>17.686123288743104</v>
      </c>
      <c r="J37" s="115">
        <v>30.448025419881983</v>
      </c>
      <c r="K37" s="114">
        <v>17.389079910766032</v>
      </c>
      <c r="L37" s="115">
        <v>24.721442885771545</v>
      </c>
      <c r="M37" s="114">
        <v>21.73791087350526</v>
      </c>
      <c r="N37" s="115">
        <v>24.320700985761228</v>
      </c>
      <c r="O37" s="114">
        <v>21.840472396985177</v>
      </c>
      <c r="P37" s="115">
        <v>29</v>
      </c>
      <c r="Q37" s="120">
        <v>22.512134948098943</v>
      </c>
    </row>
    <row r="38" spans="2:42" ht="15" customHeight="1" x14ac:dyDescent="0.2">
      <c r="B38" s="7" t="s">
        <v>49</v>
      </c>
      <c r="C38" s="114">
        <v>42.603223330775137</v>
      </c>
      <c r="D38" s="114">
        <v>41.644411102775692</v>
      </c>
      <c r="E38" s="114">
        <v>40.717848410757945</v>
      </c>
      <c r="F38" s="114">
        <v>39.641990002380389</v>
      </c>
      <c r="G38" s="114">
        <v>40.056634682892586</v>
      </c>
      <c r="H38" s="114">
        <v>52.325484764542942</v>
      </c>
      <c r="I38" s="114">
        <v>17.149618531913013</v>
      </c>
      <c r="J38" s="115">
        <v>40.947344530186115</v>
      </c>
      <c r="K38" s="114">
        <v>16.861585901100131</v>
      </c>
      <c r="L38" s="115">
        <v>35.022044088176351</v>
      </c>
      <c r="M38" s="114">
        <v>25.842371465646394</v>
      </c>
      <c r="N38" s="115">
        <v>34.454326396495077</v>
      </c>
      <c r="O38" s="114">
        <v>29.21328352297709</v>
      </c>
      <c r="P38" s="115">
        <v>39</v>
      </c>
      <c r="Q38" s="114">
        <v>31.006399768250422</v>
      </c>
    </row>
    <row r="39" spans="2:42" ht="15" customHeight="1" x14ac:dyDescent="0.2">
      <c r="B39" s="7" t="s">
        <v>64</v>
      </c>
      <c r="C39" s="114">
        <v>61.537989255564092</v>
      </c>
      <c r="D39" s="114">
        <v>63.623405851462863</v>
      </c>
      <c r="E39" s="114">
        <v>63.338875305623468</v>
      </c>
      <c r="F39" s="114">
        <v>61.665317781480603</v>
      </c>
      <c r="G39" s="114">
        <v>61.708869646618304</v>
      </c>
      <c r="H39" s="114">
        <v>63.004155124653749</v>
      </c>
      <c r="I39" s="114">
        <v>50.645312938936335</v>
      </c>
      <c r="J39" s="115">
        <v>61.945982750794379</v>
      </c>
      <c r="K39" s="114">
        <v>49.794710769739496</v>
      </c>
      <c r="L39" s="115">
        <v>52.53306613226453</v>
      </c>
      <c r="M39" s="114">
        <v>49.070856012663455</v>
      </c>
      <c r="N39" s="115">
        <v>51.681489594742608</v>
      </c>
      <c r="O39" s="114">
        <v>46.214691453515535</v>
      </c>
      <c r="P39" s="115">
        <v>51</v>
      </c>
      <c r="Q39" s="114">
        <v>47.489284916198542</v>
      </c>
    </row>
    <row r="40" spans="2:42" ht="15" customHeight="1" x14ac:dyDescent="0.2">
      <c r="B40" s="47" t="s">
        <v>66</v>
      </c>
      <c r="C40" s="65"/>
      <c r="D40" s="34"/>
      <c r="E40" s="34"/>
      <c r="F40" s="34"/>
      <c r="G40" s="34"/>
      <c r="H40" s="35"/>
      <c r="I40" s="36"/>
      <c r="J40" s="36"/>
      <c r="K40" s="36"/>
      <c r="L40" s="36"/>
    </row>
    <row r="41" spans="2:42" ht="15" customHeight="1" x14ac:dyDescent="0.2"/>
    <row r="42" spans="2:42" ht="15" customHeight="1" x14ac:dyDescent="0.2">
      <c r="B42" s="87" t="s">
        <v>92</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row>
    <row r="43" spans="2:42" ht="15" customHeight="1" x14ac:dyDescent="0.2">
      <c r="B43" s="129" t="s">
        <v>95</v>
      </c>
      <c r="C43" s="146" t="s">
        <v>8</v>
      </c>
      <c r="D43" s="146"/>
      <c r="E43" s="146" t="s">
        <v>9</v>
      </c>
      <c r="F43" s="146"/>
      <c r="G43" s="146" t="s">
        <v>10</v>
      </c>
      <c r="H43" s="146"/>
      <c r="I43" s="137" t="s">
        <v>59</v>
      </c>
      <c r="J43" s="139"/>
      <c r="K43" s="137" t="s">
        <v>60</v>
      </c>
      <c r="L43" s="139"/>
      <c r="M43" s="137" t="s">
        <v>61</v>
      </c>
      <c r="N43" s="138"/>
      <c r="O43" s="138"/>
      <c r="P43" s="138"/>
      <c r="Q43" s="138"/>
      <c r="R43" s="139"/>
      <c r="S43" s="137" t="s">
        <v>62</v>
      </c>
      <c r="T43" s="138"/>
      <c r="U43" s="138"/>
      <c r="V43" s="138"/>
      <c r="W43" s="138"/>
      <c r="X43" s="139"/>
      <c r="Y43" s="137" t="s">
        <v>63</v>
      </c>
      <c r="Z43" s="138"/>
      <c r="AA43" s="138"/>
      <c r="AB43" s="138"/>
      <c r="AC43" s="138"/>
      <c r="AD43" s="139"/>
      <c r="AE43" s="137" t="s">
        <v>97</v>
      </c>
      <c r="AF43" s="138"/>
      <c r="AG43" s="138"/>
      <c r="AH43" s="138"/>
      <c r="AI43" s="138"/>
      <c r="AJ43" s="139"/>
      <c r="AK43" s="137" t="s">
        <v>103</v>
      </c>
      <c r="AL43" s="138"/>
      <c r="AM43" s="138"/>
      <c r="AN43" s="138"/>
      <c r="AO43" s="138"/>
      <c r="AP43" s="139"/>
    </row>
    <row r="44" spans="2:42" ht="35.1" customHeight="1" x14ac:dyDescent="0.2">
      <c r="B44" s="130"/>
      <c r="C44" s="137" t="s">
        <v>12</v>
      </c>
      <c r="D44" s="139"/>
      <c r="E44" s="137" t="s">
        <v>12</v>
      </c>
      <c r="F44" s="139"/>
      <c r="G44" s="137" t="s">
        <v>12</v>
      </c>
      <c r="H44" s="139"/>
      <c r="I44" s="137" t="s">
        <v>12</v>
      </c>
      <c r="J44" s="139"/>
      <c r="K44" s="137" t="s">
        <v>12</v>
      </c>
      <c r="L44" s="139"/>
      <c r="M44" s="137" t="s">
        <v>12</v>
      </c>
      <c r="N44" s="138"/>
      <c r="O44" s="139"/>
      <c r="P44" s="137" t="s">
        <v>13</v>
      </c>
      <c r="Q44" s="138"/>
      <c r="R44" s="139"/>
      <c r="S44" s="137" t="s">
        <v>12</v>
      </c>
      <c r="T44" s="138"/>
      <c r="U44" s="139"/>
      <c r="V44" s="137" t="s">
        <v>13</v>
      </c>
      <c r="W44" s="138"/>
      <c r="X44" s="139"/>
      <c r="Y44" s="137" t="s">
        <v>12</v>
      </c>
      <c r="Z44" s="138"/>
      <c r="AA44" s="139"/>
      <c r="AB44" s="137" t="s">
        <v>13</v>
      </c>
      <c r="AC44" s="138"/>
      <c r="AD44" s="139"/>
      <c r="AE44" s="137" t="s">
        <v>12</v>
      </c>
      <c r="AF44" s="138"/>
      <c r="AG44" s="139"/>
      <c r="AH44" s="137" t="s">
        <v>13</v>
      </c>
      <c r="AI44" s="138"/>
      <c r="AJ44" s="139"/>
      <c r="AK44" s="137" t="s">
        <v>12</v>
      </c>
      <c r="AL44" s="138"/>
      <c r="AM44" s="139"/>
      <c r="AN44" s="137" t="s">
        <v>13</v>
      </c>
      <c r="AO44" s="138"/>
      <c r="AP44" s="139"/>
    </row>
    <row r="45" spans="2:42" ht="35.1" customHeight="1" x14ac:dyDescent="0.2">
      <c r="B45" s="131"/>
      <c r="C45" s="37" t="s">
        <v>67</v>
      </c>
      <c r="D45" s="6" t="s">
        <v>68</v>
      </c>
      <c r="E45" s="37" t="s">
        <v>67</v>
      </c>
      <c r="F45" s="6" t="s">
        <v>68</v>
      </c>
      <c r="G45" s="37" t="s">
        <v>67</v>
      </c>
      <c r="H45" s="6" t="s">
        <v>68</v>
      </c>
      <c r="I45" s="37" t="s">
        <v>67</v>
      </c>
      <c r="J45" s="38" t="s">
        <v>68</v>
      </c>
      <c r="K45" s="37" t="s">
        <v>67</v>
      </c>
      <c r="L45" s="38" t="s">
        <v>68</v>
      </c>
      <c r="M45" s="37" t="s">
        <v>67</v>
      </c>
      <c r="N45" s="38" t="s">
        <v>68</v>
      </c>
      <c r="O45" s="6" t="s">
        <v>69</v>
      </c>
      <c r="P45" s="37" t="s">
        <v>67</v>
      </c>
      <c r="Q45" s="38" t="s">
        <v>68</v>
      </c>
      <c r="R45" s="6" t="s">
        <v>69</v>
      </c>
      <c r="S45" s="37" t="s">
        <v>67</v>
      </c>
      <c r="T45" s="38" t="s">
        <v>68</v>
      </c>
      <c r="U45" s="6" t="s">
        <v>69</v>
      </c>
      <c r="V45" s="37" t="s">
        <v>67</v>
      </c>
      <c r="W45" s="38" t="s">
        <v>68</v>
      </c>
      <c r="X45" s="6" t="s">
        <v>69</v>
      </c>
      <c r="Y45" s="37" t="s">
        <v>67</v>
      </c>
      <c r="Z45" s="38" t="s">
        <v>68</v>
      </c>
      <c r="AA45" s="6" t="s">
        <v>69</v>
      </c>
      <c r="AB45" s="37" t="s">
        <v>67</v>
      </c>
      <c r="AC45" s="38" t="s">
        <v>68</v>
      </c>
      <c r="AD45" s="6" t="s">
        <v>69</v>
      </c>
      <c r="AE45" s="94" t="s">
        <v>67</v>
      </c>
      <c r="AF45" s="95" t="s">
        <v>68</v>
      </c>
      <c r="AG45" s="92" t="s">
        <v>69</v>
      </c>
      <c r="AH45" s="94" t="s">
        <v>67</v>
      </c>
      <c r="AI45" s="95" t="s">
        <v>68</v>
      </c>
      <c r="AJ45" s="92" t="s">
        <v>69</v>
      </c>
      <c r="AK45" s="103" t="s">
        <v>67</v>
      </c>
      <c r="AL45" s="104" t="s">
        <v>68</v>
      </c>
      <c r="AM45" s="105" t="s">
        <v>69</v>
      </c>
      <c r="AN45" s="103" t="s">
        <v>67</v>
      </c>
      <c r="AO45" s="104" t="s">
        <v>68</v>
      </c>
      <c r="AP45" s="105" t="s">
        <v>69</v>
      </c>
    </row>
    <row r="46" spans="2:42" ht="15" customHeight="1" x14ac:dyDescent="0.2">
      <c r="B46" s="39" t="s">
        <v>38</v>
      </c>
      <c r="C46" s="117">
        <v>54.437452033768231</v>
      </c>
      <c r="D46" s="118">
        <v>117.15886415963163</v>
      </c>
      <c r="E46" s="117">
        <v>56.682670667666912</v>
      </c>
      <c r="F46" s="118">
        <v>114.52213053263316</v>
      </c>
      <c r="G46" s="117">
        <v>55.42151589242053</v>
      </c>
      <c r="H46" s="118">
        <v>130.07090464547676</v>
      </c>
      <c r="I46" s="117">
        <v>53.957153058795527</v>
      </c>
      <c r="J46" s="119">
        <v>126.63413472982623</v>
      </c>
      <c r="K46" s="117">
        <v>53.047975661128014</v>
      </c>
      <c r="L46" s="119">
        <v>124.5003510414229</v>
      </c>
      <c r="M46" s="117">
        <v>52.325484764542942</v>
      </c>
      <c r="N46" s="119">
        <v>127.07617728531858</v>
      </c>
      <c r="O46" s="118">
        <v>116.39750692520776</v>
      </c>
      <c r="P46" s="117">
        <v>38.551982756249622</v>
      </c>
      <c r="Q46" s="119">
        <v>84.16983064580316</v>
      </c>
      <c r="R46" s="118">
        <v>72.010078621138376</v>
      </c>
      <c r="S46" s="117">
        <v>51.44666364049025</v>
      </c>
      <c r="T46" s="119">
        <v>124.94189741261918</v>
      </c>
      <c r="U46" s="118">
        <v>114.44257830231504</v>
      </c>
      <c r="V46" s="117">
        <v>37.904491443502813</v>
      </c>
      <c r="W46" s="119">
        <v>82.756174842855032</v>
      </c>
      <c r="X46" s="118">
        <v>70.800649248018942</v>
      </c>
      <c r="Y46" s="117">
        <v>50.472945891783567</v>
      </c>
      <c r="Z46" s="119">
        <v>105.06613226452906</v>
      </c>
      <c r="AA46" s="118">
        <v>105.06613226452906</v>
      </c>
      <c r="AB46" s="117">
        <v>43.551781119433464</v>
      </c>
      <c r="AC46" s="119">
        <v>83.377736746045031</v>
      </c>
      <c r="AD46" s="118">
        <v>72.076478953888639</v>
      </c>
      <c r="AE46" s="117">
        <v>49.65476451259584</v>
      </c>
      <c r="AF46" s="119">
        <v>103.36297918948522</v>
      </c>
      <c r="AG46" s="118">
        <v>103.36297918948522</v>
      </c>
      <c r="AH46" s="117">
        <v>43.180644828617503</v>
      </c>
      <c r="AI46" s="119">
        <v>76.5566863753061</v>
      </c>
      <c r="AJ46" s="118">
        <v>69.274199459439302</v>
      </c>
      <c r="AK46" s="117">
        <v>49</v>
      </c>
      <c r="AL46" s="119">
        <v>102</v>
      </c>
      <c r="AM46" s="118">
        <v>102</v>
      </c>
      <c r="AN46" s="117">
        <v>44.205527352848144</v>
      </c>
      <c r="AO46" s="119">
        <v>77.354089239653391</v>
      </c>
      <c r="AP46" s="118">
        <v>70.683580180303608</v>
      </c>
    </row>
    <row r="47" spans="2:42" ht="15" customHeight="1" x14ac:dyDescent="0.2">
      <c r="B47" s="39" t="s">
        <v>39</v>
      </c>
      <c r="C47" s="117">
        <v>81.656178050652358</v>
      </c>
      <c r="D47" s="118">
        <v>164.49577897160401</v>
      </c>
      <c r="E47" s="117">
        <v>79.818454613653415</v>
      </c>
      <c r="F47" s="118">
        <v>160.79369842460613</v>
      </c>
      <c r="G47" s="117">
        <v>78.042542787286052</v>
      </c>
      <c r="H47" s="118">
        <v>135.72616136919314</v>
      </c>
      <c r="I47" s="117">
        <v>75.98048083789574</v>
      </c>
      <c r="J47" s="119">
        <v>132.13996667460128</v>
      </c>
      <c r="K47" s="117">
        <v>74.700210624853739</v>
      </c>
      <c r="L47" s="119">
        <v>135.32646852328577</v>
      </c>
      <c r="M47" s="117">
        <v>73.68282548476455</v>
      </c>
      <c r="N47" s="119">
        <v>137.75484764542938</v>
      </c>
      <c r="O47" s="118">
        <v>127.07617728531858</v>
      </c>
      <c r="P47" s="117">
        <v>52.32764777125572</v>
      </c>
      <c r="Q47" s="119">
        <v>90.289164902721367</v>
      </c>
      <c r="R47" s="118">
        <v>75.27679095980011</v>
      </c>
      <c r="S47" s="117">
        <v>72.445301861098514</v>
      </c>
      <c r="T47" s="119">
        <v>135.4412165229233</v>
      </c>
      <c r="U47" s="118">
        <v>124.94189741261918</v>
      </c>
      <c r="V47" s="117">
        <v>51.448790318901452</v>
      </c>
      <c r="W47" s="119">
        <v>88.772733172625735</v>
      </c>
      <c r="X47" s="118">
        <v>74.012496241001827</v>
      </c>
      <c r="Y47" s="117">
        <v>71.074148296593194</v>
      </c>
      <c r="Z47" s="119">
        <v>124.63727454909819</v>
      </c>
      <c r="AA47" s="118">
        <v>114.33667334669339</v>
      </c>
      <c r="AB47" s="117">
        <v>55.763495671120459</v>
      </c>
      <c r="AC47" s="119">
        <v>91.20726029777245</v>
      </c>
      <c r="AD47" s="118">
        <v>78.740435053564767</v>
      </c>
      <c r="AE47" s="117">
        <v>69.922015334063531</v>
      </c>
      <c r="AF47" s="119">
        <v>122.61686746987952</v>
      </c>
      <c r="AG47" s="118">
        <v>112.48324205914568</v>
      </c>
      <c r="AH47" s="117">
        <v>54.878144984838237</v>
      </c>
      <c r="AI47" s="119">
        <v>89.804074015995255</v>
      </c>
      <c r="AJ47" s="118">
        <v>80.41323152164702</v>
      </c>
      <c r="AK47" s="117">
        <v>69</v>
      </c>
      <c r="AL47" s="119">
        <v>121</v>
      </c>
      <c r="AM47" s="118">
        <v>111</v>
      </c>
      <c r="AN47" s="117">
        <v>56.282005269674649</v>
      </c>
      <c r="AO47" s="119">
        <v>91.794251434071796</v>
      </c>
      <c r="AP47" s="118">
        <v>82.077783987767901</v>
      </c>
    </row>
    <row r="48" spans="2:42" ht="15" customHeight="1" x14ac:dyDescent="0.2">
      <c r="B48" s="39" t="s">
        <v>40</v>
      </c>
      <c r="C48" s="117">
        <v>81.656178050652358</v>
      </c>
      <c r="D48" s="118">
        <v>164.49577897160401</v>
      </c>
      <c r="E48" s="117">
        <v>79.818454613653415</v>
      </c>
      <c r="F48" s="118">
        <v>160.79369842460613</v>
      </c>
      <c r="G48" s="117">
        <v>78.042542787286052</v>
      </c>
      <c r="H48" s="118">
        <v>147.03667481662589</v>
      </c>
      <c r="I48" s="117">
        <v>82.587479171625802</v>
      </c>
      <c r="J48" s="119">
        <v>143.15163056415139</v>
      </c>
      <c r="K48" s="117">
        <v>81.195881113971453</v>
      </c>
      <c r="L48" s="119">
        <v>143.98736250877604</v>
      </c>
      <c r="M48" s="117">
        <v>80.09002770083103</v>
      </c>
      <c r="N48" s="119">
        <v>148.43351800554018</v>
      </c>
      <c r="O48" s="118">
        <v>137.75484764542938</v>
      </c>
      <c r="P48" s="117">
        <v>59.224983583625338</v>
      </c>
      <c r="Q48" s="119">
        <v>107.84877842268364</v>
      </c>
      <c r="R48" s="118">
        <v>96.74897940999405</v>
      </c>
      <c r="S48" s="117">
        <v>78.744893327280991</v>
      </c>
      <c r="T48" s="119">
        <v>145.94053563322746</v>
      </c>
      <c r="U48" s="118">
        <v>135.4412165229233</v>
      </c>
      <c r="V48" s="117">
        <v>58.230283450809118</v>
      </c>
      <c r="W48" s="119">
        <v>106.03742808149467</v>
      </c>
      <c r="X48" s="118">
        <v>95.124053291896104</v>
      </c>
      <c r="Y48" s="117">
        <v>77.254509018036075</v>
      </c>
      <c r="Z48" s="119">
        <v>144.20841683366734</v>
      </c>
      <c r="AA48" s="118">
        <v>133.90781563126254</v>
      </c>
      <c r="AB48" s="117">
        <v>58.443286319911422</v>
      </c>
      <c r="AC48" s="119">
        <v>110.25195081332555</v>
      </c>
      <c r="AD48" s="118">
        <v>96.768619465933369</v>
      </c>
      <c r="AE48" s="117">
        <v>76.002190580503836</v>
      </c>
      <c r="AF48" s="119">
        <v>141.87075575027384</v>
      </c>
      <c r="AG48" s="118">
        <v>131.73713033953999</v>
      </c>
      <c r="AH48" s="117">
        <v>58.362103427997319</v>
      </c>
      <c r="AI48" s="119">
        <v>107.73090583004428</v>
      </c>
      <c r="AJ48" s="118">
        <v>95.852211746355806</v>
      </c>
      <c r="AK48" s="117">
        <v>75</v>
      </c>
      <c r="AL48" s="119">
        <v>140</v>
      </c>
      <c r="AM48" s="118">
        <v>130</v>
      </c>
      <c r="AN48" s="117">
        <v>60.135368908134843</v>
      </c>
      <c r="AO48" s="119">
        <v>101.31411841373171</v>
      </c>
      <c r="AP48" s="118">
        <v>92.365858055648715</v>
      </c>
    </row>
    <row r="49" spans="2:42" ht="15" customHeight="1" x14ac:dyDescent="0.2">
      <c r="B49" s="39" t="s">
        <v>41</v>
      </c>
      <c r="C49" s="117">
        <v>81.656178050652358</v>
      </c>
      <c r="D49" s="118">
        <v>164.49577897160401</v>
      </c>
      <c r="E49" s="117">
        <v>79.818454613653415</v>
      </c>
      <c r="F49" s="118">
        <v>160.79369842460613</v>
      </c>
      <c r="G49" s="117">
        <v>78.042542787286052</v>
      </c>
      <c r="H49" s="118">
        <v>158.34718826405867</v>
      </c>
      <c r="I49" s="117">
        <v>86.992144727445847</v>
      </c>
      <c r="J49" s="119">
        <v>154.1632944537015</v>
      </c>
      <c r="K49" s="117">
        <v>85.526328106716605</v>
      </c>
      <c r="L49" s="119">
        <v>154.81347999063891</v>
      </c>
      <c r="M49" s="117">
        <v>84.36149584487535</v>
      </c>
      <c r="N49" s="119">
        <v>169.79085872576178</v>
      </c>
      <c r="O49" s="118">
        <v>159.11218836565098</v>
      </c>
      <c r="P49" s="117">
        <v>67.487752110068769</v>
      </c>
      <c r="Q49" s="119">
        <v>122.57393804705738</v>
      </c>
      <c r="R49" s="118">
        <v>114.44413732476998</v>
      </c>
      <c r="S49" s="117">
        <v>82.944620971402642</v>
      </c>
      <c r="T49" s="119">
        <v>166.93917385383571</v>
      </c>
      <c r="U49" s="118">
        <v>156.43985474353158</v>
      </c>
      <c r="V49" s="117">
        <v>66.354276473177009</v>
      </c>
      <c r="W49" s="119">
        <v>120.51527453923119</v>
      </c>
      <c r="X49" s="118">
        <v>112.52201608962859</v>
      </c>
      <c r="Y49" s="117">
        <v>81.374749498998</v>
      </c>
      <c r="Z49" s="119">
        <v>163.77955911823648</v>
      </c>
      <c r="AA49" s="118">
        <v>153.47895791583167</v>
      </c>
      <c r="AB49" s="117">
        <v>67.938007513120027</v>
      </c>
      <c r="AC49" s="119">
        <v>127.5182673818619</v>
      </c>
      <c r="AD49" s="118">
        <v>108.02079081457457</v>
      </c>
      <c r="AE49" s="117">
        <v>80.055640744797373</v>
      </c>
      <c r="AF49" s="119">
        <v>161.12464403066815</v>
      </c>
      <c r="AG49" s="118">
        <v>150.99101861993429</v>
      </c>
      <c r="AH49" s="117">
        <v>67.270231179103149</v>
      </c>
      <c r="AI49" s="119">
        <v>114.14694369408326</v>
      </c>
      <c r="AJ49" s="118">
        <v>105.69312056837923</v>
      </c>
      <c r="AK49" s="117">
        <v>79</v>
      </c>
      <c r="AL49" s="119">
        <v>159</v>
      </c>
      <c r="AM49" s="118">
        <v>149</v>
      </c>
      <c r="AN49" s="117">
        <v>69.140560870021829</v>
      </c>
      <c r="AO49" s="119">
        <v>114.84593682131926</v>
      </c>
      <c r="AP49" s="118">
        <v>105.4140065690918</v>
      </c>
    </row>
    <row r="50" spans="2:42" ht="15" customHeight="1" x14ac:dyDescent="0.2">
      <c r="B50" s="39" t="s">
        <v>42</v>
      </c>
      <c r="C50" s="117">
        <v>81.656178050652358</v>
      </c>
      <c r="D50" s="118">
        <v>164.49577897160401</v>
      </c>
      <c r="E50" s="117">
        <v>79.818454613653415</v>
      </c>
      <c r="F50" s="118">
        <v>160.79369842460613</v>
      </c>
      <c r="G50" s="117">
        <v>89.353056234718821</v>
      </c>
      <c r="H50" s="118">
        <v>158.34718826405867</v>
      </c>
      <c r="I50" s="117">
        <v>98.003808616995954</v>
      </c>
      <c r="J50" s="119">
        <v>154.1632944537015</v>
      </c>
      <c r="K50" s="117">
        <v>96.352445588579457</v>
      </c>
      <c r="L50" s="119">
        <v>154.81347999063891</v>
      </c>
      <c r="M50" s="117">
        <v>95.040166204986164</v>
      </c>
      <c r="N50" s="119">
        <v>191.14819944598341</v>
      </c>
      <c r="O50" s="118">
        <v>180.46952908587261</v>
      </c>
      <c r="P50" s="117">
        <v>76.126556168303239</v>
      </c>
      <c r="Q50" s="119">
        <v>132.62995587024744</v>
      </c>
      <c r="R50" s="118">
        <v>121.81930497633745</v>
      </c>
      <c r="S50" s="117">
        <v>93.443940081706785</v>
      </c>
      <c r="T50" s="119">
        <v>187.93781207444397</v>
      </c>
      <c r="U50" s="118">
        <v>177.43849296413984</v>
      </c>
      <c r="V50" s="117">
        <v>74.847989405603641</v>
      </c>
      <c r="W50" s="119">
        <v>130.4023987357948</v>
      </c>
      <c r="X50" s="118">
        <v>119.77331574160097</v>
      </c>
      <c r="Y50" s="117">
        <v>91.675350701402806</v>
      </c>
      <c r="Z50" s="119">
        <v>183.35070140280561</v>
      </c>
      <c r="AA50" s="118">
        <v>173.05010020040081</v>
      </c>
      <c r="AB50" s="117">
        <v>75.046386136135595</v>
      </c>
      <c r="AC50" s="119">
        <v>142.47033780124116</v>
      </c>
      <c r="AD50" s="118">
        <v>123.51404426344531</v>
      </c>
      <c r="AE50" s="117">
        <v>90.189266155531229</v>
      </c>
      <c r="AF50" s="119">
        <v>180.37853231106246</v>
      </c>
      <c r="AG50" s="118">
        <v>170.2449069003286</v>
      </c>
      <c r="AH50" s="117">
        <v>74.351788426182239</v>
      </c>
      <c r="AI50" s="119">
        <v>126.81224923621485</v>
      </c>
      <c r="AJ50" s="118">
        <v>114.50329773577859</v>
      </c>
      <c r="AK50" s="117">
        <v>89</v>
      </c>
      <c r="AL50" s="119">
        <v>178</v>
      </c>
      <c r="AM50" s="118">
        <v>168</v>
      </c>
      <c r="AN50" s="117">
        <v>76.364780189206016</v>
      </c>
      <c r="AO50" s="119">
        <v>129.84297674419022</v>
      </c>
      <c r="AP50" s="118">
        <v>118.29935902831004</v>
      </c>
    </row>
    <row r="51" spans="2:42" ht="15" customHeight="1" x14ac:dyDescent="0.2">
      <c r="B51" s="39" t="s">
        <v>43</v>
      </c>
      <c r="C51" s="117">
        <v>91.123561013046825</v>
      </c>
      <c r="D51" s="118">
        <v>164.49577897160401</v>
      </c>
      <c r="E51" s="117">
        <v>89.072768192048002</v>
      </c>
      <c r="F51" s="118">
        <v>160.79369842460613</v>
      </c>
      <c r="G51" s="117">
        <v>89.353056234718821</v>
      </c>
      <c r="H51" s="118">
        <v>158.34718826405867</v>
      </c>
      <c r="I51" s="117">
        <v>109.01547250654606</v>
      </c>
      <c r="J51" s="119">
        <v>154.1632944537015</v>
      </c>
      <c r="K51" s="117">
        <v>107.17856307044232</v>
      </c>
      <c r="L51" s="119">
        <v>154.81347999063891</v>
      </c>
      <c r="M51" s="117">
        <v>105.71883656509696</v>
      </c>
      <c r="N51" s="119">
        <v>212.50554016620501</v>
      </c>
      <c r="O51" s="118">
        <v>201.82686980609421</v>
      </c>
      <c r="P51" s="117">
        <v>83.617202974240641</v>
      </c>
      <c r="Q51" s="119">
        <v>139.14409265876435</v>
      </c>
      <c r="R51" s="118">
        <v>130.32632581111179</v>
      </c>
      <c r="S51" s="117">
        <v>103.94325919201091</v>
      </c>
      <c r="T51" s="119">
        <v>208.93645029505223</v>
      </c>
      <c r="U51" s="118">
        <v>198.4371311847481</v>
      </c>
      <c r="V51" s="117">
        <v>82.212828707310592</v>
      </c>
      <c r="W51" s="119">
        <v>136.80712877843104</v>
      </c>
      <c r="X51" s="118">
        <v>128.13745878659472</v>
      </c>
      <c r="Y51" s="117">
        <v>101.97595190380761</v>
      </c>
      <c r="Z51" s="119">
        <v>202.92184368737475</v>
      </c>
      <c r="AA51" s="118">
        <v>192.62124248496994</v>
      </c>
      <c r="AB51" s="117">
        <v>81.066967571818182</v>
      </c>
      <c r="AC51" s="119">
        <v>153.63450988230744</v>
      </c>
      <c r="AD51" s="118">
        <v>136.0334687413629</v>
      </c>
      <c r="AE51" s="117">
        <v>100.32289156626507</v>
      </c>
      <c r="AF51" s="119">
        <v>199.63242059145674</v>
      </c>
      <c r="AG51" s="118">
        <v>189.49879518072291</v>
      </c>
      <c r="AH51" s="117">
        <v>79.486567593704308</v>
      </c>
      <c r="AI51" s="119">
        <v>138.094819958747</v>
      </c>
      <c r="AJ51" s="118">
        <v>129.49799097968372</v>
      </c>
      <c r="AK51" s="117">
        <v>99</v>
      </c>
      <c r="AL51" s="119">
        <v>197</v>
      </c>
      <c r="AM51" s="118">
        <v>187</v>
      </c>
      <c r="AN51" s="117">
        <v>80.704202495949374</v>
      </c>
      <c r="AO51" s="119">
        <v>135.94498137190467</v>
      </c>
      <c r="AP51" s="118">
        <v>130.67989079082272</v>
      </c>
    </row>
    <row r="52" spans="2:42" ht="15" customHeight="1" x14ac:dyDescent="0.2">
      <c r="B52" s="41" t="s">
        <v>76</v>
      </c>
      <c r="C52" s="41"/>
      <c r="D52" s="41"/>
      <c r="E52" s="41"/>
      <c r="F52" s="41"/>
      <c r="G52" s="41"/>
      <c r="H52" s="41"/>
      <c r="I52" s="41"/>
      <c r="J52" s="41"/>
      <c r="K52" s="41"/>
      <c r="L52" s="41"/>
      <c r="M52" s="41"/>
      <c r="N52" s="41"/>
      <c r="O52" s="42"/>
      <c r="P52" s="42"/>
      <c r="Q52" s="42"/>
      <c r="R52" s="36"/>
      <c r="S52" s="36"/>
      <c r="T52" s="36"/>
      <c r="U52" s="36"/>
      <c r="V52" s="36"/>
      <c r="W52" s="36"/>
      <c r="X52" s="36"/>
      <c r="Y52" s="36"/>
      <c r="Z52" s="36"/>
      <c r="AA52" s="36"/>
      <c r="AB52" s="36"/>
      <c r="AC52" s="36"/>
      <c r="AD52" s="36"/>
      <c r="AE52" s="40"/>
      <c r="AF52" s="40"/>
      <c r="AG52" s="40"/>
    </row>
    <row r="53" spans="2:42" ht="15" customHeight="1" x14ac:dyDescent="0.2">
      <c r="B53" s="82"/>
      <c r="C53" s="82"/>
      <c r="D53" s="82"/>
      <c r="E53" s="82"/>
      <c r="F53" s="82"/>
      <c r="G53" s="82"/>
      <c r="H53" s="82"/>
      <c r="I53" s="82"/>
      <c r="J53" s="82"/>
      <c r="K53" s="82"/>
      <c r="L53" s="82"/>
      <c r="M53" s="82"/>
      <c r="N53" s="82"/>
      <c r="O53" s="83"/>
      <c r="P53" s="83"/>
      <c r="Q53" s="83"/>
      <c r="R53" s="40"/>
      <c r="S53" s="40"/>
      <c r="T53" s="40"/>
      <c r="U53" s="40"/>
      <c r="V53" s="40"/>
      <c r="W53" s="40"/>
      <c r="X53" s="40"/>
      <c r="Y53" s="40"/>
      <c r="Z53" s="40"/>
      <c r="AA53" s="40"/>
      <c r="AB53" s="40"/>
      <c r="AC53" s="40"/>
      <c r="AD53" s="40"/>
      <c r="AE53" s="40"/>
      <c r="AF53" s="40"/>
      <c r="AG53" s="40"/>
    </row>
    <row r="54" spans="2:42" ht="30" customHeight="1" x14ac:dyDescent="0.25">
      <c r="B54" s="85" t="s">
        <v>14</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row>
    <row r="55" spans="2:42" ht="30" customHeight="1" x14ac:dyDescent="0.2">
      <c r="B55" s="86" t="s">
        <v>91</v>
      </c>
      <c r="C55" s="86"/>
      <c r="D55" s="86"/>
      <c r="E55" s="86"/>
      <c r="F55" s="86"/>
      <c r="G55" s="86"/>
      <c r="H55" s="86"/>
      <c r="I55" s="86"/>
      <c r="J55" s="86"/>
    </row>
    <row r="56" spans="2:42" ht="15" customHeight="1" x14ac:dyDescent="0.2">
      <c r="B56" s="128" t="s">
        <v>95</v>
      </c>
      <c r="C56" s="43" t="s">
        <v>8</v>
      </c>
      <c r="D56" s="43" t="s">
        <v>9</v>
      </c>
      <c r="E56" s="43" t="s">
        <v>10</v>
      </c>
      <c r="F56" s="43" t="s">
        <v>59</v>
      </c>
      <c r="G56" s="43" t="s">
        <v>60</v>
      </c>
      <c r="H56" s="43" t="s">
        <v>61</v>
      </c>
      <c r="I56" s="43" t="s">
        <v>62</v>
      </c>
      <c r="J56" s="44" t="s">
        <v>63</v>
      </c>
      <c r="K56" s="93" t="s">
        <v>97</v>
      </c>
      <c r="L56" s="107" t="s">
        <v>103</v>
      </c>
    </row>
    <row r="57" spans="2:42" ht="35.1" customHeight="1" x14ac:dyDescent="0.2">
      <c r="B57" s="128"/>
      <c r="C57" s="43" t="s">
        <v>12</v>
      </c>
      <c r="D57" s="43" t="s">
        <v>12</v>
      </c>
      <c r="E57" s="43" t="s">
        <v>12</v>
      </c>
      <c r="F57" s="43" t="s">
        <v>12</v>
      </c>
      <c r="G57" s="43" t="s">
        <v>12</v>
      </c>
      <c r="H57" s="43" t="s">
        <v>12</v>
      </c>
      <c r="I57" s="43" t="s">
        <v>12</v>
      </c>
      <c r="J57" s="43" t="s">
        <v>12</v>
      </c>
      <c r="K57" s="43" t="s">
        <v>12</v>
      </c>
      <c r="L57" s="43" t="s">
        <v>12</v>
      </c>
    </row>
    <row r="58" spans="2:42" ht="15" customHeight="1" x14ac:dyDescent="0.2">
      <c r="B58" s="45" t="s">
        <v>48</v>
      </c>
      <c r="C58" s="121">
        <v>4.7336914811972379</v>
      </c>
      <c r="D58" s="121" t="s">
        <v>73</v>
      </c>
      <c r="E58" s="121" t="s">
        <v>73</v>
      </c>
      <c r="F58" s="121" t="s">
        <v>73</v>
      </c>
      <c r="G58" s="121" t="s">
        <v>73</v>
      </c>
      <c r="H58" s="121">
        <v>5.3393351800554019</v>
      </c>
      <c r="I58" s="121">
        <v>6.2995914661824797</v>
      </c>
      <c r="J58" s="121">
        <v>6.5923847695390787</v>
      </c>
      <c r="K58" s="121">
        <v>6.6881927710843376</v>
      </c>
      <c r="L58" s="121">
        <v>6.6</v>
      </c>
    </row>
    <row r="59" spans="2:42" ht="15" customHeight="1" x14ac:dyDescent="0.2">
      <c r="B59" s="45" t="s">
        <v>47</v>
      </c>
      <c r="C59" s="121">
        <v>4.7336914811972379</v>
      </c>
      <c r="D59" s="121">
        <v>4.6271567891972989</v>
      </c>
      <c r="E59" s="121">
        <v>4.5242053789731047</v>
      </c>
      <c r="F59" s="121">
        <v>5.5058319447750534</v>
      </c>
      <c r="G59" s="121">
        <v>5.4130587409314304</v>
      </c>
      <c r="H59" s="121">
        <v>5.5529085872576189</v>
      </c>
      <c r="I59" s="121">
        <v>7.7694961416250585</v>
      </c>
      <c r="J59" s="121">
        <v>8.0344689378757508</v>
      </c>
      <c r="K59" s="121">
        <v>8.1069003285870753</v>
      </c>
      <c r="L59" s="121">
        <v>8</v>
      </c>
    </row>
    <row r="60" spans="2:42" ht="15" customHeight="1" x14ac:dyDescent="0.2">
      <c r="B60" s="46" t="s">
        <v>46</v>
      </c>
      <c r="C60" s="121">
        <v>6.6271680736761329</v>
      </c>
      <c r="D60" s="121">
        <v>6.9407351837959483</v>
      </c>
      <c r="E60" s="121">
        <v>6.7863080684596575</v>
      </c>
      <c r="F60" s="121">
        <v>8.8093311116400859</v>
      </c>
      <c r="G60" s="121">
        <v>9.2021998595834322</v>
      </c>
      <c r="H60" s="121">
        <v>9.6108033240997237</v>
      </c>
      <c r="I60" s="121">
        <v>13.229142078983207</v>
      </c>
      <c r="J60" s="121">
        <v>13.390781563126252</v>
      </c>
      <c r="K60" s="121">
        <v>13.579058050383352</v>
      </c>
      <c r="L60" s="121">
        <v>13.8</v>
      </c>
    </row>
    <row r="61" spans="2:42" ht="15" customHeight="1" x14ac:dyDescent="0.2">
      <c r="B61" s="45" t="s">
        <v>45</v>
      </c>
      <c r="C61" s="121">
        <v>10.650805832693784</v>
      </c>
      <c r="D61" s="121">
        <v>10.873818454613653</v>
      </c>
      <c r="E61" s="121">
        <v>11.310513447432761</v>
      </c>
      <c r="F61" s="121">
        <v>13.213996667460128</v>
      </c>
      <c r="G61" s="121">
        <v>13.532646852328575</v>
      </c>
      <c r="H61" s="121">
        <v>13.882271468144046</v>
      </c>
      <c r="I61" s="121">
        <v>18.898774398547438</v>
      </c>
      <c r="J61" s="121">
        <v>19.571142284569138</v>
      </c>
      <c r="K61" s="121">
        <v>20.064578313253016</v>
      </c>
      <c r="L61" s="121">
        <v>20.6</v>
      </c>
    </row>
    <row r="62" spans="2:42" ht="15" customHeight="1" x14ac:dyDescent="0.2">
      <c r="B62" s="45" t="s">
        <v>44</v>
      </c>
      <c r="C62" s="121">
        <v>11.834228702993094</v>
      </c>
      <c r="D62" s="121">
        <v>11.799249812453112</v>
      </c>
      <c r="E62" s="121">
        <v>13.572616136919315</v>
      </c>
      <c r="F62" s="121">
        <v>15.416329445370151</v>
      </c>
      <c r="G62" s="121">
        <v>15.697870348701148</v>
      </c>
      <c r="H62" s="121">
        <v>16.018005540166207</v>
      </c>
      <c r="I62" s="121">
        <v>22.048570131638677</v>
      </c>
      <c r="J62" s="121">
        <v>22.661322645290582</v>
      </c>
      <c r="K62" s="121">
        <v>23.307338444687844</v>
      </c>
      <c r="L62" s="121">
        <v>23.4</v>
      </c>
    </row>
    <row r="63" spans="2:42" ht="15" customHeight="1" x14ac:dyDescent="0.2">
      <c r="B63" s="45" t="s">
        <v>49</v>
      </c>
      <c r="C63" s="121">
        <v>13.017651573292405</v>
      </c>
      <c r="D63" s="121">
        <v>12.956039009752438</v>
      </c>
      <c r="E63" s="121">
        <v>15.834718826405867</v>
      </c>
      <c r="F63" s="121">
        <v>17.618662223280172</v>
      </c>
      <c r="G63" s="121">
        <v>18.404399719166864</v>
      </c>
      <c r="H63" s="121">
        <v>18.687673130193907</v>
      </c>
      <c r="I63" s="121">
        <v>25.198365864729919</v>
      </c>
      <c r="J63" s="121">
        <v>24.721442885771545</v>
      </c>
      <c r="K63" s="121">
        <v>25.334063526834612</v>
      </c>
      <c r="L63" s="121">
        <v>25.4</v>
      </c>
    </row>
    <row r="64" spans="2:42" ht="15" customHeight="1" x14ac:dyDescent="0.2">
      <c r="B64" s="45" t="s">
        <v>51</v>
      </c>
      <c r="C64" s="121">
        <v>14.201074443591713</v>
      </c>
      <c r="D64" s="121">
        <v>14.112828207051761</v>
      </c>
      <c r="E64" s="121">
        <v>18.096821515892419</v>
      </c>
      <c r="F64" s="121">
        <v>19.820995001190195</v>
      </c>
      <c r="G64" s="121">
        <v>20.569623215539433</v>
      </c>
      <c r="H64" s="121">
        <v>20.823407202216067</v>
      </c>
      <c r="I64" s="121">
        <v>26.878256922378579</v>
      </c>
      <c r="J64" s="121">
        <v>26.369539078156315</v>
      </c>
      <c r="K64" s="121">
        <v>27.36078860898138</v>
      </c>
      <c r="L64" s="121">
        <v>27.4</v>
      </c>
    </row>
    <row r="65" spans="2:16" ht="15" customHeight="1" x14ac:dyDescent="0.2">
      <c r="B65" s="45" t="s">
        <v>52</v>
      </c>
      <c r="C65" s="121">
        <v>15.384497313891023</v>
      </c>
      <c r="D65" s="121">
        <v>15.269617404351086</v>
      </c>
      <c r="E65" s="121">
        <v>20.358924205378973</v>
      </c>
      <c r="F65" s="121">
        <v>22.023327779100214</v>
      </c>
      <c r="G65" s="121">
        <v>22.734846711912006</v>
      </c>
      <c r="H65" s="121">
        <v>22.959141274238231</v>
      </c>
      <c r="I65" s="121">
        <v>28.348161597821157</v>
      </c>
      <c r="J65" s="121">
        <v>27.811623246492985</v>
      </c>
      <c r="K65" s="121">
        <v>28.88083242059146</v>
      </c>
      <c r="L65" s="121">
        <v>29</v>
      </c>
    </row>
    <row r="66" spans="2:16" ht="15" customHeight="1" x14ac:dyDescent="0.2">
      <c r="B66" s="45" t="s">
        <v>53</v>
      </c>
      <c r="C66" s="121">
        <v>16.567920184190331</v>
      </c>
      <c r="D66" s="121">
        <v>16.42640660165041</v>
      </c>
      <c r="E66" s="121">
        <v>22.621026894865523</v>
      </c>
      <c r="F66" s="121">
        <v>24.225660557010237</v>
      </c>
      <c r="G66" s="121">
        <v>24.900070208284578</v>
      </c>
      <c r="H66" s="121">
        <v>25.094875346260391</v>
      </c>
      <c r="I66" s="121">
        <v>30.028052655469821</v>
      </c>
      <c r="J66" s="121">
        <v>29.459719438877759</v>
      </c>
      <c r="K66" s="121">
        <v>30.400876232201536</v>
      </c>
      <c r="L66" s="121">
        <v>30.4</v>
      </c>
    </row>
    <row r="67" spans="2:16" ht="15" customHeight="1" x14ac:dyDescent="0.2">
      <c r="B67" s="45" t="s">
        <v>54</v>
      </c>
      <c r="C67" s="121">
        <v>17.751343054489642</v>
      </c>
      <c r="D67" s="121">
        <v>17.583195798949735</v>
      </c>
      <c r="E67" s="121">
        <v>24.883129584352076</v>
      </c>
      <c r="F67" s="121">
        <v>26.427993334920256</v>
      </c>
      <c r="G67" s="121">
        <v>27.065293704657151</v>
      </c>
      <c r="H67" s="121">
        <v>27.230609418282551</v>
      </c>
      <c r="I67" s="121">
        <v>31.497957330912399</v>
      </c>
      <c r="J67" s="121">
        <v>30.901803607214429</v>
      </c>
      <c r="K67" s="121">
        <v>31.920920043811613</v>
      </c>
      <c r="L67" s="121">
        <v>32</v>
      </c>
    </row>
    <row r="68" spans="2:16" ht="15" customHeight="1" x14ac:dyDescent="0.2">
      <c r="B68" s="45" t="s">
        <v>55</v>
      </c>
      <c r="C68" s="121">
        <v>42.603223330775137</v>
      </c>
      <c r="D68" s="121">
        <v>43.957989497374342</v>
      </c>
      <c r="E68" s="121">
        <v>42.979951100244492</v>
      </c>
      <c r="F68" s="121">
        <v>44.046655558200428</v>
      </c>
      <c r="G68" s="121">
        <v>44.387081675637731</v>
      </c>
      <c r="H68" s="121">
        <v>48.054016620498622</v>
      </c>
      <c r="I68" s="121">
        <v>48.821833862914218</v>
      </c>
      <c r="J68" s="121">
        <v>49.442885771543089</v>
      </c>
      <c r="K68" s="121">
        <v>49.65476451259584</v>
      </c>
      <c r="L68" s="121">
        <v>51</v>
      </c>
    </row>
    <row r="69" spans="2:16" ht="15" customHeight="1" x14ac:dyDescent="0.2">
      <c r="B69" s="47" t="s">
        <v>74</v>
      </c>
      <c r="C69" s="47"/>
      <c r="D69" s="47"/>
      <c r="E69" s="47"/>
      <c r="F69" s="47"/>
      <c r="G69" s="47"/>
      <c r="H69" s="36"/>
      <c r="I69" s="36"/>
    </row>
    <row r="70" spans="2:16" ht="15" customHeight="1" x14ac:dyDescent="0.2"/>
    <row r="71" spans="2:16" ht="15" customHeight="1" x14ac:dyDescent="0.2">
      <c r="B71" s="86" t="s">
        <v>90</v>
      </c>
      <c r="C71" s="86"/>
      <c r="D71" s="86"/>
      <c r="E71" s="86"/>
      <c r="F71" s="86"/>
      <c r="G71" s="86"/>
      <c r="H71" s="86"/>
      <c r="I71" s="86"/>
      <c r="J71" s="86"/>
      <c r="K71" s="86"/>
      <c r="L71" s="86"/>
    </row>
    <row r="72" spans="2:16" ht="15" customHeight="1" x14ac:dyDescent="0.2">
      <c r="B72" s="128" t="s">
        <v>95</v>
      </c>
      <c r="C72" s="43" t="s">
        <v>8</v>
      </c>
      <c r="D72" s="43" t="s">
        <v>9</v>
      </c>
      <c r="E72" s="43" t="s">
        <v>10</v>
      </c>
      <c r="F72" s="43" t="s">
        <v>59</v>
      </c>
      <c r="G72" s="43" t="s">
        <v>60</v>
      </c>
      <c r="H72" s="43" t="s">
        <v>61</v>
      </c>
      <c r="I72" s="147" t="s">
        <v>62</v>
      </c>
      <c r="J72" s="148"/>
      <c r="K72" s="147" t="s">
        <v>63</v>
      </c>
      <c r="L72" s="148"/>
      <c r="M72" s="147" t="s">
        <v>97</v>
      </c>
      <c r="N72" s="148"/>
      <c r="O72" s="147" t="s">
        <v>103</v>
      </c>
      <c r="P72" s="148"/>
    </row>
    <row r="73" spans="2:16" ht="35.1" customHeight="1" x14ac:dyDescent="0.2">
      <c r="B73" s="128"/>
      <c r="C73" s="43" t="s">
        <v>12</v>
      </c>
      <c r="D73" s="43" t="s">
        <v>12</v>
      </c>
      <c r="E73" s="43" t="s">
        <v>12</v>
      </c>
      <c r="F73" s="43" t="s">
        <v>12</v>
      </c>
      <c r="G73" s="43" t="s">
        <v>12</v>
      </c>
      <c r="H73" s="43" t="s">
        <v>12</v>
      </c>
      <c r="I73" s="43" t="s">
        <v>12</v>
      </c>
      <c r="J73" s="44" t="s">
        <v>81</v>
      </c>
      <c r="K73" s="43" t="s">
        <v>12</v>
      </c>
      <c r="L73" s="44" t="s">
        <v>13</v>
      </c>
      <c r="M73" s="43" t="s">
        <v>12</v>
      </c>
      <c r="N73" s="93" t="s">
        <v>13</v>
      </c>
      <c r="O73" s="43" t="s">
        <v>12</v>
      </c>
      <c r="P73" s="107" t="s">
        <v>13</v>
      </c>
    </row>
    <row r="74" spans="2:16" ht="15" customHeight="1" x14ac:dyDescent="0.2">
      <c r="B74" s="45" t="s">
        <v>38</v>
      </c>
      <c r="C74" s="121">
        <v>40.236377590176524</v>
      </c>
      <c r="D74" s="121">
        <v>40.487621905476367</v>
      </c>
      <c r="E74" s="121">
        <v>39.586797066014668</v>
      </c>
      <c r="F74" s="121">
        <v>44.046655558200428</v>
      </c>
      <c r="G74" s="121">
        <v>49.800140416569157</v>
      </c>
      <c r="H74" s="121">
        <v>52.325484764542942</v>
      </c>
      <c r="I74" s="121">
        <v>52.496595551520663</v>
      </c>
      <c r="J74" s="122">
        <v>52.49659555152067</v>
      </c>
      <c r="K74" s="121">
        <v>53.563126252505008</v>
      </c>
      <c r="L74" s="121">
        <v>53.563126252505</v>
      </c>
      <c r="M74" s="121">
        <v>54.721577217962761</v>
      </c>
      <c r="N74" s="121">
        <v>53.547779325145513</v>
      </c>
      <c r="O74" s="121">
        <v>56</v>
      </c>
      <c r="P74" s="121">
        <v>45.474405800992606</v>
      </c>
    </row>
    <row r="75" spans="2:16" ht="15" customHeight="1" x14ac:dyDescent="0.2">
      <c r="B75" s="45" t="s">
        <v>39</v>
      </c>
      <c r="C75" s="121">
        <v>61.537989255564092</v>
      </c>
      <c r="D75" s="121">
        <v>61.309827456864213</v>
      </c>
      <c r="E75" s="121">
        <v>62.207823960880191</v>
      </c>
      <c r="F75" s="121">
        <v>66.069983337300641</v>
      </c>
      <c r="G75" s="121">
        <v>72.534987128481163</v>
      </c>
      <c r="H75" s="121">
        <v>75.81855955678671</v>
      </c>
      <c r="I75" s="121">
        <v>76.645029505220165</v>
      </c>
      <c r="J75" s="122">
        <v>76.645029505220165</v>
      </c>
      <c r="K75" s="121">
        <v>79.31462925851703</v>
      </c>
      <c r="L75" s="121">
        <v>79.314629258517044</v>
      </c>
      <c r="M75" s="121">
        <v>81.575684556407452</v>
      </c>
      <c r="N75" s="121">
        <v>68.950541420789179</v>
      </c>
      <c r="O75" s="121">
        <v>83</v>
      </c>
      <c r="P75" s="121">
        <v>63.728594537135287</v>
      </c>
    </row>
    <row r="76" spans="2:16" ht="15" customHeight="1" x14ac:dyDescent="0.2">
      <c r="B76" s="45" t="s">
        <v>40</v>
      </c>
      <c r="C76" s="121">
        <v>72.188795088257876</v>
      </c>
      <c r="D76" s="121">
        <v>72.877719429857464</v>
      </c>
      <c r="E76" s="121">
        <v>73.518337408312945</v>
      </c>
      <c r="F76" s="121">
        <v>78.182813615805756</v>
      </c>
      <c r="G76" s="121">
        <v>84.44371635853031</v>
      </c>
      <c r="H76" s="121">
        <v>87.565096952908604</v>
      </c>
      <c r="I76" s="121">
        <v>88.194280526554707</v>
      </c>
      <c r="J76" s="122">
        <v>126.58468983767983</v>
      </c>
      <c r="K76" s="121">
        <v>91.675350701402806</v>
      </c>
      <c r="L76" s="121">
        <v>78.31547094188376</v>
      </c>
      <c r="M76" s="121">
        <v>94.242716319824765</v>
      </c>
      <c r="N76" s="121">
        <v>76.903334165400665</v>
      </c>
      <c r="O76" s="121">
        <v>96</v>
      </c>
      <c r="P76" s="121">
        <v>70.052276162127527</v>
      </c>
    </row>
    <row r="77" spans="2:16" ht="15" customHeight="1" x14ac:dyDescent="0.2">
      <c r="B77" s="45" t="s">
        <v>41</v>
      </c>
      <c r="C77" s="121">
        <v>82.839600920951668</v>
      </c>
      <c r="D77" s="121">
        <v>84.445611402850716</v>
      </c>
      <c r="E77" s="121">
        <v>84.828850855745713</v>
      </c>
      <c r="F77" s="121">
        <v>90.295643894310885</v>
      </c>
      <c r="G77" s="121">
        <v>96.352445588579457</v>
      </c>
      <c r="H77" s="121">
        <v>99.311634349030484</v>
      </c>
      <c r="I77" s="121">
        <v>99.743531547889262</v>
      </c>
      <c r="J77" s="123"/>
      <c r="K77" s="121">
        <v>104.03607214428858</v>
      </c>
      <c r="L77" s="121">
        <v>88.636673346693385</v>
      </c>
      <c r="M77" s="121">
        <v>105.38970427163198</v>
      </c>
      <c r="N77" s="121">
        <v>89.300182380108822</v>
      </c>
      <c r="O77" s="121">
        <v>107</v>
      </c>
      <c r="P77" s="121">
        <v>78.931617827450324</v>
      </c>
    </row>
    <row r="78" spans="2:16" ht="15" customHeight="1" x14ac:dyDescent="0.2">
      <c r="B78" s="45" t="s">
        <v>42</v>
      </c>
      <c r="C78" s="121">
        <v>93.490406753645445</v>
      </c>
      <c r="D78" s="121">
        <v>96.013503375843953</v>
      </c>
      <c r="E78" s="121">
        <v>96.139364303178482</v>
      </c>
      <c r="F78" s="121">
        <v>102.408474172816</v>
      </c>
      <c r="G78" s="121">
        <v>108.2611748186286</v>
      </c>
      <c r="H78" s="121">
        <v>111.05817174515236</v>
      </c>
      <c r="I78" s="121">
        <v>111.2927825692238</v>
      </c>
      <c r="J78" s="123"/>
      <c r="K78" s="121">
        <v>116.39679358717434</v>
      </c>
      <c r="L78" s="121">
        <v>99.431703406813625</v>
      </c>
      <c r="M78" s="121">
        <v>118.56341730558599</v>
      </c>
      <c r="N78" s="121">
        <v>96.780047766519132</v>
      </c>
      <c r="O78" s="121">
        <v>117</v>
      </c>
      <c r="P78" s="121">
        <v>86.586265465766658</v>
      </c>
    </row>
    <row r="79" spans="2:16" ht="15" customHeight="1" x14ac:dyDescent="0.2">
      <c r="B79" s="45" t="s">
        <v>43</v>
      </c>
      <c r="C79" s="121">
        <v>104.14121258633924</v>
      </c>
      <c r="D79" s="121">
        <v>107.58139534883721</v>
      </c>
      <c r="E79" s="121">
        <v>107.44987775061124</v>
      </c>
      <c r="F79" s="121">
        <v>114.52130445132111</v>
      </c>
      <c r="G79" s="121">
        <v>120.16990404867775</v>
      </c>
      <c r="H79" s="121">
        <v>122.80470914127426</v>
      </c>
      <c r="I79" s="121">
        <v>122.84203359055834</v>
      </c>
      <c r="J79" s="123"/>
      <c r="K79" s="121">
        <v>127.72745490981964</v>
      </c>
      <c r="L79" s="121">
        <v>101.46092184368736</v>
      </c>
      <c r="M79" s="121">
        <v>129.71040525739321</v>
      </c>
      <c r="N79" s="121">
        <v>103.46260838437827</v>
      </c>
      <c r="O79" s="121">
        <v>130</v>
      </c>
      <c r="P79" s="121">
        <v>93.66606939299065</v>
      </c>
    </row>
    <row r="80" spans="2:16" ht="15" customHeight="1" x14ac:dyDescent="0.2">
      <c r="B80" s="47" t="s">
        <v>77</v>
      </c>
    </row>
    <row r="81" spans="2:30" ht="15" customHeight="1" x14ac:dyDescent="0.2">
      <c r="B81" s="84"/>
    </row>
    <row r="82" spans="2:30" ht="30" customHeight="1" x14ac:dyDescent="0.25">
      <c r="B82" s="90" t="s">
        <v>7</v>
      </c>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row>
    <row r="83" spans="2:30" ht="15" customHeight="1" x14ac:dyDescent="0.2">
      <c r="B83" s="89" t="s">
        <v>89</v>
      </c>
      <c r="C83" s="89"/>
      <c r="D83" s="89"/>
      <c r="E83" s="89"/>
      <c r="F83" s="89"/>
      <c r="G83" s="89"/>
      <c r="H83" s="89"/>
      <c r="I83" s="89"/>
      <c r="J83" s="89"/>
      <c r="K83" s="89"/>
      <c r="L83" s="89"/>
      <c r="M83" s="89"/>
    </row>
    <row r="84" spans="2:30" ht="15" customHeight="1" x14ac:dyDescent="0.2">
      <c r="B84" s="135" t="s">
        <v>95</v>
      </c>
      <c r="C84" s="48" t="s">
        <v>8</v>
      </c>
      <c r="D84" s="48" t="s">
        <v>9</v>
      </c>
      <c r="E84" s="48" t="s">
        <v>10</v>
      </c>
      <c r="F84" s="48" t="s">
        <v>59</v>
      </c>
      <c r="G84" s="48" t="s">
        <v>60</v>
      </c>
      <c r="H84" s="140" t="s">
        <v>61</v>
      </c>
      <c r="I84" s="141"/>
      <c r="J84" s="140" t="s">
        <v>62</v>
      </c>
      <c r="K84" s="141"/>
      <c r="L84" s="140" t="s">
        <v>63</v>
      </c>
      <c r="M84" s="141"/>
      <c r="N84" s="140" t="s">
        <v>97</v>
      </c>
      <c r="O84" s="141"/>
      <c r="P84" s="140" t="s">
        <v>103</v>
      </c>
      <c r="Q84" s="141"/>
    </row>
    <row r="85" spans="2:30" ht="35.1" customHeight="1" x14ac:dyDescent="0.2">
      <c r="B85" s="136"/>
      <c r="C85" s="48" t="s">
        <v>16</v>
      </c>
      <c r="D85" s="48" t="s">
        <v>16</v>
      </c>
      <c r="E85" s="48" t="s">
        <v>16</v>
      </c>
      <c r="F85" s="48" t="s">
        <v>16</v>
      </c>
      <c r="G85" s="48" t="s">
        <v>16</v>
      </c>
      <c r="H85" s="48" t="s">
        <v>16</v>
      </c>
      <c r="I85" s="48" t="s">
        <v>81</v>
      </c>
      <c r="J85" s="48" t="s">
        <v>16</v>
      </c>
      <c r="K85" s="48" t="s">
        <v>81</v>
      </c>
      <c r="L85" s="48" t="s">
        <v>16</v>
      </c>
      <c r="M85" s="48" t="s">
        <v>81</v>
      </c>
      <c r="N85" s="48" t="s">
        <v>16</v>
      </c>
      <c r="O85" s="48" t="s">
        <v>81</v>
      </c>
      <c r="P85" s="48" t="s">
        <v>16</v>
      </c>
      <c r="Q85" s="48" t="s">
        <v>81</v>
      </c>
    </row>
    <row r="86" spans="2:30" ht="15" customHeight="1" x14ac:dyDescent="0.2">
      <c r="B86" s="49" t="s">
        <v>48</v>
      </c>
      <c r="C86" s="50" t="s">
        <v>73</v>
      </c>
      <c r="D86" s="50" t="s">
        <v>73</v>
      </c>
      <c r="E86" s="50">
        <v>9.0484107579462094</v>
      </c>
      <c r="F86" s="50">
        <v>8.8093311116400859</v>
      </c>
      <c r="G86" s="50">
        <v>8.6608939854902882</v>
      </c>
      <c r="H86" s="50">
        <v>8.5429362880886437</v>
      </c>
      <c r="I86" s="8"/>
      <c r="J86" s="124">
        <v>9.4493871992737191</v>
      </c>
      <c r="K86" s="8"/>
      <c r="L86" s="124">
        <v>9.785571142284569</v>
      </c>
      <c r="M86" s="8"/>
      <c r="N86" s="124">
        <v>9.8296166484118288</v>
      </c>
      <c r="O86" s="8"/>
      <c r="P86" s="124">
        <v>9.9</v>
      </c>
      <c r="Q86" s="8"/>
    </row>
    <row r="87" spans="2:30" ht="15" customHeight="1" x14ac:dyDescent="0.2">
      <c r="B87" s="49" t="s">
        <v>47</v>
      </c>
      <c r="C87" s="124">
        <v>8.2839600920951657</v>
      </c>
      <c r="D87" s="124">
        <v>8.0975243810952726</v>
      </c>
      <c r="E87" s="124">
        <v>9.0484107579462094</v>
      </c>
      <c r="F87" s="124">
        <v>8.8093311116400859</v>
      </c>
      <c r="G87" s="124">
        <v>8.6608939854902882</v>
      </c>
      <c r="H87" s="124">
        <v>8.5429362880886437</v>
      </c>
      <c r="I87" s="8"/>
      <c r="J87" s="124">
        <v>9.4493871992737191</v>
      </c>
      <c r="K87" s="8"/>
      <c r="L87" s="124">
        <v>9.785571142284569</v>
      </c>
      <c r="M87" s="8"/>
      <c r="N87" s="124">
        <v>9.8296166484118288</v>
      </c>
      <c r="O87" s="8"/>
      <c r="P87" s="124">
        <v>9.9</v>
      </c>
      <c r="Q87" s="8"/>
    </row>
    <row r="88" spans="2:30" ht="15" customHeight="1" x14ac:dyDescent="0.2">
      <c r="B88" s="49" t="s">
        <v>46</v>
      </c>
      <c r="C88" s="124">
        <v>17.751343054489642</v>
      </c>
      <c r="D88" s="124">
        <v>18.508627156789196</v>
      </c>
      <c r="E88" s="124">
        <v>18.096821515892419</v>
      </c>
      <c r="F88" s="124">
        <v>17.618662223280172</v>
      </c>
      <c r="G88" s="124">
        <v>17.321787970980576</v>
      </c>
      <c r="H88" s="124">
        <v>18.153739612188367</v>
      </c>
      <c r="I88" s="124">
        <v>11.461239586251258</v>
      </c>
      <c r="J88" s="124">
        <v>19.423740354062645</v>
      </c>
      <c r="K88" s="124">
        <v>11.268744867825795</v>
      </c>
      <c r="L88" s="124">
        <v>19.571142284569138</v>
      </c>
      <c r="M88" s="124">
        <v>13.141606813128103</v>
      </c>
      <c r="N88" s="124">
        <v>19.659233296823658</v>
      </c>
      <c r="O88" s="124">
        <v>15.463196618851208</v>
      </c>
      <c r="P88" s="124">
        <v>19.899999999999999</v>
      </c>
      <c r="Q88" s="124">
        <v>15.707566170712669</v>
      </c>
    </row>
    <row r="89" spans="2:30" ht="15" customHeight="1" x14ac:dyDescent="0.2">
      <c r="B89" s="49" t="s">
        <v>45</v>
      </c>
      <c r="C89" s="124">
        <v>24.851880276285499</v>
      </c>
      <c r="D89" s="124">
        <v>26.606151537884472</v>
      </c>
      <c r="E89" s="124">
        <v>27.14523227383863</v>
      </c>
      <c r="F89" s="124">
        <v>26.427993334920256</v>
      </c>
      <c r="G89" s="124">
        <v>26.523987830564007</v>
      </c>
      <c r="H89" s="124">
        <v>26.696675900277011</v>
      </c>
      <c r="I89" s="124">
        <v>17.053756274342369</v>
      </c>
      <c r="J89" s="124">
        <v>27.823195642305951</v>
      </c>
      <c r="K89" s="124">
        <v>16.767333676906752</v>
      </c>
      <c r="L89" s="124">
        <v>27.811623246492985</v>
      </c>
      <c r="M89" s="124">
        <v>17.800262409068221</v>
      </c>
      <c r="N89" s="124">
        <v>27.867469879518072</v>
      </c>
      <c r="O89" s="124">
        <v>21.197343202915988</v>
      </c>
      <c r="P89" s="124">
        <v>27.9</v>
      </c>
      <c r="Q89" s="124">
        <v>22.842216363055211</v>
      </c>
    </row>
    <row r="90" spans="2:30" ht="15" customHeight="1" x14ac:dyDescent="0.2">
      <c r="B90" s="49" t="s">
        <v>44</v>
      </c>
      <c r="C90" s="124">
        <v>30.768994627782046</v>
      </c>
      <c r="D90" s="124">
        <v>33.546886721680416</v>
      </c>
      <c r="E90" s="124">
        <v>36.193643031784838</v>
      </c>
      <c r="F90" s="124">
        <v>35.237324446560343</v>
      </c>
      <c r="G90" s="124">
        <v>35.726187690147441</v>
      </c>
      <c r="H90" s="124">
        <v>35.239612188365655</v>
      </c>
      <c r="I90" s="124">
        <v>22.214148209635109</v>
      </c>
      <c r="J90" s="124">
        <v>37.27258284157967</v>
      </c>
      <c r="K90" s="124">
        <v>21.841055389046595</v>
      </c>
      <c r="L90" s="124">
        <v>37.597194388777552</v>
      </c>
      <c r="M90" s="124">
        <v>22.945348551631504</v>
      </c>
      <c r="N90" s="124">
        <v>37.494414019715229</v>
      </c>
      <c r="O90" s="124">
        <v>26.708482964247526</v>
      </c>
      <c r="P90" s="124">
        <v>37.9</v>
      </c>
      <c r="Q90" s="124">
        <v>27.155605580693912</v>
      </c>
    </row>
    <row r="91" spans="2:30" ht="15" customHeight="1" x14ac:dyDescent="0.2">
      <c r="B91" s="49" t="s">
        <v>49</v>
      </c>
      <c r="C91" s="124">
        <v>61.537989255564092</v>
      </c>
      <c r="D91" s="124">
        <v>64.780195048762181</v>
      </c>
      <c r="E91" s="124">
        <v>63.338875305623468</v>
      </c>
      <c r="F91" s="124">
        <v>62.766484170435611</v>
      </c>
      <c r="G91" s="124">
        <v>63.332787268897732</v>
      </c>
      <c r="H91" s="124">
        <v>63.538088642659289</v>
      </c>
      <c r="I91" s="124">
        <v>60.573310542169089</v>
      </c>
      <c r="J91" s="124">
        <v>63.520880617340005</v>
      </c>
      <c r="K91" s="124">
        <v>59.55596488167874</v>
      </c>
      <c r="L91" s="124">
        <v>62.833667334669336</v>
      </c>
      <c r="M91" s="124">
        <v>61.778570912837196</v>
      </c>
      <c r="N91" s="124">
        <v>62.828477546549841</v>
      </c>
      <c r="O91" s="124">
        <v>61.8065297754965</v>
      </c>
      <c r="P91" s="124">
        <v>63.9</v>
      </c>
      <c r="Q91" s="124">
        <v>61.802646849099432</v>
      </c>
    </row>
    <row r="92" spans="2:30" ht="15" customHeight="1" x14ac:dyDescent="0.2">
      <c r="B92" s="49" t="s">
        <v>15</v>
      </c>
      <c r="C92" s="124">
        <v>61.537989255564092</v>
      </c>
      <c r="D92" s="124">
        <v>64.780195048762181</v>
      </c>
      <c r="E92" s="124">
        <v>63.338875305623468</v>
      </c>
      <c r="F92" s="124">
        <v>62.766484170435611</v>
      </c>
      <c r="G92" s="124">
        <v>63.332787268897732</v>
      </c>
      <c r="H92" s="124">
        <v>63.538088642659289</v>
      </c>
      <c r="I92" s="8"/>
      <c r="J92" s="124">
        <v>63.520880617340005</v>
      </c>
      <c r="K92" s="8"/>
      <c r="L92" s="124">
        <v>62.833667334669336</v>
      </c>
      <c r="M92" s="8"/>
      <c r="N92" s="124">
        <v>62.828477546549841</v>
      </c>
      <c r="O92" s="8"/>
      <c r="P92" s="124">
        <v>63.9</v>
      </c>
      <c r="Q92" s="8"/>
    </row>
    <row r="93" spans="2:30" ht="15" customHeight="1" x14ac:dyDescent="0.2">
      <c r="B93" s="47" t="s">
        <v>78</v>
      </c>
      <c r="C93" s="29"/>
      <c r="D93" s="29"/>
      <c r="E93" s="29"/>
      <c r="F93" s="30"/>
      <c r="G93" s="30"/>
      <c r="H93" s="30"/>
    </row>
    <row r="94" spans="2:30" ht="15" customHeight="1" x14ac:dyDescent="0.2">
      <c r="B94" s="29"/>
      <c r="C94" s="29"/>
      <c r="D94" s="29"/>
      <c r="E94" s="29"/>
      <c r="F94" s="30"/>
      <c r="G94" s="30"/>
      <c r="H94" s="30"/>
    </row>
    <row r="95" spans="2:30" ht="15" customHeight="1" x14ac:dyDescent="0.2">
      <c r="B95" s="91" t="s">
        <v>88</v>
      </c>
      <c r="C95" s="91"/>
      <c r="D95" s="91"/>
      <c r="E95" s="91"/>
      <c r="F95" s="91"/>
      <c r="G95" s="91"/>
      <c r="H95" s="91"/>
      <c r="I95" s="91"/>
      <c r="J95" s="91"/>
      <c r="K95" s="91"/>
      <c r="L95" s="91"/>
      <c r="M95" s="91"/>
    </row>
    <row r="96" spans="2:30" ht="15" customHeight="1" x14ac:dyDescent="0.2">
      <c r="B96" s="127" t="s">
        <v>95</v>
      </c>
      <c r="C96" s="48" t="s">
        <v>8</v>
      </c>
      <c r="D96" s="48" t="s">
        <v>9</v>
      </c>
      <c r="E96" s="48" t="s">
        <v>10</v>
      </c>
      <c r="F96" s="48" t="s">
        <v>59</v>
      </c>
      <c r="G96" s="48" t="s">
        <v>60</v>
      </c>
      <c r="H96" s="140" t="s">
        <v>61</v>
      </c>
      <c r="I96" s="141"/>
      <c r="J96" s="140" t="s">
        <v>62</v>
      </c>
      <c r="K96" s="141"/>
      <c r="L96" s="140" t="s">
        <v>63</v>
      </c>
      <c r="M96" s="141"/>
      <c r="N96" s="140" t="s">
        <v>97</v>
      </c>
      <c r="O96" s="141"/>
      <c r="P96" s="140" t="s">
        <v>103</v>
      </c>
      <c r="Q96" s="141"/>
    </row>
    <row r="97" spans="2:17" ht="35.1" customHeight="1" x14ac:dyDescent="0.2">
      <c r="B97" s="127"/>
      <c r="C97" s="48" t="s">
        <v>16</v>
      </c>
      <c r="D97" s="48" t="s">
        <v>16</v>
      </c>
      <c r="E97" s="48" t="s">
        <v>16</v>
      </c>
      <c r="F97" s="48" t="s">
        <v>16</v>
      </c>
      <c r="G97" s="48" t="s">
        <v>16</v>
      </c>
      <c r="H97" s="48" t="s">
        <v>16</v>
      </c>
      <c r="I97" s="48" t="s">
        <v>13</v>
      </c>
      <c r="J97" s="48" t="s">
        <v>16</v>
      </c>
      <c r="K97" s="48" t="s">
        <v>13</v>
      </c>
      <c r="L97" s="48" t="s">
        <v>16</v>
      </c>
      <c r="M97" s="48" t="s">
        <v>13</v>
      </c>
      <c r="N97" s="48" t="s">
        <v>16</v>
      </c>
      <c r="O97" s="48" t="s">
        <v>13</v>
      </c>
      <c r="P97" s="48" t="s">
        <v>16</v>
      </c>
      <c r="Q97" s="48" t="s">
        <v>13</v>
      </c>
    </row>
    <row r="98" spans="2:17" ht="15" customHeight="1" x14ac:dyDescent="0.2">
      <c r="B98" s="49" t="s">
        <v>38</v>
      </c>
      <c r="C98" s="124">
        <v>53.254029163468928</v>
      </c>
      <c r="D98" s="124">
        <v>56.682670667666912</v>
      </c>
      <c r="E98" s="124">
        <v>56.552567237163807</v>
      </c>
      <c r="F98" s="124">
        <v>57.260652225660557</v>
      </c>
      <c r="G98" s="124">
        <v>64.956704891177168</v>
      </c>
      <c r="H98" s="124">
        <v>66.20775623268699</v>
      </c>
      <c r="I98" s="124">
        <v>61.70083207709412</v>
      </c>
      <c r="J98" s="124">
        <v>67.19564230594645</v>
      </c>
      <c r="K98" s="124">
        <v>60.664549377660407</v>
      </c>
      <c r="L98" s="124">
        <v>66.953907815631268</v>
      </c>
      <c r="M98" s="124">
        <v>60.890793048907696</v>
      </c>
      <c r="N98" s="124">
        <v>65.868565169769994</v>
      </c>
      <c r="O98" s="124">
        <v>60.304775721772927</v>
      </c>
      <c r="P98" s="124">
        <v>65</v>
      </c>
      <c r="Q98" s="124">
        <v>59.59828947368436</v>
      </c>
    </row>
    <row r="99" spans="2:17" ht="15" customHeight="1" x14ac:dyDescent="0.2">
      <c r="B99" s="49" t="s">
        <v>39</v>
      </c>
      <c r="C99" s="124">
        <v>73.372217958557187</v>
      </c>
      <c r="D99" s="124">
        <v>77.504876219054765</v>
      </c>
      <c r="E99" s="124">
        <v>79.173594132029336</v>
      </c>
      <c r="F99" s="124">
        <v>80.385146393715786</v>
      </c>
      <c r="G99" s="124">
        <v>79.030657617598877</v>
      </c>
      <c r="H99" s="124">
        <v>79.02216066481995</v>
      </c>
      <c r="I99" s="124">
        <v>72.176292562810517</v>
      </c>
      <c r="J99" s="124">
        <v>80.844757149341817</v>
      </c>
      <c r="K99" s="124">
        <v>70.964071580139617</v>
      </c>
      <c r="L99" s="124">
        <v>80.344689378757522</v>
      </c>
      <c r="M99" s="124">
        <v>72.413639075825998</v>
      </c>
      <c r="N99" s="124">
        <v>79.042278203723995</v>
      </c>
      <c r="O99" s="124">
        <v>71.243306905900823</v>
      </c>
      <c r="P99" s="124">
        <v>90</v>
      </c>
      <c r="Q99" s="124">
        <v>75.301211136284422</v>
      </c>
    </row>
    <row r="100" spans="2:17" ht="15" customHeight="1" x14ac:dyDescent="0.2">
      <c r="B100" s="49" t="s">
        <v>40</v>
      </c>
      <c r="C100" s="124">
        <v>91.123561013046825</v>
      </c>
      <c r="D100" s="124">
        <v>94.856714178544635</v>
      </c>
      <c r="E100" s="124">
        <v>96.139364303178482</v>
      </c>
      <c r="F100" s="124">
        <v>98.003808616995954</v>
      </c>
      <c r="G100" s="124">
        <v>96.352445588579457</v>
      </c>
      <c r="H100" s="124">
        <v>96.108033240997244</v>
      </c>
      <c r="I100" s="124">
        <v>87.29009045094206</v>
      </c>
      <c r="J100" s="124">
        <v>97.118701770313223</v>
      </c>
      <c r="K100" s="124">
        <v>85.824029013500009</v>
      </c>
      <c r="L100" s="124">
        <v>95.795591182364731</v>
      </c>
      <c r="M100" s="124">
        <v>86.012385229189931</v>
      </c>
      <c r="N100" s="124">
        <v>94.242716319824765</v>
      </c>
      <c r="O100" s="124">
        <v>85.664400277786967</v>
      </c>
      <c r="P100" s="124">
        <v>106</v>
      </c>
      <c r="Q100" s="124">
        <v>90.032416666666677</v>
      </c>
    </row>
    <row r="101" spans="2:17" ht="15" customHeight="1" x14ac:dyDescent="0.2">
      <c r="B101" s="49" t="s">
        <v>41</v>
      </c>
      <c r="C101" s="124">
        <v>108.87490406753646</v>
      </c>
      <c r="D101" s="124">
        <v>112.20855213803451</v>
      </c>
      <c r="E101" s="124">
        <v>113.10513447432761</v>
      </c>
      <c r="F101" s="124">
        <v>115.62247084027612</v>
      </c>
      <c r="G101" s="124">
        <v>113.67423355956004</v>
      </c>
      <c r="H101" s="124">
        <v>112.12603878116344</v>
      </c>
      <c r="I101" s="124">
        <v>102.39051001167385</v>
      </c>
      <c r="J101" s="124">
        <v>113.39264639128463</v>
      </c>
      <c r="K101" s="124">
        <v>100.67083281220407</v>
      </c>
      <c r="L101" s="124">
        <v>112.27655310621243</v>
      </c>
      <c r="M101" s="124">
        <v>95.155124192601448</v>
      </c>
      <c r="N101" s="124">
        <v>110.45651697699891</v>
      </c>
      <c r="O101" s="124">
        <v>100.584429440758</v>
      </c>
      <c r="P101" s="124">
        <v>119</v>
      </c>
      <c r="Q101" s="124">
        <v>103.52785609334489</v>
      </c>
    </row>
    <row r="102" spans="2:17" ht="15" customHeight="1" x14ac:dyDescent="0.2">
      <c r="B102" s="49" t="s">
        <v>42</v>
      </c>
      <c r="C102" s="124">
        <v>126.62624712202611</v>
      </c>
      <c r="D102" s="124">
        <v>129.56039009752436</v>
      </c>
      <c r="E102" s="124">
        <v>130.07090464547676</v>
      </c>
      <c r="F102" s="124">
        <v>132.13996667460128</v>
      </c>
      <c r="G102" s="124">
        <v>129.91340978235434</v>
      </c>
      <c r="H102" s="124">
        <v>129.21191135734074</v>
      </c>
      <c r="I102" s="124">
        <v>107.62105881904981</v>
      </c>
      <c r="J102" s="124">
        <v>130.19155696777125</v>
      </c>
      <c r="K102" s="124">
        <v>105.81353309217516</v>
      </c>
      <c r="L102" s="124">
        <v>128.75751503006012</v>
      </c>
      <c r="M102" s="124">
        <v>106.08017799929675</v>
      </c>
      <c r="N102" s="124">
        <v>126.67031763417306</v>
      </c>
      <c r="O102" s="124">
        <v>106.15650691535477</v>
      </c>
      <c r="P102" s="124">
        <v>139</v>
      </c>
      <c r="Q102" s="124">
        <v>111.56105160726011</v>
      </c>
    </row>
    <row r="103" spans="2:17" ht="15" customHeight="1" x14ac:dyDescent="0.2">
      <c r="B103" s="49" t="s">
        <v>43</v>
      </c>
      <c r="C103" s="124">
        <v>144.37759017651575</v>
      </c>
      <c r="D103" s="124">
        <v>146.91222805701426</v>
      </c>
      <c r="E103" s="124">
        <v>147.03667481662589</v>
      </c>
      <c r="F103" s="124">
        <v>148.65746250892644</v>
      </c>
      <c r="G103" s="124">
        <v>146.15258600514861</v>
      </c>
      <c r="H103" s="124">
        <v>146.29778393351802</v>
      </c>
      <c r="I103" s="124">
        <v>112.60776852489889</v>
      </c>
      <c r="J103" s="124">
        <v>146.99046754425785</v>
      </c>
      <c r="K103" s="124">
        <v>110.71648961640082</v>
      </c>
      <c r="L103" s="124">
        <v>145.23847695390782</v>
      </c>
      <c r="M103" s="124">
        <v>111.62912821056162</v>
      </c>
      <c r="N103" s="124">
        <v>142.88411829134722</v>
      </c>
      <c r="O103" s="124">
        <v>112.52017059761995</v>
      </c>
      <c r="P103" s="124">
        <v>159</v>
      </c>
      <c r="Q103" s="124">
        <v>121.97416326530634</v>
      </c>
    </row>
    <row r="104" spans="2:17" ht="15" customHeight="1" x14ac:dyDescent="0.2">
      <c r="B104" s="47" t="s">
        <v>75</v>
      </c>
    </row>
    <row r="105" spans="2:17" ht="15" customHeight="1" x14ac:dyDescent="0.2"/>
  </sheetData>
  <mergeCells count="102">
    <mergeCell ref="AK44:AM44"/>
    <mergeCell ref="AN44:AP44"/>
    <mergeCell ref="O72:P72"/>
    <mergeCell ref="P84:Q84"/>
    <mergeCell ref="P96:Q96"/>
    <mergeCell ref="AK18:AP18"/>
    <mergeCell ref="AK19:AM19"/>
    <mergeCell ref="AN19:AP19"/>
    <mergeCell ref="P31:Q31"/>
    <mergeCell ref="AK43:AP43"/>
    <mergeCell ref="AE18:AJ18"/>
    <mergeCell ref="AE19:AG19"/>
    <mergeCell ref="AH19:AJ19"/>
    <mergeCell ref="Y5:AB5"/>
    <mergeCell ref="Y6:Z6"/>
    <mergeCell ref="AA6:AB6"/>
    <mergeCell ref="Y19:AA19"/>
    <mergeCell ref="AB19:AD19"/>
    <mergeCell ref="Y18:AD18"/>
    <mergeCell ref="AC5:AF5"/>
    <mergeCell ref="AC6:AD6"/>
    <mergeCell ref="AE6:AF6"/>
    <mergeCell ref="S6:T6"/>
    <mergeCell ref="U6:V6"/>
    <mergeCell ref="S18:X18"/>
    <mergeCell ref="M18:R18"/>
    <mergeCell ref="H96:I96"/>
    <mergeCell ref="J96:K96"/>
    <mergeCell ref="L96:M96"/>
    <mergeCell ref="J84:K84"/>
    <mergeCell ref="L84:M84"/>
    <mergeCell ref="H84:I84"/>
    <mergeCell ref="I19:J19"/>
    <mergeCell ref="K19:L19"/>
    <mergeCell ref="S43:X43"/>
    <mergeCell ref="P19:R19"/>
    <mergeCell ref="M19:O19"/>
    <mergeCell ref="J31:K31"/>
    <mergeCell ref="V19:X19"/>
    <mergeCell ref="K72:L72"/>
    <mergeCell ref="I72:J72"/>
    <mergeCell ref="M72:N72"/>
    <mergeCell ref="M44:O44"/>
    <mergeCell ref="P44:R44"/>
    <mergeCell ref="G44:H44"/>
    <mergeCell ref="U5:X5"/>
    <mergeCell ref="H31:I31"/>
    <mergeCell ref="C43:D43"/>
    <mergeCell ref="E43:F43"/>
    <mergeCell ref="G43:H43"/>
    <mergeCell ref="C18:D18"/>
    <mergeCell ref="E18:F18"/>
    <mergeCell ref="K18:L18"/>
    <mergeCell ref="G18:H18"/>
    <mergeCell ref="I18:J18"/>
    <mergeCell ref="C19:D19"/>
    <mergeCell ref="E19:F19"/>
    <mergeCell ref="G19:H19"/>
    <mergeCell ref="W6:X6"/>
    <mergeCell ref="M6:N6"/>
    <mergeCell ref="S19:U19"/>
    <mergeCell ref="L31:M31"/>
    <mergeCell ref="N31:O31"/>
    <mergeCell ref="Q5:T5"/>
    <mergeCell ref="K5:L5"/>
    <mergeCell ref="Q6:R6"/>
    <mergeCell ref="B5:B7"/>
    <mergeCell ref="C5:D5"/>
    <mergeCell ref="E5:F5"/>
    <mergeCell ref="G5:H5"/>
    <mergeCell ref="I5:J5"/>
    <mergeCell ref="M5:P5"/>
    <mergeCell ref="C6:D6"/>
    <mergeCell ref="E6:F6"/>
    <mergeCell ref="G6:H6"/>
    <mergeCell ref="I6:J6"/>
    <mergeCell ref="K6:L6"/>
    <mergeCell ref="O6:P6"/>
    <mergeCell ref="B96:B97"/>
    <mergeCell ref="B56:B57"/>
    <mergeCell ref="B72:B73"/>
    <mergeCell ref="B43:B45"/>
    <mergeCell ref="B18:B20"/>
    <mergeCell ref="B84:B85"/>
    <mergeCell ref="B31:B33"/>
    <mergeCell ref="AE43:AJ43"/>
    <mergeCell ref="AE44:AG44"/>
    <mergeCell ref="AH44:AJ44"/>
    <mergeCell ref="N84:O84"/>
    <mergeCell ref="N96:O96"/>
    <mergeCell ref="Y43:AD43"/>
    <mergeCell ref="S44:U44"/>
    <mergeCell ref="V44:X44"/>
    <mergeCell ref="Y44:AA44"/>
    <mergeCell ref="AB44:AD44"/>
    <mergeCell ref="E44:F44"/>
    <mergeCell ref="C44:D44"/>
    <mergeCell ref="I43:J43"/>
    <mergeCell ref="K43:L43"/>
    <mergeCell ref="I44:J44"/>
    <mergeCell ref="K44:L44"/>
    <mergeCell ref="M43:R43"/>
  </mergeCells>
  <pageMargins left="0.7" right="0.7" top="0.75" bottom="0.75" header="0.3" footer="0.3"/>
  <pageSetup paperSize="8" scale="78" fitToWidth="2" fitToHeight="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showGridLines="0" zoomScale="84" zoomScaleNormal="84" workbookViewId="0">
      <selection activeCell="B2" sqref="B2"/>
    </sheetView>
  </sheetViews>
  <sheetFormatPr defaultColWidth="8.7109375" defaultRowHeight="12.75" x14ac:dyDescent="0.2"/>
  <cols>
    <col min="1" max="1" width="8.7109375" style="15"/>
    <col min="2" max="2" width="21.5703125" style="15" customWidth="1"/>
    <col min="3" max="15" width="18.5703125" style="15" customWidth="1"/>
    <col min="16" max="16384" width="8.7109375" style="15"/>
  </cols>
  <sheetData>
    <row r="1" spans="1:18" x14ac:dyDescent="0.2">
      <c r="A1" s="16"/>
      <c r="B1" s="16"/>
      <c r="C1" s="16"/>
      <c r="D1" s="16"/>
      <c r="E1" s="16"/>
      <c r="F1" s="16"/>
      <c r="G1" s="16"/>
      <c r="H1" s="16"/>
      <c r="I1" s="16"/>
      <c r="J1" s="16"/>
      <c r="K1" s="16"/>
      <c r="L1" s="16"/>
    </row>
    <row r="2" spans="1:18" ht="33.75" customHeight="1" x14ac:dyDescent="0.2">
      <c r="A2" s="16"/>
      <c r="B2" s="63" t="s">
        <v>99</v>
      </c>
      <c r="C2" s="64"/>
      <c r="D2" s="64"/>
      <c r="E2" s="64"/>
      <c r="F2" s="64"/>
      <c r="G2" s="64"/>
      <c r="H2" s="64"/>
      <c r="I2" s="64"/>
      <c r="J2" s="64"/>
      <c r="K2" s="64"/>
      <c r="L2" s="64"/>
    </row>
    <row r="3" spans="1:18" ht="33.75" customHeight="1" x14ac:dyDescent="0.2">
      <c r="B3" s="157" t="s">
        <v>17</v>
      </c>
      <c r="C3" s="158"/>
      <c r="D3" s="158"/>
      <c r="E3" s="158"/>
      <c r="F3" s="158"/>
      <c r="G3" s="158"/>
      <c r="H3" s="158"/>
      <c r="I3" s="158"/>
      <c r="J3" s="158"/>
      <c r="K3" s="159"/>
    </row>
    <row r="4" spans="1:18" ht="30" customHeight="1" x14ac:dyDescent="0.2">
      <c r="B4" s="173"/>
      <c r="C4" s="171" t="s">
        <v>19</v>
      </c>
      <c r="D4" s="172"/>
      <c r="E4" s="171" t="s">
        <v>20</v>
      </c>
      <c r="F4" s="172"/>
      <c r="G4" s="171" t="s">
        <v>21</v>
      </c>
      <c r="H4" s="172"/>
      <c r="I4" s="171" t="s">
        <v>58</v>
      </c>
      <c r="J4" s="172"/>
      <c r="K4" s="11" t="s">
        <v>22</v>
      </c>
    </row>
    <row r="5" spans="1:18" ht="39" customHeight="1" x14ac:dyDescent="0.2">
      <c r="B5" s="173"/>
      <c r="C5" s="51" t="s">
        <v>23</v>
      </c>
      <c r="D5" s="52" t="s">
        <v>24</v>
      </c>
      <c r="E5" s="51" t="s">
        <v>23</v>
      </c>
      <c r="F5" s="52" t="s">
        <v>24</v>
      </c>
      <c r="G5" s="51" t="s">
        <v>23</v>
      </c>
      <c r="H5" s="52" t="s">
        <v>24</v>
      </c>
      <c r="I5" s="51" t="s">
        <v>23</v>
      </c>
      <c r="J5" s="52" t="s">
        <v>24</v>
      </c>
      <c r="K5" s="11" t="s">
        <v>23</v>
      </c>
    </row>
    <row r="6" spans="1:18" ht="15" customHeight="1" x14ac:dyDescent="0.2">
      <c r="B6" s="68" t="s">
        <v>1</v>
      </c>
      <c r="C6" s="53">
        <v>1740</v>
      </c>
      <c r="D6" s="54">
        <v>662429</v>
      </c>
      <c r="E6" s="53">
        <v>1133</v>
      </c>
      <c r="F6" s="54">
        <v>838644</v>
      </c>
      <c r="G6" s="53">
        <v>4410</v>
      </c>
      <c r="H6" s="54">
        <v>533451</v>
      </c>
      <c r="I6" s="57"/>
      <c r="J6" s="58"/>
      <c r="K6" s="1">
        <v>2484</v>
      </c>
    </row>
    <row r="7" spans="1:18" x14ac:dyDescent="0.2">
      <c r="B7" s="68" t="s">
        <v>2</v>
      </c>
      <c r="C7" s="53">
        <v>1740</v>
      </c>
      <c r="D7" s="54">
        <v>662953</v>
      </c>
      <c r="E7" s="53">
        <v>1690</v>
      </c>
      <c r="F7" s="54">
        <v>757595</v>
      </c>
      <c r="G7" s="53">
        <v>6948</v>
      </c>
      <c r="H7" s="54">
        <v>533150</v>
      </c>
      <c r="I7" s="57"/>
      <c r="J7" s="58"/>
      <c r="K7" s="1">
        <v>2484</v>
      </c>
    </row>
    <row r="8" spans="1:18" x14ac:dyDescent="0.2">
      <c r="B8" s="68" t="s">
        <v>3</v>
      </c>
      <c r="C8" s="53">
        <v>2202</v>
      </c>
      <c r="D8" s="54">
        <v>751197</v>
      </c>
      <c r="E8" s="53">
        <v>1119</v>
      </c>
      <c r="F8" s="54">
        <v>1381128</v>
      </c>
      <c r="G8" s="53">
        <v>7616</v>
      </c>
      <c r="H8" s="54">
        <v>651592</v>
      </c>
      <c r="I8" s="57"/>
      <c r="J8" s="58"/>
      <c r="K8" s="1">
        <v>3038</v>
      </c>
    </row>
    <row r="9" spans="1:18" x14ac:dyDescent="0.2">
      <c r="B9" s="68" t="s">
        <v>4</v>
      </c>
      <c r="C9" s="53">
        <v>2202</v>
      </c>
      <c r="D9" s="54">
        <v>750904</v>
      </c>
      <c r="E9" s="53">
        <v>1119</v>
      </c>
      <c r="F9" s="54">
        <v>1327364</v>
      </c>
      <c r="G9" s="53">
        <v>7616</v>
      </c>
      <c r="H9" s="54">
        <v>725367</v>
      </c>
      <c r="I9" s="57"/>
      <c r="J9" s="58"/>
      <c r="K9" s="1">
        <v>3038</v>
      </c>
    </row>
    <row r="10" spans="1:18" x14ac:dyDescent="0.2">
      <c r="B10" s="68" t="s">
        <v>5</v>
      </c>
      <c r="C10" s="53">
        <v>2137</v>
      </c>
      <c r="D10" s="54">
        <v>735169</v>
      </c>
      <c r="E10" s="53">
        <v>1074</v>
      </c>
      <c r="F10" s="54">
        <v>1162440</v>
      </c>
      <c r="G10" s="53">
        <v>7428</v>
      </c>
      <c r="H10" s="54">
        <v>657389</v>
      </c>
      <c r="I10" s="57"/>
      <c r="J10" s="58"/>
      <c r="K10" s="1">
        <v>3038</v>
      </c>
    </row>
    <row r="11" spans="1:18" x14ac:dyDescent="0.2">
      <c r="B11" s="69" t="s">
        <v>36</v>
      </c>
      <c r="C11" s="55">
        <v>2123</v>
      </c>
      <c r="D11" s="56">
        <v>761995</v>
      </c>
      <c r="E11" s="55">
        <v>1366</v>
      </c>
      <c r="F11" s="56">
        <v>1105461</v>
      </c>
      <c r="G11" s="55">
        <v>6971</v>
      </c>
      <c r="H11" s="56">
        <v>613159</v>
      </c>
      <c r="I11" s="55">
        <v>2200</v>
      </c>
      <c r="J11" s="56">
        <v>26000</v>
      </c>
      <c r="K11" s="4">
        <v>3165</v>
      </c>
    </row>
    <row r="12" spans="1:18" x14ac:dyDescent="0.2">
      <c r="B12" s="69" t="s">
        <v>37</v>
      </c>
      <c r="C12" s="55">
        <v>2123</v>
      </c>
      <c r="D12" s="56">
        <v>734013</v>
      </c>
      <c r="E12" s="55">
        <v>1013</v>
      </c>
      <c r="F12" s="56">
        <v>1054870</v>
      </c>
      <c r="G12" s="55">
        <v>7491</v>
      </c>
      <c r="H12" s="56">
        <v>605164</v>
      </c>
      <c r="I12" s="55">
        <v>2500</v>
      </c>
      <c r="J12" s="56">
        <v>44410</v>
      </c>
      <c r="K12" s="4">
        <v>3576</v>
      </c>
    </row>
    <row r="13" spans="1:18" x14ac:dyDescent="0.2">
      <c r="B13" s="68" t="s">
        <v>56</v>
      </c>
      <c r="C13" s="53">
        <v>2141</v>
      </c>
      <c r="D13" s="54">
        <v>877074</v>
      </c>
      <c r="E13" s="53">
        <v>1049</v>
      </c>
      <c r="F13" s="54">
        <v>990751</v>
      </c>
      <c r="G13" s="53">
        <v>7670</v>
      </c>
      <c r="H13" s="54">
        <v>610553</v>
      </c>
      <c r="I13" s="53">
        <v>2500</v>
      </c>
      <c r="J13" s="54">
        <v>81048</v>
      </c>
      <c r="K13" s="1">
        <v>3701</v>
      </c>
      <c r="M13" s="16"/>
      <c r="N13" s="16"/>
    </row>
    <row r="14" spans="1:18" x14ac:dyDescent="0.2">
      <c r="B14" s="68" t="s">
        <v>96</v>
      </c>
      <c r="C14" s="53">
        <v>2141</v>
      </c>
      <c r="D14" s="54">
        <v>1027801</v>
      </c>
      <c r="E14" s="53">
        <v>973</v>
      </c>
      <c r="F14" s="54">
        <v>947332</v>
      </c>
      <c r="G14" s="53">
        <v>7539</v>
      </c>
      <c r="H14" s="54">
        <v>654038</v>
      </c>
      <c r="I14" s="53">
        <v>2500</v>
      </c>
      <c r="J14" s="54">
        <v>102301</v>
      </c>
      <c r="K14" s="1">
        <v>3802</v>
      </c>
      <c r="M14" s="16"/>
      <c r="N14" s="16"/>
    </row>
    <row r="15" spans="1:18" x14ac:dyDescent="0.2">
      <c r="B15" s="68" t="s">
        <v>100</v>
      </c>
      <c r="C15" s="53">
        <v>2141</v>
      </c>
      <c r="D15" s="54">
        <v>802453</v>
      </c>
      <c r="E15" s="53">
        <v>973</v>
      </c>
      <c r="F15" s="54">
        <v>773058</v>
      </c>
      <c r="G15" s="53">
        <v>7539</v>
      </c>
      <c r="H15" s="54">
        <v>501127</v>
      </c>
      <c r="I15" s="53">
        <v>2597</v>
      </c>
      <c r="J15" s="54">
        <v>75190</v>
      </c>
      <c r="K15" s="1">
        <v>5841</v>
      </c>
      <c r="M15" s="16"/>
      <c r="N15" s="16"/>
    </row>
    <row r="16" spans="1:18" x14ac:dyDescent="0.2">
      <c r="B16" s="13"/>
      <c r="C16" s="13"/>
      <c r="D16" s="13"/>
      <c r="E16" s="13"/>
      <c r="F16" s="13"/>
      <c r="G16" s="13"/>
      <c r="H16" s="13"/>
      <c r="I16" s="13"/>
      <c r="J16" s="13"/>
      <c r="K16" s="13"/>
      <c r="L16" s="13"/>
      <c r="Q16" s="16"/>
      <c r="R16" s="16"/>
    </row>
    <row r="17" spans="2:16" ht="33.75" customHeight="1" x14ac:dyDescent="0.2">
      <c r="B17" s="160" t="s">
        <v>25</v>
      </c>
      <c r="C17" s="161"/>
      <c r="D17" s="161"/>
      <c r="E17" s="161"/>
      <c r="F17" s="161"/>
      <c r="G17" s="162"/>
      <c r="O17" s="16"/>
      <c r="P17" s="16"/>
    </row>
    <row r="18" spans="2:16" ht="15.75" customHeight="1" x14ac:dyDescent="0.2">
      <c r="B18" s="174" t="s">
        <v>18</v>
      </c>
      <c r="C18" s="169" t="s">
        <v>82</v>
      </c>
      <c r="D18" s="170"/>
      <c r="E18" s="169" t="s">
        <v>83</v>
      </c>
      <c r="F18" s="170"/>
      <c r="G18" s="10" t="s">
        <v>22</v>
      </c>
    </row>
    <row r="19" spans="2:16" ht="39" customHeight="1" x14ac:dyDescent="0.2">
      <c r="B19" s="174"/>
      <c r="C19" s="66" t="s">
        <v>23</v>
      </c>
      <c r="D19" s="67" t="s">
        <v>24</v>
      </c>
      <c r="E19" s="66" t="s">
        <v>23</v>
      </c>
      <c r="F19" s="67" t="s">
        <v>24</v>
      </c>
      <c r="G19" s="10" t="s">
        <v>23</v>
      </c>
    </row>
    <row r="20" spans="2:16" ht="15" customHeight="1" x14ac:dyDescent="0.2">
      <c r="B20" s="70" t="s">
        <v>1</v>
      </c>
      <c r="C20" s="59">
        <v>7529</v>
      </c>
      <c r="D20" s="60">
        <v>2722972</v>
      </c>
      <c r="E20" s="59">
        <v>12500</v>
      </c>
      <c r="F20" s="60">
        <v>540297</v>
      </c>
      <c r="G20" s="17">
        <v>2383</v>
      </c>
    </row>
    <row r="21" spans="2:16" x14ac:dyDescent="0.2">
      <c r="B21" s="71" t="s">
        <v>2</v>
      </c>
      <c r="C21" s="59">
        <v>7441</v>
      </c>
      <c r="D21" s="60">
        <v>2804431</v>
      </c>
      <c r="E21" s="59">
        <v>12100</v>
      </c>
      <c r="F21" s="60">
        <v>529745</v>
      </c>
      <c r="G21" s="17">
        <v>2383</v>
      </c>
    </row>
    <row r="22" spans="2:16" x14ac:dyDescent="0.2">
      <c r="B22" s="71" t="s">
        <v>3</v>
      </c>
      <c r="C22" s="59">
        <v>7441</v>
      </c>
      <c r="D22" s="60">
        <v>2700869</v>
      </c>
      <c r="E22" s="59">
        <f>12250</f>
        <v>12250</v>
      </c>
      <c r="F22" s="60">
        <v>578586</v>
      </c>
      <c r="G22" s="17">
        <v>2627</v>
      </c>
    </row>
    <row r="23" spans="2:16" x14ac:dyDescent="0.2">
      <c r="B23" s="71" t="s">
        <v>4</v>
      </c>
      <c r="C23" s="59">
        <v>7279</v>
      </c>
      <c r="D23" s="60">
        <v>2593562</v>
      </c>
      <c r="E23" s="59">
        <v>14500</v>
      </c>
      <c r="F23" s="60">
        <v>586115</v>
      </c>
      <c r="G23" s="17">
        <v>2627</v>
      </c>
    </row>
    <row r="24" spans="2:16" x14ac:dyDescent="0.2">
      <c r="B24" s="71" t="s">
        <v>5</v>
      </c>
      <c r="C24" s="59">
        <v>6824</v>
      </c>
      <c r="D24" s="60">
        <v>2542955</v>
      </c>
      <c r="E24" s="59">
        <v>13830</v>
      </c>
      <c r="F24" s="60">
        <v>618232</v>
      </c>
      <c r="G24" s="17">
        <v>2569</v>
      </c>
      <c r="H24" s="16"/>
      <c r="I24" s="16"/>
      <c r="J24" s="16"/>
    </row>
    <row r="25" spans="2:16" x14ac:dyDescent="0.2">
      <c r="B25" s="72" t="s">
        <v>36</v>
      </c>
      <c r="C25" s="61">
        <v>9501</v>
      </c>
      <c r="D25" s="62">
        <v>2503705</v>
      </c>
      <c r="E25" s="61">
        <v>13830</v>
      </c>
      <c r="F25" s="62">
        <v>677953</v>
      </c>
      <c r="G25" s="18">
        <v>2569</v>
      </c>
      <c r="H25" s="16"/>
      <c r="I25" s="16"/>
      <c r="J25" s="16"/>
    </row>
    <row r="26" spans="2:16" x14ac:dyDescent="0.2">
      <c r="B26" s="72" t="s">
        <v>37</v>
      </c>
      <c r="C26" s="61">
        <v>10201</v>
      </c>
      <c r="D26" s="62">
        <v>2537000</v>
      </c>
      <c r="E26" s="61">
        <v>13402</v>
      </c>
      <c r="F26" s="62">
        <v>648849</v>
      </c>
      <c r="G26" s="18">
        <v>2840</v>
      </c>
      <c r="H26" s="16"/>
      <c r="I26" s="16"/>
      <c r="J26" s="16"/>
    </row>
    <row r="27" spans="2:16" x14ac:dyDescent="0.2">
      <c r="B27" s="71" t="s">
        <v>56</v>
      </c>
      <c r="C27" s="59">
        <v>9935</v>
      </c>
      <c r="D27" s="60">
        <v>2485671</v>
      </c>
      <c r="E27" s="59">
        <v>13790</v>
      </c>
      <c r="F27" s="60">
        <v>688516</v>
      </c>
      <c r="G27" s="17">
        <v>2840</v>
      </c>
      <c r="H27" s="16"/>
      <c r="I27" s="16"/>
      <c r="J27" s="16"/>
    </row>
    <row r="28" spans="2:16" x14ac:dyDescent="0.2">
      <c r="B28" s="71" t="s">
        <v>96</v>
      </c>
      <c r="C28" s="59">
        <v>9866</v>
      </c>
      <c r="D28" s="60">
        <v>2506720</v>
      </c>
      <c r="E28" s="59">
        <v>13948</v>
      </c>
      <c r="F28" s="60">
        <v>676933</v>
      </c>
      <c r="G28" s="17">
        <v>2840</v>
      </c>
      <c r="H28" s="16"/>
      <c r="I28" s="16"/>
      <c r="J28" s="16"/>
    </row>
    <row r="29" spans="2:16" x14ac:dyDescent="0.2">
      <c r="B29" s="71" t="s">
        <v>100</v>
      </c>
      <c r="C29" s="59">
        <v>9866</v>
      </c>
      <c r="D29" s="60">
        <v>1804412</v>
      </c>
      <c r="E29" s="59">
        <v>13948</v>
      </c>
      <c r="F29" s="60">
        <v>467995</v>
      </c>
      <c r="G29" s="17">
        <v>2840</v>
      </c>
      <c r="H29" s="16"/>
      <c r="I29" s="16"/>
      <c r="J29" s="16"/>
    </row>
    <row r="30" spans="2:16" x14ac:dyDescent="0.2">
      <c r="B30" s="2"/>
      <c r="C30" s="19"/>
      <c r="D30" s="19"/>
      <c r="E30" s="19"/>
      <c r="F30" s="19"/>
      <c r="G30" s="19"/>
      <c r="H30" s="19"/>
      <c r="I30" s="19"/>
    </row>
    <row r="31" spans="2:16" ht="33.75" customHeight="1" x14ac:dyDescent="0.2">
      <c r="B31" s="163" t="s">
        <v>27</v>
      </c>
      <c r="C31" s="164"/>
      <c r="D31" s="164"/>
      <c r="E31" s="164"/>
      <c r="F31" s="164"/>
      <c r="G31" s="164"/>
      <c r="H31" s="164"/>
      <c r="I31" s="164"/>
      <c r="J31" s="164"/>
      <c r="K31" s="165"/>
    </row>
    <row r="32" spans="2:16" ht="15.75" customHeight="1" x14ac:dyDescent="0.2">
      <c r="B32" s="151"/>
      <c r="C32" s="153" t="s">
        <v>28</v>
      </c>
      <c r="D32" s="154"/>
      <c r="E32" s="153" t="s">
        <v>29</v>
      </c>
      <c r="F32" s="154"/>
      <c r="G32" s="153" t="s">
        <v>21</v>
      </c>
      <c r="H32" s="154"/>
      <c r="I32" s="153" t="s">
        <v>30</v>
      </c>
      <c r="J32" s="154"/>
      <c r="K32" s="9" t="s">
        <v>22</v>
      </c>
    </row>
    <row r="33" spans="2:18" ht="39" customHeight="1" x14ac:dyDescent="0.2">
      <c r="B33" s="151"/>
      <c r="C33" s="9" t="s">
        <v>23</v>
      </c>
      <c r="D33" s="9" t="s">
        <v>24</v>
      </c>
      <c r="E33" s="9" t="s">
        <v>23</v>
      </c>
      <c r="F33" s="9" t="s">
        <v>24</v>
      </c>
      <c r="G33" s="9" t="s">
        <v>23</v>
      </c>
      <c r="H33" s="9" t="s">
        <v>24</v>
      </c>
      <c r="I33" s="9" t="s">
        <v>23</v>
      </c>
      <c r="J33" s="9" t="s">
        <v>24</v>
      </c>
      <c r="K33" s="9" t="s">
        <v>23</v>
      </c>
    </row>
    <row r="34" spans="2:18" ht="15" customHeight="1" x14ac:dyDescent="0.2">
      <c r="B34" s="73" t="s">
        <v>1</v>
      </c>
      <c r="C34" s="20">
        <v>1719</v>
      </c>
      <c r="D34" s="20">
        <v>1054114</v>
      </c>
      <c r="E34" s="20">
        <v>663</v>
      </c>
      <c r="F34" s="20">
        <v>732594</v>
      </c>
      <c r="G34" s="20">
        <v>7082</v>
      </c>
      <c r="H34" s="20">
        <v>229819</v>
      </c>
      <c r="I34" s="20">
        <v>3792</v>
      </c>
      <c r="J34" s="20">
        <v>66009</v>
      </c>
      <c r="K34" s="20">
        <v>1295</v>
      </c>
    </row>
    <row r="35" spans="2:18" x14ac:dyDescent="0.2">
      <c r="B35" s="74" t="s">
        <v>2</v>
      </c>
      <c r="C35" s="20">
        <v>1769</v>
      </c>
      <c r="D35" s="20">
        <v>1053575</v>
      </c>
      <c r="E35" s="20">
        <v>663</v>
      </c>
      <c r="F35" s="20">
        <v>720463</v>
      </c>
      <c r="G35" s="20">
        <v>8485</v>
      </c>
      <c r="H35" s="20">
        <v>343466</v>
      </c>
      <c r="I35" s="20">
        <v>3792</v>
      </c>
      <c r="J35" s="20">
        <v>67338</v>
      </c>
      <c r="K35" s="20">
        <v>917</v>
      </c>
    </row>
    <row r="36" spans="2:18" x14ac:dyDescent="0.2">
      <c r="B36" s="74" t="s">
        <v>3</v>
      </c>
      <c r="C36" s="20">
        <v>1714</v>
      </c>
      <c r="D36" s="20">
        <v>1029870</v>
      </c>
      <c r="E36" s="20">
        <v>961</v>
      </c>
      <c r="F36" s="20">
        <v>747030</v>
      </c>
      <c r="G36" s="20">
        <v>8796</v>
      </c>
      <c r="H36" s="20">
        <v>386909</v>
      </c>
      <c r="I36" s="20">
        <v>4600</v>
      </c>
      <c r="J36" s="20">
        <v>92698</v>
      </c>
      <c r="K36" s="20">
        <v>972</v>
      </c>
    </row>
    <row r="37" spans="2:18" x14ac:dyDescent="0.2">
      <c r="B37" s="74" t="s">
        <v>4</v>
      </c>
      <c r="C37" s="20">
        <v>1714</v>
      </c>
      <c r="D37" s="20">
        <v>902235</v>
      </c>
      <c r="E37" s="20">
        <v>1145</v>
      </c>
      <c r="F37" s="20">
        <v>846693</v>
      </c>
      <c r="G37" s="20">
        <v>8796</v>
      </c>
      <c r="H37" s="20">
        <v>362755</v>
      </c>
      <c r="I37" s="20">
        <v>6374</v>
      </c>
      <c r="J37" s="20">
        <v>137540</v>
      </c>
      <c r="K37" s="20">
        <v>972</v>
      </c>
    </row>
    <row r="38" spans="2:18" x14ac:dyDescent="0.2">
      <c r="B38" s="74" t="s">
        <v>5</v>
      </c>
      <c r="C38" s="20">
        <v>1714</v>
      </c>
      <c r="D38" s="20">
        <v>856603</v>
      </c>
      <c r="E38" s="20">
        <v>1357</v>
      </c>
      <c r="F38" s="20">
        <v>873782</v>
      </c>
      <c r="G38" s="20">
        <v>8756</v>
      </c>
      <c r="H38" s="20">
        <v>345037</v>
      </c>
      <c r="I38" s="20">
        <v>9367</v>
      </c>
      <c r="J38" s="20">
        <v>136795</v>
      </c>
      <c r="K38" s="20">
        <v>972</v>
      </c>
    </row>
    <row r="39" spans="2:18" x14ac:dyDescent="0.2">
      <c r="B39" s="75" t="s">
        <v>36</v>
      </c>
      <c r="C39" s="21">
        <v>1714</v>
      </c>
      <c r="D39" s="21">
        <v>700630</v>
      </c>
      <c r="E39" s="21">
        <v>1914</v>
      </c>
      <c r="F39" s="21">
        <v>1132223</v>
      </c>
      <c r="G39" s="21">
        <v>8796</v>
      </c>
      <c r="H39" s="21">
        <v>237333</v>
      </c>
      <c r="I39" s="21">
        <v>9367</v>
      </c>
      <c r="J39" s="21">
        <v>143864</v>
      </c>
      <c r="K39" s="21">
        <v>972</v>
      </c>
      <c r="M39" s="16"/>
      <c r="N39" s="16"/>
    </row>
    <row r="40" spans="2:18" x14ac:dyDescent="0.2">
      <c r="B40" s="75" t="s">
        <v>37</v>
      </c>
      <c r="C40" s="21">
        <v>1666</v>
      </c>
      <c r="D40" s="21">
        <v>537003</v>
      </c>
      <c r="E40" s="21">
        <v>1844</v>
      </c>
      <c r="F40" s="21">
        <v>1172187</v>
      </c>
      <c r="G40" s="21">
        <v>8796</v>
      </c>
      <c r="H40" s="21">
        <v>182264</v>
      </c>
      <c r="I40" s="21">
        <v>9367</v>
      </c>
      <c r="J40" s="21">
        <v>142063</v>
      </c>
      <c r="K40" s="21">
        <v>972</v>
      </c>
      <c r="M40" s="16"/>
      <c r="N40" s="16"/>
    </row>
    <row r="41" spans="2:18" x14ac:dyDescent="0.2">
      <c r="B41" s="74" t="s">
        <v>56</v>
      </c>
      <c r="C41" s="20">
        <v>1602</v>
      </c>
      <c r="D41" s="20">
        <v>493425</v>
      </c>
      <c r="E41" s="20">
        <v>1827</v>
      </c>
      <c r="F41" s="20">
        <v>1054998</v>
      </c>
      <c r="G41" s="20">
        <v>8754</v>
      </c>
      <c r="H41" s="20">
        <v>167701</v>
      </c>
      <c r="I41" s="20">
        <v>9367</v>
      </c>
      <c r="J41" s="20">
        <v>140269</v>
      </c>
      <c r="K41" s="20">
        <v>942</v>
      </c>
      <c r="M41" s="16"/>
      <c r="N41" s="16"/>
    </row>
    <row r="42" spans="2:18" x14ac:dyDescent="0.2">
      <c r="B42" s="74" t="s">
        <v>96</v>
      </c>
      <c r="C42" s="20">
        <v>1602</v>
      </c>
      <c r="D42" s="20">
        <v>483464</v>
      </c>
      <c r="E42" s="20">
        <v>1460</v>
      </c>
      <c r="F42" s="20">
        <v>963586</v>
      </c>
      <c r="G42" s="20">
        <v>8754</v>
      </c>
      <c r="H42" s="20">
        <v>157543</v>
      </c>
      <c r="I42" s="20">
        <v>9323</v>
      </c>
      <c r="J42" s="20">
        <v>135095</v>
      </c>
      <c r="K42" s="20">
        <v>942</v>
      </c>
      <c r="M42" s="16"/>
      <c r="N42" s="16"/>
    </row>
    <row r="43" spans="2:18" x14ac:dyDescent="0.2">
      <c r="B43" s="74" t="s">
        <v>100</v>
      </c>
      <c r="C43" s="20">
        <v>1602</v>
      </c>
      <c r="D43" s="20">
        <v>368703</v>
      </c>
      <c r="E43" s="20">
        <v>1460</v>
      </c>
      <c r="F43" s="20">
        <v>703674</v>
      </c>
      <c r="G43" s="20">
        <v>8754</v>
      </c>
      <c r="H43" s="20">
        <v>116173</v>
      </c>
      <c r="I43" s="20">
        <v>9323</v>
      </c>
      <c r="J43" s="20">
        <v>98967</v>
      </c>
      <c r="K43" s="20">
        <v>942</v>
      </c>
      <c r="M43" s="16"/>
      <c r="N43" s="16"/>
    </row>
    <row r="44" spans="2:18" x14ac:dyDescent="0.2">
      <c r="Q44" s="16"/>
      <c r="R44" s="16"/>
    </row>
    <row r="45" spans="2:18" ht="33.75" customHeight="1" x14ac:dyDescent="0.2">
      <c r="B45" s="166" t="s">
        <v>31</v>
      </c>
      <c r="C45" s="167"/>
      <c r="D45" s="167"/>
      <c r="E45" s="167"/>
      <c r="F45" s="167"/>
      <c r="G45" s="167"/>
      <c r="H45" s="167"/>
      <c r="I45" s="168"/>
      <c r="N45" s="16"/>
      <c r="O45" s="16"/>
    </row>
    <row r="46" spans="2:18" ht="15.75" customHeight="1" x14ac:dyDescent="0.2">
      <c r="B46" s="152"/>
      <c r="C46" s="155" t="s">
        <v>32</v>
      </c>
      <c r="D46" s="156"/>
      <c r="E46" s="155" t="s">
        <v>20</v>
      </c>
      <c r="F46" s="156"/>
      <c r="G46" s="155" t="s">
        <v>26</v>
      </c>
      <c r="H46" s="156"/>
      <c r="I46" s="12" t="s">
        <v>22</v>
      </c>
    </row>
    <row r="47" spans="2:18" ht="39" customHeight="1" x14ac:dyDescent="0.2">
      <c r="B47" s="152"/>
      <c r="C47" s="12" t="s">
        <v>23</v>
      </c>
      <c r="D47" s="12" t="s">
        <v>24</v>
      </c>
      <c r="E47" s="12" t="s">
        <v>23</v>
      </c>
      <c r="F47" s="12" t="s">
        <v>24</v>
      </c>
      <c r="G47" s="12" t="s">
        <v>23</v>
      </c>
      <c r="H47" s="12" t="s">
        <v>24</v>
      </c>
      <c r="I47" s="12" t="s">
        <v>23</v>
      </c>
    </row>
    <row r="48" spans="2:18" ht="15" customHeight="1" x14ac:dyDescent="0.2">
      <c r="B48" s="76" t="s">
        <v>1</v>
      </c>
      <c r="C48" s="22">
        <v>2306</v>
      </c>
      <c r="D48" s="22">
        <v>1887542</v>
      </c>
      <c r="E48" s="22">
        <v>3244</v>
      </c>
      <c r="F48" s="22">
        <v>1561362</v>
      </c>
      <c r="G48" s="22">
        <v>4307</v>
      </c>
      <c r="H48" s="22">
        <v>231552</v>
      </c>
      <c r="I48" s="22">
        <f>1973+441</f>
        <v>2414</v>
      </c>
    </row>
    <row r="49" spans="2:15" x14ac:dyDescent="0.2">
      <c r="B49" s="76" t="s">
        <v>2</v>
      </c>
      <c r="C49" s="22">
        <v>1882</v>
      </c>
      <c r="D49" s="22">
        <v>1983140</v>
      </c>
      <c r="E49" s="22">
        <v>3207</v>
      </c>
      <c r="F49" s="22">
        <v>1512858</v>
      </c>
      <c r="G49" s="22">
        <v>5694</v>
      </c>
      <c r="H49" s="22">
        <v>228370</v>
      </c>
      <c r="I49" s="22">
        <f>1892+441</f>
        <v>2333</v>
      </c>
    </row>
    <row r="50" spans="2:15" x14ac:dyDescent="0.2">
      <c r="B50" s="76" t="s">
        <v>3</v>
      </c>
      <c r="C50" s="22">
        <v>3257</v>
      </c>
      <c r="D50" s="22">
        <v>2178851</v>
      </c>
      <c r="E50" s="22">
        <v>3599</v>
      </c>
      <c r="F50" s="22">
        <v>1547672</v>
      </c>
      <c r="G50" s="22">
        <v>5817</v>
      </c>
      <c r="H50" s="22">
        <v>245535</v>
      </c>
      <c r="I50" s="22">
        <f>3149</f>
        <v>3149</v>
      </c>
    </row>
    <row r="51" spans="2:15" x14ac:dyDescent="0.2">
      <c r="B51" s="76" t="s">
        <v>4</v>
      </c>
      <c r="C51" s="22">
        <v>6301</v>
      </c>
      <c r="D51" s="22">
        <v>2388328</v>
      </c>
      <c r="E51" s="22">
        <v>4446</v>
      </c>
      <c r="F51" s="22">
        <v>1926192</v>
      </c>
      <c r="G51" s="22">
        <v>6117</v>
      </c>
      <c r="H51" s="22">
        <v>240389</v>
      </c>
      <c r="I51" s="22" t="s">
        <v>57</v>
      </c>
    </row>
    <row r="52" spans="2:15" x14ac:dyDescent="0.2">
      <c r="B52" s="76" t="s">
        <v>5</v>
      </c>
      <c r="C52" s="22">
        <v>6008</v>
      </c>
      <c r="D52" s="22">
        <v>2414301</v>
      </c>
      <c r="E52" s="22">
        <v>4367</v>
      </c>
      <c r="F52" s="22">
        <v>1960082</v>
      </c>
      <c r="G52" s="22">
        <v>6117</v>
      </c>
      <c r="H52" s="22">
        <v>246435</v>
      </c>
      <c r="I52" s="22" t="s">
        <v>57</v>
      </c>
    </row>
    <row r="53" spans="2:15" x14ac:dyDescent="0.2">
      <c r="B53" s="77" t="s">
        <v>36</v>
      </c>
      <c r="C53" s="23">
        <v>6105</v>
      </c>
      <c r="D53" s="23">
        <v>2481684</v>
      </c>
      <c r="E53" s="23">
        <v>3889</v>
      </c>
      <c r="F53" s="23">
        <v>1981921</v>
      </c>
      <c r="G53" s="23">
        <v>5939</v>
      </c>
      <c r="H53" s="23">
        <v>244527</v>
      </c>
      <c r="I53" s="22" t="s">
        <v>57</v>
      </c>
      <c r="J53" s="16"/>
      <c r="K53" s="16"/>
      <c r="L53" s="16"/>
    </row>
    <row r="54" spans="2:15" x14ac:dyDescent="0.2">
      <c r="B54" s="77" t="s">
        <v>37</v>
      </c>
      <c r="C54" s="23">
        <v>6267</v>
      </c>
      <c r="D54" s="23">
        <v>2721188</v>
      </c>
      <c r="E54" s="23">
        <v>4888</v>
      </c>
      <c r="F54" s="23">
        <v>1395926</v>
      </c>
      <c r="G54" s="23">
        <v>5939</v>
      </c>
      <c r="H54" s="23">
        <v>210364</v>
      </c>
      <c r="I54" s="22" t="s">
        <v>57</v>
      </c>
      <c r="J54" s="16"/>
      <c r="K54" s="16"/>
      <c r="L54" s="16"/>
    </row>
    <row r="55" spans="2:15" x14ac:dyDescent="0.2">
      <c r="B55" s="76" t="s">
        <v>56</v>
      </c>
      <c r="C55" s="22">
        <v>7897</v>
      </c>
      <c r="D55" s="22">
        <v>2856954</v>
      </c>
      <c r="E55" s="22">
        <v>4779</v>
      </c>
      <c r="F55" s="22">
        <v>1237870</v>
      </c>
      <c r="G55" s="22">
        <v>6222</v>
      </c>
      <c r="H55" s="22">
        <v>195411</v>
      </c>
      <c r="I55" s="22" t="s">
        <v>57</v>
      </c>
      <c r="J55" s="16"/>
      <c r="K55" s="16"/>
      <c r="L55" s="16"/>
    </row>
    <row r="56" spans="2:15" x14ac:dyDescent="0.2">
      <c r="B56" s="76" t="s">
        <v>96</v>
      </c>
      <c r="C56" s="22">
        <v>7630</v>
      </c>
      <c r="D56" s="22">
        <v>2697913</v>
      </c>
      <c r="E56" s="22">
        <v>4767</v>
      </c>
      <c r="F56" s="22">
        <v>1214481</v>
      </c>
      <c r="G56" s="22">
        <v>5781</v>
      </c>
      <c r="H56" s="22">
        <v>171909</v>
      </c>
      <c r="I56" s="22" t="s">
        <v>57</v>
      </c>
      <c r="J56" s="16"/>
      <c r="K56" s="16"/>
      <c r="L56" s="16"/>
    </row>
    <row r="57" spans="2:15" x14ac:dyDescent="0.2">
      <c r="B57" s="76" t="s">
        <v>100</v>
      </c>
      <c r="C57" s="22">
        <v>7146</v>
      </c>
      <c r="D57" s="22">
        <v>1865646</v>
      </c>
      <c r="E57" s="22">
        <v>4496</v>
      </c>
      <c r="F57" s="22">
        <v>901682</v>
      </c>
      <c r="G57" s="22">
        <v>2851</v>
      </c>
      <c r="H57" s="22">
        <v>107802</v>
      </c>
      <c r="I57" s="22" t="s">
        <v>57</v>
      </c>
      <c r="M57" s="16"/>
      <c r="N57" s="16"/>
      <c r="O57" s="16"/>
    </row>
    <row r="58" spans="2:15" x14ac:dyDescent="0.2">
      <c r="M58" s="16"/>
      <c r="N58" s="16"/>
      <c r="O58" s="16"/>
    </row>
    <row r="59" spans="2:15" ht="33" customHeight="1" x14ac:dyDescent="0.25">
      <c r="B59" s="3" t="s">
        <v>101</v>
      </c>
      <c r="C59" s="14"/>
      <c r="D59" s="14"/>
      <c r="E59" s="14"/>
      <c r="F59" s="14"/>
      <c r="G59" s="24"/>
      <c r="H59" s="24"/>
    </row>
    <row r="60" spans="2:15" ht="15" customHeight="1" x14ac:dyDescent="0.2">
      <c r="B60" s="14"/>
      <c r="C60" s="14"/>
      <c r="D60" s="14"/>
      <c r="E60" s="14"/>
      <c r="F60" s="14"/>
      <c r="G60" s="24"/>
      <c r="H60" s="24"/>
    </row>
    <row r="61" spans="2:15" ht="38.25" x14ac:dyDescent="0.2">
      <c r="B61" s="78" t="s">
        <v>0</v>
      </c>
      <c r="C61" s="79" t="s">
        <v>33</v>
      </c>
      <c r="D61" s="79" t="s">
        <v>34</v>
      </c>
      <c r="E61" s="79" t="s">
        <v>35</v>
      </c>
    </row>
    <row r="62" spans="2:15" ht="15" customHeight="1" x14ac:dyDescent="0.2">
      <c r="B62" s="80" t="s">
        <v>6</v>
      </c>
      <c r="C62" s="108">
        <f>C15+E15</f>
        <v>3114</v>
      </c>
      <c r="D62" s="108">
        <f>G15+I15</f>
        <v>10136</v>
      </c>
      <c r="E62" s="108">
        <f>K15</f>
        <v>5841</v>
      </c>
    </row>
    <row r="63" spans="2:15" x14ac:dyDescent="0.2">
      <c r="B63" s="80" t="s">
        <v>11</v>
      </c>
      <c r="C63" s="108">
        <f>C29</f>
        <v>9866</v>
      </c>
      <c r="D63" s="108">
        <f>E29</f>
        <v>13948</v>
      </c>
      <c r="E63" s="108">
        <f>G29</f>
        <v>2840</v>
      </c>
    </row>
    <row r="64" spans="2:15" x14ac:dyDescent="0.2">
      <c r="B64" s="80" t="s">
        <v>14</v>
      </c>
      <c r="C64" s="108">
        <f>C43+E43</f>
        <v>3062</v>
      </c>
      <c r="D64" s="108">
        <f>G43+I43</f>
        <v>18077</v>
      </c>
      <c r="E64" s="108">
        <f>K43</f>
        <v>942</v>
      </c>
    </row>
    <row r="65" spans="2:9" x14ac:dyDescent="0.2">
      <c r="B65" s="80" t="s">
        <v>7</v>
      </c>
      <c r="C65" s="108">
        <f>C57+E57</f>
        <v>11642</v>
      </c>
      <c r="D65" s="108">
        <f>G57</f>
        <v>2851</v>
      </c>
      <c r="E65" s="108" t="str">
        <f>I57</f>
        <v>N/A</v>
      </c>
      <c r="F65" s="16"/>
      <c r="G65" s="16"/>
      <c r="H65" s="16"/>
      <c r="I65" s="16"/>
    </row>
    <row r="66" spans="2:9" ht="46.5" customHeight="1" x14ac:dyDescent="0.2">
      <c r="B66" s="149" t="s">
        <v>86</v>
      </c>
      <c r="C66" s="149"/>
      <c r="D66" s="149"/>
      <c r="E66" s="149"/>
      <c r="F66" s="16"/>
      <c r="G66" s="16"/>
      <c r="H66" s="16"/>
      <c r="I66" s="16"/>
    </row>
    <row r="67" spans="2:9" ht="32.25" customHeight="1" x14ac:dyDescent="0.2">
      <c r="B67" s="150"/>
      <c r="C67" s="150"/>
      <c r="D67" s="150"/>
      <c r="E67" s="150"/>
      <c r="F67" s="16"/>
      <c r="G67" s="16"/>
      <c r="H67" s="16"/>
      <c r="I67" s="16"/>
    </row>
    <row r="68" spans="2:9" ht="34.5" customHeight="1" x14ac:dyDescent="0.2">
      <c r="F68" s="16"/>
      <c r="G68" s="16"/>
      <c r="H68" s="16"/>
      <c r="I68" s="16"/>
    </row>
  </sheetData>
  <mergeCells count="23">
    <mergeCell ref="B3:K3"/>
    <mergeCell ref="B17:G17"/>
    <mergeCell ref="B31:K31"/>
    <mergeCell ref="B45:I45"/>
    <mergeCell ref="C18:D18"/>
    <mergeCell ref="E18:F18"/>
    <mergeCell ref="C32:D32"/>
    <mergeCell ref="E32:F32"/>
    <mergeCell ref="G32:H32"/>
    <mergeCell ref="C4:D4"/>
    <mergeCell ref="E4:F4"/>
    <mergeCell ref="G4:H4"/>
    <mergeCell ref="I4:J4"/>
    <mergeCell ref="B4:B5"/>
    <mergeCell ref="B18:B19"/>
    <mergeCell ref="B66:E66"/>
    <mergeCell ref="B67:E67"/>
    <mergeCell ref="B32:B33"/>
    <mergeCell ref="B46:B47"/>
    <mergeCell ref="I32:J32"/>
    <mergeCell ref="C46:D46"/>
    <mergeCell ref="E46:F46"/>
    <mergeCell ref="G46:H46"/>
  </mergeCells>
  <pageMargins left="0.7" right="0.7" top="0.75" bottom="0.75" header="0.3" footer="0.3"/>
  <pageSetup paperSize="8" scale="66" orientation="landscape" r:id="rId1"/>
  <rowBreaks count="1" manualBreakCount="1">
    <brk id="58" max="16383" man="1"/>
  </rowBreaks>
</worksheet>
</file>

<file path=customXML/item.xml>��< ? x m l   v e r s i o n = " 1 . 0 "   e n c o d i n g = " u t f - 1 6 " ? >  
 < p r o p e r t i e s   x m l n s = " h t t p : / / w w w . i m a n a g e . c o m / w o r k / x m l s c h e m a " >  
     < d o c u m e n t i d > A C C C a n d A E R ! 1 2 1 1 0 4 9 5 . 1 < / d o c u m e n t i d >  
     < s e n d e r i d > K M O R E < / s e n d e r i d >  
     < s e n d e r e m a i l > K R I S T O P H E R . M O R E Y @ A C C C . G O V . A U < / s e n d e r e m a i l >  
     < l a s t m o d i f i e d > 2 0 2 1 - 0 3 - 3 0 T 1 0 : 5 4 : 5 6 . 0 0 0 0 0 0 0 + 1 1 : 0 0 < / l a s t m o d i f i e d >  
     < d a t a b a s e > A C C C a n d A E R < / 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A3.1 Car parking prices</vt:lpstr>
      <vt:lpstr>A3.2 Car parking facilities</vt:lpstr>
      <vt:lpstr>'A3.1 Car parking prices'!Print_Area</vt:lpstr>
    </vt:vector>
  </TitlesOfParts>
  <Company>ACCC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Chia-Lin</dc:creator>
  <cp:lastModifiedBy>Islam, Rabi</cp:lastModifiedBy>
  <cp:lastPrinted>2020-02-20T06:04:57Z</cp:lastPrinted>
  <dcterms:created xsi:type="dcterms:W3CDTF">2016-02-24T23:26:11Z</dcterms:created>
  <dcterms:modified xsi:type="dcterms:W3CDTF">2021-03-29T23:54:56Z</dcterms:modified>
</cp:coreProperties>
</file>