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720" windowWidth="27315" windowHeight="11700" activeTab="2"/>
  </bookViews>
  <sheets>
    <sheet name="Contents" sheetId="1" r:id="rId1"/>
    <sheet name="A3.1 car parking prices" sheetId="10" r:id="rId2"/>
    <sheet name="A3.2 car parking facilities" sheetId="11" r:id="rId3"/>
  </sheets>
  <calcPr calcId="145621" concurrentCalc="0" concurrentManualCount="1"/>
</workbook>
</file>

<file path=xl/calcChain.xml><?xml version="1.0" encoding="utf-8"?>
<calcChain xmlns="http://schemas.openxmlformats.org/spreadsheetml/2006/main">
  <c r="C45" i="11" l="1"/>
  <c r="B45" i="11"/>
  <c r="D44" i="11"/>
  <c r="C44" i="11"/>
  <c r="B44" i="11"/>
  <c r="D43" i="11"/>
  <c r="C43" i="11"/>
  <c r="B43" i="11"/>
  <c r="D42" i="11"/>
  <c r="C42" i="11"/>
  <c r="B42" i="11"/>
  <c r="K34" i="11"/>
  <c r="K33" i="11"/>
  <c r="K32" i="11"/>
  <c r="F16" i="11"/>
</calcChain>
</file>

<file path=xl/comments1.xml><?xml version="1.0" encoding="utf-8"?>
<comments xmlns="http://schemas.openxmlformats.org/spreadsheetml/2006/main">
  <authors>
    <author>Author</author>
  </authors>
  <commentList>
    <comment ref="O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car parking spreadsheet shows that the price for more than 7 days parking is $167.18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car parking spreadsheet shows that the price for more than 8 days parking is $ 93.37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car parking spreadsheet shows that the price for more than 8 days parking is $ 94.30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car parking spreadsheet shows that the price for more than 7 days parking is $ 112.05</t>
        </r>
      </text>
    </comment>
  </commentList>
</comments>
</file>

<file path=xl/sharedStrings.xml><?xml version="1.0" encoding="utf-8"?>
<sst xmlns="http://schemas.openxmlformats.org/spreadsheetml/2006/main" count="382" uniqueCount="125">
  <si>
    <t>Airport Monitoring Report 2014-15</t>
  </si>
  <si>
    <t>Table 3.1</t>
  </si>
  <si>
    <t>Comparison of car parking prices over time</t>
  </si>
  <si>
    <t>Table 3.2</t>
  </si>
  <si>
    <t>Comparison data on the airports' car parking facilities</t>
  </si>
  <si>
    <t>Airport</t>
  </si>
  <si>
    <t>2010-11</t>
  </si>
  <si>
    <t>NA</t>
  </si>
  <si>
    <t>2011-12</t>
  </si>
  <si>
    <t>2012-13</t>
  </si>
  <si>
    <t>2013-14</t>
  </si>
  <si>
    <t>2014-15</t>
  </si>
  <si>
    <t>Brisbane Airport</t>
  </si>
  <si>
    <t>Sydney Airport</t>
  </si>
  <si>
    <t>Table A3.1.1: Short-term car parking prices in real terms (except for nominal average online prices)</t>
  </si>
  <si>
    <t>Charge per unit $(incl. GST) as at 30 June</t>
  </si>
  <si>
    <t>Price point</t>
  </si>
  <si>
    <t>2010–11</t>
  </si>
  <si>
    <t>2011–12</t>
  </si>
  <si>
    <t>2012–13</t>
  </si>
  <si>
    <t xml:space="preserve">Drive-up (International) </t>
  </si>
  <si>
    <t>Drive-up (Domestic)</t>
  </si>
  <si>
    <t>Average online (Domestic)</t>
  </si>
  <si>
    <t>15 minutes</t>
  </si>
  <si>
    <t>30 minutes</t>
  </si>
  <si>
    <t>1 hour</t>
  </si>
  <si>
    <t>2 hours</t>
  </si>
  <si>
    <t>3 hours</t>
  </si>
  <si>
    <t>4 hours</t>
  </si>
  <si>
    <t>4-24 hours</t>
  </si>
  <si>
    <t>Table A3.1.2: Long-term car parking prices in real terms (except for nominal average online prices)</t>
  </si>
  <si>
    <t>1 day</t>
  </si>
  <si>
    <t>2 days</t>
  </si>
  <si>
    <t>3 days</t>
  </si>
  <si>
    <t>4 days</t>
  </si>
  <si>
    <t>5 days</t>
  </si>
  <si>
    <t>6 days</t>
  </si>
  <si>
    <t>7 days</t>
  </si>
  <si>
    <t>Melbourne Airport</t>
  </si>
  <si>
    <t>Table A3.1.6: Short-term car parking prices in real terms (except for nominal average online prices)</t>
  </si>
  <si>
    <t>Drive-up</t>
  </si>
  <si>
    <t>Average online</t>
  </si>
  <si>
    <t>20 minutes</t>
  </si>
  <si>
    <t>40 minutes</t>
  </si>
  <si>
    <t>24 hours</t>
  </si>
  <si>
    <t>Note: Melbourne Airport amended its car parking price structure in 2013-14</t>
  </si>
  <si>
    <t>Table A3.1.4: Long-term car parking prices in real terms  (except for nominal average online prices)</t>
  </si>
  <si>
    <t>Drive-up (uncovered)</t>
  </si>
  <si>
    <t>Drive-up              (multi-level)</t>
  </si>
  <si>
    <t>Drive-up           (Value Long Stay*)</t>
  </si>
  <si>
    <t>Drive-up            (Value Long Stay)</t>
  </si>
  <si>
    <t>Average online  (uncovered)</t>
  </si>
  <si>
    <t>Average online  (multi-level*)</t>
  </si>
  <si>
    <t>Average online (Value Long Stay)</t>
  </si>
  <si>
    <t>Free</t>
  </si>
  <si>
    <t>10 hours</t>
  </si>
  <si>
    <t>8 days</t>
  </si>
  <si>
    <t>9 days</t>
  </si>
  <si>
    <t>10 days</t>
  </si>
  <si>
    <t>11 days</t>
  </si>
  <si>
    <t>12 days</t>
  </si>
  <si>
    <t>13 days</t>
  </si>
  <si>
    <t>14 days</t>
  </si>
  <si>
    <t>Additional days</t>
  </si>
  <si>
    <t>Note: * The Value Long Stay car park opened in 2013-14.</t>
  </si>
  <si>
    <t xml:space="preserve">         * The Northern Business business car park is included when the ACCC acculated the average online prices for the multi-level long term park.</t>
  </si>
  <si>
    <t>Table A3.1.5: Northern Business car parking prices in real terms</t>
  </si>
  <si>
    <t>0–1 day</t>
  </si>
  <si>
    <t>1–2 days</t>
  </si>
  <si>
    <t>2–3 days</t>
  </si>
  <si>
    <t>3–4 days</t>
  </si>
  <si>
    <t>4–5 days</t>
  </si>
  <si>
    <t>5–6 days</t>
  </si>
  <si>
    <t>6–7 days</t>
  </si>
  <si>
    <t>7–8 days</t>
  </si>
  <si>
    <t>8–9 days</t>
  </si>
  <si>
    <t>9–10 days</t>
  </si>
  <si>
    <t>10–11 days</t>
  </si>
  <si>
    <t>11–12 days</t>
  </si>
  <si>
    <t>12–13 days</t>
  </si>
  <si>
    <t>13–14 days</t>
  </si>
  <si>
    <t>Perth Airport</t>
  </si>
  <si>
    <t>Table A3.1.6: Short-term car parking prices in real terms</t>
  </si>
  <si>
    <t>5 minutes</t>
  </si>
  <si>
    <t>10 minutes</t>
  </si>
  <si>
    <t>5 hours</t>
  </si>
  <si>
    <t>6 hours</t>
  </si>
  <si>
    <t>7 hours</t>
  </si>
  <si>
    <t>8 hours</t>
  </si>
  <si>
    <t>Note: Perth Airport amended its car parking price structure in 2011-12</t>
  </si>
  <si>
    <t>Table A3.1.7:Long-term car parking prices in real terms</t>
  </si>
  <si>
    <t>Table A3.1.8: Short-term car parking prices in real terms  (except for nominal average online prices)</t>
  </si>
  <si>
    <t>Average online (International)</t>
  </si>
  <si>
    <t>4–24 hours</t>
  </si>
  <si>
    <t>Table A3.1.9: Long-term car parking prices in real terms  (except for nominal average online prices)</t>
  </si>
  <si>
    <t xml:space="preserve">Drive-up </t>
  </si>
  <si>
    <t>7-14 days              (per day)</t>
  </si>
  <si>
    <t>A3.2.1 Availability of car parking facilities for monitored airports</t>
  </si>
  <si>
    <t xml:space="preserve">Brisbane Airport </t>
  </si>
  <si>
    <t>Facilities</t>
  </si>
  <si>
    <t>Short-term and long-term international car parking</t>
  </si>
  <si>
    <t xml:space="preserve">Short-term domestic car parking </t>
  </si>
  <si>
    <t xml:space="preserve">Long-term domestic car parking </t>
  </si>
  <si>
    <t xml:space="preserve">Staff car parking </t>
  </si>
  <si>
    <t>Number of days car park is open</t>
  </si>
  <si>
    <t>Number of spaces available as at 30 June</t>
  </si>
  <si>
    <t>Total annual throughput</t>
  </si>
  <si>
    <t xml:space="preserve">Melbourne Airport </t>
  </si>
  <si>
    <t>Short-term car parking</t>
  </si>
  <si>
    <t xml:space="preserve">Long-term car parking </t>
  </si>
  <si>
    <t xml:space="preserve">Perth Airport </t>
  </si>
  <si>
    <t>Short-term domestic car parking</t>
  </si>
  <si>
    <t xml:space="preserve">Short-term international car parking </t>
  </si>
  <si>
    <t xml:space="preserve">Long-term international car parking </t>
  </si>
  <si>
    <t xml:space="preserve">Sydney Airport </t>
  </si>
  <si>
    <t>Short-term international car parking</t>
  </si>
  <si>
    <t>A3.2.2 Comparison of availability of car parking facilities across monitored airports</t>
  </si>
  <si>
    <t>Number of short-term car parking spaces</t>
  </si>
  <si>
    <t>Number of long-term car parking spaces</t>
  </si>
  <si>
    <t>Number of staff car parking spaces</t>
  </si>
  <si>
    <t>Brisbane Airport*</t>
  </si>
  <si>
    <t>Sydney Airport*</t>
  </si>
  <si>
    <t>Note:  *Brisbane Airport’s international terminal has a single car park which caters for long and short term. Spaces are included in the long-term car parking.</t>
  </si>
  <si>
    <t>*Sydney Airport staff car park spaces are now shared with the public in the multi-level car park at the international terminal.</t>
  </si>
  <si>
    <t xml:space="preserve">Average online (International)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</si>
</sst>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theme="1"/>
      </bottom>
      <diagonal/>
    </border>
    <border>
      <left style="thick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 style="thin">
        <color theme="1"/>
      </right>
      <top style="thin">
        <color theme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8">
    <xf numFmtId="0" fontId="0" fillId="0" borderId="0" xfId="0"/>
    <xf numFmtId="0" fontId="3" fillId="3" borderId="0" xfId="0" applyFont="1" applyFill="1"/>
    <xf numFmtId="3" fontId="0" fillId="4" borderId="5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3" fontId="0" fillId="9" borderId="5" xfId="0" applyNumberFormat="1" applyFill="1" applyBorder="1" applyAlignment="1">
      <alignment horizontal="center"/>
    </xf>
    <xf numFmtId="3" fontId="0" fillId="9" borderId="23" xfId="0" applyNumberFormat="1" applyFill="1" applyBorder="1" applyAlignment="1">
      <alignment horizontal="center"/>
    </xf>
    <xf numFmtId="3" fontId="0" fillId="10" borderId="5" xfId="0" applyNumberFormat="1" applyFill="1" applyBorder="1" applyAlignment="1">
      <alignment horizontal="center"/>
    </xf>
    <xf numFmtId="3" fontId="0" fillId="10" borderId="23" xfId="0" applyNumberFormat="1" applyFill="1" applyBorder="1" applyAlignment="1">
      <alignment horizontal="center"/>
    </xf>
    <xf numFmtId="0" fontId="0" fillId="0" borderId="0" xfId="0" applyFill="1" applyAlignment="1"/>
    <xf numFmtId="0" fontId="16" fillId="12" borderId="5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2" fontId="13" fillId="6" borderId="5" xfId="0" applyNumberFormat="1" applyFont="1" applyFill="1" applyBorder="1" applyAlignment="1">
      <alignment horizontal="center" vertical="center" wrapText="1"/>
    </xf>
    <xf numFmtId="2" fontId="13" fillId="6" borderId="17" xfId="0" applyNumberFormat="1" applyFont="1" applyFill="1" applyBorder="1" applyAlignment="1">
      <alignment horizontal="center" vertical="center" wrapText="1"/>
    </xf>
    <xf numFmtId="2" fontId="13" fillId="6" borderId="24" xfId="0" applyNumberFormat="1" applyFont="1" applyFill="1" applyBorder="1" applyAlignment="1">
      <alignment horizontal="center" vertical="center" wrapText="1"/>
    </xf>
    <xf numFmtId="2" fontId="13" fillId="6" borderId="19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/>
    </xf>
    <xf numFmtId="0" fontId="14" fillId="13" borderId="0" xfId="0" applyFont="1" applyFill="1" applyBorder="1" applyAlignment="1"/>
    <xf numFmtId="0" fontId="7" fillId="13" borderId="3" xfId="0" applyFont="1" applyFill="1" applyBorder="1" applyAlignment="1"/>
    <xf numFmtId="0" fontId="14" fillId="13" borderId="3" xfId="0" applyFont="1" applyFill="1" applyBorder="1" applyAlignment="1"/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6" fillId="13" borderId="3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/>
    </xf>
    <xf numFmtId="2" fontId="13" fillId="3" borderId="17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horizontal="left" vertical="center"/>
    </xf>
    <xf numFmtId="0" fontId="0" fillId="0" borderId="14" xfId="0" applyBorder="1" applyAlignment="1"/>
    <xf numFmtId="0" fontId="0" fillId="0" borderId="15" xfId="0" applyBorder="1" applyAlignment="1"/>
    <xf numFmtId="2" fontId="13" fillId="3" borderId="1" xfId="0" applyNumberFormat="1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2" fontId="13" fillId="3" borderId="28" xfId="0" applyNumberFormat="1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4" fillId="14" borderId="0" xfId="0" applyFont="1" applyFill="1" applyBorder="1" applyAlignment="1"/>
    <xf numFmtId="0" fontId="16" fillId="5" borderId="1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2" fontId="13" fillId="9" borderId="23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/>
    </xf>
    <xf numFmtId="2" fontId="13" fillId="9" borderId="5" xfId="0" applyNumberFormat="1" applyFont="1" applyFill="1" applyBorder="1" applyAlignment="1">
      <alignment horizontal="center"/>
    </xf>
    <xf numFmtId="2" fontId="13" fillId="9" borderId="23" xfId="0" applyNumberFormat="1" applyFont="1" applyFill="1" applyBorder="1" applyAlignment="1">
      <alignment horizontal="center"/>
    </xf>
    <xf numFmtId="2" fontId="13" fillId="9" borderId="5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6" fillId="5" borderId="23" xfId="0" applyFont="1" applyFill="1" applyBorder="1" applyAlignment="1">
      <alignment vertical="center" wrapText="1"/>
    </xf>
    <xf numFmtId="2" fontId="0" fillId="9" borderId="1" xfId="0" applyNumberFormat="1" applyFill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2" fontId="0" fillId="9" borderId="23" xfId="0" applyNumberFormat="1" applyFill="1" applyBorder="1" applyAlignment="1">
      <alignment horizontal="center"/>
    </xf>
    <xf numFmtId="2" fontId="0" fillId="9" borderId="13" xfId="0" applyNumberFormat="1" applyFill="1" applyBorder="1" applyAlignment="1">
      <alignment horizontal="center"/>
    </xf>
    <xf numFmtId="2" fontId="0" fillId="9" borderId="11" xfId="0" applyNumberFormat="1" applyFill="1" applyBorder="1" applyAlignment="1">
      <alignment horizontal="center"/>
    </xf>
    <xf numFmtId="2" fontId="0" fillId="9" borderId="12" xfId="0" applyNumberFormat="1" applyFill="1" applyBorder="1" applyAlignment="1">
      <alignment horizontal="center"/>
    </xf>
    <xf numFmtId="2" fontId="0" fillId="9" borderId="28" xfId="0" applyNumberFormat="1" applyFill="1" applyBorder="1" applyAlignment="1">
      <alignment horizontal="center"/>
    </xf>
    <xf numFmtId="2" fontId="0" fillId="9" borderId="24" xfId="0" applyNumberFormat="1" applyFill="1" applyBorder="1" applyAlignment="1">
      <alignment horizontal="center"/>
    </xf>
    <xf numFmtId="2" fontId="0" fillId="9" borderId="25" xfId="0" applyNumberFormat="1" applyFill="1" applyBorder="1" applyAlignment="1">
      <alignment horizontal="center"/>
    </xf>
    <xf numFmtId="0" fontId="14" fillId="15" borderId="0" xfId="0" applyFon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17" xfId="0" applyFont="1" applyFill="1" applyBorder="1" applyAlignment="1">
      <alignment horizontal="center" vertical="center" wrapText="1"/>
    </xf>
    <xf numFmtId="2" fontId="13" fillId="10" borderId="5" xfId="0" applyNumberFormat="1" applyFont="1" applyFill="1" applyBorder="1" applyAlignment="1">
      <alignment horizontal="center" vertical="center" wrapText="1"/>
    </xf>
    <xf numFmtId="2" fontId="13" fillId="10" borderId="17" xfId="0" applyNumberFormat="1" applyFont="1" applyFill="1" applyBorder="1" applyAlignment="1">
      <alignment horizontal="center" vertical="center" wrapText="1"/>
    </xf>
    <xf numFmtId="2" fontId="13" fillId="10" borderId="24" xfId="0" applyNumberFormat="1" applyFont="1" applyFill="1" applyBorder="1" applyAlignment="1">
      <alignment horizontal="center" vertical="center" wrapText="1"/>
    </xf>
    <xf numFmtId="2" fontId="13" fillId="10" borderId="19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 wrapText="1"/>
    </xf>
    <xf numFmtId="0" fontId="16" fillId="16" borderId="29" xfId="0" applyFont="1" applyFill="1" applyBorder="1" applyAlignment="1">
      <alignment vertical="center" wrapText="1"/>
    </xf>
    <xf numFmtId="0" fontId="16" fillId="16" borderId="27" xfId="0" applyFont="1" applyFill="1" applyBorder="1" applyAlignment="1">
      <alignment vertical="center" wrapText="1"/>
    </xf>
    <xf numFmtId="0" fontId="16" fillId="16" borderId="23" xfId="0" applyFont="1" applyFill="1" applyBorder="1" applyAlignment="1">
      <alignment horizontal="center" vertical="center" wrapText="1"/>
    </xf>
    <xf numFmtId="2" fontId="13" fillId="10" borderId="23" xfId="0" applyNumberFormat="1" applyFont="1" applyFill="1" applyBorder="1" applyAlignment="1">
      <alignment horizontal="center" vertical="center" wrapText="1"/>
    </xf>
    <xf numFmtId="2" fontId="13" fillId="10" borderId="11" xfId="0" applyNumberFormat="1" applyFont="1" applyFill="1" applyBorder="1" applyAlignment="1">
      <alignment horizontal="center" vertical="center" wrapText="1"/>
    </xf>
    <xf numFmtId="2" fontId="13" fillId="10" borderId="12" xfId="0" applyNumberFormat="1" applyFont="1" applyFill="1" applyBorder="1" applyAlignment="1">
      <alignment horizontal="center" vertical="center" wrapText="1"/>
    </xf>
    <xf numFmtId="2" fontId="13" fillId="10" borderId="25" xfId="0" applyNumberFormat="1" applyFont="1" applyFill="1" applyBorder="1" applyAlignment="1">
      <alignment horizontal="center" vertical="center" wrapText="1"/>
    </xf>
    <xf numFmtId="0" fontId="12" fillId="17" borderId="0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0" fontId="8" fillId="8" borderId="2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center"/>
    </xf>
    <xf numFmtId="3" fontId="9" fillId="6" borderId="23" xfId="0" applyNumberFormat="1" applyFont="1" applyFill="1" applyBorder="1" applyAlignment="1">
      <alignment horizontal="center"/>
    </xf>
    <xf numFmtId="3" fontId="9" fillId="6" borderId="24" xfId="0" applyNumberFormat="1" applyFont="1" applyFill="1" applyBorder="1" applyAlignment="1">
      <alignment horizontal="center"/>
    </xf>
    <xf numFmtId="3" fontId="9" fillId="6" borderId="2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0" fillId="4" borderId="24" xfId="0" applyNumberForma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9" borderId="24" xfId="0" applyNumberFormat="1" applyFill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3" fontId="0" fillId="10" borderId="25" xfId="0" applyNumberFormat="1" applyFill="1" applyBorder="1" applyAlignment="1">
      <alignment horizontal="center"/>
    </xf>
    <xf numFmtId="0" fontId="12" fillId="17" borderId="0" xfId="0" applyFont="1" applyFill="1" applyAlignment="1"/>
    <xf numFmtId="0" fontId="0" fillId="17" borderId="0" xfId="0" applyFill="1"/>
    <xf numFmtId="0" fontId="8" fillId="11" borderId="21" xfId="0" applyFont="1" applyFill="1" applyBorder="1" applyAlignment="1">
      <alignment vertical="center" wrapText="1"/>
    </xf>
    <xf numFmtId="0" fontId="8" fillId="11" borderId="22" xfId="0" applyFont="1" applyFill="1" applyBorder="1" applyAlignment="1">
      <alignment vertical="center" wrapText="1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3" fillId="6" borderId="33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3" fillId="6" borderId="36" xfId="0" applyFont="1" applyFill="1" applyBorder="1" applyAlignment="1">
      <alignment horizontal="left" vertical="center" wrapText="1"/>
    </xf>
    <xf numFmtId="0" fontId="13" fillId="6" borderId="37" xfId="0" applyFont="1" applyFill="1" applyBorder="1" applyAlignment="1">
      <alignment horizontal="left" vertical="center" wrapText="1"/>
    </xf>
    <xf numFmtId="0" fontId="13" fillId="3" borderId="33" xfId="0" applyFont="1" applyFill="1" applyBorder="1" applyAlignment="1">
      <alignment horizontal="left" vertical="center" wrapText="1"/>
    </xf>
    <xf numFmtId="0" fontId="13" fillId="3" borderId="33" xfId="0" applyFont="1" applyFill="1" applyBorder="1" applyAlignment="1">
      <alignment horizontal="left"/>
    </xf>
    <xf numFmtId="0" fontId="13" fillId="3" borderId="33" xfId="0" applyFont="1" applyFill="1" applyBorder="1"/>
    <xf numFmtId="0" fontId="13" fillId="3" borderId="38" xfId="0" applyFont="1" applyFill="1" applyBorder="1" applyAlignment="1">
      <alignment wrapText="1"/>
    </xf>
    <xf numFmtId="0" fontId="15" fillId="0" borderId="40" xfId="0" applyFont="1" applyBorder="1" applyAlignment="1">
      <alignment horizontal="left" vertical="center"/>
    </xf>
    <xf numFmtId="0" fontId="13" fillId="3" borderId="34" xfId="0" applyFont="1" applyFill="1" applyBorder="1" applyAlignment="1">
      <alignment wrapText="1"/>
    </xf>
    <xf numFmtId="2" fontId="13" fillId="9" borderId="33" xfId="0" applyNumberFormat="1" applyFont="1" applyFill="1" applyBorder="1" applyAlignment="1">
      <alignment horizontal="left" vertical="center" wrapText="1"/>
    </xf>
    <xf numFmtId="2" fontId="13" fillId="9" borderId="33" xfId="0" applyNumberFormat="1" applyFont="1" applyFill="1" applyBorder="1" applyAlignment="1">
      <alignment horizontal="left"/>
    </xf>
    <xf numFmtId="0" fontId="15" fillId="0" borderId="39" xfId="0" applyFont="1" applyBorder="1" applyAlignment="1">
      <alignment vertical="center"/>
    </xf>
    <xf numFmtId="2" fontId="13" fillId="9" borderId="42" xfId="0" applyNumberFormat="1" applyFont="1" applyFill="1" applyBorder="1" applyAlignment="1">
      <alignment horizontal="left" vertical="center" wrapText="1"/>
    </xf>
    <xf numFmtId="2" fontId="13" fillId="9" borderId="38" xfId="0" applyNumberFormat="1" applyFont="1" applyFill="1" applyBorder="1" applyAlignment="1">
      <alignment horizontal="left"/>
    </xf>
    <xf numFmtId="2" fontId="13" fillId="9" borderId="34" xfId="0" applyNumberFormat="1" applyFont="1" applyFill="1" applyBorder="1" applyAlignment="1">
      <alignment horizontal="left" wrapText="1"/>
    </xf>
    <xf numFmtId="0" fontId="13" fillId="10" borderId="33" xfId="0" applyFont="1" applyFill="1" applyBorder="1" applyAlignment="1">
      <alignment horizontal="left" vertical="center" wrapText="1"/>
    </xf>
    <xf numFmtId="0" fontId="13" fillId="10" borderId="34" xfId="0" applyFont="1" applyFill="1" applyBorder="1" applyAlignment="1">
      <alignment horizontal="left" vertical="center" wrapText="1"/>
    </xf>
    <xf numFmtId="0" fontId="13" fillId="10" borderId="38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3" fontId="7" fillId="4" borderId="33" xfId="0" applyNumberFormat="1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3" fontId="6" fillId="9" borderId="33" xfId="0" applyNumberFormat="1" applyFont="1" applyFill="1" applyBorder="1" applyAlignment="1">
      <alignment horizontal="center"/>
    </xf>
    <xf numFmtId="3" fontId="1" fillId="9" borderId="33" xfId="0" applyNumberFormat="1" applyFont="1" applyFill="1" applyBorder="1" applyAlignment="1">
      <alignment horizontal="center"/>
    </xf>
    <xf numFmtId="3" fontId="1" fillId="9" borderId="34" xfId="0" applyNumberFormat="1" applyFont="1" applyFill="1" applyBorder="1" applyAlignment="1">
      <alignment horizontal="center"/>
    </xf>
    <xf numFmtId="3" fontId="6" fillId="10" borderId="33" xfId="0" applyNumberFormat="1" applyFont="1" applyFill="1" applyBorder="1" applyAlignment="1">
      <alignment horizontal="center"/>
    </xf>
    <xf numFmtId="3" fontId="6" fillId="10" borderId="34" xfId="0" applyNumberFormat="1" applyFont="1" applyFill="1" applyBorder="1" applyAlignment="1">
      <alignment horizontal="center"/>
    </xf>
    <xf numFmtId="0" fontId="14" fillId="11" borderId="43" xfId="0" applyFont="1" applyFill="1" applyBorder="1" applyAlignment="1">
      <alignment vertical="center" wrapText="1"/>
    </xf>
    <xf numFmtId="0" fontId="0" fillId="0" borderId="33" xfId="0" applyBorder="1"/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left" vertical="center"/>
    </xf>
    <xf numFmtId="0" fontId="16" fillId="12" borderId="30" xfId="0" applyFont="1" applyFill="1" applyBorder="1" applyAlignment="1">
      <alignment horizontal="left" vertical="center" wrapText="1"/>
    </xf>
    <xf numFmtId="0" fontId="16" fillId="12" borderId="26" xfId="0" applyFont="1" applyFill="1" applyBorder="1" applyAlignment="1">
      <alignment horizontal="left" vertical="center" wrapText="1"/>
    </xf>
    <xf numFmtId="0" fontId="16" fillId="12" borderId="27" xfId="0" applyFont="1" applyFill="1" applyBorder="1" applyAlignment="1">
      <alignment horizontal="left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32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 wrapText="1"/>
    </xf>
    <xf numFmtId="0" fontId="16" fillId="12" borderId="35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left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left" vertical="center" wrapText="1"/>
    </xf>
    <xf numFmtId="0" fontId="16" fillId="5" borderId="27" xfId="0" applyFont="1" applyFill="1" applyBorder="1" applyAlignment="1">
      <alignment horizontal="left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16" fillId="16" borderId="3" xfId="0" applyFont="1" applyFill="1" applyBorder="1" applyAlignment="1">
      <alignment horizontal="left" vertical="center" wrapText="1"/>
    </xf>
    <xf numFmtId="0" fontId="16" fillId="16" borderId="43" xfId="0" applyFont="1" applyFill="1" applyBorder="1" applyAlignment="1">
      <alignment horizontal="center" vertical="center" wrapText="1"/>
    </xf>
    <xf numFmtId="0" fontId="16" fillId="16" borderId="32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left" vertical="center"/>
    </xf>
    <xf numFmtId="0" fontId="16" fillId="16" borderId="0" xfId="0" applyFont="1" applyFill="1" applyBorder="1" applyAlignment="1">
      <alignment horizontal="left" vertical="center" wrapText="1"/>
    </xf>
    <xf numFmtId="0" fontId="16" fillId="16" borderId="21" xfId="0" applyFont="1" applyFill="1" applyBorder="1" applyAlignment="1">
      <alignment horizontal="center" vertical="center" wrapText="1"/>
    </xf>
    <xf numFmtId="0" fontId="16" fillId="16" borderId="29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16" borderId="26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 wrapText="1"/>
    </xf>
    <xf numFmtId="0" fontId="14" fillId="8" borderId="44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1"/>
    </sheetView>
  </sheetViews>
  <sheetFormatPr defaultRowHeight="15" x14ac:dyDescent="0.25"/>
  <cols>
    <col min="1" max="1" width="11.140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144" t="s">
        <v>0</v>
      </c>
      <c r="B1" s="144"/>
      <c r="C1" s="144"/>
      <c r="D1" s="144"/>
      <c r="E1" s="144"/>
      <c r="F1" s="144"/>
      <c r="G1" s="144"/>
    </row>
    <row r="2" spans="1:7" ht="20.100000000000001" customHeight="1" x14ac:dyDescent="0.25">
      <c r="A2" s="1" t="s">
        <v>1</v>
      </c>
      <c r="B2" s="145" t="s">
        <v>2</v>
      </c>
      <c r="C2" s="145"/>
      <c r="D2" s="145"/>
      <c r="E2" s="146" t="s">
        <v>2</v>
      </c>
      <c r="F2" s="146"/>
      <c r="G2" s="146"/>
    </row>
    <row r="3" spans="1:7" ht="20.100000000000001" customHeight="1" x14ac:dyDescent="0.25">
      <c r="A3" s="1" t="s">
        <v>3</v>
      </c>
      <c r="B3" s="145" t="s">
        <v>4</v>
      </c>
      <c r="C3" s="145"/>
      <c r="D3" s="145"/>
      <c r="E3" s="146" t="s">
        <v>4</v>
      </c>
      <c r="F3" s="146"/>
      <c r="G3" s="146"/>
    </row>
  </sheetData>
  <mergeCells count="5">
    <mergeCell ref="A1:G1"/>
    <mergeCell ref="B3:D3"/>
    <mergeCell ref="E3:G3"/>
    <mergeCell ref="B2:D2"/>
    <mergeCell ref="E2:G2"/>
  </mergeCells>
  <hyperlinks>
    <hyperlink ref="E3:G3" location="'A3.2 car parking facilities'!A1" display="Comparison data on the airports' car parking facilities"/>
    <hyperlink ref="E2:G2" location="'A3.1 car parking prices'!A1" display="Comparison of car parking prices over ti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56"/>
  <sheetViews>
    <sheetView workbookViewId="0">
      <selection sqref="A1:M1"/>
    </sheetView>
  </sheetViews>
  <sheetFormatPr defaultRowHeight="15" x14ac:dyDescent="0.25"/>
  <cols>
    <col min="1" max="1" width="12.85546875" customWidth="1"/>
    <col min="2" max="6" width="12.7109375" customWidth="1"/>
    <col min="7" max="7" width="14.7109375" customWidth="1"/>
    <col min="8" max="9" width="12.7109375" customWidth="1"/>
    <col min="10" max="10" width="15.7109375" customWidth="1"/>
    <col min="11" max="12" width="12.7109375" customWidth="1"/>
    <col min="13" max="13" width="15.140625" customWidth="1"/>
    <col min="14" max="15" width="12.7109375" customWidth="1"/>
    <col min="16" max="16" width="16.140625" customWidth="1"/>
  </cols>
  <sheetData>
    <row r="1" spans="1:13" ht="24" customHeight="1" x14ac:dyDescent="0.3">
      <c r="A1" s="147" t="s">
        <v>12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4" customHeight="1" thickBot="1" x14ac:dyDescent="0.3">
      <c r="A2" s="148" t="s">
        <v>14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" customHeight="1" thickTop="1" x14ac:dyDescent="0.25">
      <c r="A3" s="149" t="s">
        <v>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1:13" ht="15" customHeight="1" x14ac:dyDescent="0.25">
      <c r="A4" s="152" t="s">
        <v>16</v>
      </c>
      <c r="B4" s="154" t="s">
        <v>17</v>
      </c>
      <c r="C4" s="154"/>
      <c r="D4" s="154" t="s">
        <v>18</v>
      </c>
      <c r="E4" s="154"/>
      <c r="F4" s="154" t="s">
        <v>19</v>
      </c>
      <c r="G4" s="154"/>
      <c r="H4" s="154" t="s">
        <v>10</v>
      </c>
      <c r="I4" s="154"/>
      <c r="J4" s="155" t="s">
        <v>11</v>
      </c>
      <c r="K4" s="156"/>
      <c r="L4" s="156"/>
      <c r="M4" s="157"/>
    </row>
    <row r="5" spans="1:13" ht="36" customHeight="1" x14ac:dyDescent="0.25">
      <c r="A5" s="153"/>
      <c r="B5" s="9" t="s">
        <v>20</v>
      </c>
      <c r="C5" s="9" t="s">
        <v>21</v>
      </c>
      <c r="D5" s="9" t="s">
        <v>20</v>
      </c>
      <c r="E5" s="9" t="s">
        <v>21</v>
      </c>
      <c r="F5" s="9" t="s">
        <v>20</v>
      </c>
      <c r="G5" s="9" t="s">
        <v>21</v>
      </c>
      <c r="H5" s="9" t="s">
        <v>20</v>
      </c>
      <c r="I5" s="9" t="s">
        <v>21</v>
      </c>
      <c r="J5" s="9" t="s">
        <v>20</v>
      </c>
      <c r="K5" s="9" t="s">
        <v>21</v>
      </c>
      <c r="L5" s="9" t="s">
        <v>124</v>
      </c>
      <c r="M5" s="10" t="s">
        <v>22</v>
      </c>
    </row>
    <row r="6" spans="1:13" x14ac:dyDescent="0.25">
      <c r="A6" s="113" t="s">
        <v>23</v>
      </c>
      <c r="B6" s="11">
        <v>2.1862368892299822</v>
      </c>
      <c r="C6" s="11">
        <v>2.1862368892299822</v>
      </c>
      <c r="D6" s="11">
        <v>2.1370342585646411</v>
      </c>
      <c r="E6" s="11">
        <v>2.1370342585646411</v>
      </c>
      <c r="F6" s="11">
        <v>2.0894865525672373</v>
      </c>
      <c r="G6" s="11">
        <v>6.2684596577017109</v>
      </c>
      <c r="H6" s="11">
        <v>2.0342775529635797</v>
      </c>
      <c r="I6" s="11">
        <v>6.1028326588907396</v>
      </c>
      <c r="J6" s="11">
        <v>2</v>
      </c>
      <c r="K6" s="11">
        <v>6</v>
      </c>
      <c r="L6" s="11"/>
      <c r="M6" s="12"/>
    </row>
    <row r="7" spans="1:13" x14ac:dyDescent="0.25">
      <c r="A7" s="113" t="s">
        <v>24</v>
      </c>
      <c r="B7" s="11">
        <v>6.5587106676899456</v>
      </c>
      <c r="C7" s="11">
        <v>6.5587106676899456</v>
      </c>
      <c r="D7" s="11">
        <v>6.4111027756939238</v>
      </c>
      <c r="E7" s="11">
        <v>6.4111027756939238</v>
      </c>
      <c r="F7" s="11">
        <v>6.2684596577017109</v>
      </c>
      <c r="G7" s="11">
        <v>6.2684596577017109</v>
      </c>
      <c r="H7" s="11">
        <v>6.1028326588907396</v>
      </c>
      <c r="I7" s="11">
        <v>6.1028326588907396</v>
      </c>
      <c r="J7" s="11">
        <v>6</v>
      </c>
      <c r="K7" s="11">
        <v>6</v>
      </c>
      <c r="L7" s="11"/>
      <c r="M7" s="12"/>
    </row>
    <row r="8" spans="1:13" x14ac:dyDescent="0.25">
      <c r="A8" s="113" t="s">
        <v>25</v>
      </c>
      <c r="B8" s="11">
        <v>14.210539779994884</v>
      </c>
      <c r="C8" s="11">
        <v>14.210539779994884</v>
      </c>
      <c r="D8" s="11">
        <v>13.890722680670169</v>
      </c>
      <c r="E8" s="11">
        <v>14.959239809952489</v>
      </c>
      <c r="F8" s="11">
        <v>14.626405867970659</v>
      </c>
      <c r="G8" s="11">
        <v>14.626405867970659</v>
      </c>
      <c r="H8" s="11">
        <v>14.239942870745057</v>
      </c>
      <c r="I8" s="11">
        <v>14.239942870745057</v>
      </c>
      <c r="J8" s="11">
        <v>15</v>
      </c>
      <c r="K8" s="11">
        <v>15</v>
      </c>
      <c r="L8" s="11"/>
      <c r="M8" s="12"/>
    </row>
    <row r="9" spans="1:13" x14ac:dyDescent="0.25">
      <c r="A9" s="113" t="s">
        <v>26</v>
      </c>
      <c r="B9" s="11">
        <v>17.489895113839857</v>
      </c>
      <c r="C9" s="11">
        <v>17.489895113839857</v>
      </c>
      <c r="D9" s="11">
        <v>17.096274068517129</v>
      </c>
      <c r="E9" s="11">
        <v>18.164791197799453</v>
      </c>
      <c r="F9" s="11">
        <v>17.760635696821517</v>
      </c>
      <c r="G9" s="11">
        <v>17.760635696821517</v>
      </c>
      <c r="H9" s="11">
        <v>18.308497976672218</v>
      </c>
      <c r="I9" s="11">
        <v>18.308497976672218</v>
      </c>
      <c r="J9" s="11">
        <v>18</v>
      </c>
      <c r="K9" s="11">
        <v>18</v>
      </c>
      <c r="L9" s="11"/>
      <c r="M9" s="12"/>
    </row>
    <row r="10" spans="1:13" x14ac:dyDescent="0.25">
      <c r="A10" s="113" t="s">
        <v>27</v>
      </c>
      <c r="B10" s="11">
        <v>24.048605781529801</v>
      </c>
      <c r="C10" s="11">
        <v>24.048605781529801</v>
      </c>
      <c r="D10" s="11">
        <v>23.507376844211056</v>
      </c>
      <c r="E10" s="11">
        <v>23.507376844211056</v>
      </c>
      <c r="F10" s="11">
        <v>24.029095354523225</v>
      </c>
      <c r="G10" s="11">
        <v>24.029095354523225</v>
      </c>
      <c r="H10" s="11">
        <v>23.394191859081168</v>
      </c>
      <c r="I10" s="11">
        <v>23.394191859081168</v>
      </c>
      <c r="J10" s="11">
        <v>23</v>
      </c>
      <c r="K10" s="11">
        <v>23</v>
      </c>
      <c r="L10" s="11"/>
      <c r="M10" s="12"/>
    </row>
    <row r="11" spans="1:13" x14ac:dyDescent="0.25">
      <c r="A11" s="113" t="s">
        <v>28</v>
      </c>
      <c r="B11" s="11">
        <v>27.327961115374773</v>
      </c>
      <c r="C11" s="11">
        <v>27.327961115374773</v>
      </c>
      <c r="D11" s="11">
        <v>26.712928232058015</v>
      </c>
      <c r="E11" s="11">
        <v>26.712928232058015</v>
      </c>
      <c r="F11" s="11">
        <v>27.163325183374081</v>
      </c>
      <c r="G11" s="11">
        <v>27.163325183374081</v>
      </c>
      <c r="H11" s="11">
        <v>26.445608188526535</v>
      </c>
      <c r="I11" s="11">
        <v>26.445608188526535</v>
      </c>
      <c r="J11" s="11">
        <v>26</v>
      </c>
      <c r="K11" s="11">
        <v>26</v>
      </c>
      <c r="L11" s="11"/>
      <c r="M11" s="12"/>
    </row>
    <row r="12" spans="1:13" ht="15.75" thickBot="1" x14ac:dyDescent="0.3">
      <c r="A12" s="114" t="s">
        <v>29</v>
      </c>
      <c r="B12" s="13">
        <v>32.793553338449726</v>
      </c>
      <c r="C12" s="13">
        <v>43.72473778459964</v>
      </c>
      <c r="D12" s="13">
        <v>32.055513878469618</v>
      </c>
      <c r="E12" s="13">
        <v>53.425856464116031</v>
      </c>
      <c r="F12" s="13">
        <v>33.431784841075796</v>
      </c>
      <c r="G12" s="13">
        <v>54.326650366748162</v>
      </c>
      <c r="H12" s="13">
        <v>36.616995953344436</v>
      </c>
      <c r="I12" s="13">
        <v>54.92549393001665</v>
      </c>
      <c r="J12" s="13">
        <v>48</v>
      </c>
      <c r="K12" s="13">
        <v>55</v>
      </c>
      <c r="L12" s="13">
        <v>43.034285714285716</v>
      </c>
      <c r="M12" s="14">
        <v>44.182137182203391</v>
      </c>
    </row>
    <row r="13" spans="1:13" ht="15.75" thickTop="1" x14ac:dyDescent="0.25">
      <c r="A13" s="15"/>
      <c r="B13" s="15"/>
      <c r="C13" s="15"/>
      <c r="D13" s="15"/>
      <c r="E13" s="8"/>
      <c r="F13" s="8"/>
      <c r="G13" s="8"/>
      <c r="H13" s="8"/>
      <c r="I13" s="8"/>
      <c r="J13" s="8"/>
      <c r="K13" s="8"/>
    </row>
    <row r="14" spans="1:13" ht="24" customHeight="1" thickBot="1" x14ac:dyDescent="0.3">
      <c r="A14" s="164" t="s">
        <v>30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3" ht="16.5" customHeight="1" thickTop="1" x14ac:dyDescent="0.25">
      <c r="A15" s="149" t="s">
        <v>15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1"/>
    </row>
    <row r="16" spans="1:13" x14ac:dyDescent="0.25">
      <c r="A16" s="152" t="s">
        <v>16</v>
      </c>
      <c r="B16" s="154" t="s">
        <v>17</v>
      </c>
      <c r="C16" s="154"/>
      <c r="D16" s="154" t="s">
        <v>18</v>
      </c>
      <c r="E16" s="154"/>
      <c r="F16" s="154" t="s">
        <v>19</v>
      </c>
      <c r="G16" s="154"/>
      <c r="H16" s="154" t="s">
        <v>10</v>
      </c>
      <c r="I16" s="154"/>
      <c r="J16" s="166" t="s">
        <v>11</v>
      </c>
      <c r="K16" s="167"/>
      <c r="L16" s="167"/>
      <c r="M16" s="168"/>
    </row>
    <row r="17" spans="1:17" ht="36" customHeight="1" x14ac:dyDescent="0.25">
      <c r="A17" s="165"/>
      <c r="B17" s="9" t="s">
        <v>20</v>
      </c>
      <c r="C17" s="9" t="s">
        <v>21</v>
      </c>
      <c r="D17" s="9" t="s">
        <v>20</v>
      </c>
      <c r="E17" s="9" t="s">
        <v>21</v>
      </c>
      <c r="F17" s="9" t="s">
        <v>20</v>
      </c>
      <c r="G17" s="9" t="s">
        <v>21</v>
      </c>
      <c r="H17" s="9" t="s">
        <v>20</v>
      </c>
      <c r="I17" s="9" t="s">
        <v>21</v>
      </c>
      <c r="J17" s="16" t="s">
        <v>20</v>
      </c>
      <c r="K17" s="16" t="s">
        <v>21</v>
      </c>
      <c r="L17" s="9" t="s">
        <v>124</v>
      </c>
      <c r="M17" s="17" t="s">
        <v>22</v>
      </c>
    </row>
    <row r="18" spans="1:17" x14ac:dyDescent="0.25">
      <c r="A18" s="115" t="s">
        <v>31</v>
      </c>
      <c r="B18" s="11">
        <v>32.793553338449726</v>
      </c>
      <c r="C18" s="11">
        <v>43.72473778459964</v>
      </c>
      <c r="D18" s="11">
        <v>32.055513878469618</v>
      </c>
      <c r="E18" s="11">
        <v>42.740685171292824</v>
      </c>
      <c r="F18" s="11">
        <v>33.431784841075796</v>
      </c>
      <c r="G18" s="11">
        <v>43.879217603911982</v>
      </c>
      <c r="H18" s="11">
        <v>36.616995953344436</v>
      </c>
      <c r="I18" s="11">
        <v>43.736967388716963</v>
      </c>
      <c r="J18" s="11">
        <v>48</v>
      </c>
      <c r="K18" s="11">
        <v>48</v>
      </c>
      <c r="L18" s="11">
        <v>43.034285714285716</v>
      </c>
      <c r="M18" s="12">
        <v>44.182137182203391</v>
      </c>
    </row>
    <row r="19" spans="1:17" x14ac:dyDescent="0.25">
      <c r="A19" s="115" t="s">
        <v>32</v>
      </c>
      <c r="B19" s="11">
        <v>54.655922230749546</v>
      </c>
      <c r="C19" s="11">
        <v>65.587106676899452</v>
      </c>
      <c r="D19" s="11">
        <v>53.425856464116031</v>
      </c>
      <c r="E19" s="11">
        <v>64.111027756939237</v>
      </c>
      <c r="F19" s="11">
        <v>54.326650366748162</v>
      </c>
      <c r="G19" s="11">
        <v>64.774083129584355</v>
      </c>
      <c r="H19" s="11">
        <v>56.95977148298023</v>
      </c>
      <c r="I19" s="11">
        <v>64.079742918352764</v>
      </c>
      <c r="J19" s="11">
        <v>68</v>
      </c>
      <c r="K19" s="11">
        <v>68</v>
      </c>
      <c r="L19" s="11">
        <v>58.517520215633425</v>
      </c>
      <c r="M19" s="12">
        <v>59.161522034556398</v>
      </c>
    </row>
    <row r="20" spans="1:17" x14ac:dyDescent="0.25">
      <c r="A20" s="115" t="s">
        <v>33</v>
      </c>
      <c r="B20" s="11">
        <v>76.518291123049366</v>
      </c>
      <c r="C20" s="11">
        <v>87.449475569199279</v>
      </c>
      <c r="D20" s="11">
        <v>74.79619904976245</v>
      </c>
      <c r="E20" s="11">
        <v>85.481370342585649</v>
      </c>
      <c r="F20" s="11">
        <v>75.221515892420541</v>
      </c>
      <c r="G20" s="11">
        <v>85.668948655256727</v>
      </c>
      <c r="H20" s="11">
        <v>77.302547012616031</v>
      </c>
      <c r="I20" s="11">
        <v>84.422518447988566</v>
      </c>
      <c r="J20" s="11">
        <v>88</v>
      </c>
      <c r="K20" s="11">
        <v>88</v>
      </c>
      <c r="L20" s="11">
        <v>74.900477707006374</v>
      </c>
      <c r="M20" s="12">
        <v>73.182598786208359</v>
      </c>
    </row>
    <row r="21" spans="1:17" x14ac:dyDescent="0.25">
      <c r="A21" s="115" t="s">
        <v>34</v>
      </c>
      <c r="B21" s="11">
        <v>87.449475569199279</v>
      </c>
      <c r="C21" s="11">
        <v>109.31184446149909</v>
      </c>
      <c r="D21" s="11">
        <v>85.481370342585649</v>
      </c>
      <c r="E21" s="11">
        <v>106.85171292823206</v>
      </c>
      <c r="F21" s="11">
        <v>85.668948655256727</v>
      </c>
      <c r="G21" s="11">
        <v>106.56381418092909</v>
      </c>
      <c r="H21" s="11">
        <v>91.542489883361085</v>
      </c>
      <c r="I21" s="11">
        <v>104.76529397762435</v>
      </c>
      <c r="J21" s="11">
        <v>108</v>
      </c>
      <c r="K21" s="11">
        <v>108</v>
      </c>
      <c r="L21" s="11">
        <v>92.728986245542544</v>
      </c>
      <c r="M21" s="12">
        <v>97.35161610316608</v>
      </c>
      <c r="N21" s="18"/>
      <c r="O21" s="18"/>
      <c r="P21" s="18"/>
      <c r="Q21" s="18"/>
    </row>
    <row r="22" spans="1:17" x14ac:dyDescent="0.25">
      <c r="A22" s="115" t="s">
        <v>35</v>
      </c>
      <c r="B22" s="11">
        <v>98.380660015349193</v>
      </c>
      <c r="C22" s="11">
        <v>131.1742133537989</v>
      </c>
      <c r="D22" s="11">
        <v>96.166541635408862</v>
      </c>
      <c r="E22" s="11">
        <v>128.22205551387847</v>
      </c>
      <c r="F22" s="11">
        <v>96.116381418092899</v>
      </c>
      <c r="G22" s="11">
        <v>127.45867970660146</v>
      </c>
      <c r="H22" s="11">
        <v>101.71387764817899</v>
      </c>
      <c r="I22" s="11">
        <v>125.10806950726015</v>
      </c>
      <c r="J22" s="11">
        <v>128</v>
      </c>
      <c r="K22" s="11">
        <v>128</v>
      </c>
      <c r="L22" s="11">
        <v>99.22676246070948</v>
      </c>
      <c r="M22" s="12">
        <v>98.838349270256671</v>
      </c>
      <c r="N22" s="18"/>
      <c r="O22" s="18"/>
      <c r="P22" s="18"/>
      <c r="Q22" s="18"/>
    </row>
    <row r="23" spans="1:17" x14ac:dyDescent="0.25">
      <c r="A23" s="115" t="s">
        <v>36</v>
      </c>
      <c r="B23" s="11">
        <v>103.84625223842414</v>
      </c>
      <c r="C23" s="11">
        <v>142.10539779994883</v>
      </c>
      <c r="D23" s="11">
        <v>101.50912728182047</v>
      </c>
      <c r="E23" s="11">
        <v>138.90722680670169</v>
      </c>
      <c r="F23" s="11">
        <v>100.29535452322737</v>
      </c>
      <c r="G23" s="11">
        <v>137.90611246943766</v>
      </c>
      <c r="H23" s="11">
        <v>106.79957153058794</v>
      </c>
      <c r="I23" s="11">
        <v>135.27945727207805</v>
      </c>
      <c r="J23" s="11">
        <v>138</v>
      </c>
      <c r="K23" s="11">
        <v>138</v>
      </c>
      <c r="L23" s="11">
        <v>99.664270613107817</v>
      </c>
      <c r="M23" s="12">
        <v>99.909859976662773</v>
      </c>
      <c r="N23" s="18"/>
      <c r="O23" s="18"/>
      <c r="P23" s="18"/>
      <c r="Q23" s="18"/>
    </row>
    <row r="24" spans="1:17" ht="15.75" thickBot="1" x14ac:dyDescent="0.3">
      <c r="A24" s="116" t="s">
        <v>37</v>
      </c>
      <c r="B24" s="13">
        <v>108.2187260168841</v>
      </c>
      <c r="C24" s="13">
        <v>153.03658224609873</v>
      </c>
      <c r="D24" s="13">
        <v>105.78319579894975</v>
      </c>
      <c r="E24" s="13">
        <v>149.5923980995249</v>
      </c>
      <c r="F24" s="13">
        <v>103.42958435207824</v>
      </c>
      <c r="G24" s="13">
        <v>148.35354523227383</v>
      </c>
      <c r="H24" s="13">
        <v>111.88526541299689</v>
      </c>
      <c r="I24" s="13">
        <v>145.45084503689594</v>
      </c>
      <c r="J24" s="13">
        <v>148</v>
      </c>
      <c r="K24" s="13">
        <v>148</v>
      </c>
      <c r="L24" s="13">
        <v>100.28420523138833</v>
      </c>
      <c r="M24" s="14">
        <v>100.28473156871542</v>
      </c>
      <c r="N24" s="18"/>
      <c r="O24" s="18"/>
      <c r="P24" s="18"/>
      <c r="Q24" s="18"/>
    </row>
    <row r="25" spans="1:17" ht="15.75" thickTop="1" x14ac:dyDescent="0.25">
      <c r="A25" s="19"/>
    </row>
    <row r="27" spans="1:17" ht="24" customHeight="1" x14ac:dyDescent="0.3">
      <c r="A27" s="20" t="s">
        <v>38</v>
      </c>
      <c r="B27" s="20"/>
      <c r="C27" s="20"/>
      <c r="D27" s="20"/>
      <c r="E27" s="20"/>
      <c r="F27" s="20"/>
      <c r="G27" s="20"/>
    </row>
    <row r="28" spans="1:17" ht="24" customHeight="1" thickBot="1" x14ac:dyDescent="0.35">
      <c r="A28" s="21" t="s">
        <v>39</v>
      </c>
      <c r="B28" s="21"/>
      <c r="C28" s="21"/>
      <c r="D28" s="21"/>
      <c r="E28" s="21"/>
      <c r="F28" s="21"/>
      <c r="G28" s="22"/>
    </row>
    <row r="29" spans="1:17" ht="15.75" customHeight="1" thickTop="1" x14ac:dyDescent="0.25">
      <c r="A29" s="169" t="s">
        <v>15</v>
      </c>
      <c r="B29" s="170"/>
      <c r="C29" s="170"/>
      <c r="D29" s="170"/>
      <c r="E29" s="170"/>
      <c r="F29" s="170"/>
      <c r="G29" s="171"/>
    </row>
    <row r="30" spans="1:17" ht="15" customHeight="1" x14ac:dyDescent="0.25">
      <c r="A30" s="172" t="s">
        <v>16</v>
      </c>
      <c r="B30" s="23" t="s">
        <v>17</v>
      </c>
      <c r="C30" s="23" t="s">
        <v>18</v>
      </c>
      <c r="D30" s="23" t="s">
        <v>19</v>
      </c>
      <c r="E30" s="23" t="s">
        <v>10</v>
      </c>
      <c r="F30" s="174" t="s">
        <v>11</v>
      </c>
      <c r="G30" s="175"/>
    </row>
    <row r="31" spans="1:17" ht="15" customHeight="1" x14ac:dyDescent="0.25">
      <c r="A31" s="173"/>
      <c r="B31" s="23" t="s">
        <v>40</v>
      </c>
      <c r="C31" s="23" t="s">
        <v>40</v>
      </c>
      <c r="D31" s="23" t="s">
        <v>40</v>
      </c>
      <c r="E31" s="24" t="s">
        <v>40</v>
      </c>
      <c r="F31" s="24" t="s">
        <v>40</v>
      </c>
      <c r="G31" s="25" t="s">
        <v>41</v>
      </c>
    </row>
    <row r="32" spans="1:17" x14ac:dyDescent="0.25">
      <c r="A32" s="117" t="s">
        <v>42</v>
      </c>
      <c r="B32" s="26">
        <v>3.2793553338449728</v>
      </c>
      <c r="C32" s="26">
        <v>4.2740685171292823</v>
      </c>
      <c r="D32" s="26">
        <v>4.1789731051344745</v>
      </c>
      <c r="E32" s="27">
        <v>6.1028326588907396</v>
      </c>
      <c r="F32" s="27">
        <v>6</v>
      </c>
      <c r="G32" s="28"/>
    </row>
    <row r="33" spans="1:16" x14ac:dyDescent="0.25">
      <c r="A33" s="117" t="s">
        <v>43</v>
      </c>
      <c r="B33" s="29">
        <v>6.5587106676899456</v>
      </c>
      <c r="C33" s="29">
        <v>6.4111027756939238</v>
      </c>
      <c r="D33" s="29">
        <v>8.357946210268949</v>
      </c>
      <c r="E33" s="30">
        <v>0</v>
      </c>
      <c r="F33" s="30">
        <v>0</v>
      </c>
      <c r="G33" s="31"/>
    </row>
    <row r="34" spans="1:16" x14ac:dyDescent="0.25">
      <c r="A34" s="117" t="s">
        <v>25</v>
      </c>
      <c r="B34" s="26">
        <v>13.117421335379891</v>
      </c>
      <c r="C34" s="26">
        <v>12.822205551387848</v>
      </c>
      <c r="D34" s="26">
        <v>12.536919315403422</v>
      </c>
      <c r="E34" s="27">
        <v>14.239942870745057</v>
      </c>
      <c r="F34" s="27">
        <v>14</v>
      </c>
      <c r="G34" s="28"/>
    </row>
    <row r="35" spans="1:16" x14ac:dyDescent="0.25">
      <c r="A35" s="117" t="s">
        <v>26</v>
      </c>
      <c r="B35" s="29">
        <v>21.86236889229982</v>
      </c>
      <c r="C35" s="29">
        <v>23.507376844211056</v>
      </c>
      <c r="D35" s="29">
        <v>25.073838630806843</v>
      </c>
      <c r="E35" s="30">
        <v>24.411330635562958</v>
      </c>
      <c r="F35" s="30">
        <v>24</v>
      </c>
      <c r="G35" s="31">
        <v>15.00055499028767</v>
      </c>
    </row>
    <row r="36" spans="1:16" x14ac:dyDescent="0.25">
      <c r="A36" s="117" t="s">
        <v>27</v>
      </c>
      <c r="B36" s="29">
        <v>30.607316449219748</v>
      </c>
      <c r="C36" s="29">
        <v>29.918479619904979</v>
      </c>
      <c r="D36" s="29">
        <v>29.252811735941318</v>
      </c>
      <c r="E36" s="30">
        <v>28.479885741490115</v>
      </c>
      <c r="F36" s="30">
        <v>29</v>
      </c>
      <c r="G36" s="31"/>
    </row>
    <row r="37" spans="1:16" x14ac:dyDescent="0.25">
      <c r="A37" s="117" t="s">
        <v>28</v>
      </c>
      <c r="B37" s="29">
        <v>39.352264006139677</v>
      </c>
      <c r="C37" s="29">
        <v>38.466616654163545</v>
      </c>
      <c r="D37" s="29">
        <v>37.610757946210271</v>
      </c>
      <c r="E37" s="30">
        <v>36.616995953344436</v>
      </c>
      <c r="F37" s="30">
        <v>37</v>
      </c>
      <c r="G37" s="31">
        <v>15.00453795379538</v>
      </c>
    </row>
    <row r="38" spans="1:16" x14ac:dyDescent="0.25">
      <c r="A38" s="117" t="s">
        <v>44</v>
      </c>
      <c r="B38" s="29">
        <v>56.842159119979534</v>
      </c>
      <c r="C38" s="29">
        <v>58.768442110527637</v>
      </c>
      <c r="D38" s="29">
        <v>58.505623471882636</v>
      </c>
      <c r="E38" s="30">
        <v>56.95977148298023</v>
      </c>
      <c r="F38" s="30">
        <v>57</v>
      </c>
      <c r="G38" s="31">
        <v>49.695352141262433</v>
      </c>
    </row>
    <row r="39" spans="1:16" ht="15.75" thickBot="1" x14ac:dyDescent="0.3">
      <c r="A39" s="176" t="s">
        <v>45</v>
      </c>
      <c r="B39" s="177"/>
      <c r="C39" s="177"/>
      <c r="D39" s="177"/>
      <c r="E39" s="177"/>
      <c r="F39" s="177"/>
      <c r="G39" s="178"/>
    </row>
    <row r="40" spans="1:16" ht="14.25" customHeight="1" thickTop="1" x14ac:dyDescent="0.25"/>
    <row r="41" spans="1:16" ht="24" customHeight="1" thickBot="1" x14ac:dyDescent="0.3">
      <c r="A41" s="32" t="s">
        <v>46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customHeight="1" thickTop="1" x14ac:dyDescent="0.25">
      <c r="A42" s="179" t="s">
        <v>15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1"/>
    </row>
    <row r="43" spans="1:16" ht="15" customHeight="1" x14ac:dyDescent="0.25">
      <c r="A43" s="173" t="s">
        <v>16</v>
      </c>
      <c r="B43" s="158" t="s">
        <v>17</v>
      </c>
      <c r="C43" s="183"/>
      <c r="D43" s="158" t="s">
        <v>18</v>
      </c>
      <c r="E43" s="183"/>
      <c r="F43" s="174" t="s">
        <v>19</v>
      </c>
      <c r="G43" s="194"/>
      <c r="H43" s="158" t="s">
        <v>10</v>
      </c>
      <c r="I43" s="159"/>
      <c r="J43" s="183"/>
      <c r="K43" s="158" t="s">
        <v>11</v>
      </c>
      <c r="L43" s="159"/>
      <c r="M43" s="159"/>
      <c r="N43" s="159"/>
      <c r="O43" s="159"/>
      <c r="P43" s="160"/>
    </row>
    <row r="44" spans="1:16" ht="36" customHeight="1" x14ac:dyDescent="0.25">
      <c r="A44" s="193"/>
      <c r="B44" s="24" t="s">
        <v>47</v>
      </c>
      <c r="C44" s="24" t="s">
        <v>48</v>
      </c>
      <c r="D44" s="24" t="s">
        <v>47</v>
      </c>
      <c r="E44" s="24" t="s">
        <v>48</v>
      </c>
      <c r="F44" s="24" t="s">
        <v>47</v>
      </c>
      <c r="G44" s="24" t="s">
        <v>48</v>
      </c>
      <c r="H44" s="24" t="s">
        <v>47</v>
      </c>
      <c r="I44" s="24" t="s">
        <v>48</v>
      </c>
      <c r="J44" s="24" t="s">
        <v>49</v>
      </c>
      <c r="K44" s="24" t="s">
        <v>47</v>
      </c>
      <c r="L44" s="24" t="s">
        <v>48</v>
      </c>
      <c r="M44" s="24" t="s">
        <v>50</v>
      </c>
      <c r="N44" s="24" t="s">
        <v>51</v>
      </c>
      <c r="O44" s="24" t="s">
        <v>52</v>
      </c>
      <c r="P44" s="33" t="s">
        <v>53</v>
      </c>
    </row>
    <row r="45" spans="1:16" x14ac:dyDescent="0.25">
      <c r="A45" s="118" t="s">
        <v>42</v>
      </c>
      <c r="B45" s="34">
        <v>10.93118444614991</v>
      </c>
      <c r="C45" s="34">
        <v>3.2793553338449728</v>
      </c>
      <c r="D45" s="34">
        <v>10.685171292823206</v>
      </c>
      <c r="E45" s="34">
        <v>4.2740685171292823</v>
      </c>
      <c r="F45" s="34" t="s">
        <v>54</v>
      </c>
      <c r="G45" s="34">
        <v>4.1789731051344745</v>
      </c>
      <c r="H45" s="34">
        <v>39.668412282789802</v>
      </c>
      <c r="I45" s="34">
        <v>6.1028326588907396</v>
      </c>
      <c r="J45" s="34">
        <v>39.668412282789802</v>
      </c>
      <c r="K45" s="34">
        <v>39</v>
      </c>
      <c r="L45" s="34">
        <v>6</v>
      </c>
      <c r="M45" s="34">
        <v>39</v>
      </c>
      <c r="N45" s="34"/>
      <c r="O45" s="34"/>
      <c r="P45" s="35"/>
    </row>
    <row r="46" spans="1:16" x14ac:dyDescent="0.25">
      <c r="A46" s="118" t="s">
        <v>43</v>
      </c>
      <c r="B46" s="34">
        <v>10.93118444614991</v>
      </c>
      <c r="C46" s="34">
        <v>6.5587106676899456</v>
      </c>
      <c r="D46" s="34">
        <v>10.685171292823206</v>
      </c>
      <c r="E46" s="34">
        <v>6.4111027756939238</v>
      </c>
      <c r="F46" s="34">
        <v>2.0894865525672373</v>
      </c>
      <c r="G46" s="34">
        <v>8.357946210268949</v>
      </c>
      <c r="H46" s="34">
        <v>39.668412282789802</v>
      </c>
      <c r="I46" s="34" t="s">
        <v>7</v>
      </c>
      <c r="J46" s="34">
        <v>39.668412282789802</v>
      </c>
      <c r="K46" s="34">
        <v>39</v>
      </c>
      <c r="L46" s="34" t="s">
        <v>7</v>
      </c>
      <c r="M46" s="34">
        <v>39</v>
      </c>
      <c r="N46" s="34"/>
      <c r="O46" s="34"/>
      <c r="P46" s="35"/>
    </row>
    <row r="47" spans="1:16" x14ac:dyDescent="0.25">
      <c r="A47" s="118" t="s">
        <v>25</v>
      </c>
      <c r="B47" s="34">
        <v>10.93118444614991</v>
      </c>
      <c r="C47" s="34">
        <v>13.117421335379891</v>
      </c>
      <c r="D47" s="34">
        <v>10.685171292823206</v>
      </c>
      <c r="E47" s="34">
        <v>12.822205551387848</v>
      </c>
      <c r="F47" s="34">
        <v>4.1789731051344745</v>
      </c>
      <c r="G47" s="34">
        <v>12.536919315403422</v>
      </c>
      <c r="H47" s="34">
        <v>39.668412282789802</v>
      </c>
      <c r="I47" s="34">
        <v>14.239942870745057</v>
      </c>
      <c r="J47" s="34">
        <v>39.668412282789802</v>
      </c>
      <c r="K47" s="34">
        <v>39</v>
      </c>
      <c r="L47" s="34">
        <v>14</v>
      </c>
      <c r="M47" s="34">
        <v>39</v>
      </c>
      <c r="N47" s="34"/>
      <c r="O47" s="34"/>
      <c r="P47" s="35"/>
    </row>
    <row r="48" spans="1:16" x14ac:dyDescent="0.25">
      <c r="A48" s="118" t="s">
        <v>26</v>
      </c>
      <c r="B48" s="34">
        <v>10.93118444614991</v>
      </c>
      <c r="C48" s="34">
        <v>21.86236889229982</v>
      </c>
      <c r="D48" s="34">
        <v>10.685171292823206</v>
      </c>
      <c r="E48" s="34">
        <v>23.507376844211056</v>
      </c>
      <c r="F48" s="34">
        <v>30.297555012224937</v>
      </c>
      <c r="G48" s="34">
        <v>25.073838630806843</v>
      </c>
      <c r="H48" s="34">
        <v>39.668412282789802</v>
      </c>
      <c r="I48" s="34">
        <v>24.411330635562958</v>
      </c>
      <c r="J48" s="34">
        <v>39.668412282789802</v>
      </c>
      <c r="K48" s="34">
        <v>39</v>
      </c>
      <c r="L48" s="34">
        <v>24</v>
      </c>
      <c r="M48" s="34">
        <v>39</v>
      </c>
      <c r="N48" s="34"/>
      <c r="O48" s="34"/>
      <c r="P48" s="35"/>
    </row>
    <row r="49" spans="1:16" x14ac:dyDescent="0.25">
      <c r="A49" s="118" t="s">
        <v>27</v>
      </c>
      <c r="B49" s="34">
        <v>10.93118444614991</v>
      </c>
      <c r="C49" s="34">
        <v>30.607316449219748</v>
      </c>
      <c r="D49" s="34">
        <v>10.685171292823206</v>
      </c>
      <c r="E49" s="34">
        <v>29.918479619904979</v>
      </c>
      <c r="F49" s="34">
        <v>30.297555012224937</v>
      </c>
      <c r="G49" s="34">
        <v>29.252811735941318</v>
      </c>
      <c r="H49" s="34">
        <v>39.668412282789802</v>
      </c>
      <c r="I49" s="34">
        <v>28.479885741490115</v>
      </c>
      <c r="J49" s="34">
        <v>39.668412282789802</v>
      </c>
      <c r="K49" s="34">
        <v>39</v>
      </c>
      <c r="L49" s="34">
        <v>29</v>
      </c>
      <c r="M49" s="34">
        <v>39</v>
      </c>
      <c r="N49" s="34"/>
      <c r="O49" s="34"/>
      <c r="P49" s="35"/>
    </row>
    <row r="50" spans="1:16" x14ac:dyDescent="0.25">
      <c r="A50" s="118" t="s">
        <v>28</v>
      </c>
      <c r="B50" s="34">
        <v>31.700434893834739</v>
      </c>
      <c r="C50" s="34">
        <v>39.352264006139677</v>
      </c>
      <c r="D50" s="34">
        <v>30.986996749187298</v>
      </c>
      <c r="E50" s="34">
        <v>38.466616654163545</v>
      </c>
      <c r="F50" s="34">
        <v>30.297555012224937</v>
      </c>
      <c r="G50" s="34">
        <v>37.610757946210271</v>
      </c>
      <c r="H50" s="34">
        <v>39.668412282789802</v>
      </c>
      <c r="I50" s="34">
        <v>36.616995953344436</v>
      </c>
      <c r="J50" s="34">
        <v>39.668412282789802</v>
      </c>
      <c r="K50" s="34">
        <v>39</v>
      </c>
      <c r="L50" s="34">
        <v>37</v>
      </c>
      <c r="M50" s="34">
        <v>39</v>
      </c>
      <c r="N50" s="34"/>
      <c r="O50" s="34"/>
      <c r="P50" s="35"/>
    </row>
    <row r="51" spans="1:16" x14ac:dyDescent="0.25">
      <c r="A51" s="118" t="s">
        <v>55</v>
      </c>
      <c r="B51" s="34"/>
      <c r="C51" s="34">
        <v>56.842159119979534</v>
      </c>
      <c r="D51" s="34"/>
      <c r="E51" s="34">
        <v>58.768442110527637</v>
      </c>
      <c r="F51" s="34">
        <v>30.3</v>
      </c>
      <c r="G51" s="34">
        <v>58.505623471882636</v>
      </c>
      <c r="H51" s="34">
        <v>39.67</v>
      </c>
      <c r="I51" s="34">
        <v>56.95977148298023</v>
      </c>
      <c r="J51" s="34">
        <v>39.668412282789802</v>
      </c>
      <c r="K51" s="34">
        <v>39</v>
      </c>
      <c r="L51" s="34">
        <v>57</v>
      </c>
      <c r="M51" s="34">
        <v>39</v>
      </c>
      <c r="N51" s="34"/>
      <c r="O51" s="34"/>
      <c r="P51" s="35"/>
    </row>
    <row r="52" spans="1:16" x14ac:dyDescent="0.25">
      <c r="A52" s="118" t="s">
        <v>31</v>
      </c>
      <c r="B52" s="34">
        <v>31.700434893834739</v>
      </c>
      <c r="C52" s="34">
        <v>56.842159119979534</v>
      </c>
      <c r="D52" s="34">
        <v>30.986996749187298</v>
      </c>
      <c r="E52" s="34">
        <v>58.768442110527637</v>
      </c>
      <c r="F52" s="34">
        <v>30.297555012224937</v>
      </c>
      <c r="G52" s="34">
        <v>58.505623471882636</v>
      </c>
      <c r="H52" s="34">
        <v>39.668412282789802</v>
      </c>
      <c r="I52" s="34">
        <v>56.95977148298023</v>
      </c>
      <c r="J52" s="34">
        <v>39.668412282789802</v>
      </c>
      <c r="K52" s="34">
        <v>39</v>
      </c>
      <c r="L52" s="34">
        <v>57</v>
      </c>
      <c r="M52" s="34">
        <v>39</v>
      </c>
      <c r="N52" s="34">
        <v>14.905463731504883</v>
      </c>
      <c r="O52" s="34"/>
      <c r="P52" s="35">
        <v>11.895008912655969</v>
      </c>
    </row>
    <row r="53" spans="1:16" x14ac:dyDescent="0.25">
      <c r="A53" s="118" t="s">
        <v>32</v>
      </c>
      <c r="B53" s="34">
        <v>50.283448452289583</v>
      </c>
      <c r="C53" s="34">
        <v>108.2187260168841</v>
      </c>
      <c r="D53" s="34">
        <v>52.357339334833711</v>
      </c>
      <c r="E53" s="34">
        <v>105.78319579894975</v>
      </c>
      <c r="F53" s="34">
        <v>51.192420537897306</v>
      </c>
      <c r="G53" s="34">
        <v>120.14547677261614</v>
      </c>
      <c r="H53" s="34">
        <v>49.839800047607703</v>
      </c>
      <c r="I53" s="34">
        <v>116.97095929540583</v>
      </c>
      <c r="J53" s="34">
        <v>49.839800047607703</v>
      </c>
      <c r="K53" s="34">
        <v>49</v>
      </c>
      <c r="L53" s="34">
        <v>115</v>
      </c>
      <c r="M53" s="34">
        <v>49</v>
      </c>
      <c r="N53" s="34">
        <v>24.528459785653769</v>
      </c>
      <c r="O53" s="34">
        <v>68.598238073247842</v>
      </c>
      <c r="P53" s="35">
        <v>30.54411764705883</v>
      </c>
    </row>
    <row r="54" spans="1:16" x14ac:dyDescent="0.25">
      <c r="A54" s="118" t="s">
        <v>33</v>
      </c>
      <c r="B54" s="34">
        <v>75.425172678434379</v>
      </c>
      <c r="C54" s="34">
        <v>151.94346380148374</v>
      </c>
      <c r="D54" s="34">
        <v>73.727681920480123</v>
      </c>
      <c r="E54" s="34">
        <v>148.52388097024257</v>
      </c>
      <c r="F54" s="34">
        <v>72.087286063569678</v>
      </c>
      <c r="G54" s="34">
        <v>125.36919315403422</v>
      </c>
      <c r="H54" s="34">
        <v>70.182575577243497</v>
      </c>
      <c r="I54" s="34">
        <v>122.05665317781478</v>
      </c>
      <c r="J54" s="34">
        <v>70.182575577243497</v>
      </c>
      <c r="K54" s="34">
        <v>69</v>
      </c>
      <c r="L54" s="34">
        <v>125</v>
      </c>
      <c r="M54" s="34">
        <v>69</v>
      </c>
      <c r="N54" s="34">
        <v>35.154555095939003</v>
      </c>
      <c r="O54" s="34">
        <v>74.95774324866693</v>
      </c>
      <c r="P54" s="35">
        <v>34.838303869545904</v>
      </c>
    </row>
    <row r="55" spans="1:16" x14ac:dyDescent="0.25">
      <c r="A55" s="118" t="s">
        <v>34</v>
      </c>
      <c r="B55" s="34">
        <v>75.425172678434379</v>
      </c>
      <c r="C55" s="34">
        <v>151.94346380148374</v>
      </c>
      <c r="D55" s="34">
        <v>73.727681920480123</v>
      </c>
      <c r="E55" s="34">
        <v>148.52388097024257</v>
      </c>
      <c r="F55" s="34">
        <v>72.087286063569678</v>
      </c>
      <c r="G55" s="34">
        <v>135.81662591687041</v>
      </c>
      <c r="H55" s="34">
        <v>76.285408236134245</v>
      </c>
      <c r="I55" s="34">
        <v>132.22804094263267</v>
      </c>
      <c r="J55" s="34">
        <v>76.285408236134245</v>
      </c>
      <c r="K55" s="34">
        <v>75</v>
      </c>
      <c r="L55" s="34">
        <v>133</v>
      </c>
      <c r="M55" s="34">
        <v>75</v>
      </c>
      <c r="N55" s="34">
        <v>41.98849063288192</v>
      </c>
      <c r="O55" s="34">
        <v>88.322239167489016</v>
      </c>
      <c r="P55" s="35">
        <v>45.439286028312644</v>
      </c>
    </row>
    <row r="56" spans="1:16" x14ac:dyDescent="0.25">
      <c r="A56" s="118" t="s">
        <v>35</v>
      </c>
      <c r="B56" s="34">
        <v>75.425172678434379</v>
      </c>
      <c r="C56" s="34">
        <v>151.94346380148374</v>
      </c>
      <c r="D56" s="34">
        <v>73.727681920480123</v>
      </c>
      <c r="E56" s="34">
        <v>148.52388097024257</v>
      </c>
      <c r="F56" s="34">
        <v>72.087286063569678</v>
      </c>
      <c r="G56" s="34">
        <v>146.26405867970661</v>
      </c>
      <c r="H56" s="34">
        <v>80.353963342061405</v>
      </c>
      <c r="I56" s="34">
        <v>142.39942870745057</v>
      </c>
      <c r="J56" s="34">
        <v>80.353963342061405</v>
      </c>
      <c r="K56" s="34">
        <v>79</v>
      </c>
      <c r="L56" s="34">
        <v>143</v>
      </c>
      <c r="M56" s="34">
        <v>79</v>
      </c>
      <c r="N56" s="34">
        <v>48.395204455580107</v>
      </c>
      <c r="O56" s="34">
        <v>105.32022251821672</v>
      </c>
      <c r="P56" s="35">
        <v>49.580011582692109</v>
      </c>
    </row>
    <row r="57" spans="1:16" x14ac:dyDescent="0.25">
      <c r="A57" s="118" t="s">
        <v>36</v>
      </c>
      <c r="B57" s="34">
        <v>75.425172678434379</v>
      </c>
      <c r="C57" s="34">
        <v>151.94346380148374</v>
      </c>
      <c r="D57" s="34">
        <v>73.727681920480123</v>
      </c>
      <c r="E57" s="34">
        <v>148.52388097024257</v>
      </c>
      <c r="F57" s="34">
        <v>82.534718826405864</v>
      </c>
      <c r="G57" s="34">
        <v>146.26405867970661</v>
      </c>
      <c r="H57" s="34">
        <v>90.525351106879299</v>
      </c>
      <c r="I57" s="34">
        <v>142.39942870745057</v>
      </c>
      <c r="J57" s="34">
        <v>90.525351106879299</v>
      </c>
      <c r="K57" s="34">
        <v>89</v>
      </c>
      <c r="L57" s="34">
        <v>143</v>
      </c>
      <c r="M57" s="34">
        <v>89</v>
      </c>
      <c r="N57" s="34">
        <v>52.41107093637028</v>
      </c>
      <c r="O57" s="34">
        <v>111.89314516129032</v>
      </c>
      <c r="P57" s="35">
        <v>58.670078431372531</v>
      </c>
    </row>
    <row r="58" spans="1:16" x14ac:dyDescent="0.25">
      <c r="A58" s="118" t="s">
        <v>37</v>
      </c>
      <c r="B58" s="34">
        <v>84.170120235354304</v>
      </c>
      <c r="C58" s="34">
        <v>151.94346380148374</v>
      </c>
      <c r="D58" s="34">
        <v>82.275818954738696</v>
      </c>
      <c r="E58" s="34">
        <v>148.52388097024257</v>
      </c>
      <c r="F58" s="34">
        <v>82.534718826405864</v>
      </c>
      <c r="G58" s="34">
        <v>146.26405867970661</v>
      </c>
      <c r="H58" s="34">
        <v>100.69673887169719</v>
      </c>
      <c r="I58" s="34">
        <v>142.39942870745057</v>
      </c>
      <c r="J58" s="34">
        <v>100.69673887169719</v>
      </c>
      <c r="K58" s="34">
        <v>99</v>
      </c>
      <c r="L58" s="34">
        <v>143</v>
      </c>
      <c r="M58" s="34">
        <v>99</v>
      </c>
      <c r="N58" s="34">
        <v>55.703335820360493</v>
      </c>
      <c r="O58" s="34">
        <v>114.32431324313244</v>
      </c>
      <c r="P58" s="35">
        <v>63.772167755991291</v>
      </c>
    </row>
    <row r="59" spans="1:16" x14ac:dyDescent="0.25">
      <c r="A59" s="118" t="s">
        <v>56</v>
      </c>
      <c r="B59" s="34">
        <v>97.287541570734192</v>
      </c>
      <c r="C59" s="34">
        <v>173.80583269378357</v>
      </c>
      <c r="D59" s="34">
        <v>95.098024506126535</v>
      </c>
      <c r="E59" s="34">
        <v>169.89422355588897</v>
      </c>
      <c r="F59" s="34">
        <v>103.42958435207824</v>
      </c>
      <c r="G59" s="34">
        <v>167.15892420537898</v>
      </c>
      <c r="H59" s="34">
        <v>110.8681266365151</v>
      </c>
      <c r="I59" s="34">
        <v>162.74220423708638</v>
      </c>
      <c r="J59" s="34">
        <v>110.8681266365151</v>
      </c>
      <c r="K59" s="34">
        <v>109</v>
      </c>
      <c r="L59" s="34">
        <v>163</v>
      </c>
      <c r="M59" s="34">
        <v>109</v>
      </c>
      <c r="N59" s="34">
        <v>65.193002882360034</v>
      </c>
      <c r="O59" s="34">
        <v>167.1804507840717</v>
      </c>
      <c r="P59" s="35">
        <v>68.291405924071697</v>
      </c>
    </row>
    <row r="60" spans="1:16" x14ac:dyDescent="0.25">
      <c r="A60" s="118" t="s">
        <v>57</v>
      </c>
      <c r="B60" s="34">
        <v>108.2187260168841</v>
      </c>
      <c r="C60" s="34">
        <v>195.6682015860834</v>
      </c>
      <c r="D60" s="34">
        <v>105.78319579894975</v>
      </c>
      <c r="E60" s="34">
        <v>191.2645661415354</v>
      </c>
      <c r="F60" s="34">
        <v>103.42958435207824</v>
      </c>
      <c r="G60" s="34">
        <v>188.05378973105132</v>
      </c>
      <c r="H60" s="34">
        <v>115.95382051892405</v>
      </c>
      <c r="I60" s="34">
        <v>183.08497976672217</v>
      </c>
      <c r="J60" s="34">
        <v>115.95382051892405</v>
      </c>
      <c r="K60" s="34">
        <v>119</v>
      </c>
      <c r="L60" s="34">
        <v>183</v>
      </c>
      <c r="M60" s="34">
        <v>119</v>
      </c>
      <c r="N60" s="34">
        <v>93.3669448594881</v>
      </c>
      <c r="O60" s="34"/>
      <c r="P60" s="35">
        <v>94.302540021294661</v>
      </c>
    </row>
    <row r="61" spans="1:16" x14ac:dyDescent="0.25">
      <c r="A61" s="118" t="s">
        <v>58</v>
      </c>
      <c r="B61" s="34">
        <v>135.54668713225888</v>
      </c>
      <c r="C61" s="34">
        <v>217.5305704783832</v>
      </c>
      <c r="D61" s="34">
        <v>116.46836709177295</v>
      </c>
      <c r="E61" s="34">
        <v>212.63490872718182</v>
      </c>
      <c r="F61" s="34">
        <v>113.87701711491442</v>
      </c>
      <c r="G61" s="34">
        <v>208.9486552567237</v>
      </c>
      <c r="H61" s="34">
        <v>121.03951440133299</v>
      </c>
      <c r="I61" s="34">
        <v>203.42775529635799</v>
      </c>
      <c r="J61" s="34">
        <v>121.03951440133299</v>
      </c>
      <c r="K61" s="34">
        <v>129</v>
      </c>
      <c r="L61" s="34">
        <v>203</v>
      </c>
      <c r="M61" s="34">
        <v>129</v>
      </c>
      <c r="N61" s="34"/>
      <c r="O61" s="34"/>
      <c r="P61" s="35"/>
    </row>
    <row r="62" spans="1:16" x14ac:dyDescent="0.25">
      <c r="A62" s="118" t="s">
        <v>59</v>
      </c>
      <c r="B62" s="34">
        <v>146.47787157840878</v>
      </c>
      <c r="C62" s="34">
        <v>239.39293937068302</v>
      </c>
      <c r="D62" s="34">
        <v>127.15353838459616</v>
      </c>
      <c r="E62" s="34">
        <v>234.00525131282822</v>
      </c>
      <c r="F62" s="34">
        <v>124.32444987775061</v>
      </c>
      <c r="G62" s="34">
        <v>229.84352078239607</v>
      </c>
      <c r="H62" s="34">
        <v>126.12520828374194</v>
      </c>
      <c r="I62" s="34">
        <v>223.77053082599377</v>
      </c>
      <c r="J62" s="34">
        <v>126.12520828374194</v>
      </c>
      <c r="K62" s="34">
        <v>139</v>
      </c>
      <c r="L62" s="34">
        <v>223</v>
      </c>
      <c r="M62" s="34">
        <v>139</v>
      </c>
      <c r="N62" s="34"/>
      <c r="O62" s="34"/>
      <c r="P62" s="35"/>
    </row>
    <row r="63" spans="1:16" x14ac:dyDescent="0.25">
      <c r="A63" s="118" t="s">
        <v>60</v>
      </c>
      <c r="B63" s="34">
        <v>157.40905602455871</v>
      </c>
      <c r="C63" s="34">
        <v>261.25530826298285</v>
      </c>
      <c r="D63" s="34">
        <v>137.83870967741936</v>
      </c>
      <c r="E63" s="34">
        <v>255.37559389847465</v>
      </c>
      <c r="F63" s="34">
        <v>134.7718826405868</v>
      </c>
      <c r="G63" s="34">
        <v>250.73838630806844</v>
      </c>
      <c r="H63" s="34">
        <v>131.2109021661509</v>
      </c>
      <c r="I63" s="34">
        <v>244.11330635562956</v>
      </c>
      <c r="J63" s="34">
        <v>131.2109021661509</v>
      </c>
      <c r="K63" s="34">
        <v>149</v>
      </c>
      <c r="L63" s="34">
        <v>243</v>
      </c>
      <c r="M63" s="34">
        <v>149</v>
      </c>
      <c r="N63" s="34"/>
      <c r="O63" s="34"/>
      <c r="P63" s="35"/>
    </row>
    <row r="64" spans="1:16" x14ac:dyDescent="0.25">
      <c r="A64" s="119" t="s">
        <v>61</v>
      </c>
      <c r="B64" s="34">
        <v>168.34024047070861</v>
      </c>
      <c r="C64" s="34">
        <v>283.11767715528265</v>
      </c>
      <c r="D64" s="34">
        <v>137.83870967741936</v>
      </c>
      <c r="E64" s="34">
        <v>276.74593648412105</v>
      </c>
      <c r="F64" s="34">
        <v>134.7718826405868</v>
      </c>
      <c r="G64" s="34">
        <v>271.63325183374081</v>
      </c>
      <c r="H64" s="34">
        <v>136.29659604855985</v>
      </c>
      <c r="I64" s="34">
        <v>264.45608188526535</v>
      </c>
      <c r="J64" s="34">
        <v>136.29659604855985</v>
      </c>
      <c r="K64" s="34">
        <v>159</v>
      </c>
      <c r="L64" s="34">
        <v>263</v>
      </c>
      <c r="M64" s="34">
        <v>159</v>
      </c>
      <c r="N64" s="34"/>
      <c r="O64" s="34"/>
      <c r="P64" s="35"/>
    </row>
    <row r="65" spans="1:16" x14ac:dyDescent="0.25">
      <c r="A65" s="119" t="s">
        <v>62</v>
      </c>
      <c r="B65" s="34">
        <v>179.27142491685854</v>
      </c>
      <c r="C65" s="34">
        <v>304.9800460475825</v>
      </c>
      <c r="D65" s="34">
        <v>137.83870967741936</v>
      </c>
      <c r="E65" s="34">
        <v>298.11627906976747</v>
      </c>
      <c r="F65" s="34">
        <v>134.7718826405868</v>
      </c>
      <c r="G65" s="34">
        <v>292.52811735941322</v>
      </c>
      <c r="H65" s="34">
        <v>141.3822899309688</v>
      </c>
      <c r="I65" s="34">
        <v>284.79885741490114</v>
      </c>
      <c r="J65" s="34">
        <v>141.3822899309688</v>
      </c>
      <c r="K65" s="34">
        <v>169</v>
      </c>
      <c r="L65" s="34">
        <v>283</v>
      </c>
      <c r="M65" s="34">
        <v>169</v>
      </c>
      <c r="N65" s="34"/>
      <c r="O65" s="34"/>
      <c r="P65" s="35"/>
    </row>
    <row r="66" spans="1:16" ht="29.25" customHeight="1" x14ac:dyDescent="0.25">
      <c r="A66" s="120" t="s">
        <v>63</v>
      </c>
      <c r="B66" s="36">
        <v>10.93118444614991</v>
      </c>
      <c r="C66" s="36">
        <v>21.86236889229982</v>
      </c>
      <c r="D66" s="36">
        <v>10.685171292823206</v>
      </c>
      <c r="E66" s="36">
        <v>21.370342585646412</v>
      </c>
      <c r="F66" s="36">
        <v>10.447432762836186</v>
      </c>
      <c r="G66" s="36">
        <v>20.894865525672373</v>
      </c>
      <c r="H66" s="36">
        <v>10.171387764817899</v>
      </c>
      <c r="I66" s="36">
        <v>20.342775529635798</v>
      </c>
      <c r="J66" s="36">
        <v>10.171387764817899</v>
      </c>
      <c r="K66" s="36">
        <v>10</v>
      </c>
      <c r="L66" s="36">
        <v>20</v>
      </c>
      <c r="M66" s="34">
        <v>10</v>
      </c>
      <c r="N66" s="34"/>
      <c r="O66" s="34"/>
      <c r="P66" s="35"/>
    </row>
    <row r="67" spans="1:16" x14ac:dyDescent="0.25">
      <c r="A67" s="121" t="s">
        <v>64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8"/>
      <c r="O67" s="38"/>
      <c r="P67" s="39"/>
    </row>
    <row r="68" spans="1:16" ht="15.75" thickBot="1" x14ac:dyDescent="0.3">
      <c r="A68" s="161" t="s">
        <v>65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</row>
    <row r="69" spans="1:16" ht="15.75" thickTop="1" x14ac:dyDescent="0.25"/>
    <row r="70" spans="1:16" ht="24" customHeight="1" thickBot="1" x14ac:dyDescent="0.3">
      <c r="A70" s="32" t="s">
        <v>66</v>
      </c>
      <c r="B70" s="32"/>
      <c r="C70" s="32"/>
      <c r="D70" s="32"/>
      <c r="E70" s="32"/>
      <c r="F70" s="32"/>
    </row>
    <row r="71" spans="1:16" ht="15.75" customHeight="1" thickTop="1" x14ac:dyDescent="0.25">
      <c r="A71" s="169" t="s">
        <v>15</v>
      </c>
      <c r="B71" s="170"/>
      <c r="C71" s="170"/>
      <c r="D71" s="170"/>
      <c r="E71" s="170"/>
      <c r="F71" s="171"/>
    </row>
    <row r="72" spans="1:16" x14ac:dyDescent="0.25">
      <c r="A72" s="172" t="s">
        <v>16</v>
      </c>
      <c r="B72" s="23" t="s">
        <v>17</v>
      </c>
      <c r="C72" s="23" t="s">
        <v>18</v>
      </c>
      <c r="D72" s="24" t="s">
        <v>19</v>
      </c>
      <c r="E72" s="24" t="s">
        <v>10</v>
      </c>
      <c r="F72" s="25" t="s">
        <v>11</v>
      </c>
    </row>
    <row r="73" spans="1:16" x14ac:dyDescent="0.25">
      <c r="A73" s="173"/>
      <c r="B73" s="23" t="s">
        <v>40</v>
      </c>
      <c r="C73" s="23" t="s">
        <v>40</v>
      </c>
      <c r="D73" s="23" t="s">
        <v>40</v>
      </c>
      <c r="E73" s="24" t="s">
        <v>40</v>
      </c>
      <c r="F73" s="25" t="s">
        <v>40</v>
      </c>
    </row>
    <row r="74" spans="1:16" x14ac:dyDescent="0.25">
      <c r="A74" s="119" t="s">
        <v>67</v>
      </c>
      <c r="B74" s="40">
        <v>65.587106676899452</v>
      </c>
      <c r="C74" s="40">
        <v>58.768442110527637</v>
      </c>
      <c r="D74" s="40">
        <v>67.908312958435204</v>
      </c>
      <c r="E74" s="40">
        <v>66.114020471316337</v>
      </c>
      <c r="F74" s="41">
        <v>66</v>
      </c>
    </row>
    <row r="75" spans="1:16" x14ac:dyDescent="0.25">
      <c r="A75" s="119" t="s">
        <v>68</v>
      </c>
      <c r="B75" s="40">
        <v>131.1742133537989</v>
      </c>
      <c r="C75" s="40">
        <v>117.53688422105527</v>
      </c>
      <c r="D75" s="40">
        <v>125.36919315403422</v>
      </c>
      <c r="E75" s="40">
        <v>122.05665317781478</v>
      </c>
      <c r="F75" s="41">
        <v>123</v>
      </c>
    </row>
    <row r="76" spans="1:16" x14ac:dyDescent="0.25">
      <c r="A76" s="119" t="s">
        <v>69</v>
      </c>
      <c r="B76" s="40">
        <v>196.76132003069839</v>
      </c>
      <c r="C76" s="40">
        <v>176.3053263315829</v>
      </c>
      <c r="D76" s="40">
        <v>188.05378973105132</v>
      </c>
      <c r="E76" s="40">
        <v>183.08497976672217</v>
      </c>
      <c r="F76" s="41">
        <v>185</v>
      </c>
    </row>
    <row r="77" spans="1:16" x14ac:dyDescent="0.25">
      <c r="A77" s="119" t="s">
        <v>70</v>
      </c>
      <c r="B77" s="40">
        <v>262.34842670759781</v>
      </c>
      <c r="C77" s="40">
        <v>235.07376844211055</v>
      </c>
      <c r="D77" s="40">
        <v>250.73838630806844</v>
      </c>
      <c r="E77" s="40">
        <v>244.11330635562956</v>
      </c>
      <c r="F77" s="41">
        <v>246</v>
      </c>
    </row>
    <row r="78" spans="1:16" x14ac:dyDescent="0.25">
      <c r="A78" s="119" t="s">
        <v>71</v>
      </c>
      <c r="B78" s="40">
        <v>327.93553338449732</v>
      </c>
      <c r="C78" s="40">
        <v>293.84221055263816</v>
      </c>
      <c r="D78" s="40">
        <v>313.42298288508556</v>
      </c>
      <c r="E78" s="40">
        <v>305.14163294453698</v>
      </c>
      <c r="F78" s="41">
        <v>308</v>
      </c>
    </row>
    <row r="79" spans="1:16" x14ac:dyDescent="0.25">
      <c r="A79" s="119" t="s">
        <v>72</v>
      </c>
      <c r="B79" s="40">
        <v>393.52264006139677</v>
      </c>
      <c r="C79" s="40">
        <v>352.61065266316581</v>
      </c>
      <c r="D79" s="40">
        <v>397.00244498777505</v>
      </c>
      <c r="E79" s="40">
        <v>386.51273506308013</v>
      </c>
      <c r="F79" s="41">
        <v>369</v>
      </c>
    </row>
    <row r="80" spans="1:16" x14ac:dyDescent="0.25">
      <c r="A80" s="119" t="s">
        <v>73</v>
      </c>
      <c r="B80" s="40">
        <v>459.10974673829622</v>
      </c>
      <c r="C80" s="40">
        <v>411.37909477369345</v>
      </c>
      <c r="D80" s="40">
        <v>438.79217603911979</v>
      </c>
      <c r="E80" s="40">
        <v>427.19828612235176</v>
      </c>
      <c r="F80" s="41">
        <v>431</v>
      </c>
    </row>
    <row r="81" spans="1:6" x14ac:dyDescent="0.25">
      <c r="A81" s="119" t="s">
        <v>74</v>
      </c>
      <c r="B81" s="40">
        <v>524.69685341519562</v>
      </c>
      <c r="C81" s="40">
        <v>470.1475368842211</v>
      </c>
      <c r="D81" s="40">
        <v>501.47677261613688</v>
      </c>
      <c r="E81" s="40">
        <v>483.1409188288502</v>
      </c>
      <c r="F81" s="41">
        <v>486</v>
      </c>
    </row>
    <row r="82" spans="1:6" x14ac:dyDescent="0.25">
      <c r="A82" s="119" t="s">
        <v>75</v>
      </c>
      <c r="B82" s="40">
        <v>590.28396009209519</v>
      </c>
      <c r="C82" s="40">
        <v>528.91597899474868</v>
      </c>
      <c r="D82" s="40">
        <v>564.16136919315397</v>
      </c>
      <c r="E82" s="40">
        <v>539.08355153534865</v>
      </c>
      <c r="F82" s="41">
        <v>541</v>
      </c>
    </row>
    <row r="83" spans="1:6" x14ac:dyDescent="0.25">
      <c r="A83" s="119" t="s">
        <v>76</v>
      </c>
      <c r="B83" s="40">
        <v>655.87106676899464</v>
      </c>
      <c r="C83" s="40">
        <v>587.68442110527633</v>
      </c>
      <c r="D83" s="40">
        <v>626.84596577017112</v>
      </c>
      <c r="E83" s="40">
        <v>595.02618424184709</v>
      </c>
      <c r="F83" s="41">
        <v>596</v>
      </c>
    </row>
    <row r="84" spans="1:6" x14ac:dyDescent="0.25">
      <c r="A84" s="119" t="s">
        <v>77</v>
      </c>
      <c r="B84" s="40">
        <v>721.45817344589409</v>
      </c>
      <c r="C84" s="40">
        <v>646.45286321580397</v>
      </c>
      <c r="D84" s="40">
        <v>689.53056234718827</v>
      </c>
      <c r="E84" s="40">
        <v>650.96881694834553</v>
      </c>
      <c r="F84" s="41">
        <v>651</v>
      </c>
    </row>
    <row r="85" spans="1:6" x14ac:dyDescent="0.25">
      <c r="A85" s="119" t="s">
        <v>78</v>
      </c>
      <c r="B85" s="40">
        <v>787.04528012279354</v>
      </c>
      <c r="C85" s="40">
        <v>705.22130532633162</v>
      </c>
      <c r="D85" s="40">
        <v>752.2151589242053</v>
      </c>
      <c r="E85" s="40">
        <v>706.91144965484398</v>
      </c>
      <c r="F85" s="41">
        <v>706</v>
      </c>
    </row>
    <row r="86" spans="1:6" x14ac:dyDescent="0.25">
      <c r="A86" s="119" t="s">
        <v>79</v>
      </c>
      <c r="B86" s="40">
        <v>852.63238679969299</v>
      </c>
      <c r="C86" s="40">
        <v>763.98974743685926</v>
      </c>
      <c r="D86" s="40">
        <v>814.89975550122244</v>
      </c>
      <c r="E86" s="40">
        <v>762.85408236134242</v>
      </c>
      <c r="F86" s="41">
        <v>761</v>
      </c>
    </row>
    <row r="87" spans="1:6" x14ac:dyDescent="0.25">
      <c r="A87" s="119" t="s">
        <v>80</v>
      </c>
      <c r="B87" s="40">
        <v>918.21949347659245</v>
      </c>
      <c r="C87" s="40">
        <v>822.75818954738691</v>
      </c>
      <c r="D87" s="40">
        <v>877.58435207823959</v>
      </c>
      <c r="E87" s="40">
        <v>818.79671506784086</v>
      </c>
      <c r="F87" s="41">
        <v>860</v>
      </c>
    </row>
    <row r="88" spans="1:6" ht="29.25" customHeight="1" thickBot="1" x14ac:dyDescent="0.3">
      <c r="A88" s="122" t="s">
        <v>63</v>
      </c>
      <c r="B88" s="42">
        <v>65.587106676899452</v>
      </c>
      <c r="C88" s="42">
        <v>58.768442110527637</v>
      </c>
      <c r="D88" s="42">
        <v>57.460880195599017</v>
      </c>
      <c r="E88" s="42">
        <v>55.942632706498443</v>
      </c>
      <c r="F88" s="43">
        <v>55</v>
      </c>
    </row>
    <row r="89" spans="1:6" ht="15.75" thickTop="1" x14ac:dyDescent="0.25"/>
    <row r="91" spans="1:6" ht="18.75" x14ac:dyDescent="0.3">
      <c r="A91" s="44" t="s">
        <v>81</v>
      </c>
      <c r="B91" s="44"/>
      <c r="C91" s="44"/>
      <c r="D91" s="44"/>
      <c r="E91" s="44"/>
      <c r="F91" s="44"/>
    </row>
    <row r="92" spans="1:6" ht="24" customHeight="1" thickBot="1" x14ac:dyDescent="0.3">
      <c r="A92" s="182" t="s">
        <v>82</v>
      </c>
      <c r="B92" s="182"/>
      <c r="C92" s="182"/>
      <c r="D92" s="182"/>
      <c r="E92" s="182"/>
      <c r="F92" s="182"/>
    </row>
    <row r="93" spans="1:6" ht="15.75" customHeight="1" thickTop="1" x14ac:dyDescent="0.25">
      <c r="A93" s="190" t="s">
        <v>15</v>
      </c>
      <c r="B93" s="191"/>
      <c r="C93" s="191"/>
      <c r="D93" s="191"/>
      <c r="E93" s="191"/>
      <c r="F93" s="192"/>
    </row>
    <row r="94" spans="1:6" x14ac:dyDescent="0.25">
      <c r="A94" s="185" t="s">
        <v>16</v>
      </c>
      <c r="B94" s="45" t="s">
        <v>17</v>
      </c>
      <c r="C94" s="45" t="s">
        <v>18</v>
      </c>
      <c r="D94" s="45" t="s">
        <v>19</v>
      </c>
      <c r="E94" s="45" t="s">
        <v>10</v>
      </c>
      <c r="F94" s="46" t="s">
        <v>11</v>
      </c>
    </row>
    <row r="95" spans="1:6" x14ac:dyDescent="0.25">
      <c r="A95" s="186"/>
      <c r="B95" s="45" t="s">
        <v>40</v>
      </c>
      <c r="C95" s="45" t="s">
        <v>40</v>
      </c>
      <c r="D95" s="45" t="s">
        <v>40</v>
      </c>
      <c r="E95" s="47" t="s">
        <v>40</v>
      </c>
      <c r="F95" s="46" t="s">
        <v>40</v>
      </c>
    </row>
    <row r="96" spans="1:6" x14ac:dyDescent="0.25">
      <c r="A96" s="123" t="s">
        <v>83</v>
      </c>
      <c r="B96" s="48">
        <v>4.37</v>
      </c>
      <c r="C96" s="48" t="s">
        <v>7</v>
      </c>
      <c r="D96" s="48" t="s">
        <v>7</v>
      </c>
      <c r="E96" s="48" t="s">
        <v>7</v>
      </c>
      <c r="F96" s="49" t="s">
        <v>7</v>
      </c>
    </row>
    <row r="97" spans="1:6" x14ac:dyDescent="0.25">
      <c r="A97" s="124" t="s">
        <v>84</v>
      </c>
      <c r="B97" s="50" t="s">
        <v>7</v>
      </c>
      <c r="C97" s="50" t="s">
        <v>54</v>
      </c>
      <c r="D97" s="50" t="s">
        <v>54</v>
      </c>
      <c r="E97" s="51" t="s">
        <v>54</v>
      </c>
      <c r="F97" s="49" t="s">
        <v>54</v>
      </c>
    </row>
    <row r="98" spans="1:6" x14ac:dyDescent="0.25">
      <c r="A98" s="124" t="s">
        <v>24</v>
      </c>
      <c r="B98" s="50">
        <v>4.3724737784599643</v>
      </c>
      <c r="C98" s="50">
        <v>4.2740685171292823</v>
      </c>
      <c r="D98" s="50">
        <v>4.1789731051344745</v>
      </c>
      <c r="E98" s="51">
        <v>5.0856938824089495</v>
      </c>
      <c r="F98" s="52">
        <v>5</v>
      </c>
    </row>
    <row r="99" spans="1:6" x14ac:dyDescent="0.25">
      <c r="A99" s="123" t="s">
        <v>25</v>
      </c>
      <c r="B99" s="48">
        <v>6.1214632898439492</v>
      </c>
      <c r="C99" s="48">
        <v>6.4111027756939238</v>
      </c>
      <c r="D99" s="48">
        <v>6.2684596577017109</v>
      </c>
      <c r="E99" s="53">
        <v>8.1371102118543188</v>
      </c>
      <c r="F99" s="49">
        <v>8.5</v>
      </c>
    </row>
    <row r="100" spans="1:6" x14ac:dyDescent="0.25">
      <c r="A100" s="124" t="s">
        <v>26</v>
      </c>
      <c r="B100" s="50">
        <v>9.8380660015349193</v>
      </c>
      <c r="C100" s="50">
        <v>10.044061015253815</v>
      </c>
      <c r="D100" s="50">
        <v>10.447432762836186</v>
      </c>
      <c r="E100" s="51">
        <v>12.205665317781479</v>
      </c>
      <c r="F100" s="52">
        <v>12.5</v>
      </c>
    </row>
    <row r="101" spans="1:6" x14ac:dyDescent="0.25">
      <c r="A101" s="124" t="s">
        <v>27</v>
      </c>
      <c r="B101" s="50">
        <v>10.93118444614991</v>
      </c>
      <c r="C101" s="50">
        <v>10.89887471867967</v>
      </c>
      <c r="D101" s="50">
        <v>12.536919315403422</v>
      </c>
      <c r="E101" s="51">
        <v>14.239942870745057</v>
      </c>
      <c r="F101" s="52">
        <v>14.5</v>
      </c>
    </row>
    <row r="102" spans="1:6" x14ac:dyDescent="0.25">
      <c r="A102" s="124" t="s">
        <v>28</v>
      </c>
      <c r="B102" s="50">
        <v>12.024302890764901</v>
      </c>
      <c r="C102" s="50">
        <v>11.967391847961991</v>
      </c>
      <c r="D102" s="50">
        <v>14.626405867970659</v>
      </c>
      <c r="E102" s="51">
        <v>16.274220423708638</v>
      </c>
      <c r="F102" s="52">
        <v>17</v>
      </c>
    </row>
    <row r="103" spans="1:6" x14ac:dyDescent="0.25">
      <c r="A103" s="124" t="s">
        <v>85</v>
      </c>
      <c r="B103" s="50">
        <v>13.117421335379891</v>
      </c>
      <c r="C103" s="50">
        <v>13.035908977244311</v>
      </c>
      <c r="D103" s="50">
        <v>16.715892420537898</v>
      </c>
      <c r="E103" s="51">
        <v>18.308497976672218</v>
      </c>
      <c r="F103" s="52">
        <v>19</v>
      </c>
    </row>
    <row r="104" spans="1:6" x14ac:dyDescent="0.25">
      <c r="A104" s="124" t="s">
        <v>86</v>
      </c>
      <c r="B104" s="50">
        <v>14.210539779994884</v>
      </c>
      <c r="C104" s="50">
        <v>14.104426106526631</v>
      </c>
      <c r="D104" s="50">
        <v>18.805378973105135</v>
      </c>
      <c r="E104" s="51">
        <v>20.342775529635798</v>
      </c>
      <c r="F104" s="52">
        <v>21</v>
      </c>
    </row>
    <row r="105" spans="1:6" x14ac:dyDescent="0.25">
      <c r="A105" s="124" t="s">
        <v>87</v>
      </c>
      <c r="B105" s="50">
        <v>15.303658224609874</v>
      </c>
      <c r="C105" s="50">
        <v>15.172943235808953</v>
      </c>
      <c r="D105" s="50">
        <v>20.894865525672373</v>
      </c>
      <c r="E105" s="51">
        <v>22.377053082599378</v>
      </c>
      <c r="F105" s="52">
        <v>23</v>
      </c>
    </row>
    <row r="106" spans="1:6" x14ac:dyDescent="0.25">
      <c r="A106" s="124" t="s">
        <v>88</v>
      </c>
      <c r="B106" s="50">
        <v>16.396776669224863</v>
      </c>
      <c r="C106" s="50">
        <v>16.241460365091275</v>
      </c>
      <c r="D106" s="50">
        <v>22.984352078239606</v>
      </c>
      <c r="E106" s="51">
        <v>24.411330635562958</v>
      </c>
      <c r="F106" s="52">
        <v>25</v>
      </c>
    </row>
    <row r="107" spans="1:6" x14ac:dyDescent="0.25">
      <c r="A107" s="124" t="s">
        <v>44</v>
      </c>
      <c r="B107" s="50">
        <v>39.352264006139677</v>
      </c>
      <c r="C107" s="50">
        <v>40.603650912728185</v>
      </c>
      <c r="D107" s="50">
        <v>39.700244498777508</v>
      </c>
      <c r="E107" s="51">
        <v>40.685551059271596</v>
      </c>
      <c r="F107" s="52">
        <v>41</v>
      </c>
    </row>
    <row r="108" spans="1:6" ht="15.75" thickBot="1" x14ac:dyDescent="0.3">
      <c r="A108" s="125" t="s">
        <v>89</v>
      </c>
      <c r="B108" s="54"/>
      <c r="C108" s="54"/>
      <c r="D108" s="54"/>
      <c r="E108" s="54"/>
      <c r="F108" s="55"/>
    </row>
    <row r="109" spans="1:6" ht="15.75" thickTop="1" x14ac:dyDescent="0.25"/>
    <row r="110" spans="1:6" ht="24" customHeight="1" thickBot="1" x14ac:dyDescent="0.3">
      <c r="A110" s="182" t="s">
        <v>90</v>
      </c>
      <c r="B110" s="182"/>
      <c r="C110" s="182"/>
      <c r="D110" s="182"/>
      <c r="E110" s="182"/>
      <c r="F110" s="182"/>
    </row>
    <row r="111" spans="1:6" ht="15.75" customHeight="1" thickTop="1" x14ac:dyDescent="0.25">
      <c r="A111" s="187" t="s">
        <v>15</v>
      </c>
      <c r="B111" s="188"/>
      <c r="C111" s="188"/>
      <c r="D111" s="188"/>
      <c r="E111" s="188"/>
      <c r="F111" s="189"/>
    </row>
    <row r="112" spans="1:6" x14ac:dyDescent="0.25">
      <c r="A112" s="185" t="s">
        <v>16</v>
      </c>
      <c r="B112" s="45" t="s">
        <v>17</v>
      </c>
      <c r="C112" s="45" t="s">
        <v>18</v>
      </c>
      <c r="D112" s="45" t="s">
        <v>19</v>
      </c>
      <c r="E112" s="45" t="s">
        <v>10</v>
      </c>
      <c r="F112" s="56" t="s">
        <v>11</v>
      </c>
    </row>
    <row r="113" spans="1:6" x14ac:dyDescent="0.25">
      <c r="A113" s="186"/>
      <c r="B113" s="45" t="s">
        <v>40</v>
      </c>
      <c r="C113" s="45" t="s">
        <v>40</v>
      </c>
      <c r="D113" s="45" t="s">
        <v>40</v>
      </c>
      <c r="E113" s="47" t="s">
        <v>40</v>
      </c>
      <c r="F113" s="46" t="s">
        <v>40</v>
      </c>
    </row>
    <row r="114" spans="1:6" x14ac:dyDescent="0.25">
      <c r="A114" s="126" t="s">
        <v>24</v>
      </c>
      <c r="B114" s="48">
        <v>4.3724737784599643</v>
      </c>
      <c r="C114" s="48">
        <v>18.164791197799453</v>
      </c>
      <c r="D114" s="48">
        <v>20.894865525672373</v>
      </c>
      <c r="E114" s="53">
        <v>20.342775529635798</v>
      </c>
      <c r="F114" s="49">
        <v>23</v>
      </c>
    </row>
    <row r="115" spans="1:6" x14ac:dyDescent="0.25">
      <c r="A115" s="124" t="s">
        <v>25</v>
      </c>
      <c r="B115" s="57">
        <v>6.1214632898439492</v>
      </c>
      <c r="C115" s="57">
        <v>18.164791197799453</v>
      </c>
      <c r="D115" s="57">
        <v>20.894865525672373</v>
      </c>
      <c r="E115" s="58">
        <v>20.342775529635798</v>
      </c>
      <c r="F115" s="59">
        <v>23</v>
      </c>
    </row>
    <row r="116" spans="1:6" x14ac:dyDescent="0.25">
      <c r="A116" s="124" t="s">
        <v>26</v>
      </c>
      <c r="B116" s="57">
        <v>9.8380660015349193</v>
      </c>
      <c r="C116" s="57">
        <v>18.164791197799453</v>
      </c>
      <c r="D116" s="57">
        <v>20.894865525672373</v>
      </c>
      <c r="E116" s="58">
        <v>20.342775529635798</v>
      </c>
      <c r="F116" s="59">
        <v>23</v>
      </c>
    </row>
    <row r="117" spans="1:6" x14ac:dyDescent="0.25">
      <c r="A117" s="123" t="s">
        <v>27</v>
      </c>
      <c r="B117" s="48">
        <v>10.93118444614991</v>
      </c>
      <c r="C117" s="48">
        <v>18.164791197799453</v>
      </c>
      <c r="D117" s="48">
        <v>20.894865525672373</v>
      </c>
      <c r="E117" s="53">
        <v>20.342775529635798</v>
      </c>
      <c r="F117" s="49">
        <v>23</v>
      </c>
    </row>
    <row r="118" spans="1:6" x14ac:dyDescent="0.25">
      <c r="A118" s="124" t="s">
        <v>28</v>
      </c>
      <c r="B118" s="57">
        <v>12.024302890764901</v>
      </c>
      <c r="C118" s="57">
        <v>18.164791197799453</v>
      </c>
      <c r="D118" s="57">
        <v>20.894865525672373</v>
      </c>
      <c r="E118" s="58">
        <v>20.342775529635798</v>
      </c>
      <c r="F118" s="59">
        <v>23</v>
      </c>
    </row>
    <row r="119" spans="1:6" x14ac:dyDescent="0.25">
      <c r="A119" s="124" t="s">
        <v>85</v>
      </c>
      <c r="B119" s="57">
        <v>13.117421335379891</v>
      </c>
      <c r="C119" s="57">
        <v>18.164791197799453</v>
      </c>
      <c r="D119" s="57">
        <v>20.894865525672373</v>
      </c>
      <c r="E119" s="58">
        <v>20.342775529635798</v>
      </c>
      <c r="F119" s="59">
        <v>23</v>
      </c>
    </row>
    <row r="120" spans="1:6" x14ac:dyDescent="0.25">
      <c r="A120" s="124" t="s">
        <v>86</v>
      </c>
      <c r="B120" s="57">
        <v>14.210539779994884</v>
      </c>
      <c r="C120" s="57">
        <v>18.164791197799453</v>
      </c>
      <c r="D120" s="57">
        <v>20.894865525672373</v>
      </c>
      <c r="E120" s="58">
        <v>20.342775529635798</v>
      </c>
      <c r="F120" s="59">
        <v>23</v>
      </c>
    </row>
    <row r="121" spans="1:6" x14ac:dyDescent="0.25">
      <c r="A121" s="124" t="s">
        <v>31</v>
      </c>
      <c r="B121" s="57">
        <v>17.489895113839857</v>
      </c>
      <c r="C121" s="57">
        <v>18.164791197799453</v>
      </c>
      <c r="D121" s="57">
        <v>20.894865525672373</v>
      </c>
      <c r="E121" s="58">
        <v>20.342775529635798</v>
      </c>
      <c r="F121" s="59">
        <v>23</v>
      </c>
    </row>
    <row r="122" spans="1:6" x14ac:dyDescent="0.25">
      <c r="A122" s="124" t="s">
        <v>32</v>
      </c>
      <c r="B122" s="57">
        <v>37.166027116909696</v>
      </c>
      <c r="C122" s="57">
        <v>37.398099524881225</v>
      </c>
      <c r="D122" s="57">
        <v>36.566014669926652</v>
      </c>
      <c r="E122" s="58">
        <v>40.685551059271596</v>
      </c>
      <c r="F122" s="59">
        <v>46</v>
      </c>
    </row>
    <row r="123" spans="1:6" x14ac:dyDescent="0.25">
      <c r="A123" s="124" t="s">
        <v>33</v>
      </c>
      <c r="B123" s="57">
        <v>56.842159119979534</v>
      </c>
      <c r="C123" s="57">
        <v>56.631407851962997</v>
      </c>
      <c r="D123" s="57">
        <v>57.460880195599017</v>
      </c>
      <c r="E123" s="58">
        <v>61.02832658890739</v>
      </c>
      <c r="F123" s="59">
        <v>67</v>
      </c>
    </row>
    <row r="124" spans="1:6" x14ac:dyDescent="0.25">
      <c r="A124" s="124" t="s">
        <v>34</v>
      </c>
      <c r="B124" s="57">
        <v>66.680225121514454</v>
      </c>
      <c r="C124" s="57">
        <v>67.316579144786203</v>
      </c>
      <c r="D124" s="57">
        <v>67.908312958435204</v>
      </c>
      <c r="E124" s="58">
        <v>72.216853130207085</v>
      </c>
      <c r="F124" s="59">
        <v>78</v>
      </c>
    </row>
    <row r="125" spans="1:6" x14ac:dyDescent="0.25">
      <c r="A125" s="127" t="s">
        <v>35</v>
      </c>
      <c r="B125" s="60">
        <v>76.518291123049366</v>
      </c>
      <c r="C125" s="60">
        <v>78.001750437609402</v>
      </c>
      <c r="D125" s="60">
        <v>78.35574572127139</v>
      </c>
      <c r="E125" s="61">
        <v>83.405379671506765</v>
      </c>
      <c r="F125" s="62">
        <v>89</v>
      </c>
    </row>
    <row r="126" spans="1:6" x14ac:dyDescent="0.25">
      <c r="A126" s="127" t="s">
        <v>36</v>
      </c>
      <c r="B126" s="60">
        <v>86.356357124584292</v>
      </c>
      <c r="C126" s="60">
        <v>88.686921730432616</v>
      </c>
      <c r="D126" s="60">
        <v>88.803178484107576</v>
      </c>
      <c r="E126" s="61">
        <v>94.593906212806459</v>
      </c>
      <c r="F126" s="62">
        <v>100</v>
      </c>
    </row>
    <row r="127" spans="1:6" x14ac:dyDescent="0.25">
      <c r="A127" s="127" t="s">
        <v>37</v>
      </c>
      <c r="B127" s="60">
        <v>96.194423126119204</v>
      </c>
      <c r="C127" s="60">
        <v>99.372093023255815</v>
      </c>
      <c r="D127" s="60">
        <v>99.250611246943762</v>
      </c>
      <c r="E127" s="61">
        <v>105.78243275410614</v>
      </c>
      <c r="F127" s="62">
        <v>111</v>
      </c>
    </row>
    <row r="128" spans="1:6" ht="15.75" thickBot="1" x14ac:dyDescent="0.3">
      <c r="A128" s="128" t="s">
        <v>63</v>
      </c>
      <c r="B128" s="63" t="s">
        <v>7</v>
      </c>
      <c r="C128" s="63">
        <v>10.685171292823206</v>
      </c>
      <c r="D128" s="63">
        <v>10.447432762836186</v>
      </c>
      <c r="E128" s="64">
        <v>11.188526541299689</v>
      </c>
      <c r="F128" s="65">
        <v>11</v>
      </c>
    </row>
    <row r="129" spans="1:13" ht="15" customHeight="1" thickTop="1" x14ac:dyDescent="0.25"/>
    <row r="131" spans="1:13" ht="18.75" x14ac:dyDescent="0.3">
      <c r="A131" s="184" t="s">
        <v>13</v>
      </c>
      <c r="B131" s="184"/>
      <c r="C131" s="66"/>
      <c r="D131" s="66"/>
      <c r="E131" s="67"/>
      <c r="F131" s="67"/>
      <c r="G131" s="67"/>
      <c r="H131" s="67"/>
      <c r="I131" s="67"/>
      <c r="J131" s="67"/>
      <c r="K131" s="68"/>
      <c r="L131" s="195"/>
      <c r="M131" s="195"/>
    </row>
    <row r="132" spans="1:13" ht="24" customHeight="1" x14ac:dyDescent="0.25">
      <c r="A132" s="199" t="s">
        <v>91</v>
      </c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</row>
    <row r="133" spans="1:13" ht="15.75" customHeight="1" thickBot="1" x14ac:dyDescent="0.3">
      <c r="A133" s="200" t="s">
        <v>15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</row>
    <row r="134" spans="1:13" ht="16.5" customHeight="1" thickTop="1" x14ac:dyDescent="0.25">
      <c r="A134" s="197" t="s">
        <v>16</v>
      </c>
      <c r="B134" s="201" t="s">
        <v>17</v>
      </c>
      <c r="C134" s="201"/>
      <c r="D134" s="201" t="s">
        <v>18</v>
      </c>
      <c r="E134" s="201"/>
      <c r="F134" s="201" t="s">
        <v>19</v>
      </c>
      <c r="G134" s="201"/>
      <c r="H134" s="202" t="s">
        <v>10</v>
      </c>
      <c r="I134" s="203"/>
      <c r="J134" s="202" t="s">
        <v>11</v>
      </c>
      <c r="K134" s="204"/>
      <c r="L134" s="204"/>
      <c r="M134" s="205"/>
    </row>
    <row r="135" spans="1:13" ht="36" x14ac:dyDescent="0.25">
      <c r="A135" s="198"/>
      <c r="B135" s="69" t="s">
        <v>20</v>
      </c>
      <c r="C135" s="69" t="s">
        <v>21</v>
      </c>
      <c r="D135" s="69" t="s">
        <v>20</v>
      </c>
      <c r="E135" s="69" t="s">
        <v>21</v>
      </c>
      <c r="F135" s="69" t="s">
        <v>20</v>
      </c>
      <c r="G135" s="69" t="s">
        <v>21</v>
      </c>
      <c r="H135" s="69" t="s">
        <v>20</v>
      </c>
      <c r="I135" s="69" t="s">
        <v>21</v>
      </c>
      <c r="J135" s="69" t="s">
        <v>20</v>
      </c>
      <c r="K135" s="69" t="s">
        <v>21</v>
      </c>
      <c r="L135" s="69" t="s">
        <v>92</v>
      </c>
      <c r="M135" s="70" t="s">
        <v>22</v>
      </c>
    </row>
    <row r="136" spans="1:13" x14ac:dyDescent="0.25">
      <c r="A136" s="129" t="s">
        <v>23</v>
      </c>
      <c r="B136" s="71" t="s">
        <v>54</v>
      </c>
      <c r="C136" s="71"/>
      <c r="D136" s="71" t="s">
        <v>54</v>
      </c>
      <c r="E136" s="71"/>
      <c r="F136" s="71" t="s">
        <v>54</v>
      </c>
      <c r="G136" s="71"/>
      <c r="H136" s="71" t="s">
        <v>54</v>
      </c>
      <c r="I136" s="71"/>
      <c r="J136" s="71" t="s">
        <v>54</v>
      </c>
      <c r="K136" s="71"/>
      <c r="L136" s="71"/>
      <c r="M136" s="72"/>
    </row>
    <row r="137" spans="1:13" x14ac:dyDescent="0.25">
      <c r="A137" s="129" t="s">
        <v>24</v>
      </c>
      <c r="B137" s="71">
        <v>7.6518291123049371</v>
      </c>
      <c r="C137" s="71">
        <v>7.6518291123049371</v>
      </c>
      <c r="D137" s="71">
        <v>7.4796199049762446</v>
      </c>
      <c r="E137" s="71">
        <v>7.4796199049762446</v>
      </c>
      <c r="F137" s="71">
        <v>8.357946210268949</v>
      </c>
      <c r="G137" s="71">
        <v>8.357946210268949</v>
      </c>
      <c r="H137" s="71">
        <v>8.1371102118543188</v>
      </c>
      <c r="I137" s="71">
        <v>8.1371102118543188</v>
      </c>
      <c r="J137" s="71">
        <v>8</v>
      </c>
      <c r="K137" s="71">
        <v>8</v>
      </c>
      <c r="L137" s="71"/>
      <c r="M137" s="72"/>
    </row>
    <row r="138" spans="1:13" x14ac:dyDescent="0.25">
      <c r="A138" s="129" t="s">
        <v>25</v>
      </c>
      <c r="B138" s="71">
        <v>16.396776669224863</v>
      </c>
      <c r="C138" s="71">
        <v>16.396776669224863</v>
      </c>
      <c r="D138" s="71">
        <v>17.096274068517129</v>
      </c>
      <c r="E138" s="71">
        <v>17.096274068517129</v>
      </c>
      <c r="F138" s="71">
        <v>16.715892420537898</v>
      </c>
      <c r="G138" s="71">
        <v>16.715892420537898</v>
      </c>
      <c r="H138" s="71">
        <v>16.274220423708638</v>
      </c>
      <c r="I138" s="71">
        <v>16.274220423708638</v>
      </c>
      <c r="J138" s="71">
        <v>16</v>
      </c>
      <c r="K138" s="71">
        <v>16</v>
      </c>
      <c r="L138" s="71">
        <v>15.083303855677396</v>
      </c>
      <c r="M138" s="72">
        <v>12.435840707964601</v>
      </c>
    </row>
    <row r="139" spans="1:13" x14ac:dyDescent="0.25">
      <c r="A139" s="129" t="s">
        <v>26</v>
      </c>
      <c r="B139" s="71">
        <v>22.95548733691481</v>
      </c>
      <c r="C139" s="71">
        <v>22.95548733691481</v>
      </c>
      <c r="D139" s="71">
        <v>24.575893973493375</v>
      </c>
      <c r="E139" s="71">
        <v>24.575893973493375</v>
      </c>
      <c r="F139" s="71">
        <v>25.073838630806843</v>
      </c>
      <c r="G139" s="71">
        <v>25.073838630806843</v>
      </c>
      <c r="H139" s="71">
        <v>24.411330635562958</v>
      </c>
      <c r="I139" s="71">
        <v>24.411330635562958</v>
      </c>
      <c r="J139" s="71">
        <v>24.5</v>
      </c>
      <c r="K139" s="71">
        <v>24.5</v>
      </c>
      <c r="L139" s="71">
        <v>17.663195285379835</v>
      </c>
      <c r="M139" s="72">
        <v>17.219890054972513</v>
      </c>
    </row>
    <row r="140" spans="1:13" x14ac:dyDescent="0.25">
      <c r="A140" s="129" t="s">
        <v>27</v>
      </c>
      <c r="B140" s="71">
        <v>28.421079559989767</v>
      </c>
      <c r="C140" s="71">
        <v>28.421079559989767</v>
      </c>
      <c r="D140" s="71">
        <v>30.986996749187298</v>
      </c>
      <c r="E140" s="71">
        <v>30.986996749187298</v>
      </c>
      <c r="F140" s="71">
        <v>33.431784841075796</v>
      </c>
      <c r="G140" s="71">
        <v>33.431784841075796</v>
      </c>
      <c r="H140" s="71">
        <v>32.548440847417275</v>
      </c>
      <c r="I140" s="71">
        <v>32.548440847417275</v>
      </c>
      <c r="J140" s="71">
        <v>33</v>
      </c>
      <c r="K140" s="71">
        <v>33</v>
      </c>
      <c r="L140" s="71">
        <v>20.684979838709676</v>
      </c>
      <c r="M140" s="72">
        <v>23.420560747663551</v>
      </c>
    </row>
    <row r="141" spans="1:13" ht="15.75" thickBot="1" x14ac:dyDescent="0.3">
      <c r="A141" s="130" t="s">
        <v>93</v>
      </c>
      <c r="B141" s="73">
        <v>56.842159119979534</v>
      </c>
      <c r="C141" s="73">
        <v>56.842159119979534</v>
      </c>
      <c r="D141" s="73">
        <v>59.836959239809957</v>
      </c>
      <c r="E141" s="73">
        <v>59.836959239809957</v>
      </c>
      <c r="F141" s="73">
        <v>58.505623471882636</v>
      </c>
      <c r="G141" s="73">
        <v>58.505623471882636</v>
      </c>
      <c r="H141" s="73">
        <v>57.976910259462024</v>
      </c>
      <c r="I141" s="73">
        <v>57.976910259462024</v>
      </c>
      <c r="J141" s="73">
        <v>58.5</v>
      </c>
      <c r="K141" s="73">
        <v>58.5</v>
      </c>
      <c r="L141" s="73">
        <v>53.851819757365682</v>
      </c>
      <c r="M141" s="74">
        <v>51.880915292474619</v>
      </c>
    </row>
    <row r="142" spans="1:13" ht="15.75" thickTop="1" x14ac:dyDescent="0.25">
      <c r="A142" s="15"/>
      <c r="B142" s="15"/>
      <c r="C142" s="15"/>
      <c r="D142" s="15"/>
      <c r="E142" s="8"/>
      <c r="F142" s="8"/>
      <c r="G142" s="8"/>
    </row>
    <row r="143" spans="1:13" ht="24" customHeight="1" x14ac:dyDescent="0.25">
      <c r="A143" s="75" t="s">
        <v>94</v>
      </c>
      <c r="B143" s="75"/>
      <c r="C143" s="75"/>
      <c r="D143" s="75"/>
      <c r="E143" s="75"/>
      <c r="F143" s="75"/>
      <c r="G143" s="75"/>
    </row>
    <row r="144" spans="1:13" ht="16.5" customHeight="1" thickBot="1" x14ac:dyDescent="0.3">
      <c r="A144" s="196" t="s">
        <v>15</v>
      </c>
      <c r="B144" s="196"/>
      <c r="C144" s="196"/>
      <c r="D144" s="196"/>
      <c r="E144" s="196"/>
      <c r="F144" s="196"/>
      <c r="G144" s="196"/>
    </row>
    <row r="145" spans="1:7" ht="16.5" customHeight="1" thickTop="1" x14ac:dyDescent="0.25">
      <c r="A145" s="197" t="s">
        <v>16</v>
      </c>
      <c r="B145" s="76" t="s">
        <v>17</v>
      </c>
      <c r="C145" s="76" t="s">
        <v>18</v>
      </c>
      <c r="D145" s="76" t="s">
        <v>19</v>
      </c>
      <c r="E145" s="76" t="s">
        <v>10</v>
      </c>
      <c r="F145" s="77" t="s">
        <v>11</v>
      </c>
      <c r="G145" s="78"/>
    </row>
    <row r="146" spans="1:7" x14ac:dyDescent="0.25">
      <c r="A146" s="198"/>
      <c r="B146" s="69" t="s">
        <v>95</v>
      </c>
      <c r="C146" s="69" t="s">
        <v>95</v>
      </c>
      <c r="D146" s="69" t="s">
        <v>95</v>
      </c>
      <c r="E146" s="69" t="s">
        <v>95</v>
      </c>
      <c r="F146" s="69" t="s">
        <v>95</v>
      </c>
      <c r="G146" s="79" t="s">
        <v>41</v>
      </c>
    </row>
    <row r="147" spans="1:7" x14ac:dyDescent="0.25">
      <c r="A147" s="129" t="s">
        <v>31</v>
      </c>
      <c r="B147" s="71">
        <v>27.327961115374773</v>
      </c>
      <c r="C147" s="71">
        <v>27.781445361340339</v>
      </c>
      <c r="D147" s="71">
        <v>27.163325183374081</v>
      </c>
      <c r="E147" s="71">
        <v>28.479885741490115</v>
      </c>
      <c r="F147" s="71">
        <v>30</v>
      </c>
      <c r="G147" s="80">
        <v>36.728363047001622</v>
      </c>
    </row>
    <row r="148" spans="1:7" x14ac:dyDescent="0.25">
      <c r="A148" s="129" t="s">
        <v>32</v>
      </c>
      <c r="B148" s="71">
        <v>49.190330007674596</v>
      </c>
      <c r="C148" s="71">
        <v>52.357339334833711</v>
      </c>
      <c r="D148" s="71">
        <v>52.237163814180924</v>
      </c>
      <c r="E148" s="71">
        <v>52.89121637705307</v>
      </c>
      <c r="F148" s="71">
        <v>60</v>
      </c>
      <c r="G148" s="80">
        <v>57.809306344112564</v>
      </c>
    </row>
    <row r="149" spans="1:7" x14ac:dyDescent="0.25">
      <c r="A149" s="129" t="s">
        <v>33</v>
      </c>
      <c r="B149" s="71">
        <v>67.773343566129441</v>
      </c>
      <c r="C149" s="71">
        <v>71.590647661915483</v>
      </c>
      <c r="D149" s="71">
        <v>73.132029339853304</v>
      </c>
      <c r="E149" s="71">
        <v>74.251130683170658</v>
      </c>
      <c r="F149" s="71">
        <v>73</v>
      </c>
      <c r="G149" s="80">
        <v>64.99836809628232</v>
      </c>
    </row>
    <row r="150" spans="1:7" x14ac:dyDescent="0.25">
      <c r="A150" s="129" t="s">
        <v>34</v>
      </c>
      <c r="B150" s="71">
        <v>84.170120235354304</v>
      </c>
      <c r="C150" s="71">
        <v>87.618404601150289</v>
      </c>
      <c r="D150" s="71">
        <v>88.803178484107576</v>
      </c>
      <c r="E150" s="71">
        <v>90.525351106879299</v>
      </c>
      <c r="F150" s="71">
        <v>89</v>
      </c>
      <c r="G150" s="80">
        <v>79.559924318571518</v>
      </c>
    </row>
    <row r="151" spans="1:7" x14ac:dyDescent="0.25">
      <c r="A151" s="129" t="s">
        <v>35</v>
      </c>
      <c r="B151" s="71">
        <v>100.56689690457917</v>
      </c>
      <c r="C151" s="71">
        <v>103.64616154038511</v>
      </c>
      <c r="D151" s="71">
        <v>104.47432762836185</v>
      </c>
      <c r="E151" s="71">
        <v>106.79957153058794</v>
      </c>
      <c r="F151" s="71">
        <v>105</v>
      </c>
      <c r="G151" s="80">
        <v>101.94405665149216</v>
      </c>
    </row>
    <row r="152" spans="1:7" x14ac:dyDescent="0.25">
      <c r="A152" s="129" t="s">
        <v>36</v>
      </c>
      <c r="B152" s="71">
        <v>116.96367357380403</v>
      </c>
      <c r="C152" s="71">
        <v>119.67391847961991</v>
      </c>
      <c r="D152" s="71">
        <v>120.14547677261614</v>
      </c>
      <c r="E152" s="71">
        <v>122.05665317781478</v>
      </c>
      <c r="F152" s="71">
        <v>120</v>
      </c>
      <c r="G152" s="80">
        <v>100.93590176861552</v>
      </c>
    </row>
    <row r="153" spans="1:7" x14ac:dyDescent="0.25">
      <c r="A153" s="131" t="s">
        <v>37</v>
      </c>
      <c r="B153" s="81">
        <v>133.36045024302891</v>
      </c>
      <c r="C153" s="81">
        <v>135.70167541885473</v>
      </c>
      <c r="D153" s="81">
        <v>135.81662591687041</v>
      </c>
      <c r="E153" s="81">
        <v>137.31373482504162</v>
      </c>
      <c r="F153" s="81">
        <v>135</v>
      </c>
      <c r="G153" s="82">
        <v>100.72763205174272</v>
      </c>
    </row>
    <row r="154" spans="1:7" ht="24" x14ac:dyDescent="0.25">
      <c r="A154" s="131" t="s">
        <v>96</v>
      </c>
      <c r="B154" s="81">
        <v>16.396776669224863</v>
      </c>
      <c r="C154" s="81">
        <v>16.027756939234809</v>
      </c>
      <c r="D154" s="81">
        <v>15.671149144254278</v>
      </c>
      <c r="E154" s="81">
        <v>15.257081647226848</v>
      </c>
      <c r="F154" s="81">
        <v>15</v>
      </c>
      <c r="G154" s="82">
        <v>112.05343010081771</v>
      </c>
    </row>
    <row r="155" spans="1:7" ht="15.75" thickBot="1" x14ac:dyDescent="0.3">
      <c r="A155" s="130" t="s">
        <v>63</v>
      </c>
      <c r="B155" s="73">
        <v>16.396776669224863</v>
      </c>
      <c r="C155" s="73">
        <v>16.027756939234809</v>
      </c>
      <c r="D155" s="73">
        <v>10.447432762836186</v>
      </c>
      <c r="E155" s="73">
        <v>10.171387764817899</v>
      </c>
      <c r="F155" s="73">
        <v>10</v>
      </c>
      <c r="G155" s="83"/>
    </row>
    <row r="156" spans="1:7" ht="15.75" thickTop="1" x14ac:dyDescent="0.25"/>
  </sheetData>
  <mergeCells count="49">
    <mergeCell ref="L131:M131"/>
    <mergeCell ref="A144:G144"/>
    <mergeCell ref="A145:A146"/>
    <mergeCell ref="A132:M132"/>
    <mergeCell ref="A133:M133"/>
    <mergeCell ref="A134:A135"/>
    <mergeCell ref="B134:C134"/>
    <mergeCell ref="D134:E134"/>
    <mergeCell ref="F134:G134"/>
    <mergeCell ref="H134:I134"/>
    <mergeCell ref="J134:M134"/>
    <mergeCell ref="A71:F71"/>
    <mergeCell ref="A72:A73"/>
    <mergeCell ref="A92:F92"/>
    <mergeCell ref="H43:J43"/>
    <mergeCell ref="A131:B131"/>
    <mergeCell ref="A94:A95"/>
    <mergeCell ref="A110:F110"/>
    <mergeCell ref="A111:F111"/>
    <mergeCell ref="A112:A113"/>
    <mergeCell ref="A93:F93"/>
    <mergeCell ref="A43:A44"/>
    <mergeCell ref="B43:C43"/>
    <mergeCell ref="D43:E43"/>
    <mergeCell ref="F43:G43"/>
    <mergeCell ref="K43:P43"/>
    <mergeCell ref="A68:P68"/>
    <mergeCell ref="A14:M14"/>
    <mergeCell ref="A15:M15"/>
    <mergeCell ref="A16:A17"/>
    <mergeCell ref="B16:C16"/>
    <mergeCell ref="D16:E16"/>
    <mergeCell ref="F16:G16"/>
    <mergeCell ref="H16:I16"/>
    <mergeCell ref="J16:M16"/>
    <mergeCell ref="A29:G29"/>
    <mergeCell ref="A30:A31"/>
    <mergeCell ref="F30:G30"/>
    <mergeCell ref="A39:G39"/>
    <mergeCell ref="A42:P42"/>
    <mergeCell ref="A1:M1"/>
    <mergeCell ref="A2:M2"/>
    <mergeCell ref="A3:M3"/>
    <mergeCell ref="A4:A5"/>
    <mergeCell ref="B4:C4"/>
    <mergeCell ref="D4:E4"/>
    <mergeCell ref="F4:G4"/>
    <mergeCell ref="H4:I4"/>
    <mergeCell ref="J4:M4"/>
  </mergeCells>
  <pageMargins left="0.7" right="0.7" top="0.75" bottom="0.75" header="0.3" footer="0.3"/>
  <pageSetup paperSize="9" scale="61" fitToHeight="0" orientation="landscape" r:id="rId1"/>
  <rowBreaks count="3" manualBreakCount="3">
    <brk id="25" max="16383" man="1"/>
    <brk id="89" max="16383" man="1"/>
    <brk id="12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/>
  </sheetViews>
  <sheetFormatPr defaultRowHeight="15" x14ac:dyDescent="0.25"/>
  <cols>
    <col min="1" max="1" width="21.5703125" customWidth="1"/>
    <col min="2" max="2" width="15.5703125" customWidth="1"/>
    <col min="3" max="3" width="14.85546875" customWidth="1"/>
    <col min="4" max="4" width="13.28515625" customWidth="1"/>
    <col min="5" max="5" width="15.7109375" customWidth="1"/>
    <col min="6" max="6" width="19.7109375" customWidth="1"/>
    <col min="7" max="7" width="11.7109375" customWidth="1"/>
    <col min="8" max="8" width="15.7109375" customWidth="1"/>
    <col min="9" max="9" width="19.7109375" customWidth="1"/>
    <col min="10" max="10" width="11.7109375" customWidth="1"/>
    <col min="11" max="11" width="19.42578125" customWidth="1"/>
    <col min="12" max="12" width="19.7109375" customWidth="1"/>
    <col min="13" max="13" width="11.7109375" customWidth="1"/>
    <col min="14" max="14" width="19.42578125" customWidth="1"/>
  </cols>
  <sheetData>
    <row r="1" spans="1:11" ht="33.75" customHeight="1" x14ac:dyDescent="0.25">
      <c r="A1" s="84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3.75" customHeight="1" thickBot="1" x14ac:dyDescent="0.3">
      <c r="A2" s="86" t="s">
        <v>98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 customHeight="1" thickTop="1" x14ac:dyDescent="0.25">
      <c r="A3" s="206" t="s">
        <v>99</v>
      </c>
      <c r="B3" s="208" t="s">
        <v>100</v>
      </c>
      <c r="C3" s="209"/>
      <c r="D3" s="210"/>
      <c r="E3" s="211" t="s">
        <v>101</v>
      </c>
      <c r="F3" s="211"/>
      <c r="G3" s="211"/>
      <c r="H3" s="211" t="s">
        <v>102</v>
      </c>
      <c r="I3" s="211"/>
      <c r="J3" s="211"/>
      <c r="K3" s="88" t="s">
        <v>103</v>
      </c>
    </row>
    <row r="4" spans="1:11" ht="39" customHeight="1" x14ac:dyDescent="0.25">
      <c r="A4" s="207"/>
      <c r="B4" s="89" t="s">
        <v>104</v>
      </c>
      <c r="C4" s="89" t="s">
        <v>105</v>
      </c>
      <c r="D4" s="89" t="s">
        <v>106</v>
      </c>
      <c r="E4" s="90" t="s">
        <v>104</v>
      </c>
      <c r="F4" s="90" t="s">
        <v>105</v>
      </c>
      <c r="G4" s="90" t="s">
        <v>106</v>
      </c>
      <c r="H4" s="90" t="s">
        <v>104</v>
      </c>
      <c r="I4" s="90" t="s">
        <v>105</v>
      </c>
      <c r="J4" s="90" t="s">
        <v>106</v>
      </c>
      <c r="K4" s="91" t="s">
        <v>105</v>
      </c>
    </row>
    <row r="5" spans="1:11" ht="15" customHeight="1" x14ac:dyDescent="0.25">
      <c r="A5" s="132" t="s">
        <v>6</v>
      </c>
      <c r="B5" s="92">
        <v>365</v>
      </c>
      <c r="C5" s="92">
        <v>1740</v>
      </c>
      <c r="D5" s="92">
        <v>662429</v>
      </c>
      <c r="E5" s="92">
        <v>365</v>
      </c>
      <c r="F5" s="92">
        <v>1133</v>
      </c>
      <c r="G5" s="92">
        <v>838644</v>
      </c>
      <c r="H5" s="92">
        <v>365</v>
      </c>
      <c r="I5" s="92">
        <v>4410</v>
      </c>
      <c r="J5" s="92">
        <v>533451</v>
      </c>
      <c r="K5" s="93">
        <v>2484</v>
      </c>
    </row>
    <row r="6" spans="1:11" x14ac:dyDescent="0.25">
      <c r="A6" s="132" t="s">
        <v>8</v>
      </c>
      <c r="B6" s="92">
        <v>366</v>
      </c>
      <c r="C6" s="92">
        <v>1740</v>
      </c>
      <c r="D6" s="92">
        <v>662953</v>
      </c>
      <c r="E6" s="92">
        <v>366</v>
      </c>
      <c r="F6" s="92">
        <v>1690</v>
      </c>
      <c r="G6" s="92">
        <v>757595</v>
      </c>
      <c r="H6" s="92">
        <v>366</v>
      </c>
      <c r="I6" s="92">
        <v>6948</v>
      </c>
      <c r="J6" s="92">
        <v>533150</v>
      </c>
      <c r="K6" s="93">
        <v>2484</v>
      </c>
    </row>
    <row r="7" spans="1:11" x14ac:dyDescent="0.25">
      <c r="A7" s="132" t="s">
        <v>9</v>
      </c>
      <c r="B7" s="92">
        <v>365</v>
      </c>
      <c r="C7" s="92">
        <v>2202</v>
      </c>
      <c r="D7" s="92">
        <v>751197</v>
      </c>
      <c r="E7" s="92">
        <v>365</v>
      </c>
      <c r="F7" s="92">
        <v>1119</v>
      </c>
      <c r="G7" s="92">
        <v>1381128</v>
      </c>
      <c r="H7" s="92">
        <v>365</v>
      </c>
      <c r="I7" s="92">
        <v>7616</v>
      </c>
      <c r="J7" s="92">
        <v>651592</v>
      </c>
      <c r="K7" s="93">
        <v>3038</v>
      </c>
    </row>
    <row r="8" spans="1:11" x14ac:dyDescent="0.25">
      <c r="A8" s="132" t="s">
        <v>10</v>
      </c>
      <c r="B8" s="92">
        <v>365</v>
      </c>
      <c r="C8" s="92">
        <v>2202</v>
      </c>
      <c r="D8" s="92">
        <v>750904</v>
      </c>
      <c r="E8" s="92">
        <v>365</v>
      </c>
      <c r="F8" s="92">
        <v>1119</v>
      </c>
      <c r="G8" s="92">
        <v>1327364</v>
      </c>
      <c r="H8" s="92">
        <v>365</v>
      </c>
      <c r="I8" s="92">
        <v>7616</v>
      </c>
      <c r="J8" s="92">
        <v>725367</v>
      </c>
      <c r="K8" s="93">
        <v>3038</v>
      </c>
    </row>
    <row r="9" spans="1:11" ht="15.75" thickBot="1" x14ac:dyDescent="0.3">
      <c r="A9" s="133" t="s">
        <v>11</v>
      </c>
      <c r="B9" s="94">
        <v>365</v>
      </c>
      <c r="C9" s="94">
        <v>2137</v>
      </c>
      <c r="D9" s="94">
        <v>735169</v>
      </c>
      <c r="E9" s="94">
        <v>365</v>
      </c>
      <c r="F9" s="94">
        <v>1074</v>
      </c>
      <c r="G9" s="94">
        <v>1162440</v>
      </c>
      <c r="H9" s="94">
        <v>365</v>
      </c>
      <c r="I9" s="94">
        <v>7428</v>
      </c>
      <c r="J9" s="94">
        <v>657389</v>
      </c>
      <c r="K9" s="95">
        <v>3038</v>
      </c>
    </row>
    <row r="10" spans="1:11" ht="18.75" thickTop="1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33.75" customHeight="1" thickBot="1" x14ac:dyDescent="0.3">
      <c r="A11" s="86" t="s">
        <v>107</v>
      </c>
      <c r="B11" s="87"/>
      <c r="C11" s="87"/>
      <c r="D11" s="87"/>
      <c r="E11" s="87"/>
      <c r="F11" s="87"/>
      <c r="G11" s="87"/>
      <c r="H11" s="87"/>
    </row>
    <row r="12" spans="1:11" ht="15.75" customHeight="1" thickTop="1" x14ac:dyDescent="0.25">
      <c r="A12" s="206" t="s">
        <v>99</v>
      </c>
      <c r="B12" s="208" t="s">
        <v>108</v>
      </c>
      <c r="C12" s="209"/>
      <c r="D12" s="210"/>
      <c r="E12" s="211" t="s">
        <v>109</v>
      </c>
      <c r="F12" s="211"/>
      <c r="G12" s="211"/>
      <c r="H12" s="88" t="s">
        <v>103</v>
      </c>
    </row>
    <row r="13" spans="1:11" ht="39" customHeight="1" x14ac:dyDescent="0.25">
      <c r="A13" s="207"/>
      <c r="B13" s="89" t="s">
        <v>104</v>
      </c>
      <c r="C13" s="89" t="s">
        <v>105</v>
      </c>
      <c r="D13" s="89" t="s">
        <v>106</v>
      </c>
      <c r="E13" s="90" t="s">
        <v>104</v>
      </c>
      <c r="F13" s="90" t="s">
        <v>105</v>
      </c>
      <c r="G13" s="90" t="s">
        <v>106</v>
      </c>
      <c r="H13" s="91" t="s">
        <v>105</v>
      </c>
    </row>
    <row r="14" spans="1:11" ht="15" customHeight="1" x14ac:dyDescent="0.25">
      <c r="A14" s="134" t="s">
        <v>6</v>
      </c>
      <c r="B14" s="2">
        <v>365</v>
      </c>
      <c r="C14" s="2">
        <v>7529</v>
      </c>
      <c r="D14" s="2">
        <v>2722972</v>
      </c>
      <c r="E14" s="2">
        <v>365</v>
      </c>
      <c r="F14" s="2">
        <v>12500</v>
      </c>
      <c r="G14" s="2">
        <v>540297</v>
      </c>
      <c r="H14" s="3">
        <v>2383</v>
      </c>
    </row>
    <row r="15" spans="1:11" x14ac:dyDescent="0.25">
      <c r="A15" s="135" t="s">
        <v>8</v>
      </c>
      <c r="B15" s="2">
        <v>366</v>
      </c>
      <c r="C15" s="2">
        <v>7441</v>
      </c>
      <c r="D15" s="2">
        <v>2804431</v>
      </c>
      <c r="E15" s="2">
        <v>366</v>
      </c>
      <c r="F15" s="2">
        <v>12100</v>
      </c>
      <c r="G15" s="2">
        <v>529745</v>
      </c>
      <c r="H15" s="3">
        <v>2383</v>
      </c>
    </row>
    <row r="16" spans="1:11" x14ac:dyDescent="0.25">
      <c r="A16" s="135" t="s">
        <v>9</v>
      </c>
      <c r="B16" s="2">
        <v>365</v>
      </c>
      <c r="C16" s="2">
        <v>7441</v>
      </c>
      <c r="D16" s="2">
        <v>2700869</v>
      </c>
      <c r="E16" s="2">
        <v>365</v>
      </c>
      <c r="F16" s="2">
        <f>12250</f>
        <v>12250</v>
      </c>
      <c r="G16" s="2">
        <v>578586</v>
      </c>
      <c r="H16" s="3">
        <v>2627</v>
      </c>
    </row>
    <row r="17" spans="1:14" x14ac:dyDescent="0.25">
      <c r="A17" s="135" t="s">
        <v>10</v>
      </c>
      <c r="B17" s="2">
        <v>365</v>
      </c>
      <c r="C17" s="2">
        <v>7279</v>
      </c>
      <c r="D17" s="2">
        <v>2593562</v>
      </c>
      <c r="E17" s="2">
        <v>365</v>
      </c>
      <c r="F17" s="2">
        <v>14500</v>
      </c>
      <c r="G17" s="2">
        <v>586115</v>
      </c>
      <c r="H17" s="3">
        <v>2627</v>
      </c>
    </row>
    <row r="18" spans="1:14" ht="15.75" thickBot="1" x14ac:dyDescent="0.3">
      <c r="A18" s="136" t="s">
        <v>11</v>
      </c>
      <c r="B18" s="98">
        <v>365</v>
      </c>
      <c r="C18" s="98">
        <v>6824</v>
      </c>
      <c r="D18" s="98">
        <v>2542955</v>
      </c>
      <c r="E18" s="98">
        <v>365</v>
      </c>
      <c r="F18" s="98">
        <v>13830</v>
      </c>
      <c r="G18" s="98">
        <v>618232</v>
      </c>
      <c r="H18" s="99">
        <v>2569</v>
      </c>
    </row>
    <row r="19" spans="1:14" ht="15.75" thickTop="1" x14ac:dyDescent="0.25">
      <c r="A19" s="100"/>
      <c r="B19" s="101"/>
      <c r="C19" s="101"/>
      <c r="D19" s="101"/>
      <c r="E19" s="101"/>
      <c r="F19" s="101"/>
      <c r="G19" s="101"/>
      <c r="H19" s="101"/>
    </row>
    <row r="20" spans="1:14" ht="33.75" customHeight="1" thickBot="1" x14ac:dyDescent="0.3">
      <c r="A20" s="86" t="s">
        <v>110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ht="15.75" customHeight="1" thickTop="1" x14ac:dyDescent="0.25">
      <c r="A21" s="206" t="s">
        <v>99</v>
      </c>
      <c r="B21" s="208" t="s">
        <v>111</v>
      </c>
      <c r="C21" s="209"/>
      <c r="D21" s="210"/>
      <c r="E21" s="211" t="s">
        <v>112</v>
      </c>
      <c r="F21" s="211"/>
      <c r="G21" s="211"/>
      <c r="H21" s="208" t="s">
        <v>102</v>
      </c>
      <c r="I21" s="209"/>
      <c r="J21" s="210"/>
      <c r="K21" s="208" t="s">
        <v>113</v>
      </c>
      <c r="L21" s="209"/>
      <c r="M21" s="210"/>
      <c r="N21" s="88" t="s">
        <v>103</v>
      </c>
    </row>
    <row r="22" spans="1:14" ht="39" customHeight="1" x14ac:dyDescent="0.25">
      <c r="A22" s="207"/>
      <c r="B22" s="89" t="s">
        <v>104</v>
      </c>
      <c r="C22" s="89" t="s">
        <v>105</v>
      </c>
      <c r="D22" s="89" t="s">
        <v>106</v>
      </c>
      <c r="E22" s="90" t="s">
        <v>104</v>
      </c>
      <c r="F22" s="90" t="s">
        <v>105</v>
      </c>
      <c r="G22" s="90" t="s">
        <v>106</v>
      </c>
      <c r="H22" s="90" t="s">
        <v>104</v>
      </c>
      <c r="I22" s="90" t="s">
        <v>105</v>
      </c>
      <c r="J22" s="90" t="s">
        <v>106</v>
      </c>
      <c r="K22" s="90" t="s">
        <v>104</v>
      </c>
      <c r="L22" s="90" t="s">
        <v>105</v>
      </c>
      <c r="M22" s="90" t="s">
        <v>106</v>
      </c>
      <c r="N22" s="91" t="s">
        <v>105</v>
      </c>
    </row>
    <row r="23" spans="1:14" ht="15" customHeight="1" x14ac:dyDescent="0.25">
      <c r="A23" s="137" t="s">
        <v>6</v>
      </c>
      <c r="B23" s="4">
        <v>365</v>
      </c>
      <c r="C23" s="4">
        <v>1719</v>
      </c>
      <c r="D23" s="4">
        <v>1054114</v>
      </c>
      <c r="E23" s="4">
        <v>365</v>
      </c>
      <c r="F23" s="4">
        <v>663</v>
      </c>
      <c r="G23" s="4">
        <v>732594</v>
      </c>
      <c r="H23" s="4">
        <v>365</v>
      </c>
      <c r="I23" s="4">
        <v>7082</v>
      </c>
      <c r="J23" s="4">
        <v>229819</v>
      </c>
      <c r="K23" s="4">
        <v>365</v>
      </c>
      <c r="L23" s="4">
        <v>3792</v>
      </c>
      <c r="M23" s="4">
        <v>66009</v>
      </c>
      <c r="N23" s="5">
        <v>1295</v>
      </c>
    </row>
    <row r="24" spans="1:14" x14ac:dyDescent="0.25">
      <c r="A24" s="138" t="s">
        <v>8</v>
      </c>
      <c r="B24" s="4">
        <v>366</v>
      </c>
      <c r="C24" s="4">
        <v>1769</v>
      </c>
      <c r="D24" s="4">
        <v>1053575</v>
      </c>
      <c r="E24" s="4">
        <v>366</v>
      </c>
      <c r="F24" s="4">
        <v>663</v>
      </c>
      <c r="G24" s="4">
        <v>720463</v>
      </c>
      <c r="H24" s="4">
        <v>366</v>
      </c>
      <c r="I24" s="4">
        <v>8485</v>
      </c>
      <c r="J24" s="4">
        <v>343466</v>
      </c>
      <c r="K24" s="4">
        <v>366</v>
      </c>
      <c r="L24" s="4">
        <v>3792</v>
      </c>
      <c r="M24" s="4">
        <v>67338</v>
      </c>
      <c r="N24" s="5">
        <v>917</v>
      </c>
    </row>
    <row r="25" spans="1:14" x14ac:dyDescent="0.25">
      <c r="A25" s="138" t="s">
        <v>9</v>
      </c>
      <c r="B25" s="4">
        <v>365</v>
      </c>
      <c r="C25" s="4">
        <v>1714</v>
      </c>
      <c r="D25" s="4">
        <v>1029870</v>
      </c>
      <c r="E25" s="4">
        <v>365</v>
      </c>
      <c r="F25" s="4">
        <v>961</v>
      </c>
      <c r="G25" s="4">
        <v>747030</v>
      </c>
      <c r="H25" s="4">
        <v>365</v>
      </c>
      <c r="I25" s="4">
        <v>8796</v>
      </c>
      <c r="J25" s="4">
        <v>386909</v>
      </c>
      <c r="K25" s="4">
        <v>365</v>
      </c>
      <c r="L25" s="4">
        <v>4600</v>
      </c>
      <c r="M25" s="4">
        <v>92698</v>
      </c>
      <c r="N25" s="5">
        <v>972</v>
      </c>
    </row>
    <row r="26" spans="1:14" x14ac:dyDescent="0.25">
      <c r="A26" s="138" t="s">
        <v>10</v>
      </c>
      <c r="B26" s="4">
        <v>365</v>
      </c>
      <c r="C26" s="4">
        <v>1714</v>
      </c>
      <c r="D26" s="4">
        <v>902235</v>
      </c>
      <c r="E26" s="4">
        <v>365</v>
      </c>
      <c r="F26" s="4">
        <v>1145</v>
      </c>
      <c r="G26" s="4">
        <v>846693</v>
      </c>
      <c r="H26" s="4">
        <v>365</v>
      </c>
      <c r="I26" s="4">
        <v>8796</v>
      </c>
      <c r="J26" s="4">
        <v>362755</v>
      </c>
      <c r="K26" s="4">
        <v>365</v>
      </c>
      <c r="L26" s="4">
        <v>6374</v>
      </c>
      <c r="M26" s="4">
        <v>137540</v>
      </c>
      <c r="N26" s="5">
        <v>972</v>
      </c>
    </row>
    <row r="27" spans="1:14" ht="15.75" thickBot="1" x14ac:dyDescent="0.3">
      <c r="A27" s="139" t="s">
        <v>11</v>
      </c>
      <c r="B27" s="102">
        <v>365</v>
      </c>
      <c r="C27" s="102">
        <v>1714</v>
      </c>
      <c r="D27" s="102">
        <v>856603</v>
      </c>
      <c r="E27" s="102">
        <v>365</v>
      </c>
      <c r="F27" s="102">
        <v>1357</v>
      </c>
      <c r="G27" s="102">
        <v>873782</v>
      </c>
      <c r="H27" s="102">
        <v>365</v>
      </c>
      <c r="I27" s="102">
        <v>8756</v>
      </c>
      <c r="J27" s="102">
        <v>345037</v>
      </c>
      <c r="K27" s="102">
        <v>365</v>
      </c>
      <c r="L27" s="102">
        <v>9367</v>
      </c>
      <c r="M27" s="102">
        <v>136795</v>
      </c>
      <c r="N27" s="103">
        <v>972</v>
      </c>
    </row>
    <row r="28" spans="1:14" ht="15.75" thickTop="1" x14ac:dyDescent="0.25"/>
    <row r="29" spans="1:14" ht="33.75" customHeight="1" thickBot="1" x14ac:dyDescent="0.3">
      <c r="A29" s="86" t="s">
        <v>114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4" ht="15.75" customHeight="1" thickTop="1" x14ac:dyDescent="0.25">
      <c r="A30" s="206" t="s">
        <v>99</v>
      </c>
      <c r="B30" s="208" t="s">
        <v>115</v>
      </c>
      <c r="C30" s="209"/>
      <c r="D30" s="210"/>
      <c r="E30" s="211" t="s">
        <v>101</v>
      </c>
      <c r="F30" s="211"/>
      <c r="G30" s="211"/>
      <c r="H30" s="211" t="s">
        <v>109</v>
      </c>
      <c r="I30" s="211"/>
      <c r="J30" s="211"/>
      <c r="K30" s="88" t="s">
        <v>103</v>
      </c>
    </row>
    <row r="31" spans="1:14" ht="39" customHeight="1" x14ac:dyDescent="0.25">
      <c r="A31" s="207"/>
      <c r="B31" s="89" t="s">
        <v>104</v>
      </c>
      <c r="C31" s="89" t="s">
        <v>105</v>
      </c>
      <c r="D31" s="89" t="s">
        <v>106</v>
      </c>
      <c r="E31" s="90" t="s">
        <v>104</v>
      </c>
      <c r="F31" s="90" t="s">
        <v>105</v>
      </c>
      <c r="G31" s="90" t="s">
        <v>106</v>
      </c>
      <c r="H31" s="90" t="s">
        <v>104</v>
      </c>
      <c r="I31" s="90" t="s">
        <v>105</v>
      </c>
      <c r="J31" s="90" t="s">
        <v>106</v>
      </c>
      <c r="K31" s="91" t="s">
        <v>105</v>
      </c>
    </row>
    <row r="32" spans="1:14" ht="15" customHeight="1" x14ac:dyDescent="0.25">
      <c r="A32" s="140" t="s">
        <v>6</v>
      </c>
      <c r="B32" s="6">
        <v>365</v>
      </c>
      <c r="C32" s="6">
        <v>2306</v>
      </c>
      <c r="D32" s="6">
        <v>1887542</v>
      </c>
      <c r="E32" s="6">
        <v>365</v>
      </c>
      <c r="F32" s="6">
        <v>3244</v>
      </c>
      <c r="G32" s="6">
        <v>1561362</v>
      </c>
      <c r="H32" s="6">
        <v>365</v>
      </c>
      <c r="I32" s="6">
        <v>4307</v>
      </c>
      <c r="J32" s="6">
        <v>231552</v>
      </c>
      <c r="K32" s="7">
        <f>1973+441</f>
        <v>2414</v>
      </c>
    </row>
    <row r="33" spans="1:11" x14ac:dyDescent="0.25">
      <c r="A33" s="140" t="s">
        <v>8</v>
      </c>
      <c r="B33" s="6">
        <v>366</v>
      </c>
      <c r="C33" s="6">
        <v>1882</v>
      </c>
      <c r="D33" s="6">
        <v>1983140</v>
      </c>
      <c r="E33" s="6">
        <v>366</v>
      </c>
      <c r="F33" s="6">
        <v>3207</v>
      </c>
      <c r="G33" s="6">
        <v>1512858</v>
      </c>
      <c r="H33" s="6">
        <v>366</v>
      </c>
      <c r="I33" s="6">
        <v>5694</v>
      </c>
      <c r="J33" s="6">
        <v>228370</v>
      </c>
      <c r="K33" s="7">
        <f>1892+441</f>
        <v>2333</v>
      </c>
    </row>
    <row r="34" spans="1:11" x14ac:dyDescent="0.25">
      <c r="A34" s="140" t="s">
        <v>9</v>
      </c>
      <c r="B34" s="6">
        <v>365</v>
      </c>
      <c r="C34" s="6">
        <v>3257</v>
      </c>
      <c r="D34" s="6">
        <v>2178851</v>
      </c>
      <c r="E34" s="6">
        <v>365</v>
      </c>
      <c r="F34" s="6">
        <v>3599</v>
      </c>
      <c r="G34" s="6">
        <v>1547672</v>
      </c>
      <c r="H34" s="6">
        <v>365</v>
      </c>
      <c r="I34" s="6">
        <v>5817</v>
      </c>
      <c r="J34" s="6">
        <v>245535</v>
      </c>
      <c r="K34" s="7">
        <f>3149</f>
        <v>3149</v>
      </c>
    </row>
    <row r="35" spans="1:11" x14ac:dyDescent="0.25">
      <c r="A35" s="140" t="s">
        <v>10</v>
      </c>
      <c r="B35" s="6">
        <v>365</v>
      </c>
      <c r="C35" s="6">
        <v>6301</v>
      </c>
      <c r="D35" s="6">
        <v>2388328</v>
      </c>
      <c r="E35" s="6">
        <v>365</v>
      </c>
      <c r="F35" s="6">
        <v>4446</v>
      </c>
      <c r="G35" s="6">
        <v>1926192</v>
      </c>
      <c r="H35" s="6">
        <v>365</v>
      </c>
      <c r="I35" s="6">
        <v>6117</v>
      </c>
      <c r="J35" s="6">
        <v>240389</v>
      </c>
      <c r="K35" s="7" t="s">
        <v>7</v>
      </c>
    </row>
    <row r="36" spans="1:11" ht="15.75" thickBot="1" x14ac:dyDescent="0.3">
      <c r="A36" s="141" t="s">
        <v>11</v>
      </c>
      <c r="B36" s="104">
        <v>365</v>
      </c>
      <c r="C36" s="104">
        <v>6008</v>
      </c>
      <c r="D36" s="104">
        <v>2414301</v>
      </c>
      <c r="E36" s="104">
        <v>365</v>
      </c>
      <c r="F36" s="104">
        <v>4367</v>
      </c>
      <c r="G36" s="104">
        <v>1960082</v>
      </c>
      <c r="H36" s="104">
        <v>365</v>
      </c>
      <c r="I36" s="104">
        <v>6117</v>
      </c>
      <c r="J36" s="104">
        <v>246435</v>
      </c>
      <c r="K36" s="105" t="s">
        <v>7</v>
      </c>
    </row>
    <row r="37" spans="1:11" ht="15.75" thickTop="1" x14ac:dyDescent="0.25"/>
    <row r="39" spans="1:11" ht="33" customHeight="1" x14ac:dyDescent="0.25">
      <c r="A39" s="106" t="s">
        <v>116</v>
      </c>
      <c r="B39" s="106"/>
      <c r="C39" s="106"/>
      <c r="D39" s="106"/>
      <c r="E39" s="106"/>
      <c r="F39" s="107"/>
      <c r="G39" s="107"/>
    </row>
    <row r="40" spans="1:11" ht="15" customHeight="1" thickBot="1" x14ac:dyDescent="0.3">
      <c r="A40" s="106"/>
      <c r="B40" s="106"/>
      <c r="C40" s="106"/>
      <c r="D40" s="106"/>
      <c r="E40" s="106"/>
      <c r="F40" s="107"/>
      <c r="G40" s="107"/>
    </row>
    <row r="41" spans="1:11" ht="51.75" thickTop="1" x14ac:dyDescent="0.25">
      <c r="A41" s="142" t="s">
        <v>5</v>
      </c>
      <c r="B41" s="108" t="s">
        <v>117</v>
      </c>
      <c r="C41" s="108" t="s">
        <v>118</v>
      </c>
      <c r="D41" s="109" t="s">
        <v>119</v>
      </c>
    </row>
    <row r="42" spans="1:11" ht="15" customHeight="1" x14ac:dyDescent="0.25">
      <c r="A42" s="143" t="s">
        <v>120</v>
      </c>
      <c r="B42" s="110">
        <f>C9+I9</f>
        <v>9565</v>
      </c>
      <c r="C42" s="110">
        <f>F9</f>
        <v>1074</v>
      </c>
      <c r="D42" s="111">
        <f>K9</f>
        <v>3038</v>
      </c>
    </row>
    <row r="43" spans="1:11" x14ac:dyDescent="0.25">
      <c r="A43" s="143" t="s">
        <v>38</v>
      </c>
      <c r="B43" s="110">
        <f>C18</f>
        <v>6824</v>
      </c>
      <c r="C43" s="110">
        <f>F18</f>
        <v>13830</v>
      </c>
      <c r="D43" s="111">
        <f>H18</f>
        <v>2569</v>
      </c>
    </row>
    <row r="44" spans="1:11" x14ac:dyDescent="0.25">
      <c r="A44" s="143" t="s">
        <v>81</v>
      </c>
      <c r="B44" s="110">
        <f>C27+F27</f>
        <v>3071</v>
      </c>
      <c r="C44" s="110">
        <f>I27+L27</f>
        <v>18123</v>
      </c>
      <c r="D44" s="111">
        <f>N27</f>
        <v>972</v>
      </c>
    </row>
    <row r="45" spans="1:11" x14ac:dyDescent="0.25">
      <c r="A45" s="143" t="s">
        <v>121</v>
      </c>
      <c r="B45" s="110">
        <f>SUM(C36,F36)</f>
        <v>10375</v>
      </c>
      <c r="C45" s="110">
        <f>I36</f>
        <v>6117</v>
      </c>
      <c r="D45" s="112" t="s">
        <v>7</v>
      </c>
    </row>
    <row r="46" spans="1:11" ht="46.5" customHeight="1" x14ac:dyDescent="0.25">
      <c r="A46" s="212" t="s">
        <v>122</v>
      </c>
      <c r="B46" s="213"/>
      <c r="C46" s="213"/>
      <c r="D46" s="214"/>
    </row>
    <row r="47" spans="1:11" ht="32.25" customHeight="1" thickBot="1" x14ac:dyDescent="0.3">
      <c r="A47" s="215" t="s">
        <v>123</v>
      </c>
      <c r="B47" s="216"/>
      <c r="C47" s="216"/>
      <c r="D47" s="217"/>
    </row>
    <row r="48" spans="1:11" ht="34.5" customHeight="1" thickTop="1" x14ac:dyDescent="0.25"/>
  </sheetData>
  <mergeCells count="18">
    <mergeCell ref="A46:D46"/>
    <mergeCell ref="A47:D47"/>
    <mergeCell ref="A21:A22"/>
    <mergeCell ref="B21:D21"/>
    <mergeCell ref="E21:G21"/>
    <mergeCell ref="H21:J21"/>
    <mergeCell ref="K21:M21"/>
    <mergeCell ref="A30:A31"/>
    <mergeCell ref="B30:D30"/>
    <mergeCell ref="E30:G30"/>
    <mergeCell ref="H30:J30"/>
    <mergeCell ref="A3:A4"/>
    <mergeCell ref="B3:D3"/>
    <mergeCell ref="E3:G3"/>
    <mergeCell ref="H3:J3"/>
    <mergeCell ref="A12:A13"/>
    <mergeCell ref="B12:D12"/>
    <mergeCell ref="E12:G12"/>
  </mergeCells>
  <pageMargins left="0.7" right="0.7" top="0.75" bottom="0.75" header="0.3" footer="0.3"/>
  <pageSetup paperSize="9" scale="57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A3.1 car parking prices</vt:lpstr>
      <vt:lpstr>A3.2 car parking facilities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2016-03-21T21:41:19Z</dcterms:created>
  <dcterms:modified xsi:type="dcterms:W3CDTF">2016-03-21T21:41:28Z</dcterms:modified>
</cp:coreProperties>
</file>